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20610" windowHeight="11595" activeTab="1"/>
  </bookViews>
  <sheets>
    <sheet name="Comptes non classés" sheetId="1" r:id="rId1"/>
    <sheet name="Comptes classés" sheetId="2" r:id="rId2"/>
  </sheets>
  <definedNames>
    <definedName name="_xlnm.Print_Area" localSheetId="1">'Comptes classés'!$A:$O</definedName>
  </definedNames>
  <calcPr calcId="125725"/>
</workbook>
</file>

<file path=xl/calcChain.xml><?xml version="1.0" encoding="utf-8"?>
<calcChain xmlns="http://schemas.openxmlformats.org/spreadsheetml/2006/main">
  <c r="C144" i="2"/>
  <c r="D144"/>
  <c r="E144"/>
  <c r="F144"/>
  <c r="G144"/>
  <c r="H144"/>
  <c r="I144"/>
  <c r="J144"/>
  <c r="K144"/>
  <c r="L144"/>
  <c r="M144"/>
  <c r="N144"/>
  <c r="C145"/>
  <c r="D145"/>
  <c r="E145"/>
  <c r="F145"/>
  <c r="G145"/>
  <c r="H145"/>
  <c r="I145"/>
  <c r="J145"/>
  <c r="K145"/>
  <c r="L145"/>
  <c r="M145"/>
  <c r="N145"/>
  <c r="C146"/>
  <c r="D146"/>
  <c r="E146"/>
  <c r="F146"/>
  <c r="G146"/>
  <c r="H146"/>
  <c r="I146"/>
  <c r="J146"/>
  <c r="K146"/>
  <c r="L146"/>
  <c r="M146"/>
  <c r="N146"/>
  <c r="C147"/>
  <c r="D147"/>
  <c r="E147"/>
  <c r="F147"/>
  <c r="G147"/>
  <c r="H147"/>
  <c r="I147"/>
  <c r="J147"/>
  <c r="K147"/>
  <c r="L147"/>
  <c r="M147"/>
  <c r="N147"/>
  <c r="C148"/>
  <c r="D148"/>
  <c r="E148"/>
  <c r="F148"/>
  <c r="G148"/>
  <c r="H148"/>
  <c r="I148"/>
  <c r="J148"/>
  <c r="K148"/>
  <c r="L148"/>
  <c r="M148"/>
  <c r="N148"/>
  <c r="C4"/>
  <c r="D4"/>
  <c r="E4"/>
  <c r="F4"/>
  <c r="G4"/>
  <c r="H4"/>
  <c r="I4"/>
  <c r="J4"/>
  <c r="K4"/>
  <c r="L4"/>
  <c r="M4"/>
  <c r="N4"/>
  <c r="C5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4"/>
  <c r="D24"/>
  <c r="E24"/>
  <c r="F24"/>
  <c r="G24"/>
  <c r="H24"/>
  <c r="I24"/>
  <c r="J24"/>
  <c r="K24"/>
  <c r="L24"/>
  <c r="M24"/>
  <c r="N24"/>
  <c r="C25"/>
  <c r="D25"/>
  <c r="E25"/>
  <c r="F25"/>
  <c r="G25"/>
  <c r="H25"/>
  <c r="I25"/>
  <c r="J25"/>
  <c r="K25"/>
  <c r="L25"/>
  <c r="M25"/>
  <c r="N25"/>
  <c r="C26"/>
  <c r="D26"/>
  <c r="E26"/>
  <c r="F26"/>
  <c r="G26"/>
  <c r="H26"/>
  <c r="I26"/>
  <c r="J26"/>
  <c r="K26"/>
  <c r="L26"/>
  <c r="M26"/>
  <c r="N26"/>
  <c r="C27"/>
  <c r="D27"/>
  <c r="E27"/>
  <c r="F27"/>
  <c r="G27"/>
  <c r="H27"/>
  <c r="I27"/>
  <c r="J27"/>
  <c r="K27"/>
  <c r="L27"/>
  <c r="M27"/>
  <c r="N27"/>
  <c r="C28"/>
  <c r="D28"/>
  <c r="E28"/>
  <c r="F28"/>
  <c r="G28"/>
  <c r="H28"/>
  <c r="I28"/>
  <c r="J28"/>
  <c r="K28"/>
  <c r="L28"/>
  <c r="M28"/>
  <c r="N28"/>
  <c r="C29"/>
  <c r="D29"/>
  <c r="E29"/>
  <c r="F29"/>
  <c r="G29"/>
  <c r="H29"/>
  <c r="I29"/>
  <c r="J29"/>
  <c r="K29"/>
  <c r="L29"/>
  <c r="M29"/>
  <c r="N29"/>
  <c r="C30"/>
  <c r="D30"/>
  <c r="E30"/>
  <c r="F30"/>
  <c r="G30"/>
  <c r="H30"/>
  <c r="I30"/>
  <c r="J30"/>
  <c r="K30"/>
  <c r="L30"/>
  <c r="M30"/>
  <c r="N30"/>
  <c r="C31"/>
  <c r="D31"/>
  <c r="E31"/>
  <c r="F31"/>
  <c r="G31"/>
  <c r="H31"/>
  <c r="I31"/>
  <c r="J31"/>
  <c r="K31"/>
  <c r="L31"/>
  <c r="M31"/>
  <c r="N31"/>
  <c r="C32"/>
  <c r="D32"/>
  <c r="E32"/>
  <c r="F32"/>
  <c r="G32"/>
  <c r="H32"/>
  <c r="I32"/>
  <c r="J32"/>
  <c r="K32"/>
  <c r="L32"/>
  <c r="M32"/>
  <c r="N32"/>
  <c r="C33"/>
  <c r="D33"/>
  <c r="E33"/>
  <c r="F33"/>
  <c r="G33"/>
  <c r="H33"/>
  <c r="I33"/>
  <c r="J33"/>
  <c r="K33"/>
  <c r="L33"/>
  <c r="M33"/>
  <c r="N33"/>
  <c r="C34"/>
  <c r="D34"/>
  <c r="E34"/>
  <c r="F34"/>
  <c r="G34"/>
  <c r="H34"/>
  <c r="I34"/>
  <c r="J34"/>
  <c r="K34"/>
  <c r="L34"/>
  <c r="M34"/>
  <c r="N34"/>
  <c r="C35"/>
  <c r="D35"/>
  <c r="E35"/>
  <c r="F35"/>
  <c r="G35"/>
  <c r="H35"/>
  <c r="I35"/>
  <c r="J35"/>
  <c r="K35"/>
  <c r="L35"/>
  <c r="M35"/>
  <c r="N35"/>
  <c r="C36"/>
  <c r="D36"/>
  <c r="E36"/>
  <c r="F36"/>
  <c r="G36"/>
  <c r="H36"/>
  <c r="I36"/>
  <c r="J36"/>
  <c r="K36"/>
  <c r="L36"/>
  <c r="M36"/>
  <c r="N36"/>
  <c r="C37"/>
  <c r="D37"/>
  <c r="E37"/>
  <c r="F37"/>
  <c r="G37"/>
  <c r="H37"/>
  <c r="I37"/>
  <c r="J37"/>
  <c r="K37"/>
  <c r="L37"/>
  <c r="M37"/>
  <c r="N37"/>
  <c r="C38"/>
  <c r="D38"/>
  <c r="E38"/>
  <c r="F38"/>
  <c r="G38"/>
  <c r="H38"/>
  <c r="I38"/>
  <c r="J38"/>
  <c r="K38"/>
  <c r="L38"/>
  <c r="M38"/>
  <c r="N38"/>
  <c r="C39"/>
  <c r="D39"/>
  <c r="E39"/>
  <c r="F39"/>
  <c r="G39"/>
  <c r="H39"/>
  <c r="I39"/>
  <c r="J39"/>
  <c r="K39"/>
  <c r="L39"/>
  <c r="M39"/>
  <c r="N39"/>
  <c r="C40"/>
  <c r="D40"/>
  <c r="E40"/>
  <c r="F40"/>
  <c r="G40"/>
  <c r="H40"/>
  <c r="I40"/>
  <c r="J40"/>
  <c r="K40"/>
  <c r="L40"/>
  <c r="M40"/>
  <c r="N40"/>
  <c r="C41"/>
  <c r="D41"/>
  <c r="E41"/>
  <c r="F41"/>
  <c r="G41"/>
  <c r="H41"/>
  <c r="I41"/>
  <c r="J41"/>
  <c r="K41"/>
  <c r="L41"/>
  <c r="M41"/>
  <c r="N41"/>
  <c r="C42"/>
  <c r="D42"/>
  <c r="E42"/>
  <c r="F42"/>
  <c r="G42"/>
  <c r="H42"/>
  <c r="I42"/>
  <c r="J42"/>
  <c r="K42"/>
  <c r="L42"/>
  <c r="M42"/>
  <c r="N42"/>
  <c r="C43"/>
  <c r="D43"/>
  <c r="E43"/>
  <c r="F43"/>
  <c r="G43"/>
  <c r="H43"/>
  <c r="I43"/>
  <c r="J43"/>
  <c r="K43"/>
  <c r="L43"/>
  <c r="M43"/>
  <c r="N43"/>
  <c r="C44"/>
  <c r="D44"/>
  <c r="E44"/>
  <c r="F44"/>
  <c r="G44"/>
  <c r="H44"/>
  <c r="I44"/>
  <c r="J44"/>
  <c r="K44"/>
  <c r="L44"/>
  <c r="M44"/>
  <c r="N44"/>
  <c r="C45"/>
  <c r="D45"/>
  <c r="E45"/>
  <c r="F45"/>
  <c r="G45"/>
  <c r="H45"/>
  <c r="I45"/>
  <c r="J45"/>
  <c r="K45"/>
  <c r="L45"/>
  <c r="M45"/>
  <c r="N45"/>
  <c r="C46"/>
  <c r="D46"/>
  <c r="E46"/>
  <c r="F46"/>
  <c r="G46"/>
  <c r="H46"/>
  <c r="I46"/>
  <c r="J46"/>
  <c r="K46"/>
  <c r="L46"/>
  <c r="M46"/>
  <c r="N46"/>
  <c r="C47"/>
  <c r="D47"/>
  <c r="E47"/>
  <c r="F47"/>
  <c r="G47"/>
  <c r="H47"/>
  <c r="I47"/>
  <c r="J47"/>
  <c r="K47"/>
  <c r="L47"/>
  <c r="M47"/>
  <c r="N47"/>
  <c r="C48"/>
  <c r="D48"/>
  <c r="E48"/>
  <c r="F48"/>
  <c r="G48"/>
  <c r="H48"/>
  <c r="I48"/>
  <c r="J48"/>
  <c r="K48"/>
  <c r="L48"/>
  <c r="M48"/>
  <c r="N48"/>
  <c r="C49"/>
  <c r="D49"/>
  <c r="E49"/>
  <c r="F49"/>
  <c r="G49"/>
  <c r="H49"/>
  <c r="I49"/>
  <c r="J49"/>
  <c r="K49"/>
  <c r="L49"/>
  <c r="M49"/>
  <c r="N49"/>
  <c r="C50"/>
  <c r="D50"/>
  <c r="E50"/>
  <c r="F50"/>
  <c r="G50"/>
  <c r="H50"/>
  <c r="I50"/>
  <c r="J50"/>
  <c r="K50"/>
  <c r="L50"/>
  <c r="M50"/>
  <c r="N50"/>
  <c r="C51"/>
  <c r="D51"/>
  <c r="E51"/>
  <c r="F51"/>
  <c r="G51"/>
  <c r="H51"/>
  <c r="I51"/>
  <c r="J51"/>
  <c r="K51"/>
  <c r="L51"/>
  <c r="M51"/>
  <c r="N51"/>
  <c r="C52"/>
  <c r="D52"/>
  <c r="E52"/>
  <c r="F52"/>
  <c r="G52"/>
  <c r="H52"/>
  <c r="I52"/>
  <c r="J52"/>
  <c r="K52"/>
  <c r="L52"/>
  <c r="M52"/>
  <c r="N52"/>
  <c r="C53"/>
  <c r="D53"/>
  <c r="E53"/>
  <c r="F53"/>
  <c r="G53"/>
  <c r="H53"/>
  <c r="I53"/>
  <c r="J53"/>
  <c r="K53"/>
  <c r="L53"/>
  <c r="M53"/>
  <c r="N53"/>
  <c r="C54"/>
  <c r="D54"/>
  <c r="E54"/>
  <c r="F54"/>
  <c r="G54"/>
  <c r="H54"/>
  <c r="I54"/>
  <c r="J54"/>
  <c r="K54"/>
  <c r="L54"/>
  <c r="M54"/>
  <c r="N54"/>
  <c r="C55"/>
  <c r="D55"/>
  <c r="E55"/>
  <c r="F55"/>
  <c r="G55"/>
  <c r="H55"/>
  <c r="I55"/>
  <c r="J55"/>
  <c r="K55"/>
  <c r="L55"/>
  <c r="M55"/>
  <c r="N55"/>
  <c r="C56"/>
  <c r="D56"/>
  <c r="E56"/>
  <c r="F56"/>
  <c r="G56"/>
  <c r="H56"/>
  <c r="I56"/>
  <c r="J56"/>
  <c r="K56"/>
  <c r="L56"/>
  <c r="M56"/>
  <c r="N56"/>
  <c r="C57"/>
  <c r="D57"/>
  <c r="E57"/>
  <c r="F57"/>
  <c r="G57"/>
  <c r="H57"/>
  <c r="I57"/>
  <c r="J57"/>
  <c r="K57"/>
  <c r="L57"/>
  <c r="M57"/>
  <c r="N57"/>
  <c r="C58"/>
  <c r="D58"/>
  <c r="E58"/>
  <c r="F58"/>
  <c r="G58"/>
  <c r="H58"/>
  <c r="I58"/>
  <c r="J58"/>
  <c r="K58"/>
  <c r="L58"/>
  <c r="M58"/>
  <c r="N58"/>
  <c r="C59"/>
  <c r="D59"/>
  <c r="E59"/>
  <c r="F59"/>
  <c r="G59"/>
  <c r="H59"/>
  <c r="I59"/>
  <c r="J59"/>
  <c r="K59"/>
  <c r="L59"/>
  <c r="M59"/>
  <c r="N59"/>
  <c r="C60"/>
  <c r="D60"/>
  <c r="E60"/>
  <c r="F60"/>
  <c r="G60"/>
  <c r="H60"/>
  <c r="I60"/>
  <c r="J60"/>
  <c r="K60"/>
  <c r="L60"/>
  <c r="M60"/>
  <c r="N60"/>
  <c r="C61"/>
  <c r="D61"/>
  <c r="E61"/>
  <c r="F61"/>
  <c r="G61"/>
  <c r="H61"/>
  <c r="I61"/>
  <c r="J61"/>
  <c r="K61"/>
  <c r="L61"/>
  <c r="M61"/>
  <c r="N61"/>
  <c r="C62"/>
  <c r="D62"/>
  <c r="E62"/>
  <c r="F62"/>
  <c r="G62"/>
  <c r="H62"/>
  <c r="I62"/>
  <c r="J62"/>
  <c r="K62"/>
  <c r="L62"/>
  <c r="M62"/>
  <c r="N62"/>
  <c r="C63"/>
  <c r="D63"/>
  <c r="E63"/>
  <c r="F63"/>
  <c r="G63"/>
  <c r="H63"/>
  <c r="I63"/>
  <c r="J63"/>
  <c r="K63"/>
  <c r="L63"/>
  <c r="M63"/>
  <c r="N63"/>
  <c r="C64"/>
  <c r="D64"/>
  <c r="E64"/>
  <c r="F64"/>
  <c r="G64"/>
  <c r="H64"/>
  <c r="I64"/>
  <c r="J64"/>
  <c r="K64"/>
  <c r="L64"/>
  <c r="M64"/>
  <c r="N64"/>
  <c r="C65"/>
  <c r="D65"/>
  <c r="E65"/>
  <c r="F65"/>
  <c r="G65"/>
  <c r="H65"/>
  <c r="I65"/>
  <c r="J65"/>
  <c r="K65"/>
  <c r="L65"/>
  <c r="M65"/>
  <c r="N65"/>
  <c r="C66"/>
  <c r="D66"/>
  <c r="E66"/>
  <c r="F66"/>
  <c r="G66"/>
  <c r="H66"/>
  <c r="I66"/>
  <c r="J66"/>
  <c r="K66"/>
  <c r="L66"/>
  <c r="M66"/>
  <c r="N66"/>
  <c r="C67"/>
  <c r="D67"/>
  <c r="E67"/>
  <c r="F67"/>
  <c r="G67"/>
  <c r="H67"/>
  <c r="I67"/>
  <c r="J67"/>
  <c r="K67"/>
  <c r="L67"/>
  <c r="M67"/>
  <c r="N67"/>
  <c r="C68"/>
  <c r="D68"/>
  <c r="E68"/>
  <c r="F68"/>
  <c r="G68"/>
  <c r="H68"/>
  <c r="I68"/>
  <c r="J68"/>
  <c r="K68"/>
  <c r="L68"/>
  <c r="M68"/>
  <c r="N68"/>
  <c r="C69"/>
  <c r="D69"/>
  <c r="E69"/>
  <c r="F69"/>
  <c r="G69"/>
  <c r="H69"/>
  <c r="I69"/>
  <c r="J69"/>
  <c r="K69"/>
  <c r="L69"/>
  <c r="M69"/>
  <c r="N69"/>
  <c r="C70"/>
  <c r="D70"/>
  <c r="E70"/>
  <c r="F70"/>
  <c r="G70"/>
  <c r="H70"/>
  <c r="I70"/>
  <c r="J70"/>
  <c r="K70"/>
  <c r="L70"/>
  <c r="M70"/>
  <c r="N70"/>
  <c r="C71"/>
  <c r="D71"/>
  <c r="E71"/>
  <c r="F71"/>
  <c r="G71"/>
  <c r="H71"/>
  <c r="I71"/>
  <c r="J71"/>
  <c r="K71"/>
  <c r="L71"/>
  <c r="M71"/>
  <c r="N71"/>
  <c r="C72"/>
  <c r="D72"/>
  <c r="E72"/>
  <c r="F72"/>
  <c r="G72"/>
  <c r="H72"/>
  <c r="I72"/>
  <c r="J72"/>
  <c r="K72"/>
  <c r="L72"/>
  <c r="M72"/>
  <c r="N72"/>
  <c r="C73"/>
  <c r="D73"/>
  <c r="E73"/>
  <c r="F73"/>
  <c r="G73"/>
  <c r="H73"/>
  <c r="I73"/>
  <c r="J73"/>
  <c r="K73"/>
  <c r="L73"/>
  <c r="M73"/>
  <c r="N73"/>
  <c r="C74"/>
  <c r="D74"/>
  <c r="E74"/>
  <c r="F74"/>
  <c r="G74"/>
  <c r="H74"/>
  <c r="I74"/>
  <c r="J74"/>
  <c r="K74"/>
  <c r="L74"/>
  <c r="M74"/>
  <c r="N74"/>
  <c r="C75"/>
  <c r="D75"/>
  <c r="E75"/>
  <c r="F75"/>
  <c r="G75"/>
  <c r="H75"/>
  <c r="I75"/>
  <c r="J75"/>
  <c r="K75"/>
  <c r="L75"/>
  <c r="M75"/>
  <c r="N75"/>
  <c r="C76"/>
  <c r="D76"/>
  <c r="E76"/>
  <c r="F76"/>
  <c r="G76"/>
  <c r="H76"/>
  <c r="I76"/>
  <c r="J76"/>
  <c r="K76"/>
  <c r="L76"/>
  <c r="M76"/>
  <c r="N76"/>
  <c r="C77"/>
  <c r="D77"/>
  <c r="E77"/>
  <c r="F77"/>
  <c r="G77"/>
  <c r="H77"/>
  <c r="I77"/>
  <c r="J77"/>
  <c r="K77"/>
  <c r="L77"/>
  <c r="M77"/>
  <c r="N77"/>
  <c r="C78"/>
  <c r="D78"/>
  <c r="E78"/>
  <c r="F78"/>
  <c r="G78"/>
  <c r="H78"/>
  <c r="I78"/>
  <c r="J78"/>
  <c r="K78"/>
  <c r="L78"/>
  <c r="M78"/>
  <c r="N78"/>
  <c r="C79"/>
  <c r="D79"/>
  <c r="E79"/>
  <c r="F79"/>
  <c r="G79"/>
  <c r="H79"/>
  <c r="I79"/>
  <c r="J79"/>
  <c r="K79"/>
  <c r="L79"/>
  <c r="M79"/>
  <c r="N79"/>
  <c r="C80"/>
  <c r="D80"/>
  <c r="E80"/>
  <c r="F80"/>
  <c r="G80"/>
  <c r="H80"/>
  <c r="I80"/>
  <c r="J80"/>
  <c r="K80"/>
  <c r="L80"/>
  <c r="M80"/>
  <c r="N80"/>
  <c r="C81"/>
  <c r="D81"/>
  <c r="E81"/>
  <c r="F81"/>
  <c r="G81"/>
  <c r="H81"/>
  <c r="I81"/>
  <c r="J81"/>
  <c r="K81"/>
  <c r="L81"/>
  <c r="M81"/>
  <c r="N81"/>
  <c r="C82"/>
  <c r="D82"/>
  <c r="E82"/>
  <c r="F82"/>
  <c r="G82"/>
  <c r="H82"/>
  <c r="I82"/>
  <c r="J82"/>
  <c r="K82"/>
  <c r="L82"/>
  <c r="M82"/>
  <c r="N82"/>
  <c r="C83"/>
  <c r="D83"/>
  <c r="E83"/>
  <c r="F83"/>
  <c r="G83"/>
  <c r="H83"/>
  <c r="I83"/>
  <c r="J83"/>
  <c r="K83"/>
  <c r="L83"/>
  <c r="M83"/>
  <c r="N83"/>
  <c r="C84"/>
  <c r="D84"/>
  <c r="E84"/>
  <c r="F84"/>
  <c r="G84"/>
  <c r="H84"/>
  <c r="I84"/>
  <c r="J84"/>
  <c r="K84"/>
  <c r="L84"/>
  <c r="M84"/>
  <c r="N84"/>
  <c r="C85"/>
  <c r="D85"/>
  <c r="E85"/>
  <c r="F85"/>
  <c r="G85"/>
  <c r="H85"/>
  <c r="I85"/>
  <c r="J85"/>
  <c r="K85"/>
  <c r="L85"/>
  <c r="M85"/>
  <c r="N85"/>
  <c r="C86"/>
  <c r="D86"/>
  <c r="E86"/>
  <c r="F86"/>
  <c r="G86"/>
  <c r="H86"/>
  <c r="I86"/>
  <c r="J86"/>
  <c r="K86"/>
  <c r="L86"/>
  <c r="M86"/>
  <c r="N86"/>
  <c r="C87"/>
  <c r="D87"/>
  <c r="E87"/>
  <c r="F87"/>
  <c r="G87"/>
  <c r="H87"/>
  <c r="I87"/>
  <c r="J87"/>
  <c r="K87"/>
  <c r="L87"/>
  <c r="M87"/>
  <c r="N87"/>
  <c r="C88"/>
  <c r="D88"/>
  <c r="E88"/>
  <c r="F88"/>
  <c r="G88"/>
  <c r="H88"/>
  <c r="I88"/>
  <c r="J88"/>
  <c r="K88"/>
  <c r="L88"/>
  <c r="M88"/>
  <c r="N88"/>
  <c r="C89"/>
  <c r="D89"/>
  <c r="E89"/>
  <c r="F89"/>
  <c r="G89"/>
  <c r="H89"/>
  <c r="I89"/>
  <c r="J89"/>
  <c r="K89"/>
  <c r="L89"/>
  <c r="M89"/>
  <c r="N89"/>
  <c r="C90"/>
  <c r="D90"/>
  <c r="E90"/>
  <c r="F90"/>
  <c r="G90"/>
  <c r="H90"/>
  <c r="I90"/>
  <c r="J90"/>
  <c r="K90"/>
  <c r="L90"/>
  <c r="M90"/>
  <c r="N90"/>
  <c r="C91"/>
  <c r="D91"/>
  <c r="E91"/>
  <c r="F91"/>
  <c r="G91"/>
  <c r="H91"/>
  <c r="I91"/>
  <c r="J91"/>
  <c r="K91"/>
  <c r="L91"/>
  <c r="M91"/>
  <c r="N91"/>
  <c r="C92"/>
  <c r="D92"/>
  <c r="E92"/>
  <c r="F92"/>
  <c r="G92"/>
  <c r="H92"/>
  <c r="I92"/>
  <c r="J92"/>
  <c r="K92"/>
  <c r="L92"/>
  <c r="M92"/>
  <c r="N92"/>
  <c r="C93"/>
  <c r="D93"/>
  <c r="E93"/>
  <c r="F93"/>
  <c r="G93"/>
  <c r="H93"/>
  <c r="I93"/>
  <c r="J93"/>
  <c r="K93"/>
  <c r="L93"/>
  <c r="M93"/>
  <c r="N93"/>
  <c r="C94"/>
  <c r="D94"/>
  <c r="E94"/>
  <c r="F94"/>
  <c r="G94"/>
  <c r="H94"/>
  <c r="I94"/>
  <c r="J94"/>
  <c r="K94"/>
  <c r="L94"/>
  <c r="M94"/>
  <c r="N94"/>
  <c r="C95"/>
  <c r="D95"/>
  <c r="E95"/>
  <c r="F95"/>
  <c r="G95"/>
  <c r="H95"/>
  <c r="I95"/>
  <c r="J95"/>
  <c r="K95"/>
  <c r="L95"/>
  <c r="M95"/>
  <c r="N95"/>
  <c r="C96"/>
  <c r="D96"/>
  <c r="E96"/>
  <c r="F96"/>
  <c r="G96"/>
  <c r="H96"/>
  <c r="I96"/>
  <c r="J96"/>
  <c r="K96"/>
  <c r="L96"/>
  <c r="M96"/>
  <c r="N96"/>
  <c r="C97"/>
  <c r="D97"/>
  <c r="E97"/>
  <c r="F97"/>
  <c r="G97"/>
  <c r="H97"/>
  <c r="I97"/>
  <c r="J97"/>
  <c r="K97"/>
  <c r="L97"/>
  <c r="M97"/>
  <c r="N97"/>
  <c r="C98"/>
  <c r="D98"/>
  <c r="E98"/>
  <c r="F98"/>
  <c r="G98"/>
  <c r="H98"/>
  <c r="I98"/>
  <c r="J98"/>
  <c r="K98"/>
  <c r="L98"/>
  <c r="M98"/>
  <c r="N98"/>
  <c r="C99"/>
  <c r="D99"/>
  <c r="E99"/>
  <c r="F99"/>
  <c r="G99"/>
  <c r="H99"/>
  <c r="I99"/>
  <c r="J99"/>
  <c r="K99"/>
  <c r="L99"/>
  <c r="M99"/>
  <c r="N99"/>
  <c r="C100"/>
  <c r="D100"/>
  <c r="E100"/>
  <c r="F100"/>
  <c r="G100"/>
  <c r="H100"/>
  <c r="I100"/>
  <c r="J100"/>
  <c r="K100"/>
  <c r="L100"/>
  <c r="M100"/>
  <c r="N100"/>
  <c r="C101"/>
  <c r="D101"/>
  <c r="E101"/>
  <c r="F101"/>
  <c r="G101"/>
  <c r="H101"/>
  <c r="I101"/>
  <c r="J101"/>
  <c r="K101"/>
  <c r="L101"/>
  <c r="M101"/>
  <c r="N101"/>
  <c r="C102"/>
  <c r="D102"/>
  <c r="E102"/>
  <c r="F102"/>
  <c r="G102"/>
  <c r="H102"/>
  <c r="I102"/>
  <c r="J102"/>
  <c r="K102"/>
  <c r="L102"/>
  <c r="M102"/>
  <c r="N102"/>
  <c r="C103"/>
  <c r="D103"/>
  <c r="E103"/>
  <c r="F103"/>
  <c r="G103"/>
  <c r="H103"/>
  <c r="I103"/>
  <c r="J103"/>
  <c r="K103"/>
  <c r="L103"/>
  <c r="M103"/>
  <c r="N103"/>
  <c r="C104"/>
  <c r="D104"/>
  <c r="E104"/>
  <c r="F104"/>
  <c r="G104"/>
  <c r="H104"/>
  <c r="I104"/>
  <c r="J104"/>
  <c r="K104"/>
  <c r="L104"/>
  <c r="M104"/>
  <c r="N104"/>
  <c r="C105"/>
  <c r="D105"/>
  <c r="E105"/>
  <c r="F105"/>
  <c r="G105"/>
  <c r="H105"/>
  <c r="I105"/>
  <c r="J105"/>
  <c r="K105"/>
  <c r="L105"/>
  <c r="M105"/>
  <c r="N105"/>
  <c r="C106"/>
  <c r="D106"/>
  <c r="E106"/>
  <c r="F106"/>
  <c r="G106"/>
  <c r="H106"/>
  <c r="I106"/>
  <c r="J106"/>
  <c r="K106"/>
  <c r="L106"/>
  <c r="M106"/>
  <c r="N106"/>
  <c r="C107"/>
  <c r="D107"/>
  <c r="E107"/>
  <c r="F107"/>
  <c r="G107"/>
  <c r="H107"/>
  <c r="I107"/>
  <c r="J107"/>
  <c r="K107"/>
  <c r="L107"/>
  <c r="M107"/>
  <c r="N107"/>
  <c r="C108"/>
  <c r="D108"/>
  <c r="E108"/>
  <c r="F108"/>
  <c r="G108"/>
  <c r="H108"/>
  <c r="I108"/>
  <c r="J108"/>
  <c r="K108"/>
  <c r="L108"/>
  <c r="M108"/>
  <c r="N108"/>
  <c r="C109"/>
  <c r="D109"/>
  <c r="E109"/>
  <c r="F109"/>
  <c r="G109"/>
  <c r="H109"/>
  <c r="I109"/>
  <c r="J109"/>
  <c r="K109"/>
  <c r="L109"/>
  <c r="M109"/>
  <c r="N109"/>
  <c r="C110"/>
  <c r="D110"/>
  <c r="E110"/>
  <c r="F110"/>
  <c r="G110"/>
  <c r="H110"/>
  <c r="I110"/>
  <c r="J110"/>
  <c r="K110"/>
  <c r="L110"/>
  <c r="M110"/>
  <c r="N110"/>
  <c r="C111"/>
  <c r="D111"/>
  <c r="E111"/>
  <c r="F111"/>
  <c r="G111"/>
  <c r="H111"/>
  <c r="I111"/>
  <c r="J111"/>
  <c r="K111"/>
  <c r="L111"/>
  <c r="M111"/>
  <c r="N111"/>
  <c r="C112"/>
  <c r="D112"/>
  <c r="E112"/>
  <c r="F112"/>
  <c r="G112"/>
  <c r="H112"/>
  <c r="I112"/>
  <c r="J112"/>
  <c r="K112"/>
  <c r="L112"/>
  <c r="M112"/>
  <c r="N112"/>
  <c r="C113"/>
  <c r="D113"/>
  <c r="E113"/>
  <c r="F113"/>
  <c r="G113"/>
  <c r="H113"/>
  <c r="I113"/>
  <c r="J113"/>
  <c r="K113"/>
  <c r="L113"/>
  <c r="M113"/>
  <c r="N113"/>
  <c r="C114"/>
  <c r="D114"/>
  <c r="E114"/>
  <c r="F114"/>
  <c r="G114"/>
  <c r="H114"/>
  <c r="I114"/>
  <c r="J114"/>
  <c r="K114"/>
  <c r="L114"/>
  <c r="M114"/>
  <c r="N114"/>
  <c r="C115"/>
  <c r="D115"/>
  <c r="E115"/>
  <c r="F115"/>
  <c r="G115"/>
  <c r="H115"/>
  <c r="I115"/>
  <c r="J115"/>
  <c r="K115"/>
  <c r="L115"/>
  <c r="M115"/>
  <c r="N115"/>
  <c r="C116"/>
  <c r="D116"/>
  <c r="E116"/>
  <c r="F116"/>
  <c r="G116"/>
  <c r="H116"/>
  <c r="I116"/>
  <c r="J116"/>
  <c r="K116"/>
  <c r="L116"/>
  <c r="M116"/>
  <c r="N116"/>
  <c r="C117"/>
  <c r="D117"/>
  <c r="E117"/>
  <c r="F117"/>
  <c r="G117"/>
  <c r="H117"/>
  <c r="I117"/>
  <c r="J117"/>
  <c r="K117"/>
  <c r="L117"/>
  <c r="M117"/>
  <c r="N117"/>
  <c r="C118"/>
  <c r="D118"/>
  <c r="E118"/>
  <c r="F118"/>
  <c r="G118"/>
  <c r="H118"/>
  <c r="I118"/>
  <c r="J118"/>
  <c r="K118"/>
  <c r="L118"/>
  <c r="M118"/>
  <c r="N118"/>
  <c r="C119"/>
  <c r="D119"/>
  <c r="E119"/>
  <c r="F119"/>
  <c r="G119"/>
  <c r="H119"/>
  <c r="I119"/>
  <c r="J119"/>
  <c r="K119"/>
  <c r="L119"/>
  <c r="M119"/>
  <c r="N119"/>
  <c r="C120"/>
  <c r="D120"/>
  <c r="E120"/>
  <c r="F120"/>
  <c r="G120"/>
  <c r="H120"/>
  <c r="I120"/>
  <c r="J120"/>
  <c r="K120"/>
  <c r="L120"/>
  <c r="M120"/>
  <c r="N120"/>
  <c r="C121"/>
  <c r="D121"/>
  <c r="E121"/>
  <c r="F121"/>
  <c r="G121"/>
  <c r="H121"/>
  <c r="I121"/>
  <c r="J121"/>
  <c r="K121"/>
  <c r="L121"/>
  <c r="M121"/>
  <c r="N121"/>
  <c r="C122"/>
  <c r="D122"/>
  <c r="E122"/>
  <c r="F122"/>
  <c r="G122"/>
  <c r="H122"/>
  <c r="I122"/>
  <c r="J122"/>
  <c r="K122"/>
  <c r="L122"/>
  <c r="M122"/>
  <c r="N122"/>
  <c r="C123"/>
  <c r="D123"/>
  <c r="E123"/>
  <c r="F123"/>
  <c r="G123"/>
  <c r="H123"/>
  <c r="I123"/>
  <c r="J123"/>
  <c r="K123"/>
  <c r="L123"/>
  <c r="M123"/>
  <c r="N123"/>
  <c r="C124"/>
  <c r="D124"/>
  <c r="E124"/>
  <c r="F124"/>
  <c r="G124"/>
  <c r="H124"/>
  <c r="I124"/>
  <c r="J124"/>
  <c r="K124"/>
  <c r="L124"/>
  <c r="M124"/>
  <c r="N124"/>
  <c r="C125"/>
  <c r="D125"/>
  <c r="E125"/>
  <c r="F125"/>
  <c r="G125"/>
  <c r="H125"/>
  <c r="I125"/>
  <c r="J125"/>
  <c r="K125"/>
  <c r="L125"/>
  <c r="M125"/>
  <c r="N125"/>
  <c r="C126"/>
  <c r="D126"/>
  <c r="E126"/>
  <c r="F126"/>
  <c r="G126"/>
  <c r="H126"/>
  <c r="I126"/>
  <c r="J126"/>
  <c r="K126"/>
  <c r="L126"/>
  <c r="M126"/>
  <c r="N126"/>
  <c r="C127"/>
  <c r="D127"/>
  <c r="E127"/>
  <c r="F127"/>
  <c r="G127"/>
  <c r="H127"/>
  <c r="I127"/>
  <c r="J127"/>
  <c r="K127"/>
  <c r="L127"/>
  <c r="M127"/>
  <c r="N127"/>
  <c r="C128"/>
  <c r="D128"/>
  <c r="E128"/>
  <c r="F128"/>
  <c r="G128"/>
  <c r="H128"/>
  <c r="I128"/>
  <c r="J128"/>
  <c r="K128"/>
  <c r="L128"/>
  <c r="M128"/>
  <c r="N128"/>
  <c r="C129"/>
  <c r="D129"/>
  <c r="E129"/>
  <c r="F129"/>
  <c r="G129"/>
  <c r="H129"/>
  <c r="I129"/>
  <c r="J129"/>
  <c r="K129"/>
  <c r="L129"/>
  <c r="M129"/>
  <c r="N129"/>
  <c r="C130"/>
  <c r="D130"/>
  <c r="E130"/>
  <c r="F130"/>
  <c r="G130"/>
  <c r="H130"/>
  <c r="I130"/>
  <c r="J130"/>
  <c r="K130"/>
  <c r="L130"/>
  <c r="M130"/>
  <c r="N130"/>
  <c r="C131"/>
  <c r="D131"/>
  <c r="E131"/>
  <c r="F131"/>
  <c r="G131"/>
  <c r="H131"/>
  <c r="I131"/>
  <c r="J131"/>
  <c r="K131"/>
  <c r="L131"/>
  <c r="M131"/>
  <c r="N131"/>
  <c r="C132"/>
  <c r="D132"/>
  <c r="E132"/>
  <c r="F132"/>
  <c r="G132"/>
  <c r="H132"/>
  <c r="I132"/>
  <c r="J132"/>
  <c r="K132"/>
  <c r="L132"/>
  <c r="M132"/>
  <c r="N132"/>
  <c r="C133"/>
  <c r="D133"/>
  <c r="E133"/>
  <c r="F133"/>
  <c r="G133"/>
  <c r="H133"/>
  <c r="I133"/>
  <c r="J133"/>
  <c r="K133"/>
  <c r="L133"/>
  <c r="M133"/>
  <c r="N133"/>
  <c r="C134"/>
  <c r="D134"/>
  <c r="E134"/>
  <c r="F134"/>
  <c r="G134"/>
  <c r="H134"/>
  <c r="I134"/>
  <c r="J134"/>
  <c r="K134"/>
  <c r="L134"/>
  <c r="M134"/>
  <c r="N134"/>
  <c r="C135"/>
  <c r="D135"/>
  <c r="E135"/>
  <c r="F135"/>
  <c r="G135"/>
  <c r="H135"/>
  <c r="I135"/>
  <c r="J135"/>
  <c r="K135"/>
  <c r="L135"/>
  <c r="M135"/>
  <c r="N135"/>
  <c r="C136"/>
  <c r="D136"/>
  <c r="E136"/>
  <c r="F136"/>
  <c r="G136"/>
  <c r="H136"/>
  <c r="I136"/>
  <c r="J136"/>
  <c r="K136"/>
  <c r="L136"/>
  <c r="M136"/>
  <c r="N136"/>
  <c r="C137"/>
  <c r="D137"/>
  <c r="E137"/>
  <c r="F137"/>
  <c r="G137"/>
  <c r="H137"/>
  <c r="I137"/>
  <c r="J137"/>
  <c r="K137"/>
  <c r="L137"/>
  <c r="M137"/>
  <c r="N137"/>
  <c r="C138"/>
  <c r="D138"/>
  <c r="E138"/>
  <c r="F138"/>
  <c r="G138"/>
  <c r="H138"/>
  <c r="I138"/>
  <c r="J138"/>
  <c r="K138"/>
  <c r="L138"/>
  <c r="M138"/>
  <c r="N138"/>
  <c r="C139"/>
  <c r="D139"/>
  <c r="E139"/>
  <c r="F139"/>
  <c r="G139"/>
  <c r="H139"/>
  <c r="I139"/>
  <c r="J139"/>
  <c r="K139"/>
  <c r="L139"/>
  <c r="M139"/>
  <c r="N139"/>
  <c r="C140"/>
  <c r="D140"/>
  <c r="E140"/>
  <c r="F140"/>
  <c r="G140"/>
  <c r="H140"/>
  <c r="I140"/>
  <c r="J140"/>
  <c r="K140"/>
  <c r="L140"/>
  <c r="M140"/>
  <c r="N140"/>
  <c r="C141"/>
  <c r="D141"/>
  <c r="E141"/>
  <c r="F141"/>
  <c r="G141"/>
  <c r="H141"/>
  <c r="I141"/>
  <c r="J141"/>
  <c r="K141"/>
  <c r="L141"/>
  <c r="M141"/>
  <c r="N141"/>
  <c r="C142"/>
  <c r="D142"/>
  <c r="E142"/>
  <c r="F142"/>
  <c r="G142"/>
  <c r="H142"/>
  <c r="I142"/>
  <c r="J142"/>
  <c r="K142"/>
  <c r="L142"/>
  <c r="M142"/>
  <c r="N142"/>
  <c r="C143"/>
  <c r="D143"/>
  <c r="E143"/>
  <c r="F143"/>
  <c r="G143"/>
  <c r="H143"/>
  <c r="I143"/>
  <c r="J143"/>
  <c r="K143"/>
  <c r="L143"/>
  <c r="M143"/>
  <c r="N143"/>
  <c r="D3"/>
  <c r="E3"/>
  <c r="F3"/>
  <c r="G3"/>
  <c r="H3"/>
  <c r="I3"/>
  <c r="J3"/>
  <c r="K3"/>
  <c r="L3"/>
  <c r="M3"/>
  <c r="N3"/>
  <c r="C3"/>
  <c r="E116" i="1" l="1"/>
  <c r="F116"/>
  <c r="G116"/>
  <c r="D116"/>
  <c r="E97"/>
  <c r="F97"/>
  <c r="G97"/>
  <c r="D97"/>
</calcChain>
</file>

<file path=xl/sharedStrings.xml><?xml version="1.0" encoding="utf-8"?>
<sst xmlns="http://schemas.openxmlformats.org/spreadsheetml/2006/main" count="495" uniqueCount="172">
  <si>
    <t>Balance d'Exploitation</t>
  </si>
  <si>
    <t>Numéro</t>
  </si>
  <si>
    <t>Intitulé</t>
  </si>
  <si>
    <t>01/2016</t>
  </si>
  <si>
    <t>02/2016</t>
  </si>
  <si>
    <t>03/2016</t>
  </si>
  <si>
    <t>04/2016</t>
  </si>
  <si>
    <t>60400000</t>
  </si>
  <si>
    <t/>
  </si>
  <si>
    <t>60400002</t>
  </si>
  <si>
    <t>60410000</t>
  </si>
  <si>
    <t>60425000</t>
  </si>
  <si>
    <t>60426000</t>
  </si>
  <si>
    <t>60610000</t>
  </si>
  <si>
    <t>60620000</t>
  </si>
  <si>
    <t>60621000</t>
  </si>
  <si>
    <t>60630000</t>
  </si>
  <si>
    <t>60635000</t>
  </si>
  <si>
    <t>60640000</t>
  </si>
  <si>
    <t>60641000</t>
  </si>
  <si>
    <t>60700000</t>
  </si>
  <si>
    <t>60700001</t>
  </si>
  <si>
    <t>60700002</t>
  </si>
  <si>
    <t>60710000</t>
  </si>
  <si>
    <t>60730000</t>
  </si>
  <si>
    <t>60731000</t>
  </si>
  <si>
    <t>60750000</t>
  </si>
  <si>
    <t>60760000</t>
  </si>
  <si>
    <t>60770000</t>
  </si>
  <si>
    <t>60800000</t>
  </si>
  <si>
    <t>61111000</t>
  </si>
  <si>
    <t>61113000</t>
  </si>
  <si>
    <t>61114000</t>
  </si>
  <si>
    <t>61120000</t>
  </si>
  <si>
    <t>61120001</t>
  </si>
  <si>
    <t>61220000</t>
  </si>
  <si>
    <t>61221000</t>
  </si>
  <si>
    <t>61300000</t>
  </si>
  <si>
    <t>61300001</t>
  </si>
  <si>
    <t>61305000</t>
  </si>
  <si>
    <t>61305001</t>
  </si>
  <si>
    <t>61310000</t>
  </si>
  <si>
    <t>61320000</t>
  </si>
  <si>
    <t>61320101</t>
  </si>
  <si>
    <t>61320200</t>
  </si>
  <si>
    <t>61320400</t>
  </si>
  <si>
    <t>61320700</t>
  </si>
  <si>
    <t>61401000</t>
  </si>
  <si>
    <t>61402000</t>
  </si>
  <si>
    <t>61404000</t>
  </si>
  <si>
    <t>61510000</t>
  </si>
  <si>
    <t>61520000</t>
  </si>
  <si>
    <t>61540000</t>
  </si>
  <si>
    <t>61550000</t>
  </si>
  <si>
    <t>61610000</t>
  </si>
  <si>
    <t>61620100</t>
  </si>
  <si>
    <t>61630000</t>
  </si>
  <si>
    <t>61800000</t>
  </si>
  <si>
    <t>61810000</t>
  </si>
  <si>
    <t>62000000</t>
  </si>
  <si>
    <t>62222001</t>
  </si>
  <si>
    <t>62260000</t>
  </si>
  <si>
    <t>62261000</t>
  </si>
  <si>
    <t>62269000</t>
  </si>
  <si>
    <t>62270000</t>
  </si>
  <si>
    <t>62270100</t>
  </si>
  <si>
    <t>62320000</t>
  </si>
  <si>
    <t>62321000</t>
  </si>
  <si>
    <t>62410000</t>
  </si>
  <si>
    <t>62500000</t>
  </si>
  <si>
    <t>62510000</t>
  </si>
  <si>
    <t>62511000</t>
  </si>
  <si>
    <t>62512000</t>
  </si>
  <si>
    <t>62520000</t>
  </si>
  <si>
    <t>62560100</t>
  </si>
  <si>
    <t>62560200</t>
  </si>
  <si>
    <t>62570003</t>
  </si>
  <si>
    <t>62570006</t>
  </si>
  <si>
    <t>62570020</t>
  </si>
  <si>
    <t>62570057</t>
  </si>
  <si>
    <t>62600000</t>
  </si>
  <si>
    <t>62620000</t>
  </si>
  <si>
    <t>62621000</t>
  </si>
  <si>
    <t>62650000</t>
  </si>
  <si>
    <t>62700000</t>
  </si>
  <si>
    <t>62860000</t>
  </si>
  <si>
    <t>63511000</t>
  </si>
  <si>
    <t>63513000</t>
  </si>
  <si>
    <t>63580000</t>
  </si>
  <si>
    <t>64100003</t>
  </si>
  <si>
    <t>64510000</t>
  </si>
  <si>
    <t>64520000</t>
  </si>
  <si>
    <t>64530000</t>
  </si>
  <si>
    <t>64540000</t>
  </si>
  <si>
    <t>65800000</t>
  </si>
  <si>
    <t>66110000</t>
  </si>
  <si>
    <t>66150000</t>
  </si>
  <si>
    <t>67110000</t>
  </si>
  <si>
    <t>70630000</t>
  </si>
  <si>
    <t>70710000</t>
  </si>
  <si>
    <t>70710100</t>
  </si>
  <si>
    <t>70710200</t>
  </si>
  <si>
    <t>70710300</t>
  </si>
  <si>
    <t>70710301</t>
  </si>
  <si>
    <t>70710400</t>
  </si>
  <si>
    <t>70710500</t>
  </si>
  <si>
    <t>70720100</t>
  </si>
  <si>
    <t>70720200</t>
  </si>
  <si>
    <t>70720700</t>
  </si>
  <si>
    <t>70730100</t>
  </si>
  <si>
    <t>70740000</t>
  </si>
  <si>
    <t>70740100</t>
  </si>
  <si>
    <t>70740200</t>
  </si>
  <si>
    <t>70740800</t>
  </si>
  <si>
    <t>70770500</t>
  </si>
  <si>
    <t>70820000</t>
  </si>
  <si>
    <t>Total classe 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</si>
  <si>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</si>
  <si>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</si>
  <si>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</si>
  <si>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</si>
  <si>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</si>
  <si>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</si>
  <si>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</si>
  <si>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</si>
  <si>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</si>
  <si>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</si>
  <si>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</si>
  <si>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</si>
  <si>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</si>
  <si>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Compte</t>
  </si>
  <si>
    <t>SIG reporting 2016</t>
  </si>
  <si>
    <t>CHIFFRE D'AFFAIRES</t>
  </si>
  <si>
    <t>Prestations de service</t>
  </si>
  <si>
    <t>Achat de marchandises</t>
  </si>
  <si>
    <t>Sous traitance</t>
  </si>
  <si>
    <t>Charges</t>
  </si>
  <si>
    <t>COUT DES VENTES</t>
  </si>
  <si>
    <t>MARGE SUR COUTS VARIABLES</t>
  </si>
  <si>
    <t>Véhicules</t>
  </si>
  <si>
    <t>Voyages et déplacements</t>
  </si>
  <si>
    <t>FRAIS DEPLACEMENTS &amp; VEHICULES</t>
  </si>
  <si>
    <t>Salaires</t>
  </si>
  <si>
    <t>Charges sociales</t>
  </si>
  <si>
    <t>FRAIS DE PERSONNEL</t>
  </si>
  <si>
    <t>Téléphone - Affranchissement</t>
  </si>
  <si>
    <t>Animation réseau</t>
  </si>
  <si>
    <t>Frais de locaux</t>
  </si>
  <si>
    <t>Matériel de bureau et informatique</t>
  </si>
  <si>
    <t>Autres frais généraux</t>
  </si>
  <si>
    <t>Honoraires</t>
  </si>
  <si>
    <t>Impôts et taxes</t>
  </si>
  <si>
    <t>FRAIS DE STRUCTURE</t>
  </si>
  <si>
    <t>FRAIS GENERAUX</t>
  </si>
  <si>
    <t>RESULTAT D'EXPLOITATION</t>
  </si>
  <si>
    <t>Exceptionnel</t>
  </si>
  <si>
    <t>RESULTAT EXCEPTIONNEL</t>
  </si>
  <si>
    <t>Service bancaires</t>
  </si>
  <si>
    <t>Intérêts bancaires</t>
  </si>
  <si>
    <t>RESULTAT FINANCIER</t>
  </si>
  <si>
    <t>RESULTAT EXCEPTIONNEL &amp; FINANCIER</t>
  </si>
  <si>
    <t>RCAI</t>
  </si>
  <si>
    <t>Somme sous ensemble 2</t>
  </si>
  <si>
    <t>Somme sous ensemble 1</t>
  </si>
  <si>
    <t>Libellé du compte</t>
  </si>
  <si>
    <t>Somme sous ensemble 3</t>
  </si>
  <si>
    <t>Somme sous ensemble 4</t>
  </si>
  <si>
    <t>Somme sous ensemble 5</t>
  </si>
  <si>
    <t>Somme sous ensemble 6</t>
  </si>
  <si>
    <t>Somme sous ensemble 7</t>
  </si>
  <si>
    <t>Somme sous ensemble 8</t>
  </si>
  <si>
    <t>TOTAL 6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</si>
</sst>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quotePrefix="1" applyFont="1"/>
    <xf numFmtId="0" fontId="0" fillId="0" borderId="0" xfId="0" quotePrefix="1" applyFont="1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0" fillId="0" borderId="5" xfId="0" quotePrefix="1" applyBorder="1"/>
    <xf numFmtId="0" fontId="0" fillId="0" borderId="6" xfId="0" quotePrefix="1" applyBorder="1" applyAlignment="1">
      <alignment horizontal="right"/>
    </xf>
    <xf numFmtId="0" fontId="2" fillId="3" borderId="5" xfId="0" quotePrefix="1" applyFont="1" applyFill="1" applyBorder="1"/>
    <xf numFmtId="0" fontId="0" fillId="4" borderId="5" xfId="0" quotePrefix="1" applyFill="1" applyBorder="1"/>
    <xf numFmtId="0" fontId="0" fillId="4" borderId="6" xfId="0" quotePrefix="1" applyFill="1" applyBorder="1"/>
    <xf numFmtId="2" fontId="0" fillId="4" borderId="6" xfId="0" applyNumberFormat="1" applyFill="1" applyBorder="1"/>
    <xf numFmtId="0" fontId="0" fillId="5" borderId="5" xfId="0" quotePrefix="1" applyFill="1" applyBorder="1"/>
    <xf numFmtId="0" fontId="0" fillId="5" borderId="3" xfId="0" quotePrefix="1" applyFill="1" applyBorder="1"/>
    <xf numFmtId="0" fontId="0" fillId="5" borderId="4" xfId="0" quotePrefix="1" applyFill="1" applyBorder="1"/>
    <xf numFmtId="164" fontId="4" fillId="0" borderId="0" xfId="1" applyFont="1" applyFill="1" applyBorder="1" applyAlignment="1">
      <alignment vertical="center"/>
    </xf>
    <xf numFmtId="164" fontId="5" fillId="0" borderId="0" xfId="1" applyFont="1" applyFill="1" applyBorder="1" applyAlignment="1">
      <alignment horizontal="center" vertical="center"/>
    </xf>
    <xf numFmtId="164" fontId="0" fillId="0" borderId="0" xfId="1" applyFont="1" applyFill="1" applyBorder="1"/>
    <xf numFmtId="164" fontId="1" fillId="0" borderId="0" xfId="1" applyFont="1" applyFill="1" applyBorder="1" applyAlignment="1"/>
    <xf numFmtId="164" fontId="4" fillId="0" borderId="0" xfId="1" applyFont="1" applyFill="1" applyBorder="1" applyAlignment="1"/>
    <xf numFmtId="0" fontId="0" fillId="0" borderId="6" xfId="0" quotePrefix="1" applyNumberFormat="1" applyBorder="1" applyAlignment="1">
      <alignment horizontal="right"/>
    </xf>
    <xf numFmtId="0" fontId="0" fillId="0" borderId="6" xfId="0" applyNumberFormat="1" applyBorder="1"/>
    <xf numFmtId="0" fontId="0" fillId="0" borderId="4" xfId="0" applyNumberFormat="1" applyBorder="1"/>
    <xf numFmtId="17" fontId="0" fillId="0" borderId="0" xfId="0" applyNumberFormat="1"/>
    <xf numFmtId="0" fontId="0" fillId="6" borderId="5" xfId="0" quotePrefix="1" applyFill="1" applyBorder="1"/>
    <xf numFmtId="0" fontId="0" fillId="6" borderId="4" xfId="0" quotePrefix="1" applyFill="1" applyBorder="1"/>
    <xf numFmtId="2" fontId="0" fillId="6" borderId="6" xfId="0" applyNumberFormat="1" applyFill="1" applyBorder="1"/>
    <xf numFmtId="164" fontId="4" fillId="0" borderId="0" xfId="1" applyFont="1" applyFill="1" applyBorder="1" applyAlignment="1">
      <alignment horizontal="center" vertical="center"/>
    </xf>
    <xf numFmtId="164" fontId="5" fillId="0" borderId="0" xfId="1" applyFont="1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FFFF"/>
      <rgbColor rgb="00408080"/>
      <rgbColor rgb="00FFFF00"/>
      <rgbColor rgb="00000000"/>
      <rgbColor rgb="00FF00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116"/>
  <sheetViews>
    <sheetView topLeftCell="A73" workbookViewId="0">
      <selection activeCell="D27" sqref="B27:D27"/>
    </sheetView>
  </sheetViews>
  <sheetFormatPr defaultColWidth="11.42578125" defaultRowHeight="15"/>
  <cols>
    <col min="3" max="3" width="35.42578125" customWidth="1"/>
    <col min="4" max="7" width="14" customWidth="1"/>
  </cols>
  <sheetData>
    <row r="1" spans="2:15">
      <c r="B1" s="2"/>
    </row>
    <row r="3" spans="2:15">
      <c r="B3" s="1" t="s">
        <v>0</v>
      </c>
    </row>
    <row r="5" spans="2:15" ht="15.75" thickBot="1"/>
    <row r="6" spans="2:15" ht="15.75" thickBot="1">
      <c r="B6" s="3" t="s">
        <v>1</v>
      </c>
      <c r="C6" s="4" t="s">
        <v>2</v>
      </c>
      <c r="D6" s="4" t="s">
        <v>3</v>
      </c>
      <c r="E6" s="4" t="s">
        <v>4</v>
      </c>
      <c r="F6" s="4" t="s">
        <v>5</v>
      </c>
      <c r="G6" s="4" t="s">
        <v>6</v>
      </c>
      <c r="H6" s="22">
        <v>42491</v>
      </c>
      <c r="I6" s="22">
        <v>42522</v>
      </c>
      <c r="J6" s="22">
        <v>42552</v>
      </c>
      <c r="K6" s="22">
        <v>42583</v>
      </c>
      <c r="L6" s="22">
        <v>42614</v>
      </c>
      <c r="M6" s="22">
        <v>42644</v>
      </c>
      <c r="N6" s="22">
        <v>42675</v>
      </c>
      <c r="O6" s="22">
        <v>42705</v>
      </c>
    </row>
    <row r="7" spans="2:15" ht="15.75" thickBot="1">
      <c r="B7" s="12" t="s">
        <v>7</v>
      </c>
      <c r="C7" s="13" t="s">
        <v>164</v>
      </c>
      <c r="D7" s="21">
        <v>1</v>
      </c>
      <c r="E7" s="21">
        <v>54</v>
      </c>
      <c r="F7" s="21">
        <v>7234</v>
      </c>
      <c r="G7" s="21">
        <v>3456</v>
      </c>
    </row>
    <row r="8" spans="2:15" ht="15.75" thickBot="1">
      <c r="B8" s="11" t="s">
        <v>9</v>
      </c>
      <c r="C8" s="13" t="s">
        <v>164</v>
      </c>
      <c r="D8" s="20">
        <v>2</v>
      </c>
      <c r="E8" s="20">
        <v>78</v>
      </c>
      <c r="F8" s="20">
        <v>7545</v>
      </c>
      <c r="G8" s="20">
        <v>4534</v>
      </c>
    </row>
    <row r="9" spans="2:15" ht="15.75" thickBot="1">
      <c r="B9" s="11" t="s">
        <v>10</v>
      </c>
      <c r="C9" s="13" t="s">
        <v>164</v>
      </c>
      <c r="D9" s="21">
        <v>3</v>
      </c>
      <c r="E9" s="21">
        <v>102</v>
      </c>
      <c r="F9" s="21">
        <v>7856</v>
      </c>
      <c r="G9" s="21">
        <v>5612</v>
      </c>
    </row>
    <row r="10" spans="2:15" ht="15.75" thickBot="1">
      <c r="B10" s="11" t="s">
        <v>11</v>
      </c>
      <c r="C10" s="13" t="s">
        <v>164</v>
      </c>
      <c r="D10" s="20">
        <v>4</v>
      </c>
      <c r="E10" s="20">
        <v>126</v>
      </c>
      <c r="F10" s="20">
        <v>8167</v>
      </c>
      <c r="G10" s="20">
        <v>6690</v>
      </c>
    </row>
    <row r="11" spans="2:15" ht="15.75" thickBot="1">
      <c r="B11" s="11" t="s">
        <v>12</v>
      </c>
      <c r="C11" s="13" t="s">
        <v>164</v>
      </c>
      <c r="D11" s="21">
        <v>5</v>
      </c>
      <c r="E11" s="21">
        <v>150</v>
      </c>
      <c r="F11" s="21">
        <v>8478</v>
      </c>
      <c r="G11" s="21">
        <v>7768</v>
      </c>
    </row>
    <row r="12" spans="2:15" ht="15.75" thickBot="1">
      <c r="B12" s="11" t="s">
        <v>13</v>
      </c>
      <c r="C12" s="13" t="s">
        <v>164</v>
      </c>
      <c r="D12" s="20">
        <v>6</v>
      </c>
      <c r="E12" s="20">
        <v>174</v>
      </c>
      <c r="F12" s="20">
        <v>8789</v>
      </c>
      <c r="G12" s="20">
        <v>8846</v>
      </c>
    </row>
    <row r="13" spans="2:15" ht="15.75" thickBot="1">
      <c r="B13" s="11" t="s">
        <v>14</v>
      </c>
      <c r="C13" s="13" t="s">
        <v>164</v>
      </c>
      <c r="D13" s="21">
        <v>7</v>
      </c>
      <c r="E13" s="21">
        <v>198</v>
      </c>
      <c r="F13" s="21">
        <v>9100</v>
      </c>
      <c r="G13" s="21">
        <v>9924</v>
      </c>
    </row>
    <row r="14" spans="2:15" ht="15.75" thickBot="1">
      <c r="B14" s="11" t="s">
        <v>15</v>
      </c>
      <c r="C14" s="13" t="s">
        <v>164</v>
      </c>
      <c r="D14" s="20">
        <v>8</v>
      </c>
      <c r="E14" s="20">
        <v>222</v>
      </c>
      <c r="F14" s="20">
        <v>9411</v>
      </c>
      <c r="G14" s="20">
        <v>11002</v>
      </c>
    </row>
    <row r="15" spans="2:15" ht="15.75" thickBot="1">
      <c r="B15" s="11" t="s">
        <v>16</v>
      </c>
      <c r="C15" s="13" t="s">
        <v>164</v>
      </c>
      <c r="D15" s="21">
        <v>9</v>
      </c>
      <c r="E15" s="21">
        <v>246</v>
      </c>
      <c r="F15" s="21">
        <v>9722</v>
      </c>
      <c r="G15" s="21">
        <v>12080</v>
      </c>
    </row>
    <row r="16" spans="2:15" ht="15.75" thickBot="1">
      <c r="B16" s="11" t="s">
        <v>17</v>
      </c>
      <c r="C16" s="13" t="s">
        <v>164</v>
      </c>
      <c r="D16" s="20">
        <v>10</v>
      </c>
      <c r="E16" s="20">
        <v>270</v>
      </c>
      <c r="F16" s="20">
        <v>10033</v>
      </c>
      <c r="G16" s="20">
        <v>13158</v>
      </c>
    </row>
    <row r="17" spans="2:7" ht="15.75" thickBot="1">
      <c r="B17" s="11" t="s">
        <v>18</v>
      </c>
      <c r="C17" s="13" t="s">
        <v>164</v>
      </c>
      <c r="D17" s="21">
        <v>11</v>
      </c>
      <c r="E17" s="21">
        <v>294</v>
      </c>
      <c r="F17" s="21">
        <v>10344</v>
      </c>
      <c r="G17" s="21">
        <v>14236</v>
      </c>
    </row>
    <row r="18" spans="2:7" ht="15.75" thickBot="1">
      <c r="B18" s="11" t="s">
        <v>19</v>
      </c>
      <c r="C18" s="13" t="s">
        <v>164</v>
      </c>
      <c r="D18" s="20">
        <v>12</v>
      </c>
      <c r="E18" s="20">
        <v>318</v>
      </c>
      <c r="F18" s="20">
        <v>10655</v>
      </c>
      <c r="G18" s="20">
        <v>15314</v>
      </c>
    </row>
    <row r="19" spans="2:7" ht="15.75" thickBot="1">
      <c r="B19" s="11" t="s">
        <v>20</v>
      </c>
      <c r="C19" s="13" t="s">
        <v>164</v>
      </c>
      <c r="D19" s="21">
        <v>13</v>
      </c>
      <c r="E19" s="21">
        <v>342</v>
      </c>
      <c r="F19" s="21">
        <v>10966</v>
      </c>
      <c r="G19" s="21">
        <v>16392</v>
      </c>
    </row>
    <row r="20" spans="2:7" ht="15.75" thickBot="1">
      <c r="B20" s="11" t="s">
        <v>21</v>
      </c>
      <c r="C20" s="13" t="s">
        <v>164</v>
      </c>
      <c r="D20" s="20">
        <v>14</v>
      </c>
      <c r="E20" s="20">
        <v>366</v>
      </c>
      <c r="F20" s="20">
        <v>11277</v>
      </c>
      <c r="G20" s="20">
        <v>17470</v>
      </c>
    </row>
    <row r="21" spans="2:7" ht="15.75" thickBot="1">
      <c r="B21" s="11" t="s">
        <v>22</v>
      </c>
      <c r="C21" s="13" t="s">
        <v>164</v>
      </c>
      <c r="D21" s="21">
        <v>15</v>
      </c>
      <c r="E21" s="21">
        <v>390</v>
      </c>
      <c r="F21" s="21">
        <v>11588</v>
      </c>
      <c r="G21" s="21">
        <v>18548</v>
      </c>
    </row>
    <row r="22" spans="2:7" ht="15.75" thickBot="1">
      <c r="B22" s="11" t="s">
        <v>23</v>
      </c>
      <c r="C22" s="13" t="s">
        <v>164</v>
      </c>
      <c r="D22" s="20">
        <v>16</v>
      </c>
      <c r="E22" s="20">
        <v>414</v>
      </c>
      <c r="F22" s="20">
        <v>11899</v>
      </c>
      <c r="G22" s="20">
        <v>19626</v>
      </c>
    </row>
    <row r="23" spans="2:7" ht="15.75" thickBot="1">
      <c r="B23" s="11" t="s">
        <v>24</v>
      </c>
      <c r="C23" s="13" t="s">
        <v>164</v>
      </c>
      <c r="D23" s="21">
        <v>17</v>
      </c>
      <c r="E23" s="21">
        <v>438</v>
      </c>
      <c r="F23" s="21">
        <v>12210</v>
      </c>
      <c r="G23" s="21">
        <v>20704</v>
      </c>
    </row>
    <row r="24" spans="2:7" ht="15.75" thickBot="1">
      <c r="B24" s="11" t="s">
        <v>25</v>
      </c>
      <c r="C24" s="13" t="s">
        <v>164</v>
      </c>
      <c r="D24" s="20">
        <v>18</v>
      </c>
      <c r="E24" s="20">
        <v>462</v>
      </c>
      <c r="F24" s="20">
        <v>12521</v>
      </c>
      <c r="G24" s="20">
        <v>21782</v>
      </c>
    </row>
    <row r="25" spans="2:7" ht="15.75" thickBot="1">
      <c r="B25" s="11" t="s">
        <v>26</v>
      </c>
      <c r="C25" s="13" t="s">
        <v>164</v>
      </c>
      <c r="D25" s="21">
        <v>19</v>
      </c>
      <c r="E25" s="21">
        <v>486</v>
      </c>
      <c r="F25" s="21">
        <v>12832</v>
      </c>
      <c r="G25" s="21">
        <v>22860</v>
      </c>
    </row>
    <row r="26" spans="2:7" ht="15.75" thickBot="1">
      <c r="B26" s="11" t="s">
        <v>27</v>
      </c>
      <c r="C26" s="13" t="s">
        <v>164</v>
      </c>
      <c r="D26" s="20">
        <v>20</v>
      </c>
      <c r="E26" s="20">
        <v>510</v>
      </c>
      <c r="F26" s="20">
        <v>13143</v>
      </c>
      <c r="G26" s="20">
        <v>23938</v>
      </c>
    </row>
    <row r="27" spans="2:7" ht="15.75" thickBot="1">
      <c r="B27" s="11" t="s">
        <v>28</v>
      </c>
      <c r="C27" s="13" t="s">
        <v>164</v>
      </c>
      <c r="D27" s="21">
        <v>21</v>
      </c>
      <c r="E27" s="21">
        <v>534</v>
      </c>
      <c r="F27" s="21">
        <v>13454</v>
      </c>
      <c r="G27" s="21">
        <v>25016</v>
      </c>
    </row>
    <row r="28" spans="2:7" ht="15.75" thickBot="1">
      <c r="B28" s="11" t="s">
        <v>29</v>
      </c>
      <c r="C28" s="13" t="s">
        <v>164</v>
      </c>
      <c r="D28" s="20">
        <v>22</v>
      </c>
      <c r="E28" s="20">
        <v>558</v>
      </c>
      <c r="F28" s="20">
        <v>13765</v>
      </c>
      <c r="G28" s="20">
        <v>26094</v>
      </c>
    </row>
    <row r="29" spans="2:7" ht="15.75" thickBot="1">
      <c r="B29" s="11" t="s">
        <v>30</v>
      </c>
      <c r="C29" s="13" t="s">
        <v>164</v>
      </c>
      <c r="D29" s="21">
        <v>23</v>
      </c>
      <c r="E29" s="21">
        <v>582</v>
      </c>
      <c r="F29" s="21">
        <v>14076</v>
      </c>
      <c r="G29" s="21">
        <v>27172</v>
      </c>
    </row>
    <row r="30" spans="2:7" ht="15.75" thickBot="1">
      <c r="B30" s="11" t="s">
        <v>31</v>
      </c>
      <c r="C30" s="13" t="s">
        <v>164</v>
      </c>
      <c r="D30" s="20">
        <v>24</v>
      </c>
      <c r="E30" s="20">
        <v>606</v>
      </c>
      <c r="F30" s="20">
        <v>14387</v>
      </c>
      <c r="G30" s="20">
        <v>28250</v>
      </c>
    </row>
    <row r="31" spans="2:7" ht="15.75" thickBot="1">
      <c r="B31" s="11" t="s">
        <v>32</v>
      </c>
      <c r="C31" s="13" t="s">
        <v>164</v>
      </c>
      <c r="D31" s="21">
        <v>25</v>
      </c>
      <c r="E31" s="21">
        <v>630</v>
      </c>
      <c r="F31" s="21">
        <v>14698</v>
      </c>
      <c r="G31" s="21">
        <v>29328</v>
      </c>
    </row>
    <row r="32" spans="2:7" ht="15.75" thickBot="1">
      <c r="B32" s="11" t="s">
        <v>33</v>
      </c>
      <c r="C32" s="13" t="s">
        <v>164</v>
      </c>
      <c r="D32" s="20">
        <v>26</v>
      </c>
      <c r="E32" s="20">
        <v>654</v>
      </c>
      <c r="F32" s="20">
        <v>15009</v>
      </c>
      <c r="G32" s="20">
        <v>30406</v>
      </c>
    </row>
    <row r="33" spans="2:7" ht="15.75" thickBot="1">
      <c r="B33" s="11" t="s">
        <v>34</v>
      </c>
      <c r="C33" s="13" t="s">
        <v>164</v>
      </c>
      <c r="D33" s="21">
        <v>27</v>
      </c>
      <c r="E33" s="21">
        <v>678</v>
      </c>
      <c r="F33" s="21">
        <v>15320</v>
      </c>
      <c r="G33" s="21">
        <v>31484</v>
      </c>
    </row>
    <row r="34" spans="2:7" ht="15.75" thickBot="1">
      <c r="B34" s="11" t="s">
        <v>35</v>
      </c>
      <c r="C34" s="13" t="s">
        <v>164</v>
      </c>
      <c r="D34" s="20">
        <v>28</v>
      </c>
      <c r="E34" s="20">
        <v>702</v>
      </c>
      <c r="F34" s="20">
        <v>15631</v>
      </c>
      <c r="G34" s="20">
        <v>32562</v>
      </c>
    </row>
    <row r="35" spans="2:7" ht="15.75" thickBot="1">
      <c r="B35" s="11" t="s">
        <v>36</v>
      </c>
      <c r="C35" s="13" t="s">
        <v>164</v>
      </c>
      <c r="D35" s="21">
        <v>29</v>
      </c>
      <c r="E35" s="21">
        <v>726</v>
      </c>
      <c r="F35" s="21">
        <v>15942</v>
      </c>
      <c r="G35" s="21">
        <v>33640</v>
      </c>
    </row>
    <row r="36" spans="2:7" ht="15.75" thickBot="1">
      <c r="B36" s="11" t="s">
        <v>37</v>
      </c>
      <c r="C36" s="13" t="s">
        <v>164</v>
      </c>
      <c r="D36" s="20">
        <v>30</v>
      </c>
      <c r="E36" s="20">
        <v>750</v>
      </c>
      <c r="F36" s="20">
        <v>16253</v>
      </c>
      <c r="G36" s="20">
        <v>34718</v>
      </c>
    </row>
    <row r="37" spans="2:7" ht="15.75" thickBot="1">
      <c r="B37" s="11" t="s">
        <v>38</v>
      </c>
      <c r="C37" s="13" t="s">
        <v>164</v>
      </c>
      <c r="D37" s="21">
        <v>31</v>
      </c>
      <c r="E37" s="21">
        <v>774</v>
      </c>
      <c r="F37" s="21">
        <v>16564</v>
      </c>
      <c r="G37" s="21">
        <v>35796</v>
      </c>
    </row>
    <row r="38" spans="2:7" ht="15.75" thickBot="1">
      <c r="B38" s="11" t="s">
        <v>39</v>
      </c>
      <c r="C38" s="13" t="s">
        <v>164</v>
      </c>
      <c r="D38" s="20">
        <v>32</v>
      </c>
      <c r="E38" s="20">
        <v>798</v>
      </c>
      <c r="F38" s="20">
        <v>16875</v>
      </c>
      <c r="G38" s="20">
        <v>36874</v>
      </c>
    </row>
    <row r="39" spans="2:7" ht="15.75" thickBot="1">
      <c r="B39" s="11" t="s">
        <v>40</v>
      </c>
      <c r="C39" s="13" t="s">
        <v>164</v>
      </c>
      <c r="D39" s="21">
        <v>33</v>
      </c>
      <c r="E39" s="21">
        <v>822</v>
      </c>
      <c r="F39" s="21">
        <v>17186</v>
      </c>
      <c r="G39" s="21">
        <v>37952</v>
      </c>
    </row>
    <row r="40" spans="2:7" ht="15.75" thickBot="1">
      <c r="B40" s="11" t="s">
        <v>41</v>
      </c>
      <c r="C40" s="13" t="s">
        <v>164</v>
      </c>
      <c r="D40" s="20">
        <v>34</v>
      </c>
      <c r="E40" s="20">
        <v>846</v>
      </c>
      <c r="F40" s="20">
        <v>17497</v>
      </c>
      <c r="G40" s="20">
        <v>39030</v>
      </c>
    </row>
    <row r="41" spans="2:7" ht="15.75" thickBot="1">
      <c r="B41" s="11" t="s">
        <v>42</v>
      </c>
      <c r="C41" s="13" t="s">
        <v>164</v>
      </c>
      <c r="D41" s="21">
        <v>35</v>
      </c>
      <c r="E41" s="21">
        <v>870</v>
      </c>
      <c r="F41" s="21">
        <v>17808</v>
      </c>
      <c r="G41" s="21">
        <v>40108</v>
      </c>
    </row>
    <row r="42" spans="2:7" ht="15.75" thickBot="1">
      <c r="B42" s="11" t="s">
        <v>43</v>
      </c>
      <c r="C42" s="13" t="s">
        <v>164</v>
      </c>
      <c r="D42" s="20">
        <v>36</v>
      </c>
      <c r="E42" s="20">
        <v>894</v>
      </c>
      <c r="F42" s="20">
        <v>18119</v>
      </c>
      <c r="G42" s="20">
        <v>41186</v>
      </c>
    </row>
    <row r="43" spans="2:7" ht="15.75" thickBot="1">
      <c r="B43" s="11" t="s">
        <v>44</v>
      </c>
      <c r="C43" s="13" t="s">
        <v>164</v>
      </c>
      <c r="D43" s="21">
        <v>37</v>
      </c>
      <c r="E43" s="21">
        <v>918</v>
      </c>
      <c r="F43" s="21">
        <v>18430</v>
      </c>
      <c r="G43" s="21">
        <v>42264</v>
      </c>
    </row>
    <row r="44" spans="2:7" ht="15.75" thickBot="1">
      <c r="B44" s="11" t="s">
        <v>45</v>
      </c>
      <c r="C44" s="13" t="s">
        <v>164</v>
      </c>
      <c r="D44" s="20">
        <v>38</v>
      </c>
      <c r="E44" s="20">
        <v>942</v>
      </c>
      <c r="F44" s="20">
        <v>18741</v>
      </c>
      <c r="G44" s="20">
        <v>43342</v>
      </c>
    </row>
    <row r="45" spans="2:7" ht="15.75" thickBot="1">
      <c r="B45" s="11" t="s">
        <v>46</v>
      </c>
      <c r="C45" s="13" t="s">
        <v>164</v>
      </c>
      <c r="D45" s="21">
        <v>39</v>
      </c>
      <c r="E45" s="21">
        <v>966</v>
      </c>
      <c r="F45" s="21">
        <v>19052</v>
      </c>
      <c r="G45" s="21">
        <v>44420</v>
      </c>
    </row>
    <row r="46" spans="2:7" ht="15.75" thickBot="1">
      <c r="B46" s="11" t="s">
        <v>47</v>
      </c>
      <c r="C46" s="13" t="s">
        <v>164</v>
      </c>
      <c r="D46" s="20">
        <v>40</v>
      </c>
      <c r="E46" s="20">
        <v>990</v>
      </c>
      <c r="F46" s="20">
        <v>19363</v>
      </c>
      <c r="G46" s="20">
        <v>45498</v>
      </c>
    </row>
    <row r="47" spans="2:7" ht="15.75" thickBot="1">
      <c r="B47" s="11" t="s">
        <v>48</v>
      </c>
      <c r="C47" s="13" t="s">
        <v>164</v>
      </c>
      <c r="D47" s="21">
        <v>41</v>
      </c>
      <c r="E47" s="21">
        <v>1014</v>
      </c>
      <c r="F47" s="21">
        <v>19674</v>
      </c>
      <c r="G47" s="21">
        <v>46576</v>
      </c>
    </row>
    <row r="48" spans="2:7" ht="15.75" thickBot="1">
      <c r="B48" s="11" t="s">
        <v>49</v>
      </c>
      <c r="C48" s="13" t="s">
        <v>164</v>
      </c>
      <c r="D48" s="20">
        <v>42</v>
      </c>
      <c r="E48" s="20">
        <v>1038</v>
      </c>
      <c r="F48" s="20">
        <v>19985</v>
      </c>
      <c r="G48" s="20">
        <v>47654</v>
      </c>
    </row>
    <row r="49" spans="2:7" ht="15.75" thickBot="1">
      <c r="B49" s="11" t="s">
        <v>50</v>
      </c>
      <c r="C49" s="13" t="s">
        <v>164</v>
      </c>
      <c r="D49" s="21">
        <v>43</v>
      </c>
      <c r="E49" s="21">
        <v>1062</v>
      </c>
      <c r="F49" s="21">
        <v>20296</v>
      </c>
      <c r="G49" s="21">
        <v>48732</v>
      </c>
    </row>
    <row r="50" spans="2:7" ht="15.75" thickBot="1">
      <c r="B50" s="11" t="s">
        <v>51</v>
      </c>
      <c r="C50" s="13" t="s">
        <v>164</v>
      </c>
      <c r="D50" s="20">
        <v>44</v>
      </c>
      <c r="E50" s="20">
        <v>1086</v>
      </c>
      <c r="F50" s="20">
        <v>20607</v>
      </c>
      <c r="G50" s="20">
        <v>49810</v>
      </c>
    </row>
    <row r="51" spans="2:7" ht="15.75" thickBot="1">
      <c r="B51" s="11" t="s">
        <v>52</v>
      </c>
      <c r="C51" s="13" t="s">
        <v>164</v>
      </c>
      <c r="D51" s="21">
        <v>45</v>
      </c>
      <c r="E51" s="21">
        <v>1110</v>
      </c>
      <c r="F51" s="21">
        <v>20918</v>
      </c>
      <c r="G51" s="21">
        <v>50888</v>
      </c>
    </row>
    <row r="52" spans="2:7" ht="15.75" thickBot="1">
      <c r="B52" s="11" t="s">
        <v>53</v>
      </c>
      <c r="C52" s="13" t="s">
        <v>164</v>
      </c>
      <c r="D52" s="20">
        <v>46</v>
      </c>
      <c r="E52" s="20">
        <v>1134</v>
      </c>
      <c r="F52" s="20">
        <v>21229</v>
      </c>
      <c r="G52" s="20">
        <v>51966</v>
      </c>
    </row>
    <row r="53" spans="2:7" ht="15.75" thickBot="1">
      <c r="B53" s="11" t="s">
        <v>54</v>
      </c>
      <c r="C53" s="13" t="s">
        <v>164</v>
      </c>
      <c r="D53" s="21">
        <v>47</v>
      </c>
      <c r="E53" s="21">
        <v>1158</v>
      </c>
      <c r="F53" s="21">
        <v>21540</v>
      </c>
      <c r="G53" s="21">
        <v>53044</v>
      </c>
    </row>
    <row r="54" spans="2:7" ht="15.75" thickBot="1">
      <c r="B54" s="11" t="s">
        <v>55</v>
      </c>
      <c r="C54" s="13" t="s">
        <v>164</v>
      </c>
      <c r="D54" s="20">
        <v>48</v>
      </c>
      <c r="E54" s="20">
        <v>1182</v>
      </c>
      <c r="F54" s="20">
        <v>21851</v>
      </c>
      <c r="G54" s="20">
        <v>54122</v>
      </c>
    </row>
    <row r="55" spans="2:7" ht="15.75" thickBot="1">
      <c r="B55" s="11" t="s">
        <v>56</v>
      </c>
      <c r="C55" s="13" t="s">
        <v>164</v>
      </c>
      <c r="D55" s="21">
        <v>49</v>
      </c>
      <c r="E55" s="21">
        <v>1206</v>
      </c>
      <c r="F55" s="21">
        <v>22162</v>
      </c>
      <c r="G55" s="21">
        <v>55200</v>
      </c>
    </row>
    <row r="56" spans="2:7" ht="15.75" thickBot="1">
      <c r="B56" s="11" t="s">
        <v>57</v>
      </c>
      <c r="C56" s="13" t="s">
        <v>164</v>
      </c>
      <c r="D56" s="20">
        <v>50</v>
      </c>
      <c r="E56" s="20">
        <v>1230</v>
      </c>
      <c r="F56" s="20">
        <v>22473</v>
      </c>
      <c r="G56" s="20">
        <v>56278</v>
      </c>
    </row>
    <row r="57" spans="2:7" ht="15.75" thickBot="1">
      <c r="B57" s="11" t="s">
        <v>58</v>
      </c>
      <c r="C57" s="13" t="s">
        <v>164</v>
      </c>
      <c r="D57" s="21">
        <v>51</v>
      </c>
      <c r="E57" s="21">
        <v>1254</v>
      </c>
      <c r="F57" s="21">
        <v>22784</v>
      </c>
      <c r="G57" s="21">
        <v>57356</v>
      </c>
    </row>
    <row r="58" spans="2:7" ht="15.75" thickBot="1">
      <c r="B58" s="11" t="s">
        <v>59</v>
      </c>
      <c r="C58" s="13" t="s">
        <v>164</v>
      </c>
      <c r="D58" s="20">
        <v>52</v>
      </c>
      <c r="E58" s="20">
        <v>1278</v>
      </c>
      <c r="F58" s="20">
        <v>23095</v>
      </c>
      <c r="G58" s="20">
        <v>58434</v>
      </c>
    </row>
    <row r="59" spans="2:7" ht="15.75" thickBot="1">
      <c r="B59" s="11" t="s">
        <v>60</v>
      </c>
      <c r="C59" s="13" t="s">
        <v>164</v>
      </c>
      <c r="D59" s="21">
        <v>53</v>
      </c>
      <c r="E59" s="21">
        <v>1302</v>
      </c>
      <c r="F59" s="21">
        <v>23406</v>
      </c>
      <c r="G59" s="21">
        <v>59512</v>
      </c>
    </row>
    <row r="60" spans="2:7" ht="15.75" thickBot="1">
      <c r="B60" s="11" t="s">
        <v>61</v>
      </c>
      <c r="C60" s="13" t="s">
        <v>164</v>
      </c>
      <c r="D60" s="20">
        <v>54</v>
      </c>
      <c r="E60" s="20">
        <v>1326</v>
      </c>
      <c r="F60" s="20">
        <v>23717</v>
      </c>
      <c r="G60" s="20">
        <v>60590</v>
      </c>
    </row>
    <row r="61" spans="2:7" ht="15.75" thickBot="1">
      <c r="B61" s="11" t="s">
        <v>62</v>
      </c>
      <c r="C61" s="13" t="s">
        <v>164</v>
      </c>
      <c r="D61" s="21">
        <v>55</v>
      </c>
      <c r="E61" s="21">
        <v>1350</v>
      </c>
      <c r="F61" s="21">
        <v>24028</v>
      </c>
      <c r="G61" s="21">
        <v>61668</v>
      </c>
    </row>
    <row r="62" spans="2:7" ht="15.75" thickBot="1">
      <c r="B62" s="11" t="s">
        <v>63</v>
      </c>
      <c r="C62" s="13" t="s">
        <v>164</v>
      </c>
      <c r="D62" s="20">
        <v>56</v>
      </c>
      <c r="E62" s="20">
        <v>1374</v>
      </c>
      <c r="F62" s="20">
        <v>24339</v>
      </c>
      <c r="G62" s="20">
        <v>62746</v>
      </c>
    </row>
    <row r="63" spans="2:7" ht="15.75" thickBot="1">
      <c r="B63" s="11" t="s">
        <v>64</v>
      </c>
      <c r="C63" s="13" t="s">
        <v>164</v>
      </c>
      <c r="D63" s="21">
        <v>57</v>
      </c>
      <c r="E63" s="21">
        <v>1398</v>
      </c>
      <c r="F63" s="21">
        <v>24650</v>
      </c>
      <c r="G63" s="21">
        <v>63824</v>
      </c>
    </row>
    <row r="64" spans="2:7" ht="15.75" thickBot="1">
      <c r="B64" s="11" t="s">
        <v>65</v>
      </c>
      <c r="C64" s="13" t="s">
        <v>164</v>
      </c>
      <c r="D64" s="20">
        <v>58</v>
      </c>
      <c r="E64" s="20">
        <v>1422</v>
      </c>
      <c r="F64" s="20">
        <v>24961</v>
      </c>
      <c r="G64" s="20">
        <v>64902</v>
      </c>
    </row>
    <row r="65" spans="2:7" ht="15.75" thickBot="1">
      <c r="B65" s="11" t="s">
        <v>66</v>
      </c>
      <c r="C65" s="13" t="s">
        <v>164</v>
      </c>
      <c r="D65" s="21">
        <v>59</v>
      </c>
      <c r="E65" s="21">
        <v>1446</v>
      </c>
      <c r="F65" s="21">
        <v>25272</v>
      </c>
      <c r="G65" s="21">
        <v>65980</v>
      </c>
    </row>
    <row r="66" spans="2:7" ht="15.75" thickBot="1">
      <c r="B66" s="11" t="s">
        <v>67</v>
      </c>
      <c r="C66" s="13" t="s">
        <v>164</v>
      </c>
      <c r="D66" s="20">
        <v>60</v>
      </c>
      <c r="E66" s="20">
        <v>1470</v>
      </c>
      <c r="F66" s="20">
        <v>25583</v>
      </c>
      <c r="G66" s="20">
        <v>67058</v>
      </c>
    </row>
    <row r="67" spans="2:7" ht="15.75" thickBot="1">
      <c r="B67" s="11" t="s">
        <v>68</v>
      </c>
      <c r="C67" s="13" t="s">
        <v>164</v>
      </c>
      <c r="D67" s="21">
        <v>61</v>
      </c>
      <c r="E67" s="21">
        <v>1494</v>
      </c>
      <c r="F67" s="21">
        <v>25894</v>
      </c>
      <c r="G67" s="21">
        <v>68136</v>
      </c>
    </row>
    <row r="68" spans="2:7" ht="15.75" thickBot="1">
      <c r="B68" s="11" t="s">
        <v>69</v>
      </c>
      <c r="C68" s="13" t="s">
        <v>164</v>
      </c>
      <c r="D68" s="20">
        <v>62</v>
      </c>
      <c r="E68" s="20">
        <v>1518</v>
      </c>
      <c r="F68" s="20">
        <v>26205</v>
      </c>
      <c r="G68" s="20">
        <v>69214</v>
      </c>
    </row>
    <row r="69" spans="2:7" ht="15.75" thickBot="1">
      <c r="B69" s="11" t="s">
        <v>70</v>
      </c>
      <c r="C69" s="13" t="s">
        <v>164</v>
      </c>
      <c r="D69" s="21">
        <v>63</v>
      </c>
      <c r="E69" s="21">
        <v>1542</v>
      </c>
      <c r="F69" s="21">
        <v>26516</v>
      </c>
      <c r="G69" s="21">
        <v>70292</v>
      </c>
    </row>
    <row r="70" spans="2:7" ht="15.75" thickBot="1">
      <c r="B70" s="11" t="s">
        <v>71</v>
      </c>
      <c r="C70" s="13" t="s">
        <v>164</v>
      </c>
      <c r="D70" s="20">
        <v>64</v>
      </c>
      <c r="E70" s="20">
        <v>1566</v>
      </c>
      <c r="F70" s="20">
        <v>26827</v>
      </c>
      <c r="G70" s="20">
        <v>71370</v>
      </c>
    </row>
    <row r="71" spans="2:7" ht="15.75" thickBot="1">
      <c r="B71" s="11" t="s">
        <v>72</v>
      </c>
      <c r="C71" s="13" t="s">
        <v>164</v>
      </c>
      <c r="D71" s="21">
        <v>65</v>
      </c>
      <c r="E71" s="21">
        <v>1590</v>
      </c>
      <c r="F71" s="21">
        <v>27138</v>
      </c>
      <c r="G71" s="21">
        <v>72448</v>
      </c>
    </row>
    <row r="72" spans="2:7" ht="15.75" thickBot="1">
      <c r="B72" s="11" t="s">
        <v>73</v>
      </c>
      <c r="C72" s="13" t="s">
        <v>164</v>
      </c>
      <c r="D72" s="20">
        <v>66</v>
      </c>
      <c r="E72" s="20">
        <v>1614</v>
      </c>
      <c r="F72" s="20">
        <v>27449</v>
      </c>
      <c r="G72" s="20">
        <v>73526</v>
      </c>
    </row>
    <row r="73" spans="2:7" ht="15.75" thickBot="1">
      <c r="B73" s="11" t="s">
        <v>74</v>
      </c>
      <c r="C73" s="13" t="s">
        <v>164</v>
      </c>
      <c r="D73" s="21">
        <v>67</v>
      </c>
      <c r="E73" s="21">
        <v>1638</v>
      </c>
      <c r="F73" s="21">
        <v>27760</v>
      </c>
      <c r="G73" s="21">
        <v>74604</v>
      </c>
    </row>
    <row r="74" spans="2:7" ht="15.75" thickBot="1">
      <c r="B74" s="11" t="s">
        <v>75</v>
      </c>
      <c r="C74" s="13" t="s">
        <v>164</v>
      </c>
      <c r="D74" s="20">
        <v>68</v>
      </c>
      <c r="E74" s="20">
        <v>1662</v>
      </c>
      <c r="F74" s="20">
        <v>28071</v>
      </c>
      <c r="G74" s="20">
        <v>75682</v>
      </c>
    </row>
    <row r="75" spans="2:7" ht="15.75" thickBot="1">
      <c r="B75" s="11" t="s">
        <v>76</v>
      </c>
      <c r="C75" s="13" t="s">
        <v>164</v>
      </c>
      <c r="D75" s="21">
        <v>69</v>
      </c>
      <c r="E75" s="21">
        <v>1686</v>
      </c>
      <c r="F75" s="21">
        <v>28382</v>
      </c>
      <c r="G75" s="21">
        <v>76760</v>
      </c>
    </row>
    <row r="76" spans="2:7" ht="15.75" thickBot="1">
      <c r="B76" s="11" t="s">
        <v>77</v>
      </c>
      <c r="C76" s="13" t="s">
        <v>164</v>
      </c>
      <c r="D76" s="20">
        <v>70</v>
      </c>
      <c r="E76" s="20">
        <v>1710</v>
      </c>
      <c r="F76" s="20">
        <v>28693</v>
      </c>
      <c r="G76" s="20">
        <v>77838</v>
      </c>
    </row>
    <row r="77" spans="2:7" ht="15.75" thickBot="1">
      <c r="B77" s="11" t="s">
        <v>78</v>
      </c>
      <c r="C77" s="13" t="s">
        <v>164</v>
      </c>
      <c r="D77" s="21">
        <v>71</v>
      </c>
      <c r="E77" s="21">
        <v>1734</v>
      </c>
      <c r="F77" s="21">
        <v>29004</v>
      </c>
      <c r="G77" s="21">
        <v>78916</v>
      </c>
    </row>
    <row r="78" spans="2:7" ht="15.75" thickBot="1">
      <c r="B78" s="11" t="s">
        <v>79</v>
      </c>
      <c r="C78" s="13" t="s">
        <v>164</v>
      </c>
      <c r="D78" s="20">
        <v>72</v>
      </c>
      <c r="E78" s="20">
        <v>1758</v>
      </c>
      <c r="F78" s="20">
        <v>29315</v>
      </c>
      <c r="G78" s="20">
        <v>79994</v>
      </c>
    </row>
    <row r="79" spans="2:7" ht="15.75" thickBot="1">
      <c r="B79" s="11" t="s">
        <v>80</v>
      </c>
      <c r="C79" s="13" t="s">
        <v>164</v>
      </c>
      <c r="D79" s="21">
        <v>73</v>
      </c>
      <c r="E79" s="21">
        <v>1782</v>
      </c>
      <c r="F79" s="21">
        <v>29626</v>
      </c>
      <c r="G79" s="21">
        <v>81072</v>
      </c>
    </row>
    <row r="80" spans="2:7" ht="15.75" thickBot="1">
      <c r="B80" s="11" t="s">
        <v>81</v>
      </c>
      <c r="C80" s="13" t="s">
        <v>164</v>
      </c>
      <c r="D80" s="20">
        <v>74</v>
      </c>
      <c r="E80" s="20">
        <v>1806</v>
      </c>
      <c r="F80" s="20">
        <v>29937</v>
      </c>
      <c r="G80" s="20">
        <v>82150</v>
      </c>
    </row>
    <row r="81" spans="2:7" ht="15.75" thickBot="1">
      <c r="B81" s="11" t="s">
        <v>82</v>
      </c>
      <c r="C81" s="13" t="s">
        <v>164</v>
      </c>
      <c r="D81" s="21">
        <v>75</v>
      </c>
      <c r="E81" s="21">
        <v>1830</v>
      </c>
      <c r="F81" s="21">
        <v>30248</v>
      </c>
      <c r="G81" s="21">
        <v>83228</v>
      </c>
    </row>
    <row r="82" spans="2:7" ht="15.75" thickBot="1">
      <c r="B82" s="11" t="s">
        <v>83</v>
      </c>
      <c r="C82" s="13" t="s">
        <v>164</v>
      </c>
      <c r="D82" s="20">
        <v>76</v>
      </c>
      <c r="E82" s="20">
        <v>1854</v>
      </c>
      <c r="F82" s="20">
        <v>30559</v>
      </c>
      <c r="G82" s="20">
        <v>84306</v>
      </c>
    </row>
    <row r="83" spans="2:7" ht="15.75" thickBot="1">
      <c r="B83" s="11" t="s">
        <v>84</v>
      </c>
      <c r="C83" s="13" t="s">
        <v>164</v>
      </c>
      <c r="D83" s="21">
        <v>77</v>
      </c>
      <c r="E83" s="21">
        <v>1878</v>
      </c>
      <c r="F83" s="21">
        <v>30870</v>
      </c>
      <c r="G83" s="21">
        <v>85384</v>
      </c>
    </row>
    <row r="84" spans="2:7" ht="15.75" thickBot="1">
      <c r="B84" s="11" t="s">
        <v>85</v>
      </c>
      <c r="C84" s="13" t="s">
        <v>164</v>
      </c>
      <c r="D84" s="20">
        <v>78</v>
      </c>
      <c r="E84" s="20">
        <v>1902</v>
      </c>
      <c r="F84" s="20">
        <v>31181</v>
      </c>
      <c r="G84" s="20">
        <v>86462</v>
      </c>
    </row>
    <row r="85" spans="2:7" ht="15.75" thickBot="1">
      <c r="B85" s="11" t="s">
        <v>86</v>
      </c>
      <c r="C85" s="13" t="s">
        <v>164</v>
      </c>
      <c r="D85" s="21">
        <v>79</v>
      </c>
      <c r="E85" s="21">
        <v>1926</v>
      </c>
      <c r="F85" s="21">
        <v>31492</v>
      </c>
      <c r="G85" s="21">
        <v>87540</v>
      </c>
    </row>
    <row r="86" spans="2:7" ht="15.75" thickBot="1">
      <c r="B86" s="11" t="s">
        <v>87</v>
      </c>
      <c r="C86" s="13" t="s">
        <v>164</v>
      </c>
      <c r="D86" s="20">
        <v>80</v>
      </c>
      <c r="E86" s="20">
        <v>1950</v>
      </c>
      <c r="F86" s="20">
        <v>31803</v>
      </c>
      <c r="G86" s="20">
        <v>88618</v>
      </c>
    </row>
    <row r="87" spans="2:7" ht="15.75" thickBot="1">
      <c r="B87" s="11" t="s">
        <v>88</v>
      </c>
      <c r="C87" s="13" t="s">
        <v>164</v>
      </c>
      <c r="D87" s="21">
        <v>81</v>
      </c>
      <c r="E87" s="21">
        <v>1974</v>
      </c>
      <c r="F87" s="21">
        <v>32114</v>
      </c>
      <c r="G87" s="21">
        <v>89696</v>
      </c>
    </row>
    <row r="88" spans="2:7" ht="15.75" thickBot="1">
      <c r="B88" s="7">
        <v>64100000</v>
      </c>
      <c r="C88" s="13" t="s">
        <v>164</v>
      </c>
      <c r="D88" s="20">
        <v>82</v>
      </c>
      <c r="E88" s="20">
        <v>1998</v>
      </c>
      <c r="F88" s="20">
        <v>32425</v>
      </c>
      <c r="G88" s="20">
        <v>90774</v>
      </c>
    </row>
    <row r="89" spans="2:7" ht="15.75" thickBot="1">
      <c r="B89" s="11" t="s">
        <v>90</v>
      </c>
      <c r="C89" s="13" t="s">
        <v>164</v>
      </c>
      <c r="D89" s="21">
        <v>83</v>
      </c>
      <c r="E89" s="21">
        <v>2022</v>
      </c>
      <c r="F89" s="21">
        <v>32736</v>
      </c>
      <c r="G89" s="21">
        <v>91852</v>
      </c>
    </row>
    <row r="90" spans="2:7" ht="15.75" thickBot="1">
      <c r="B90" s="11" t="s">
        <v>91</v>
      </c>
      <c r="C90" s="13" t="s">
        <v>164</v>
      </c>
      <c r="D90" s="20">
        <v>84</v>
      </c>
      <c r="E90" s="20">
        <v>2046</v>
      </c>
      <c r="F90" s="20">
        <v>33047</v>
      </c>
      <c r="G90" s="20">
        <v>92930</v>
      </c>
    </row>
    <row r="91" spans="2:7" ht="15.75" thickBot="1">
      <c r="B91" s="11" t="s">
        <v>92</v>
      </c>
      <c r="C91" s="13" t="s">
        <v>164</v>
      </c>
      <c r="D91" s="21">
        <v>85</v>
      </c>
      <c r="E91" s="21">
        <v>2070</v>
      </c>
      <c r="F91" s="21">
        <v>33358</v>
      </c>
      <c r="G91" s="21">
        <v>94008</v>
      </c>
    </row>
    <row r="92" spans="2:7" ht="15.75" thickBot="1">
      <c r="B92" s="11" t="s">
        <v>93</v>
      </c>
      <c r="C92" s="13" t="s">
        <v>164</v>
      </c>
      <c r="D92" s="20">
        <v>86</v>
      </c>
      <c r="E92" s="20">
        <v>2094</v>
      </c>
      <c r="F92" s="20">
        <v>33669</v>
      </c>
      <c r="G92" s="20">
        <v>95086</v>
      </c>
    </row>
    <row r="93" spans="2:7" ht="15.75" thickBot="1">
      <c r="B93" s="11" t="s">
        <v>94</v>
      </c>
      <c r="C93" s="13" t="s">
        <v>164</v>
      </c>
      <c r="D93" s="21">
        <v>87</v>
      </c>
      <c r="E93" s="21">
        <v>2118</v>
      </c>
      <c r="F93" s="21">
        <v>33980</v>
      </c>
      <c r="G93" s="21">
        <v>96164</v>
      </c>
    </row>
    <row r="94" spans="2:7" ht="15.75" thickBot="1">
      <c r="B94" s="11" t="s">
        <v>95</v>
      </c>
      <c r="C94" s="13" t="s">
        <v>164</v>
      </c>
      <c r="D94" s="20">
        <v>88</v>
      </c>
      <c r="E94" s="20">
        <v>2142</v>
      </c>
      <c r="F94" s="20">
        <v>34291</v>
      </c>
      <c r="G94" s="20">
        <v>97242</v>
      </c>
    </row>
    <row r="95" spans="2:7" ht="15.75" thickBot="1">
      <c r="B95" s="11" t="s">
        <v>96</v>
      </c>
      <c r="C95" s="13" t="s">
        <v>164</v>
      </c>
      <c r="D95" s="21">
        <v>89</v>
      </c>
      <c r="E95" s="21">
        <v>2166</v>
      </c>
      <c r="F95" s="21">
        <v>34602</v>
      </c>
      <c r="G95" s="21">
        <v>98320</v>
      </c>
    </row>
    <row r="96" spans="2:7" ht="15.75" thickBot="1">
      <c r="B96" s="11" t="s">
        <v>97</v>
      </c>
      <c r="C96" s="13" t="s">
        <v>164</v>
      </c>
      <c r="D96" s="20">
        <v>90</v>
      </c>
      <c r="E96" s="20">
        <v>2190</v>
      </c>
      <c r="F96" s="20">
        <v>34913</v>
      </c>
      <c r="G96" s="20">
        <v>99398</v>
      </c>
    </row>
    <row r="97" spans="2:7" ht="15.75" thickBot="1">
      <c r="B97" s="23" t="s">
        <v>8</v>
      </c>
      <c r="C97" s="24" t="s">
        <v>171</v>
      </c>
      <c r="D97" s="25">
        <f>SUM(D7:D96)</f>
        <v>4095</v>
      </c>
      <c r="E97" s="10">
        <f t="shared" ref="E97:G97" si="0">SUM(E7:E96)</f>
        <v>100980</v>
      </c>
      <c r="F97" s="10">
        <f t="shared" si="0"/>
        <v>1896615</v>
      </c>
      <c r="G97" s="10">
        <f t="shared" si="0"/>
        <v>4628430</v>
      </c>
    </row>
    <row r="98" spans="2:7" ht="15.75" thickBot="1">
      <c r="B98" s="11" t="s">
        <v>98</v>
      </c>
      <c r="C98" s="13" t="s">
        <v>164</v>
      </c>
      <c r="D98" s="20">
        <v>23</v>
      </c>
      <c r="E98" s="19">
        <v>12</v>
      </c>
      <c r="F98" s="6">
        <v>23</v>
      </c>
      <c r="G98" s="6">
        <v>45</v>
      </c>
    </row>
    <row r="99" spans="2:7" ht="15.75" thickBot="1">
      <c r="B99" s="11" t="s">
        <v>99</v>
      </c>
      <c r="C99" s="13" t="s">
        <v>164</v>
      </c>
      <c r="D99" s="20">
        <v>24</v>
      </c>
      <c r="E99" s="20">
        <v>24</v>
      </c>
      <c r="F99" s="6">
        <v>43</v>
      </c>
      <c r="G99" s="6">
        <v>73</v>
      </c>
    </row>
    <row r="100" spans="2:7" ht="15.75" thickBot="1">
      <c r="B100" s="5" t="s">
        <v>100</v>
      </c>
      <c r="C100" s="13" t="s">
        <v>164</v>
      </c>
      <c r="D100" s="20">
        <v>25</v>
      </c>
      <c r="E100" s="19">
        <v>36</v>
      </c>
      <c r="F100" s="6">
        <v>63</v>
      </c>
      <c r="G100" s="6">
        <v>101</v>
      </c>
    </row>
    <row r="101" spans="2:7" ht="15.75" thickBot="1">
      <c r="B101" s="5" t="s">
        <v>101</v>
      </c>
      <c r="C101" s="13" t="s">
        <v>164</v>
      </c>
      <c r="D101" s="20">
        <v>26</v>
      </c>
      <c r="E101" s="20">
        <v>48</v>
      </c>
      <c r="F101" s="6">
        <v>83</v>
      </c>
      <c r="G101" s="6">
        <v>129</v>
      </c>
    </row>
    <row r="102" spans="2:7" ht="15.75" thickBot="1">
      <c r="B102" s="5" t="s">
        <v>102</v>
      </c>
      <c r="C102" s="13" t="s">
        <v>164</v>
      </c>
      <c r="D102" s="20">
        <v>27</v>
      </c>
      <c r="E102" s="19">
        <v>60</v>
      </c>
      <c r="F102" s="6">
        <v>103</v>
      </c>
      <c r="G102" s="6">
        <v>157</v>
      </c>
    </row>
    <row r="103" spans="2:7" ht="15.75" thickBot="1">
      <c r="B103" s="5" t="s">
        <v>103</v>
      </c>
      <c r="C103" s="13" t="s">
        <v>164</v>
      </c>
      <c r="D103" s="20">
        <v>28</v>
      </c>
      <c r="E103" s="20">
        <v>72</v>
      </c>
      <c r="F103" s="6">
        <v>123</v>
      </c>
      <c r="G103" s="6">
        <v>185</v>
      </c>
    </row>
    <row r="104" spans="2:7" ht="15.75" thickBot="1">
      <c r="B104" s="5" t="s">
        <v>104</v>
      </c>
      <c r="C104" s="13" t="s">
        <v>164</v>
      </c>
      <c r="D104" s="20">
        <v>29</v>
      </c>
      <c r="E104" s="19">
        <v>84</v>
      </c>
      <c r="F104" s="6">
        <v>143</v>
      </c>
      <c r="G104" s="6">
        <v>213</v>
      </c>
    </row>
    <row r="105" spans="2:7" ht="15.75" thickBot="1">
      <c r="B105" s="11" t="s">
        <v>105</v>
      </c>
      <c r="C105" s="13" t="s">
        <v>164</v>
      </c>
      <c r="D105" s="20">
        <v>30</v>
      </c>
      <c r="E105" s="20">
        <v>96</v>
      </c>
      <c r="F105" s="6">
        <v>163</v>
      </c>
      <c r="G105" s="6">
        <v>241</v>
      </c>
    </row>
    <row r="106" spans="2:7" ht="15.75" thickBot="1">
      <c r="B106" s="5" t="s">
        <v>106</v>
      </c>
      <c r="C106" s="13" t="s">
        <v>164</v>
      </c>
      <c r="D106" s="20">
        <v>31</v>
      </c>
      <c r="E106" s="19">
        <v>108</v>
      </c>
      <c r="F106" s="6">
        <v>183</v>
      </c>
      <c r="G106" s="6">
        <v>269</v>
      </c>
    </row>
    <row r="107" spans="2:7" ht="15.75" thickBot="1">
      <c r="B107" s="5" t="s">
        <v>107</v>
      </c>
      <c r="C107" s="13" t="s">
        <v>164</v>
      </c>
      <c r="D107" s="20">
        <v>32</v>
      </c>
      <c r="E107" s="20">
        <v>120</v>
      </c>
      <c r="F107" s="6">
        <v>203</v>
      </c>
      <c r="G107" s="6">
        <v>297</v>
      </c>
    </row>
    <row r="108" spans="2:7" ht="15.75" thickBot="1">
      <c r="B108" s="5" t="s">
        <v>108</v>
      </c>
      <c r="C108" s="13" t="s">
        <v>164</v>
      </c>
      <c r="D108" s="20">
        <v>33</v>
      </c>
      <c r="E108" s="19">
        <v>132</v>
      </c>
      <c r="F108" s="6">
        <v>223</v>
      </c>
      <c r="G108" s="6">
        <v>325</v>
      </c>
    </row>
    <row r="109" spans="2:7" ht="15.75" thickBot="1">
      <c r="B109" s="5" t="s">
        <v>109</v>
      </c>
      <c r="C109" s="13" t="s">
        <v>164</v>
      </c>
      <c r="D109" s="20">
        <v>34</v>
      </c>
      <c r="E109" s="20">
        <v>144</v>
      </c>
      <c r="F109" s="6">
        <v>243</v>
      </c>
      <c r="G109" s="6">
        <v>353</v>
      </c>
    </row>
    <row r="110" spans="2:7" ht="15.75" thickBot="1">
      <c r="B110" s="11" t="s">
        <v>110</v>
      </c>
      <c r="C110" s="13" t="s">
        <v>164</v>
      </c>
      <c r="D110" s="20">
        <v>35</v>
      </c>
      <c r="E110" s="19">
        <v>156</v>
      </c>
      <c r="F110" s="6">
        <v>263</v>
      </c>
      <c r="G110" s="6">
        <v>381</v>
      </c>
    </row>
    <row r="111" spans="2:7" ht="15.75" thickBot="1">
      <c r="B111" s="11" t="s">
        <v>111</v>
      </c>
      <c r="C111" s="13" t="s">
        <v>164</v>
      </c>
      <c r="D111" s="20">
        <v>36</v>
      </c>
      <c r="E111" s="20">
        <v>168</v>
      </c>
      <c r="F111" s="6">
        <v>283</v>
      </c>
      <c r="G111" s="6">
        <v>409</v>
      </c>
    </row>
    <row r="112" spans="2:7" ht="15.75" thickBot="1">
      <c r="B112" s="11" t="s">
        <v>112</v>
      </c>
      <c r="C112" s="13" t="s">
        <v>164</v>
      </c>
      <c r="D112" s="20">
        <v>37</v>
      </c>
      <c r="E112" s="19">
        <v>180</v>
      </c>
      <c r="F112" s="6">
        <v>303</v>
      </c>
      <c r="G112" s="6">
        <v>437</v>
      </c>
    </row>
    <row r="113" spans="2:7" ht="15.75" thickBot="1">
      <c r="B113" s="11" t="s">
        <v>113</v>
      </c>
      <c r="C113" s="13" t="s">
        <v>164</v>
      </c>
      <c r="D113" s="20">
        <v>38</v>
      </c>
      <c r="E113" s="20">
        <v>192</v>
      </c>
      <c r="F113" s="6">
        <v>323</v>
      </c>
      <c r="G113" s="6">
        <v>465</v>
      </c>
    </row>
    <row r="114" spans="2:7" ht="15.75" thickBot="1">
      <c r="B114" s="11" t="s">
        <v>114</v>
      </c>
      <c r="C114" s="13" t="s">
        <v>164</v>
      </c>
      <c r="D114" s="20">
        <v>39</v>
      </c>
      <c r="E114" s="19">
        <v>204</v>
      </c>
      <c r="F114" s="6">
        <v>343</v>
      </c>
      <c r="G114" s="6">
        <v>493</v>
      </c>
    </row>
    <row r="115" spans="2:7">
      <c r="B115" s="11" t="s">
        <v>115</v>
      </c>
      <c r="C115" s="13" t="s">
        <v>164</v>
      </c>
      <c r="D115" s="20">
        <v>40</v>
      </c>
      <c r="E115" s="20">
        <v>216</v>
      </c>
      <c r="F115" s="6">
        <v>363</v>
      </c>
      <c r="G115" s="6">
        <v>521</v>
      </c>
    </row>
    <row r="116" spans="2:7">
      <c r="B116" s="8" t="s">
        <v>8</v>
      </c>
      <c r="C116" s="9" t="s">
        <v>116</v>
      </c>
      <c r="D116" s="10">
        <f>SUM(D98:D115)</f>
        <v>567</v>
      </c>
      <c r="E116" s="10">
        <f t="shared" ref="E116:G116" si="1">SUM(E98:E115)</f>
        <v>2052</v>
      </c>
      <c r="F116" s="10">
        <f t="shared" si="1"/>
        <v>3474</v>
      </c>
      <c r="G116" s="10">
        <f t="shared" si="1"/>
        <v>5094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8"/>
  <sheetViews>
    <sheetView tabSelected="1" zoomScale="90" zoomScaleNormal="90" workbookViewId="0">
      <selection activeCell="A127" sqref="A127"/>
    </sheetView>
  </sheetViews>
  <sheetFormatPr defaultColWidth="11.42578125" defaultRowHeight="15"/>
  <cols>
    <col min="1" max="1" width="11.42578125" style="16"/>
    <col min="2" max="2" width="35" style="16" customWidth="1"/>
    <col min="3" max="4" width="11.42578125" style="16"/>
    <col min="5" max="6" width="12.7109375" style="16" bestFit="1" customWidth="1"/>
    <col min="7" max="14" width="11.42578125" style="16"/>
    <col min="15" max="15" width="12.140625" style="16" customWidth="1"/>
    <col min="16" max="16384" width="11.42578125" style="16"/>
  </cols>
  <sheetData>
    <row r="1" spans="1:15" s="14" customFormat="1" ht="21.75" customHeight="1">
      <c r="A1" s="26"/>
      <c r="B1" s="26"/>
      <c r="C1" s="26"/>
      <c r="D1" s="26"/>
      <c r="E1" s="26" t="s">
        <v>131</v>
      </c>
      <c r="F1" s="26"/>
      <c r="G1" s="26"/>
      <c r="H1" s="26"/>
      <c r="I1" s="26"/>
      <c r="J1" s="26"/>
      <c r="K1" s="26"/>
      <c r="L1" s="26"/>
      <c r="M1" s="26"/>
      <c r="N1" s="26"/>
      <c r="O1" s="26"/>
    </row>
    <row r="2" spans="1:15" s="15" customFormat="1" ht="15.75">
      <c r="A2" s="27" t="s">
        <v>130</v>
      </c>
      <c r="B2" s="27"/>
      <c r="C2" s="15" t="s">
        <v>117</v>
      </c>
      <c r="D2" s="15" t="s">
        <v>118</v>
      </c>
      <c r="E2" s="15" t="s">
        <v>119</v>
      </c>
      <c r="F2" s="15" t="s">
        <v>120</v>
      </c>
      <c r="G2" s="15" t="s">
        <v>121</v>
      </c>
      <c r="H2" s="15" t="s">
        <v>122</v>
      </c>
      <c r="I2" s="15" t="s">
        <v>123</v>
      </c>
      <c r="J2" s="15" t="s">
        <v>124</v>
      </c>
      <c r="K2" s="15" t="s">
        <v>125</v>
      </c>
      <c r="L2" s="15" t="s">
        <v>126</v>
      </c>
      <c r="M2" s="15" t="s">
        <v>127</v>
      </c>
      <c r="N2" s="15" t="s">
        <v>128</v>
      </c>
      <c r="O2" s="15" t="s">
        <v>129</v>
      </c>
    </row>
    <row r="3" spans="1:15">
      <c r="A3" s="16" t="s">
        <v>100</v>
      </c>
      <c r="B3" s="16" t="s">
        <v>164</v>
      </c>
      <c r="C3" s="16">
        <f>IFERROR(VLOOKUP($A3,'Comptes non classés'!$B$7:$O$116,COLUMN(C:C),FALSE),"")</f>
        <v>25</v>
      </c>
      <c r="D3" s="16">
        <f>IFERROR(VLOOKUP($A3,'Comptes non classés'!$B$7:$O$116,COLUMN(D:D),FALSE),"")</f>
        <v>36</v>
      </c>
      <c r="E3" s="16">
        <f>IFERROR(VLOOKUP($A3,'Comptes non classés'!$B$7:$O$116,COLUMN(E:E),FALSE),"")</f>
        <v>63</v>
      </c>
      <c r="F3" s="16">
        <f>IFERROR(VLOOKUP($A3,'Comptes non classés'!$B$7:$O$116,COLUMN(F:F),FALSE),"")</f>
        <v>101</v>
      </c>
      <c r="G3" s="16">
        <f>IFERROR(VLOOKUP($A3,'Comptes non classés'!$B$7:$O$116,COLUMN(G:G),FALSE),"")</f>
        <v>0</v>
      </c>
      <c r="H3" s="16">
        <f>IFERROR(VLOOKUP($A3,'Comptes non classés'!$B$7:$O$116,COLUMN(H:H),FALSE),"")</f>
        <v>0</v>
      </c>
      <c r="I3" s="16">
        <f>IFERROR(VLOOKUP($A3,'Comptes non classés'!$B$7:$O$116,COLUMN(I:I),FALSE),"")</f>
        <v>0</v>
      </c>
      <c r="J3" s="16">
        <f>IFERROR(VLOOKUP($A3,'Comptes non classés'!$B$7:$O$116,COLUMN(J:J),FALSE),"")</f>
        <v>0</v>
      </c>
      <c r="K3" s="16">
        <f>IFERROR(VLOOKUP($A3,'Comptes non classés'!$B$7:$O$116,COLUMN(K:K),FALSE),"")</f>
        <v>0</v>
      </c>
      <c r="L3" s="16">
        <f>IFERROR(VLOOKUP($A3,'Comptes non classés'!$B$7:$O$116,COLUMN(L:L),FALSE),"")</f>
        <v>0</v>
      </c>
      <c r="M3" s="16">
        <f>IFERROR(VLOOKUP($A3,'Comptes non classés'!$B$7:$O$116,COLUMN(M:M),FALSE),"")</f>
        <v>0</v>
      </c>
      <c r="N3" s="16">
        <f>IFERROR(VLOOKUP($A3,'Comptes non classés'!$B$7:$O$116,COLUMN(N:N),FALSE),"")</f>
        <v>0</v>
      </c>
    </row>
    <row r="4" spans="1:15">
      <c r="A4" s="16" t="s">
        <v>101</v>
      </c>
      <c r="B4" s="16" t="s">
        <v>164</v>
      </c>
      <c r="C4" s="16">
        <f>IFERROR(VLOOKUP($A4,'Comptes non classés'!$B$7:$O$116,COLUMN(C:C),FALSE),"")</f>
        <v>26</v>
      </c>
      <c r="D4" s="16">
        <f>IFERROR(VLOOKUP($A4,'Comptes non classés'!$B$7:$O$116,COLUMN(D:D),FALSE),"")</f>
        <v>48</v>
      </c>
      <c r="E4" s="16">
        <f>IFERROR(VLOOKUP($A4,'Comptes non classés'!$B$7:$O$116,COLUMN(E:E),FALSE),"")</f>
        <v>83</v>
      </c>
      <c r="F4" s="16">
        <f>IFERROR(VLOOKUP($A4,'Comptes non classés'!$B$7:$O$116,COLUMN(F:F),FALSE),"")</f>
        <v>129</v>
      </c>
      <c r="G4" s="16">
        <f>IFERROR(VLOOKUP($A4,'Comptes non classés'!$B$7:$O$116,COLUMN(G:G),FALSE),"")</f>
        <v>0</v>
      </c>
      <c r="H4" s="16">
        <f>IFERROR(VLOOKUP($A4,'Comptes non classés'!$B$7:$O$116,COLUMN(H:H),FALSE),"")</f>
        <v>0</v>
      </c>
      <c r="I4" s="16">
        <f>IFERROR(VLOOKUP($A4,'Comptes non classés'!$B$7:$O$116,COLUMN(I:I),FALSE),"")</f>
        <v>0</v>
      </c>
      <c r="J4" s="16">
        <f>IFERROR(VLOOKUP($A4,'Comptes non classés'!$B$7:$O$116,COLUMN(J:J),FALSE),"")</f>
        <v>0</v>
      </c>
      <c r="K4" s="16">
        <f>IFERROR(VLOOKUP($A4,'Comptes non classés'!$B$7:$O$116,COLUMN(K:K),FALSE),"")</f>
        <v>0</v>
      </c>
      <c r="L4" s="16">
        <f>IFERROR(VLOOKUP($A4,'Comptes non classés'!$B$7:$O$116,COLUMN(L:L),FALSE),"")</f>
        <v>0</v>
      </c>
      <c r="M4" s="16">
        <f>IFERROR(VLOOKUP($A4,'Comptes non classés'!$B$7:$O$116,COLUMN(M:M),FALSE),"")</f>
        <v>0</v>
      </c>
      <c r="N4" s="16">
        <f>IFERROR(VLOOKUP($A4,'Comptes non classés'!$B$7:$O$116,COLUMN(N:N),FALSE),"")</f>
        <v>0</v>
      </c>
    </row>
    <row r="5" spans="1:15">
      <c r="A5" s="17" t="s">
        <v>163</v>
      </c>
      <c r="C5" s="16" t="str">
        <f>IFERROR(VLOOKUP($A5,'Comptes non classés'!$B$7:$O$116,COLUMN(C:C),FALSE),"")</f>
        <v/>
      </c>
      <c r="D5" s="16" t="str">
        <f>IFERROR(VLOOKUP($A5,'Comptes non classés'!$B$7:$O$116,COLUMN(D:D),FALSE),"")</f>
        <v/>
      </c>
      <c r="E5" s="16" t="str">
        <f>IFERROR(VLOOKUP($A5,'Comptes non classés'!$B$7:$O$116,COLUMN(E:E),FALSE),"")</f>
        <v/>
      </c>
      <c r="F5" s="16" t="str">
        <f>IFERROR(VLOOKUP($A5,'Comptes non classés'!$B$7:$O$116,COLUMN(F:F),FALSE),"")</f>
        <v/>
      </c>
      <c r="G5" s="16" t="str">
        <f>IFERROR(VLOOKUP($A5,'Comptes non classés'!$B$7:$O$116,COLUMN(G:G),FALSE),"")</f>
        <v/>
      </c>
      <c r="H5" s="16" t="str">
        <f>IFERROR(VLOOKUP($A5,'Comptes non classés'!$B$7:$O$116,COLUMN(H:H),FALSE),"")</f>
        <v/>
      </c>
      <c r="I5" s="16" t="str">
        <f>IFERROR(VLOOKUP($A5,'Comptes non classés'!$B$7:$O$116,COLUMN(I:I),FALSE),"")</f>
        <v/>
      </c>
      <c r="J5" s="16" t="str">
        <f>IFERROR(VLOOKUP($A5,'Comptes non classés'!$B$7:$O$116,COLUMN(J:J),FALSE),"")</f>
        <v/>
      </c>
      <c r="K5" s="16" t="str">
        <f>IFERROR(VLOOKUP($A5,'Comptes non classés'!$B$7:$O$116,COLUMN(K:K),FALSE),"")</f>
        <v/>
      </c>
      <c r="L5" s="16" t="str">
        <f>IFERROR(VLOOKUP($A5,'Comptes non classés'!$B$7:$O$116,COLUMN(L:L),FALSE),"")</f>
        <v/>
      </c>
      <c r="M5" s="16" t="str">
        <f>IFERROR(VLOOKUP($A5,'Comptes non classés'!$B$7:$O$116,COLUMN(M:M),FALSE),"")</f>
        <v/>
      </c>
      <c r="N5" s="16" t="str">
        <f>IFERROR(VLOOKUP($A5,'Comptes non classés'!$B$7:$O$116,COLUMN(N:N),FALSE),"")</f>
        <v/>
      </c>
    </row>
    <row r="6" spans="1:15">
      <c r="A6" s="16" t="s">
        <v>102</v>
      </c>
      <c r="B6" s="16" t="s">
        <v>164</v>
      </c>
      <c r="C6" s="16">
        <f>IFERROR(VLOOKUP($A6,'Comptes non classés'!$B$7:$O$116,COLUMN(C:C),FALSE),"")</f>
        <v>27</v>
      </c>
      <c r="D6" s="16">
        <f>IFERROR(VLOOKUP($A6,'Comptes non classés'!$B$7:$O$116,COLUMN(D:D),FALSE),"")</f>
        <v>60</v>
      </c>
      <c r="E6" s="16">
        <f>IFERROR(VLOOKUP($A6,'Comptes non classés'!$B$7:$O$116,COLUMN(E:E),FALSE),"")</f>
        <v>103</v>
      </c>
      <c r="F6" s="16">
        <f>IFERROR(VLOOKUP($A6,'Comptes non classés'!$B$7:$O$116,COLUMN(F:F),FALSE),"")</f>
        <v>157</v>
      </c>
      <c r="G6" s="16">
        <f>IFERROR(VLOOKUP($A6,'Comptes non classés'!$B$7:$O$116,COLUMN(G:G),FALSE),"")</f>
        <v>0</v>
      </c>
      <c r="H6" s="16">
        <f>IFERROR(VLOOKUP($A6,'Comptes non classés'!$B$7:$O$116,COLUMN(H:H),FALSE),"")</f>
        <v>0</v>
      </c>
      <c r="I6" s="16">
        <f>IFERROR(VLOOKUP($A6,'Comptes non classés'!$B$7:$O$116,COLUMN(I:I),FALSE),"")</f>
        <v>0</v>
      </c>
      <c r="J6" s="16">
        <f>IFERROR(VLOOKUP($A6,'Comptes non classés'!$B$7:$O$116,COLUMN(J:J),FALSE),"")</f>
        <v>0</v>
      </c>
      <c r="K6" s="16">
        <f>IFERROR(VLOOKUP($A6,'Comptes non classés'!$B$7:$O$116,COLUMN(K:K),FALSE),"")</f>
        <v>0</v>
      </c>
      <c r="L6" s="16">
        <f>IFERROR(VLOOKUP($A6,'Comptes non classés'!$B$7:$O$116,COLUMN(L:L),FALSE),"")</f>
        <v>0</v>
      </c>
      <c r="M6" s="16">
        <f>IFERROR(VLOOKUP($A6,'Comptes non classés'!$B$7:$O$116,COLUMN(M:M),FALSE),"")</f>
        <v>0</v>
      </c>
      <c r="N6" s="16">
        <f>IFERROR(VLOOKUP($A6,'Comptes non classés'!$B$7:$O$116,COLUMN(N:N),FALSE),"")</f>
        <v>0</v>
      </c>
    </row>
    <row r="7" spans="1:15">
      <c r="A7" s="16" t="s">
        <v>104</v>
      </c>
      <c r="B7" s="16" t="s">
        <v>164</v>
      </c>
      <c r="C7" s="16">
        <f>IFERROR(VLOOKUP($A7,'Comptes non classés'!$B$7:$O$116,COLUMN(C:C),FALSE),"")</f>
        <v>29</v>
      </c>
      <c r="D7" s="16">
        <f>IFERROR(VLOOKUP($A7,'Comptes non classés'!$B$7:$O$116,COLUMN(D:D),FALSE),"")</f>
        <v>84</v>
      </c>
      <c r="E7" s="16">
        <f>IFERROR(VLOOKUP($A7,'Comptes non classés'!$B$7:$O$116,COLUMN(E:E),FALSE),"")</f>
        <v>143</v>
      </c>
      <c r="F7" s="16">
        <f>IFERROR(VLOOKUP($A7,'Comptes non classés'!$B$7:$O$116,COLUMN(F:F),FALSE),"")</f>
        <v>213</v>
      </c>
      <c r="G7" s="16">
        <f>IFERROR(VLOOKUP($A7,'Comptes non classés'!$B$7:$O$116,COLUMN(G:G),FALSE),"")</f>
        <v>0</v>
      </c>
      <c r="H7" s="16">
        <f>IFERROR(VLOOKUP($A7,'Comptes non classés'!$B$7:$O$116,COLUMN(H:H),FALSE),"")</f>
        <v>0</v>
      </c>
      <c r="I7" s="16">
        <f>IFERROR(VLOOKUP($A7,'Comptes non classés'!$B$7:$O$116,COLUMN(I:I),FALSE),"")</f>
        <v>0</v>
      </c>
      <c r="J7" s="16">
        <f>IFERROR(VLOOKUP($A7,'Comptes non classés'!$B$7:$O$116,COLUMN(J:J),FALSE),"")</f>
        <v>0</v>
      </c>
      <c r="K7" s="16">
        <f>IFERROR(VLOOKUP($A7,'Comptes non classés'!$B$7:$O$116,COLUMN(K:K),FALSE),"")</f>
        <v>0</v>
      </c>
      <c r="L7" s="16">
        <f>IFERROR(VLOOKUP($A7,'Comptes non classés'!$B$7:$O$116,COLUMN(L:L),FALSE),"")</f>
        <v>0</v>
      </c>
      <c r="M7" s="16">
        <f>IFERROR(VLOOKUP($A7,'Comptes non classés'!$B$7:$O$116,COLUMN(M:M),FALSE),"")</f>
        <v>0</v>
      </c>
      <c r="N7" s="16">
        <f>IFERROR(VLOOKUP($A7,'Comptes non classés'!$B$7:$O$116,COLUMN(N:N),FALSE),"")</f>
        <v>0</v>
      </c>
    </row>
    <row r="8" spans="1:15">
      <c r="A8" s="16" t="s">
        <v>103</v>
      </c>
      <c r="B8" s="16" t="s">
        <v>164</v>
      </c>
      <c r="C8" s="16">
        <f>IFERROR(VLOOKUP($A8,'Comptes non classés'!$B$7:$O$116,COLUMN(C:C),FALSE),"")</f>
        <v>28</v>
      </c>
      <c r="D8" s="16">
        <f>IFERROR(VLOOKUP($A8,'Comptes non classés'!$B$7:$O$116,COLUMN(D:D),FALSE),"")</f>
        <v>72</v>
      </c>
      <c r="E8" s="16">
        <f>IFERROR(VLOOKUP($A8,'Comptes non classés'!$B$7:$O$116,COLUMN(E:E),FALSE),"")</f>
        <v>123</v>
      </c>
      <c r="F8" s="16">
        <f>IFERROR(VLOOKUP($A8,'Comptes non classés'!$B$7:$O$116,COLUMN(F:F),FALSE),"")</f>
        <v>185</v>
      </c>
      <c r="G8" s="16">
        <f>IFERROR(VLOOKUP($A8,'Comptes non classés'!$B$7:$O$116,COLUMN(G:G),FALSE),"")</f>
        <v>0</v>
      </c>
      <c r="H8" s="16">
        <f>IFERROR(VLOOKUP($A8,'Comptes non classés'!$B$7:$O$116,COLUMN(H:H),FALSE),"")</f>
        <v>0</v>
      </c>
      <c r="I8" s="16">
        <f>IFERROR(VLOOKUP($A8,'Comptes non classés'!$B$7:$O$116,COLUMN(I:I),FALSE),"")</f>
        <v>0</v>
      </c>
      <c r="J8" s="16">
        <f>IFERROR(VLOOKUP($A8,'Comptes non classés'!$B$7:$O$116,COLUMN(J:J),FALSE),"")</f>
        <v>0</v>
      </c>
      <c r="K8" s="16">
        <f>IFERROR(VLOOKUP($A8,'Comptes non classés'!$B$7:$O$116,COLUMN(K:K),FALSE),"")</f>
        <v>0</v>
      </c>
      <c r="L8" s="16">
        <f>IFERROR(VLOOKUP($A8,'Comptes non classés'!$B$7:$O$116,COLUMN(L:L),FALSE),"")</f>
        <v>0</v>
      </c>
      <c r="M8" s="16">
        <f>IFERROR(VLOOKUP($A8,'Comptes non classés'!$B$7:$O$116,COLUMN(M:M),FALSE),"")</f>
        <v>0</v>
      </c>
      <c r="N8" s="16">
        <f>IFERROR(VLOOKUP($A8,'Comptes non classés'!$B$7:$O$116,COLUMN(N:N),FALSE),"")</f>
        <v>0</v>
      </c>
    </row>
    <row r="9" spans="1:15">
      <c r="A9" s="17" t="s">
        <v>162</v>
      </c>
      <c r="C9" s="16" t="str">
        <f>IFERROR(VLOOKUP($A9,'Comptes non classés'!$B$7:$O$116,COLUMN(C:C),FALSE),"")</f>
        <v/>
      </c>
      <c r="D9" s="16" t="str">
        <f>IFERROR(VLOOKUP($A9,'Comptes non classés'!$B$7:$O$116,COLUMN(D:D),FALSE),"")</f>
        <v/>
      </c>
      <c r="E9" s="16" t="str">
        <f>IFERROR(VLOOKUP($A9,'Comptes non classés'!$B$7:$O$116,COLUMN(E:E),FALSE),"")</f>
        <v/>
      </c>
      <c r="F9" s="16" t="str">
        <f>IFERROR(VLOOKUP($A9,'Comptes non classés'!$B$7:$O$116,COLUMN(F:F),FALSE),"")</f>
        <v/>
      </c>
      <c r="G9" s="16" t="str">
        <f>IFERROR(VLOOKUP($A9,'Comptes non classés'!$B$7:$O$116,COLUMN(G:G),FALSE),"")</f>
        <v/>
      </c>
      <c r="H9" s="16" t="str">
        <f>IFERROR(VLOOKUP($A9,'Comptes non classés'!$B$7:$O$116,COLUMN(H:H),FALSE),"")</f>
        <v/>
      </c>
      <c r="I9" s="16" t="str">
        <f>IFERROR(VLOOKUP($A9,'Comptes non classés'!$B$7:$O$116,COLUMN(I:I),FALSE),"")</f>
        <v/>
      </c>
      <c r="J9" s="16" t="str">
        <f>IFERROR(VLOOKUP($A9,'Comptes non classés'!$B$7:$O$116,COLUMN(J:J),FALSE),"")</f>
        <v/>
      </c>
      <c r="K9" s="16" t="str">
        <f>IFERROR(VLOOKUP($A9,'Comptes non classés'!$B$7:$O$116,COLUMN(K:K),FALSE),"")</f>
        <v/>
      </c>
      <c r="L9" s="16" t="str">
        <f>IFERROR(VLOOKUP($A9,'Comptes non classés'!$B$7:$O$116,COLUMN(L:L),FALSE),"")</f>
        <v/>
      </c>
      <c r="M9" s="16" t="str">
        <f>IFERROR(VLOOKUP($A9,'Comptes non classés'!$B$7:$O$116,COLUMN(M:M),FALSE),"")</f>
        <v/>
      </c>
      <c r="N9" s="16" t="str">
        <f>IFERROR(VLOOKUP($A9,'Comptes non classés'!$B$7:$O$116,COLUMN(N:N),FALSE),"")</f>
        <v/>
      </c>
    </row>
    <row r="10" spans="1:15">
      <c r="A10" s="16" t="s">
        <v>106</v>
      </c>
      <c r="B10" s="16" t="s">
        <v>164</v>
      </c>
      <c r="C10" s="16">
        <f>IFERROR(VLOOKUP($A10,'Comptes non classés'!$B$7:$O$116,COLUMN(C:C),FALSE),"")</f>
        <v>31</v>
      </c>
      <c r="D10" s="16">
        <f>IFERROR(VLOOKUP($A10,'Comptes non classés'!$B$7:$O$116,COLUMN(D:D),FALSE),"")</f>
        <v>108</v>
      </c>
      <c r="E10" s="16">
        <f>IFERROR(VLOOKUP($A10,'Comptes non classés'!$B$7:$O$116,COLUMN(E:E),FALSE),"")</f>
        <v>183</v>
      </c>
      <c r="F10" s="16">
        <f>IFERROR(VLOOKUP($A10,'Comptes non classés'!$B$7:$O$116,COLUMN(F:F),FALSE),"")</f>
        <v>269</v>
      </c>
      <c r="G10" s="16">
        <f>IFERROR(VLOOKUP($A10,'Comptes non classés'!$B$7:$O$116,COLUMN(G:G),FALSE),"")</f>
        <v>0</v>
      </c>
      <c r="H10" s="16">
        <f>IFERROR(VLOOKUP($A10,'Comptes non classés'!$B$7:$O$116,COLUMN(H:H),FALSE),"")</f>
        <v>0</v>
      </c>
      <c r="I10" s="16">
        <f>IFERROR(VLOOKUP($A10,'Comptes non classés'!$B$7:$O$116,COLUMN(I:I),FALSE),"")</f>
        <v>0</v>
      </c>
      <c r="J10" s="16">
        <f>IFERROR(VLOOKUP($A10,'Comptes non classés'!$B$7:$O$116,COLUMN(J:J),FALSE),"")</f>
        <v>0</v>
      </c>
      <c r="K10" s="16">
        <f>IFERROR(VLOOKUP($A10,'Comptes non classés'!$B$7:$O$116,COLUMN(K:K),FALSE),"")</f>
        <v>0</v>
      </c>
      <c r="L10" s="16">
        <f>IFERROR(VLOOKUP($A10,'Comptes non classés'!$B$7:$O$116,COLUMN(L:L),FALSE),"")</f>
        <v>0</v>
      </c>
      <c r="M10" s="16">
        <f>IFERROR(VLOOKUP($A10,'Comptes non classés'!$B$7:$O$116,COLUMN(M:M),FALSE),"")</f>
        <v>0</v>
      </c>
      <c r="N10" s="16">
        <f>IFERROR(VLOOKUP($A10,'Comptes non classés'!$B$7:$O$116,COLUMN(N:N),FALSE),"")</f>
        <v>0</v>
      </c>
    </row>
    <row r="11" spans="1:15">
      <c r="A11" s="16" t="s">
        <v>107</v>
      </c>
      <c r="B11" s="16" t="s">
        <v>164</v>
      </c>
      <c r="C11" s="16">
        <f>IFERROR(VLOOKUP($A11,'Comptes non classés'!$B$7:$O$116,COLUMN(C:C),FALSE),"")</f>
        <v>32</v>
      </c>
      <c r="D11" s="16">
        <f>IFERROR(VLOOKUP($A11,'Comptes non classés'!$B$7:$O$116,COLUMN(D:D),FALSE),"")</f>
        <v>120</v>
      </c>
      <c r="E11" s="16">
        <f>IFERROR(VLOOKUP($A11,'Comptes non classés'!$B$7:$O$116,COLUMN(E:E),FALSE),"")</f>
        <v>203</v>
      </c>
      <c r="F11" s="16">
        <f>IFERROR(VLOOKUP($A11,'Comptes non classés'!$B$7:$O$116,COLUMN(F:F),FALSE),"")</f>
        <v>297</v>
      </c>
      <c r="G11" s="16">
        <f>IFERROR(VLOOKUP($A11,'Comptes non classés'!$B$7:$O$116,COLUMN(G:G),FALSE),"")</f>
        <v>0</v>
      </c>
      <c r="H11" s="16">
        <f>IFERROR(VLOOKUP($A11,'Comptes non classés'!$B$7:$O$116,COLUMN(H:H),FALSE),"")</f>
        <v>0</v>
      </c>
      <c r="I11" s="16">
        <f>IFERROR(VLOOKUP($A11,'Comptes non classés'!$B$7:$O$116,COLUMN(I:I),FALSE),"")</f>
        <v>0</v>
      </c>
      <c r="J11" s="16">
        <f>IFERROR(VLOOKUP($A11,'Comptes non classés'!$B$7:$O$116,COLUMN(J:J),FALSE),"")</f>
        <v>0</v>
      </c>
      <c r="K11" s="16">
        <f>IFERROR(VLOOKUP($A11,'Comptes non classés'!$B$7:$O$116,COLUMN(K:K),FALSE),"")</f>
        <v>0</v>
      </c>
      <c r="L11" s="16">
        <f>IFERROR(VLOOKUP($A11,'Comptes non classés'!$B$7:$O$116,COLUMN(L:L),FALSE),"")</f>
        <v>0</v>
      </c>
      <c r="M11" s="16">
        <f>IFERROR(VLOOKUP($A11,'Comptes non classés'!$B$7:$O$116,COLUMN(M:M),FALSE),"")</f>
        <v>0</v>
      </c>
      <c r="N11" s="16">
        <f>IFERROR(VLOOKUP($A11,'Comptes non classés'!$B$7:$O$116,COLUMN(N:N),FALSE),"")</f>
        <v>0</v>
      </c>
    </row>
    <row r="12" spans="1:15">
      <c r="A12" s="16" t="s">
        <v>108</v>
      </c>
      <c r="B12" s="16" t="s">
        <v>164</v>
      </c>
      <c r="C12" s="16">
        <f>IFERROR(VLOOKUP($A12,'Comptes non classés'!$B$7:$O$116,COLUMN(C:C),FALSE),"")</f>
        <v>33</v>
      </c>
      <c r="D12" s="16">
        <f>IFERROR(VLOOKUP($A12,'Comptes non classés'!$B$7:$O$116,COLUMN(D:D),FALSE),"")</f>
        <v>132</v>
      </c>
      <c r="E12" s="16">
        <f>IFERROR(VLOOKUP($A12,'Comptes non classés'!$B$7:$O$116,COLUMN(E:E),FALSE),"")</f>
        <v>223</v>
      </c>
      <c r="F12" s="16">
        <f>IFERROR(VLOOKUP($A12,'Comptes non classés'!$B$7:$O$116,COLUMN(F:F),FALSE),"")</f>
        <v>325</v>
      </c>
      <c r="G12" s="16">
        <f>IFERROR(VLOOKUP($A12,'Comptes non classés'!$B$7:$O$116,COLUMN(G:G),FALSE),"")</f>
        <v>0</v>
      </c>
      <c r="H12" s="16">
        <f>IFERROR(VLOOKUP($A12,'Comptes non classés'!$B$7:$O$116,COLUMN(H:H),FALSE),"")</f>
        <v>0</v>
      </c>
      <c r="I12" s="16">
        <f>IFERROR(VLOOKUP($A12,'Comptes non classés'!$B$7:$O$116,COLUMN(I:I),FALSE),"")</f>
        <v>0</v>
      </c>
      <c r="J12" s="16">
        <f>IFERROR(VLOOKUP($A12,'Comptes non classés'!$B$7:$O$116,COLUMN(J:J),FALSE),"")</f>
        <v>0</v>
      </c>
      <c r="K12" s="16">
        <f>IFERROR(VLOOKUP($A12,'Comptes non classés'!$B$7:$O$116,COLUMN(K:K),FALSE),"")</f>
        <v>0</v>
      </c>
      <c r="L12" s="16">
        <f>IFERROR(VLOOKUP($A12,'Comptes non classés'!$B$7:$O$116,COLUMN(L:L),FALSE),"")</f>
        <v>0</v>
      </c>
      <c r="M12" s="16">
        <f>IFERROR(VLOOKUP($A12,'Comptes non classés'!$B$7:$O$116,COLUMN(M:M),FALSE),"")</f>
        <v>0</v>
      </c>
      <c r="N12" s="16">
        <f>IFERROR(VLOOKUP($A12,'Comptes non classés'!$B$7:$O$116,COLUMN(N:N),FALSE),"")</f>
        <v>0</v>
      </c>
    </row>
    <row r="13" spans="1:15">
      <c r="A13" s="16" t="s">
        <v>109</v>
      </c>
      <c r="B13" s="16" t="s">
        <v>164</v>
      </c>
      <c r="C13" s="16">
        <f>IFERROR(VLOOKUP($A13,'Comptes non classés'!$B$7:$O$116,COLUMN(C:C),FALSE),"")</f>
        <v>34</v>
      </c>
      <c r="D13" s="16">
        <f>IFERROR(VLOOKUP($A13,'Comptes non classés'!$B$7:$O$116,COLUMN(D:D),FALSE),"")</f>
        <v>144</v>
      </c>
      <c r="E13" s="16">
        <f>IFERROR(VLOOKUP($A13,'Comptes non classés'!$B$7:$O$116,COLUMN(E:E),FALSE),"")</f>
        <v>243</v>
      </c>
      <c r="F13" s="16">
        <f>IFERROR(VLOOKUP($A13,'Comptes non classés'!$B$7:$O$116,COLUMN(F:F),FALSE),"")</f>
        <v>353</v>
      </c>
      <c r="G13" s="16">
        <f>IFERROR(VLOOKUP($A13,'Comptes non classés'!$B$7:$O$116,COLUMN(G:G),FALSE),"")</f>
        <v>0</v>
      </c>
      <c r="H13" s="16">
        <f>IFERROR(VLOOKUP($A13,'Comptes non classés'!$B$7:$O$116,COLUMN(H:H),FALSE),"")</f>
        <v>0</v>
      </c>
      <c r="I13" s="16">
        <f>IFERROR(VLOOKUP($A13,'Comptes non classés'!$B$7:$O$116,COLUMN(I:I),FALSE),"")</f>
        <v>0</v>
      </c>
      <c r="J13" s="16">
        <f>IFERROR(VLOOKUP($A13,'Comptes non classés'!$B$7:$O$116,COLUMN(J:J),FALSE),"")</f>
        <v>0</v>
      </c>
      <c r="K13" s="16">
        <f>IFERROR(VLOOKUP($A13,'Comptes non classés'!$B$7:$O$116,COLUMN(K:K),FALSE),"")</f>
        <v>0</v>
      </c>
      <c r="L13" s="16">
        <f>IFERROR(VLOOKUP($A13,'Comptes non classés'!$B$7:$O$116,COLUMN(L:L),FALSE),"")</f>
        <v>0</v>
      </c>
      <c r="M13" s="16">
        <f>IFERROR(VLOOKUP($A13,'Comptes non classés'!$B$7:$O$116,COLUMN(M:M),FALSE),"")</f>
        <v>0</v>
      </c>
      <c r="N13" s="16">
        <f>IFERROR(VLOOKUP($A13,'Comptes non classés'!$B$7:$O$116,COLUMN(N:N),FALSE),"")</f>
        <v>0</v>
      </c>
    </row>
    <row r="14" spans="1:15">
      <c r="A14" s="17" t="s">
        <v>165</v>
      </c>
      <c r="C14" s="16" t="str">
        <f>IFERROR(VLOOKUP($A14,'Comptes non classés'!$B$7:$O$116,COLUMN(C:C),FALSE),"")</f>
        <v/>
      </c>
      <c r="D14" s="16" t="str">
        <f>IFERROR(VLOOKUP($A14,'Comptes non classés'!$B$7:$O$116,COLUMN(D:D),FALSE),"")</f>
        <v/>
      </c>
      <c r="E14" s="16" t="str">
        <f>IFERROR(VLOOKUP($A14,'Comptes non classés'!$B$7:$O$116,COLUMN(E:E),FALSE),"")</f>
        <v/>
      </c>
      <c r="F14" s="16" t="str">
        <f>IFERROR(VLOOKUP($A14,'Comptes non classés'!$B$7:$O$116,COLUMN(F:F),FALSE),"")</f>
        <v/>
      </c>
      <c r="G14" s="16" t="str">
        <f>IFERROR(VLOOKUP($A14,'Comptes non classés'!$B$7:$O$116,COLUMN(G:G),FALSE),"")</f>
        <v/>
      </c>
      <c r="H14" s="16" t="str">
        <f>IFERROR(VLOOKUP($A14,'Comptes non classés'!$B$7:$O$116,COLUMN(H:H),FALSE),"")</f>
        <v/>
      </c>
      <c r="I14" s="16" t="str">
        <f>IFERROR(VLOOKUP($A14,'Comptes non classés'!$B$7:$O$116,COLUMN(I:I),FALSE),"")</f>
        <v/>
      </c>
      <c r="J14" s="16" t="str">
        <f>IFERROR(VLOOKUP($A14,'Comptes non classés'!$B$7:$O$116,COLUMN(J:J),FALSE),"")</f>
        <v/>
      </c>
      <c r="K14" s="16" t="str">
        <f>IFERROR(VLOOKUP($A14,'Comptes non classés'!$B$7:$O$116,COLUMN(K:K),FALSE),"")</f>
        <v/>
      </c>
      <c r="L14" s="16" t="str">
        <f>IFERROR(VLOOKUP($A14,'Comptes non classés'!$B$7:$O$116,COLUMN(L:L),FALSE),"")</f>
        <v/>
      </c>
      <c r="M14" s="16" t="str">
        <f>IFERROR(VLOOKUP($A14,'Comptes non classés'!$B$7:$O$116,COLUMN(M:M),FALSE),"")</f>
        <v/>
      </c>
      <c r="N14" s="16" t="str">
        <f>IFERROR(VLOOKUP($A14,'Comptes non classés'!$B$7:$O$116,COLUMN(N:N),FALSE),"")</f>
        <v/>
      </c>
    </row>
    <row r="15" spans="1:15">
      <c r="A15" s="16" t="s">
        <v>111</v>
      </c>
      <c r="B15" s="16" t="s">
        <v>164</v>
      </c>
      <c r="C15" s="16">
        <f>IFERROR(VLOOKUP($A15,'Comptes non classés'!$B$7:$O$116,COLUMN(C:C),FALSE),"")</f>
        <v>36</v>
      </c>
      <c r="D15" s="16">
        <f>IFERROR(VLOOKUP($A15,'Comptes non classés'!$B$7:$O$116,COLUMN(D:D),FALSE),"")</f>
        <v>168</v>
      </c>
      <c r="E15" s="16">
        <f>IFERROR(VLOOKUP($A15,'Comptes non classés'!$B$7:$O$116,COLUMN(E:E),FALSE),"")</f>
        <v>283</v>
      </c>
      <c r="F15" s="16">
        <f>IFERROR(VLOOKUP($A15,'Comptes non classés'!$B$7:$O$116,COLUMN(F:F),FALSE),"")</f>
        <v>409</v>
      </c>
      <c r="G15" s="16">
        <f>IFERROR(VLOOKUP($A15,'Comptes non classés'!$B$7:$O$116,COLUMN(G:G),FALSE),"")</f>
        <v>0</v>
      </c>
      <c r="H15" s="16">
        <f>IFERROR(VLOOKUP($A15,'Comptes non classés'!$B$7:$O$116,COLUMN(H:H),FALSE),"")</f>
        <v>0</v>
      </c>
      <c r="I15" s="16">
        <f>IFERROR(VLOOKUP($A15,'Comptes non classés'!$B$7:$O$116,COLUMN(I:I),FALSE),"")</f>
        <v>0</v>
      </c>
      <c r="J15" s="16">
        <f>IFERROR(VLOOKUP($A15,'Comptes non classés'!$B$7:$O$116,COLUMN(J:J),FALSE),"")</f>
        <v>0</v>
      </c>
      <c r="K15" s="16">
        <f>IFERROR(VLOOKUP($A15,'Comptes non classés'!$B$7:$O$116,COLUMN(K:K),FALSE),"")</f>
        <v>0</v>
      </c>
      <c r="L15" s="16">
        <f>IFERROR(VLOOKUP($A15,'Comptes non classés'!$B$7:$O$116,COLUMN(L:L),FALSE),"")</f>
        <v>0</v>
      </c>
      <c r="M15" s="16">
        <f>IFERROR(VLOOKUP($A15,'Comptes non classés'!$B$7:$O$116,COLUMN(M:M),FALSE),"")</f>
        <v>0</v>
      </c>
      <c r="N15" s="16">
        <f>IFERROR(VLOOKUP($A15,'Comptes non classés'!$B$7:$O$116,COLUMN(N:N),FALSE),"")</f>
        <v>0</v>
      </c>
    </row>
    <row r="16" spans="1:15">
      <c r="A16" s="16" t="s">
        <v>112</v>
      </c>
      <c r="B16" s="16" t="s">
        <v>164</v>
      </c>
      <c r="C16" s="16">
        <f>IFERROR(VLOOKUP($A16,'Comptes non classés'!$B$7:$O$116,COLUMN(C:C),FALSE),"")</f>
        <v>37</v>
      </c>
      <c r="D16" s="16">
        <f>IFERROR(VLOOKUP($A16,'Comptes non classés'!$B$7:$O$116,COLUMN(D:D),FALSE),"")</f>
        <v>180</v>
      </c>
      <c r="E16" s="16">
        <f>IFERROR(VLOOKUP($A16,'Comptes non classés'!$B$7:$O$116,COLUMN(E:E),FALSE),"")</f>
        <v>303</v>
      </c>
      <c r="F16" s="16">
        <f>IFERROR(VLOOKUP($A16,'Comptes non classés'!$B$7:$O$116,COLUMN(F:F),FALSE),"")</f>
        <v>437</v>
      </c>
      <c r="G16" s="16">
        <f>IFERROR(VLOOKUP($A16,'Comptes non classés'!$B$7:$O$116,COLUMN(G:G),FALSE),"")</f>
        <v>0</v>
      </c>
      <c r="H16" s="16">
        <f>IFERROR(VLOOKUP($A16,'Comptes non classés'!$B$7:$O$116,COLUMN(H:H),FALSE),"")</f>
        <v>0</v>
      </c>
      <c r="I16" s="16">
        <f>IFERROR(VLOOKUP($A16,'Comptes non classés'!$B$7:$O$116,COLUMN(I:I),FALSE),"")</f>
        <v>0</v>
      </c>
      <c r="J16" s="16">
        <f>IFERROR(VLOOKUP($A16,'Comptes non classés'!$B$7:$O$116,COLUMN(J:J),FALSE),"")</f>
        <v>0</v>
      </c>
      <c r="K16" s="16">
        <f>IFERROR(VLOOKUP($A16,'Comptes non classés'!$B$7:$O$116,COLUMN(K:K),FALSE),"")</f>
        <v>0</v>
      </c>
      <c r="L16" s="16">
        <f>IFERROR(VLOOKUP($A16,'Comptes non classés'!$B$7:$O$116,COLUMN(L:L),FALSE),"")</f>
        <v>0</v>
      </c>
      <c r="M16" s="16">
        <f>IFERROR(VLOOKUP($A16,'Comptes non classés'!$B$7:$O$116,COLUMN(M:M),FALSE),"")</f>
        <v>0</v>
      </c>
      <c r="N16" s="16">
        <f>IFERROR(VLOOKUP($A16,'Comptes non classés'!$B$7:$O$116,COLUMN(N:N),FALSE),"")</f>
        <v>0</v>
      </c>
    </row>
    <row r="17" spans="1:14">
      <c r="A17" s="16" t="s">
        <v>113</v>
      </c>
      <c r="B17" s="16" t="s">
        <v>164</v>
      </c>
      <c r="C17" s="16">
        <f>IFERROR(VLOOKUP($A17,'Comptes non classés'!$B$7:$O$116,COLUMN(C:C),FALSE),"")</f>
        <v>38</v>
      </c>
      <c r="D17" s="16">
        <f>IFERROR(VLOOKUP($A17,'Comptes non classés'!$B$7:$O$116,COLUMN(D:D),FALSE),"")</f>
        <v>192</v>
      </c>
      <c r="E17" s="16">
        <f>IFERROR(VLOOKUP($A17,'Comptes non classés'!$B$7:$O$116,COLUMN(E:E),FALSE),"")</f>
        <v>323</v>
      </c>
      <c r="F17" s="16">
        <f>IFERROR(VLOOKUP($A17,'Comptes non classés'!$B$7:$O$116,COLUMN(F:F),FALSE),"")</f>
        <v>465</v>
      </c>
      <c r="G17" s="16">
        <f>IFERROR(VLOOKUP($A17,'Comptes non classés'!$B$7:$O$116,COLUMN(G:G),FALSE),"")</f>
        <v>0</v>
      </c>
      <c r="H17" s="16">
        <f>IFERROR(VLOOKUP($A17,'Comptes non classés'!$B$7:$O$116,COLUMN(H:H),FALSE),"")</f>
        <v>0</v>
      </c>
      <c r="I17" s="16">
        <f>IFERROR(VLOOKUP($A17,'Comptes non classés'!$B$7:$O$116,COLUMN(I:I),FALSE),"")</f>
        <v>0</v>
      </c>
      <c r="J17" s="16">
        <f>IFERROR(VLOOKUP($A17,'Comptes non classés'!$B$7:$O$116,COLUMN(J:J),FALSE),"")</f>
        <v>0</v>
      </c>
      <c r="K17" s="16">
        <f>IFERROR(VLOOKUP($A17,'Comptes non classés'!$B$7:$O$116,COLUMN(K:K),FALSE),"")</f>
        <v>0</v>
      </c>
      <c r="L17" s="16">
        <f>IFERROR(VLOOKUP($A17,'Comptes non classés'!$B$7:$O$116,COLUMN(L:L),FALSE),"")</f>
        <v>0</v>
      </c>
      <c r="M17" s="16">
        <f>IFERROR(VLOOKUP($A17,'Comptes non classés'!$B$7:$O$116,COLUMN(M:M),FALSE),"")</f>
        <v>0</v>
      </c>
      <c r="N17" s="16">
        <f>IFERROR(VLOOKUP($A17,'Comptes non classés'!$B$7:$O$116,COLUMN(N:N),FALSE),"")</f>
        <v>0</v>
      </c>
    </row>
    <row r="18" spans="1:14">
      <c r="A18" s="17" t="s">
        <v>166</v>
      </c>
      <c r="C18" s="16" t="str">
        <f>IFERROR(VLOOKUP($A18,'Comptes non classés'!$B$7:$O$116,COLUMN(C:C),FALSE),"")</f>
        <v/>
      </c>
      <c r="D18" s="16" t="str">
        <f>IFERROR(VLOOKUP($A18,'Comptes non classés'!$B$7:$O$116,COLUMN(D:D),FALSE),"")</f>
        <v/>
      </c>
      <c r="E18" s="16" t="str">
        <f>IFERROR(VLOOKUP($A18,'Comptes non classés'!$B$7:$O$116,COLUMN(E:E),FALSE),"")</f>
        <v/>
      </c>
      <c r="F18" s="16" t="str">
        <f>IFERROR(VLOOKUP($A18,'Comptes non classés'!$B$7:$O$116,COLUMN(F:F),FALSE),"")</f>
        <v/>
      </c>
      <c r="G18" s="16" t="str">
        <f>IFERROR(VLOOKUP($A18,'Comptes non classés'!$B$7:$O$116,COLUMN(G:G),FALSE),"")</f>
        <v/>
      </c>
      <c r="H18" s="16" t="str">
        <f>IFERROR(VLOOKUP($A18,'Comptes non classés'!$B$7:$O$116,COLUMN(H:H),FALSE),"")</f>
        <v/>
      </c>
      <c r="I18" s="16" t="str">
        <f>IFERROR(VLOOKUP($A18,'Comptes non classés'!$B$7:$O$116,COLUMN(I:I),FALSE),"")</f>
        <v/>
      </c>
      <c r="J18" s="16" t="str">
        <f>IFERROR(VLOOKUP($A18,'Comptes non classés'!$B$7:$O$116,COLUMN(J:J),FALSE),"")</f>
        <v/>
      </c>
      <c r="K18" s="16" t="str">
        <f>IFERROR(VLOOKUP($A18,'Comptes non classés'!$B$7:$O$116,COLUMN(K:K),FALSE),"")</f>
        <v/>
      </c>
      <c r="L18" s="16" t="str">
        <f>IFERROR(VLOOKUP($A18,'Comptes non classés'!$B$7:$O$116,COLUMN(L:L),FALSE),"")</f>
        <v/>
      </c>
      <c r="M18" s="16" t="str">
        <f>IFERROR(VLOOKUP($A18,'Comptes non classés'!$B$7:$O$116,COLUMN(M:M),FALSE),"")</f>
        <v/>
      </c>
      <c r="N18" s="16" t="str">
        <f>IFERROR(VLOOKUP($A18,'Comptes non classés'!$B$7:$O$116,COLUMN(N:N),FALSE),"")</f>
        <v/>
      </c>
    </row>
    <row r="19" spans="1:14">
      <c r="A19" s="16" t="s">
        <v>105</v>
      </c>
      <c r="B19" s="16" t="s">
        <v>164</v>
      </c>
      <c r="C19" s="16">
        <f>IFERROR(VLOOKUP($A19,'Comptes non classés'!$B$7:$O$116,COLUMN(C:C),FALSE),"")</f>
        <v>30</v>
      </c>
      <c r="D19" s="16">
        <f>IFERROR(VLOOKUP($A19,'Comptes non classés'!$B$7:$O$116,COLUMN(D:D),FALSE),"")</f>
        <v>96</v>
      </c>
      <c r="E19" s="16">
        <f>IFERROR(VLOOKUP($A19,'Comptes non classés'!$B$7:$O$116,COLUMN(E:E),FALSE),"")</f>
        <v>163</v>
      </c>
      <c r="F19" s="16">
        <f>IFERROR(VLOOKUP($A19,'Comptes non classés'!$B$7:$O$116,COLUMN(F:F),FALSE),"")</f>
        <v>241</v>
      </c>
      <c r="G19" s="16">
        <f>IFERROR(VLOOKUP($A19,'Comptes non classés'!$B$7:$O$116,COLUMN(G:G),FALSE),"")</f>
        <v>0</v>
      </c>
      <c r="H19" s="16">
        <f>IFERROR(VLOOKUP($A19,'Comptes non classés'!$B$7:$O$116,COLUMN(H:H),FALSE),"")</f>
        <v>0</v>
      </c>
      <c r="I19" s="16">
        <f>IFERROR(VLOOKUP($A19,'Comptes non classés'!$B$7:$O$116,COLUMN(I:I),FALSE),"")</f>
        <v>0</v>
      </c>
      <c r="J19" s="16">
        <f>IFERROR(VLOOKUP($A19,'Comptes non classés'!$B$7:$O$116,COLUMN(J:J),FALSE),"")</f>
        <v>0</v>
      </c>
      <c r="K19" s="16">
        <f>IFERROR(VLOOKUP($A19,'Comptes non classés'!$B$7:$O$116,COLUMN(K:K),FALSE),"")</f>
        <v>0</v>
      </c>
      <c r="L19" s="16">
        <f>IFERROR(VLOOKUP($A19,'Comptes non classés'!$B$7:$O$116,COLUMN(L:L),FALSE),"")</f>
        <v>0</v>
      </c>
      <c r="M19" s="16">
        <f>IFERROR(VLOOKUP($A19,'Comptes non classés'!$B$7:$O$116,COLUMN(M:M),FALSE),"")</f>
        <v>0</v>
      </c>
      <c r="N19" s="16">
        <f>IFERROR(VLOOKUP($A19,'Comptes non classés'!$B$7:$O$116,COLUMN(N:N),FALSE),"")</f>
        <v>0</v>
      </c>
    </row>
    <row r="20" spans="1:14">
      <c r="A20" s="16" t="s">
        <v>110</v>
      </c>
      <c r="B20" s="16" t="s">
        <v>164</v>
      </c>
      <c r="C20" s="16">
        <f>IFERROR(VLOOKUP($A20,'Comptes non classés'!$B$7:$O$116,COLUMN(C:C),FALSE),"")</f>
        <v>35</v>
      </c>
      <c r="D20" s="16">
        <f>IFERROR(VLOOKUP($A20,'Comptes non classés'!$B$7:$O$116,COLUMN(D:D),FALSE),"")</f>
        <v>156</v>
      </c>
      <c r="E20" s="16">
        <f>IFERROR(VLOOKUP($A20,'Comptes non classés'!$B$7:$O$116,COLUMN(E:E),FALSE),"")</f>
        <v>263</v>
      </c>
      <c r="F20" s="16">
        <f>IFERROR(VLOOKUP($A20,'Comptes non classés'!$B$7:$O$116,COLUMN(F:F),FALSE),"")</f>
        <v>381</v>
      </c>
      <c r="G20" s="16">
        <f>IFERROR(VLOOKUP($A20,'Comptes non classés'!$B$7:$O$116,COLUMN(G:G),FALSE),"")</f>
        <v>0</v>
      </c>
      <c r="H20" s="16">
        <f>IFERROR(VLOOKUP($A20,'Comptes non classés'!$B$7:$O$116,COLUMN(H:H),FALSE),"")</f>
        <v>0</v>
      </c>
      <c r="I20" s="16">
        <f>IFERROR(VLOOKUP($A20,'Comptes non classés'!$B$7:$O$116,COLUMN(I:I),FALSE),"")</f>
        <v>0</v>
      </c>
      <c r="J20" s="16">
        <f>IFERROR(VLOOKUP($A20,'Comptes non classés'!$B$7:$O$116,COLUMN(J:J),FALSE),"")</f>
        <v>0</v>
      </c>
      <c r="K20" s="16">
        <f>IFERROR(VLOOKUP($A20,'Comptes non classés'!$B$7:$O$116,COLUMN(K:K),FALSE),"")</f>
        <v>0</v>
      </c>
      <c r="L20" s="16">
        <f>IFERROR(VLOOKUP($A20,'Comptes non classés'!$B$7:$O$116,COLUMN(L:L),FALSE),"")</f>
        <v>0</v>
      </c>
      <c r="M20" s="16">
        <f>IFERROR(VLOOKUP($A20,'Comptes non classés'!$B$7:$O$116,COLUMN(M:M),FALSE),"")</f>
        <v>0</v>
      </c>
      <c r="N20" s="16">
        <f>IFERROR(VLOOKUP($A20,'Comptes non classés'!$B$7:$O$116,COLUMN(N:N),FALSE),"")</f>
        <v>0</v>
      </c>
    </row>
    <row r="21" spans="1:14">
      <c r="A21" s="16" t="s">
        <v>114</v>
      </c>
      <c r="B21" s="16" t="s">
        <v>164</v>
      </c>
      <c r="C21" s="16">
        <f>IFERROR(VLOOKUP($A21,'Comptes non classés'!$B$7:$O$116,COLUMN(C:C),FALSE),"")</f>
        <v>39</v>
      </c>
      <c r="D21" s="16">
        <f>IFERROR(VLOOKUP($A21,'Comptes non classés'!$B$7:$O$116,COLUMN(D:D),FALSE),"")</f>
        <v>204</v>
      </c>
      <c r="E21" s="16">
        <f>IFERROR(VLOOKUP($A21,'Comptes non classés'!$B$7:$O$116,COLUMN(E:E),FALSE),"")</f>
        <v>343</v>
      </c>
      <c r="F21" s="16">
        <f>IFERROR(VLOOKUP($A21,'Comptes non classés'!$B$7:$O$116,COLUMN(F:F),FALSE),"")</f>
        <v>493</v>
      </c>
      <c r="G21" s="16">
        <f>IFERROR(VLOOKUP($A21,'Comptes non classés'!$B$7:$O$116,COLUMN(G:G),FALSE),"")</f>
        <v>0</v>
      </c>
      <c r="H21" s="16">
        <f>IFERROR(VLOOKUP($A21,'Comptes non classés'!$B$7:$O$116,COLUMN(H:H),FALSE),"")</f>
        <v>0</v>
      </c>
      <c r="I21" s="16">
        <f>IFERROR(VLOOKUP($A21,'Comptes non classés'!$B$7:$O$116,COLUMN(I:I),FALSE),"")</f>
        <v>0</v>
      </c>
      <c r="J21" s="16">
        <f>IFERROR(VLOOKUP($A21,'Comptes non classés'!$B$7:$O$116,COLUMN(J:J),FALSE),"")</f>
        <v>0</v>
      </c>
      <c r="K21" s="16">
        <f>IFERROR(VLOOKUP($A21,'Comptes non classés'!$B$7:$O$116,COLUMN(K:K),FALSE),"")</f>
        <v>0</v>
      </c>
      <c r="L21" s="16">
        <f>IFERROR(VLOOKUP($A21,'Comptes non classés'!$B$7:$O$116,COLUMN(L:L),FALSE),"")</f>
        <v>0</v>
      </c>
      <c r="M21" s="16">
        <f>IFERROR(VLOOKUP($A21,'Comptes non classés'!$B$7:$O$116,COLUMN(M:M),FALSE),"")</f>
        <v>0</v>
      </c>
      <c r="N21" s="16">
        <f>IFERROR(VLOOKUP($A21,'Comptes non classés'!$B$7:$O$116,COLUMN(N:N),FALSE),"")</f>
        <v>0</v>
      </c>
    </row>
    <row r="22" spans="1:14">
      <c r="A22" s="17" t="s">
        <v>167</v>
      </c>
      <c r="C22" s="16" t="str">
        <f>IFERROR(VLOOKUP($A22,'Comptes non classés'!$B$7:$O$116,COLUMN(C:C),FALSE),"")</f>
        <v/>
      </c>
      <c r="D22" s="16" t="str">
        <f>IFERROR(VLOOKUP($A22,'Comptes non classés'!$B$7:$O$116,COLUMN(D:D),FALSE),"")</f>
        <v/>
      </c>
      <c r="E22" s="16" t="str">
        <f>IFERROR(VLOOKUP($A22,'Comptes non classés'!$B$7:$O$116,COLUMN(E:E),FALSE),"")</f>
        <v/>
      </c>
      <c r="F22" s="16" t="str">
        <f>IFERROR(VLOOKUP($A22,'Comptes non classés'!$B$7:$O$116,COLUMN(F:F),FALSE),"")</f>
        <v/>
      </c>
      <c r="G22" s="16" t="str">
        <f>IFERROR(VLOOKUP($A22,'Comptes non classés'!$B$7:$O$116,COLUMN(G:G),FALSE),"")</f>
        <v/>
      </c>
      <c r="H22" s="16" t="str">
        <f>IFERROR(VLOOKUP($A22,'Comptes non classés'!$B$7:$O$116,COLUMN(H:H),FALSE),"")</f>
        <v/>
      </c>
      <c r="I22" s="16" t="str">
        <f>IFERROR(VLOOKUP($A22,'Comptes non classés'!$B$7:$O$116,COLUMN(I:I),FALSE),"")</f>
        <v/>
      </c>
      <c r="J22" s="16" t="str">
        <f>IFERROR(VLOOKUP($A22,'Comptes non classés'!$B$7:$O$116,COLUMN(J:J),FALSE),"")</f>
        <v/>
      </c>
      <c r="K22" s="16" t="str">
        <f>IFERROR(VLOOKUP($A22,'Comptes non classés'!$B$7:$O$116,COLUMN(K:K),FALSE),"")</f>
        <v/>
      </c>
      <c r="L22" s="16" t="str">
        <f>IFERROR(VLOOKUP($A22,'Comptes non classés'!$B$7:$O$116,COLUMN(L:L),FALSE),"")</f>
        <v/>
      </c>
      <c r="M22" s="16" t="str">
        <f>IFERROR(VLOOKUP($A22,'Comptes non classés'!$B$7:$O$116,COLUMN(M:M),FALSE),"")</f>
        <v/>
      </c>
      <c r="N22" s="16" t="str">
        <f>IFERROR(VLOOKUP($A22,'Comptes non classés'!$B$7:$O$116,COLUMN(N:N),FALSE),"")</f>
        <v/>
      </c>
    </row>
    <row r="23" spans="1:14">
      <c r="A23" s="16" t="s">
        <v>98</v>
      </c>
      <c r="B23" s="16" t="s">
        <v>164</v>
      </c>
      <c r="C23" s="16">
        <f>IFERROR(VLOOKUP($A23,'Comptes non classés'!$B$7:$O$116,COLUMN(C:C),FALSE),"")</f>
        <v>23</v>
      </c>
      <c r="D23" s="16">
        <f>IFERROR(VLOOKUP($A23,'Comptes non classés'!$B$7:$O$116,COLUMN(D:D),FALSE),"")</f>
        <v>12</v>
      </c>
      <c r="E23" s="16">
        <f>IFERROR(VLOOKUP($A23,'Comptes non classés'!$B$7:$O$116,COLUMN(E:E),FALSE),"")</f>
        <v>23</v>
      </c>
      <c r="F23" s="16">
        <f>IFERROR(VLOOKUP($A23,'Comptes non classés'!$B$7:$O$116,COLUMN(F:F),FALSE),"")</f>
        <v>45</v>
      </c>
      <c r="G23" s="16">
        <f>IFERROR(VLOOKUP($A23,'Comptes non classés'!$B$7:$O$116,COLUMN(G:G),FALSE),"")</f>
        <v>0</v>
      </c>
      <c r="H23" s="16">
        <f>IFERROR(VLOOKUP($A23,'Comptes non classés'!$B$7:$O$116,COLUMN(H:H),FALSE),"")</f>
        <v>0</v>
      </c>
      <c r="I23" s="16">
        <f>IFERROR(VLOOKUP($A23,'Comptes non classés'!$B$7:$O$116,COLUMN(I:I),FALSE),"")</f>
        <v>0</v>
      </c>
      <c r="J23" s="16">
        <f>IFERROR(VLOOKUP($A23,'Comptes non classés'!$B$7:$O$116,COLUMN(J:J),FALSE),"")</f>
        <v>0</v>
      </c>
      <c r="K23" s="16">
        <f>IFERROR(VLOOKUP($A23,'Comptes non classés'!$B$7:$O$116,COLUMN(K:K),FALSE),"")</f>
        <v>0</v>
      </c>
      <c r="L23" s="16">
        <f>IFERROR(VLOOKUP($A23,'Comptes non classés'!$B$7:$O$116,COLUMN(L:L),FALSE),"")</f>
        <v>0</v>
      </c>
      <c r="M23" s="16">
        <f>IFERROR(VLOOKUP($A23,'Comptes non classés'!$B$7:$O$116,COLUMN(M:M),FALSE),"")</f>
        <v>0</v>
      </c>
      <c r="N23" s="16">
        <f>IFERROR(VLOOKUP($A23,'Comptes non classés'!$B$7:$O$116,COLUMN(N:N),FALSE),"")</f>
        <v>0</v>
      </c>
    </row>
    <row r="24" spans="1:14">
      <c r="A24" s="17" t="s">
        <v>168</v>
      </c>
      <c r="C24" s="16" t="str">
        <f>IFERROR(VLOOKUP($A24,'Comptes non classés'!$B$7:$O$116,COLUMN(C:C),FALSE),"")</f>
        <v/>
      </c>
      <c r="D24" s="16" t="str">
        <f>IFERROR(VLOOKUP($A24,'Comptes non classés'!$B$7:$O$116,COLUMN(D:D),FALSE),"")</f>
        <v/>
      </c>
      <c r="E24" s="16" t="str">
        <f>IFERROR(VLOOKUP($A24,'Comptes non classés'!$B$7:$O$116,COLUMN(E:E),FALSE),"")</f>
        <v/>
      </c>
      <c r="F24" s="16" t="str">
        <f>IFERROR(VLOOKUP($A24,'Comptes non classés'!$B$7:$O$116,COLUMN(F:F),FALSE),"")</f>
        <v/>
      </c>
      <c r="G24" s="16" t="str">
        <f>IFERROR(VLOOKUP($A24,'Comptes non classés'!$B$7:$O$116,COLUMN(G:G),FALSE),"")</f>
        <v/>
      </c>
      <c r="H24" s="16" t="str">
        <f>IFERROR(VLOOKUP($A24,'Comptes non classés'!$B$7:$O$116,COLUMN(H:H),FALSE),"")</f>
        <v/>
      </c>
      <c r="I24" s="16" t="str">
        <f>IFERROR(VLOOKUP($A24,'Comptes non classés'!$B$7:$O$116,COLUMN(I:I),FALSE),"")</f>
        <v/>
      </c>
      <c r="J24" s="16" t="str">
        <f>IFERROR(VLOOKUP($A24,'Comptes non classés'!$B$7:$O$116,COLUMN(J:J),FALSE),"")</f>
        <v/>
      </c>
      <c r="K24" s="16" t="str">
        <f>IFERROR(VLOOKUP($A24,'Comptes non classés'!$B$7:$O$116,COLUMN(K:K),FALSE),"")</f>
        <v/>
      </c>
      <c r="L24" s="16" t="str">
        <f>IFERROR(VLOOKUP($A24,'Comptes non classés'!$B$7:$O$116,COLUMN(L:L),FALSE),"")</f>
        <v/>
      </c>
      <c r="M24" s="16" t="str">
        <f>IFERROR(VLOOKUP($A24,'Comptes non classés'!$B$7:$O$116,COLUMN(M:M),FALSE),"")</f>
        <v/>
      </c>
      <c r="N24" s="16" t="str">
        <f>IFERROR(VLOOKUP($A24,'Comptes non classés'!$B$7:$O$116,COLUMN(N:N),FALSE),"")</f>
        <v/>
      </c>
    </row>
    <row r="25" spans="1:14">
      <c r="A25" s="16" t="s">
        <v>115</v>
      </c>
      <c r="B25" s="16" t="s">
        <v>164</v>
      </c>
      <c r="C25" s="16">
        <f>IFERROR(VLOOKUP($A25,'Comptes non classés'!$B$7:$O$116,COLUMN(C:C),FALSE),"")</f>
        <v>40</v>
      </c>
      <c r="D25" s="16">
        <f>IFERROR(VLOOKUP($A25,'Comptes non classés'!$B$7:$O$116,COLUMN(D:D),FALSE),"")</f>
        <v>216</v>
      </c>
      <c r="E25" s="16">
        <f>IFERROR(VLOOKUP($A25,'Comptes non classés'!$B$7:$O$116,COLUMN(E:E),FALSE),"")</f>
        <v>363</v>
      </c>
      <c r="F25" s="16">
        <f>IFERROR(VLOOKUP($A25,'Comptes non classés'!$B$7:$O$116,COLUMN(F:F),FALSE),"")</f>
        <v>521</v>
      </c>
      <c r="G25" s="16">
        <f>IFERROR(VLOOKUP($A25,'Comptes non classés'!$B$7:$O$116,COLUMN(G:G),FALSE),"")</f>
        <v>0</v>
      </c>
      <c r="H25" s="16">
        <f>IFERROR(VLOOKUP($A25,'Comptes non classés'!$B$7:$O$116,COLUMN(H:H),FALSE),"")</f>
        <v>0</v>
      </c>
      <c r="I25" s="16">
        <f>IFERROR(VLOOKUP($A25,'Comptes non classés'!$B$7:$O$116,COLUMN(I:I),FALSE),"")</f>
        <v>0</v>
      </c>
      <c r="J25" s="16">
        <f>IFERROR(VLOOKUP($A25,'Comptes non classés'!$B$7:$O$116,COLUMN(J:J),FALSE),"")</f>
        <v>0</v>
      </c>
      <c r="K25" s="16">
        <f>IFERROR(VLOOKUP($A25,'Comptes non classés'!$B$7:$O$116,COLUMN(K:K),FALSE),"")</f>
        <v>0</v>
      </c>
      <c r="L25" s="16">
        <f>IFERROR(VLOOKUP($A25,'Comptes non classés'!$B$7:$O$116,COLUMN(L:L),FALSE),"")</f>
        <v>0</v>
      </c>
      <c r="M25" s="16">
        <f>IFERROR(VLOOKUP($A25,'Comptes non classés'!$B$7:$O$116,COLUMN(M:M),FALSE),"")</f>
        <v>0</v>
      </c>
      <c r="N25" s="16">
        <f>IFERROR(VLOOKUP($A25,'Comptes non classés'!$B$7:$O$116,COLUMN(N:N),FALSE),"")</f>
        <v>0</v>
      </c>
    </row>
    <row r="26" spans="1:14">
      <c r="A26" s="17" t="s">
        <v>169</v>
      </c>
      <c r="C26" s="16" t="str">
        <f>IFERROR(VLOOKUP($A26,'Comptes non classés'!$B$7:$O$116,COLUMN(C:C),FALSE),"")</f>
        <v/>
      </c>
      <c r="D26" s="16" t="str">
        <f>IFERROR(VLOOKUP($A26,'Comptes non classés'!$B$7:$O$116,COLUMN(D:D),FALSE),"")</f>
        <v/>
      </c>
      <c r="E26" s="16" t="str">
        <f>IFERROR(VLOOKUP($A26,'Comptes non classés'!$B$7:$O$116,COLUMN(E:E),FALSE),"")</f>
        <v/>
      </c>
      <c r="F26" s="16" t="str">
        <f>IFERROR(VLOOKUP($A26,'Comptes non classés'!$B$7:$O$116,COLUMN(F:F),FALSE),"")</f>
        <v/>
      </c>
      <c r="G26" s="16" t="str">
        <f>IFERROR(VLOOKUP($A26,'Comptes non classés'!$B$7:$O$116,COLUMN(G:G),FALSE),"")</f>
        <v/>
      </c>
      <c r="H26" s="16" t="str">
        <f>IFERROR(VLOOKUP($A26,'Comptes non classés'!$B$7:$O$116,COLUMN(H:H),FALSE),"")</f>
        <v/>
      </c>
      <c r="I26" s="16" t="str">
        <f>IFERROR(VLOOKUP($A26,'Comptes non classés'!$B$7:$O$116,COLUMN(I:I),FALSE),"")</f>
        <v/>
      </c>
      <c r="J26" s="16" t="str">
        <f>IFERROR(VLOOKUP($A26,'Comptes non classés'!$B$7:$O$116,COLUMN(J:J),FALSE),"")</f>
        <v/>
      </c>
      <c r="K26" s="16" t="str">
        <f>IFERROR(VLOOKUP($A26,'Comptes non classés'!$B$7:$O$116,COLUMN(K:K),FALSE),"")</f>
        <v/>
      </c>
      <c r="L26" s="16" t="str">
        <f>IFERROR(VLOOKUP($A26,'Comptes non classés'!$B$7:$O$116,COLUMN(L:L),FALSE),"")</f>
        <v/>
      </c>
      <c r="M26" s="16" t="str">
        <f>IFERROR(VLOOKUP($A26,'Comptes non classés'!$B$7:$O$116,COLUMN(M:M),FALSE),"")</f>
        <v/>
      </c>
      <c r="N26" s="16" t="str">
        <f>IFERROR(VLOOKUP($A26,'Comptes non classés'!$B$7:$O$116,COLUMN(N:N),FALSE),"")</f>
        <v/>
      </c>
    </row>
    <row r="27" spans="1:14">
      <c r="A27" s="16" t="s">
        <v>99</v>
      </c>
      <c r="B27" s="16" t="s">
        <v>164</v>
      </c>
      <c r="C27" s="16">
        <f>IFERROR(VLOOKUP($A27,'Comptes non classés'!$B$7:$O$116,COLUMN(C:C),FALSE),"")</f>
        <v>24</v>
      </c>
      <c r="D27" s="16">
        <f>IFERROR(VLOOKUP($A27,'Comptes non classés'!$B$7:$O$116,COLUMN(D:D),FALSE),"")</f>
        <v>24</v>
      </c>
      <c r="E27" s="16">
        <f>IFERROR(VLOOKUP($A27,'Comptes non classés'!$B$7:$O$116,COLUMN(E:E),FALSE),"")</f>
        <v>43</v>
      </c>
      <c r="F27" s="16">
        <f>IFERROR(VLOOKUP($A27,'Comptes non classés'!$B$7:$O$116,COLUMN(F:F),FALSE),"")</f>
        <v>73</v>
      </c>
      <c r="G27" s="16">
        <f>IFERROR(VLOOKUP($A27,'Comptes non classés'!$B$7:$O$116,COLUMN(G:G),FALSE),"")</f>
        <v>0</v>
      </c>
      <c r="H27" s="16">
        <f>IFERROR(VLOOKUP($A27,'Comptes non classés'!$B$7:$O$116,COLUMN(H:H),FALSE),"")</f>
        <v>0</v>
      </c>
      <c r="I27" s="16">
        <f>IFERROR(VLOOKUP($A27,'Comptes non classés'!$B$7:$O$116,COLUMN(I:I),FALSE),"")</f>
        <v>0</v>
      </c>
      <c r="J27" s="16">
        <f>IFERROR(VLOOKUP($A27,'Comptes non classés'!$B$7:$O$116,COLUMN(J:J),FALSE),"")</f>
        <v>0</v>
      </c>
      <c r="K27" s="16">
        <f>IFERROR(VLOOKUP($A27,'Comptes non classés'!$B$7:$O$116,COLUMN(K:K),FALSE),"")</f>
        <v>0</v>
      </c>
      <c r="L27" s="16">
        <f>IFERROR(VLOOKUP($A27,'Comptes non classés'!$B$7:$O$116,COLUMN(L:L),FALSE),"")</f>
        <v>0</v>
      </c>
      <c r="M27" s="16">
        <f>IFERROR(VLOOKUP($A27,'Comptes non classés'!$B$7:$O$116,COLUMN(M:M),FALSE),"")</f>
        <v>0</v>
      </c>
      <c r="N27" s="16">
        <f>IFERROR(VLOOKUP($A27,'Comptes non classés'!$B$7:$O$116,COLUMN(N:N),FALSE),"")</f>
        <v>0</v>
      </c>
    </row>
    <row r="28" spans="1:14">
      <c r="A28" s="17" t="s">
        <v>170</v>
      </c>
      <c r="C28" s="16" t="str">
        <f>IFERROR(VLOOKUP($A28,'Comptes non classés'!$B$7:$O$116,COLUMN(C:C),FALSE),"")</f>
        <v/>
      </c>
      <c r="D28" s="16" t="str">
        <f>IFERROR(VLOOKUP($A28,'Comptes non classés'!$B$7:$O$116,COLUMN(D:D),FALSE),"")</f>
        <v/>
      </c>
      <c r="E28" s="16" t="str">
        <f>IFERROR(VLOOKUP($A28,'Comptes non classés'!$B$7:$O$116,COLUMN(E:E),FALSE),"")</f>
        <v/>
      </c>
      <c r="F28" s="16" t="str">
        <f>IFERROR(VLOOKUP($A28,'Comptes non classés'!$B$7:$O$116,COLUMN(F:F),FALSE),"")</f>
        <v/>
      </c>
      <c r="G28" s="16" t="str">
        <f>IFERROR(VLOOKUP($A28,'Comptes non classés'!$B$7:$O$116,COLUMN(G:G),FALSE),"")</f>
        <v/>
      </c>
      <c r="H28" s="16" t="str">
        <f>IFERROR(VLOOKUP($A28,'Comptes non classés'!$B$7:$O$116,COLUMN(H:H),FALSE),"")</f>
        <v/>
      </c>
      <c r="I28" s="16" t="str">
        <f>IFERROR(VLOOKUP($A28,'Comptes non classés'!$B$7:$O$116,COLUMN(I:I),FALSE),"")</f>
        <v/>
      </c>
      <c r="J28" s="16" t="str">
        <f>IFERROR(VLOOKUP($A28,'Comptes non classés'!$B$7:$O$116,COLUMN(J:J),FALSE),"")</f>
        <v/>
      </c>
      <c r="K28" s="16" t="str">
        <f>IFERROR(VLOOKUP($A28,'Comptes non classés'!$B$7:$O$116,COLUMN(K:K),FALSE),"")</f>
        <v/>
      </c>
      <c r="L28" s="16" t="str">
        <f>IFERROR(VLOOKUP($A28,'Comptes non classés'!$B$7:$O$116,COLUMN(L:L),FALSE),"")</f>
        <v/>
      </c>
      <c r="M28" s="16" t="str">
        <f>IFERROR(VLOOKUP($A28,'Comptes non classés'!$B$7:$O$116,COLUMN(M:M),FALSE),"")</f>
        <v/>
      </c>
      <c r="N28" s="16" t="str">
        <f>IFERROR(VLOOKUP($A28,'Comptes non classés'!$B$7:$O$116,COLUMN(N:N),FALSE),"")</f>
        <v/>
      </c>
    </row>
    <row r="29" spans="1:14" ht="15.75">
      <c r="A29" s="18" t="s">
        <v>132</v>
      </c>
      <c r="C29" s="16" t="str">
        <f>IFERROR(VLOOKUP($A29,'Comptes non classés'!$B$7:$O$116,COLUMN(C:C),FALSE),"")</f>
        <v/>
      </c>
      <c r="D29" s="16" t="str">
        <f>IFERROR(VLOOKUP($A29,'Comptes non classés'!$B$7:$O$116,COLUMN(D:D),FALSE),"")</f>
        <v/>
      </c>
      <c r="E29" s="16" t="str">
        <f>IFERROR(VLOOKUP($A29,'Comptes non classés'!$B$7:$O$116,COLUMN(E:E),FALSE),"")</f>
        <v/>
      </c>
      <c r="F29" s="16" t="str">
        <f>IFERROR(VLOOKUP($A29,'Comptes non classés'!$B$7:$O$116,COLUMN(F:F),FALSE),"")</f>
        <v/>
      </c>
      <c r="G29" s="16" t="str">
        <f>IFERROR(VLOOKUP($A29,'Comptes non classés'!$B$7:$O$116,COLUMN(G:G),FALSE),"")</f>
        <v/>
      </c>
      <c r="H29" s="16" t="str">
        <f>IFERROR(VLOOKUP($A29,'Comptes non classés'!$B$7:$O$116,COLUMN(H:H),FALSE),"")</f>
        <v/>
      </c>
      <c r="I29" s="16" t="str">
        <f>IFERROR(VLOOKUP($A29,'Comptes non classés'!$B$7:$O$116,COLUMN(I:I),FALSE),"")</f>
        <v/>
      </c>
      <c r="J29" s="16" t="str">
        <f>IFERROR(VLOOKUP($A29,'Comptes non classés'!$B$7:$O$116,COLUMN(J:J),FALSE),"")</f>
        <v/>
      </c>
      <c r="K29" s="16" t="str">
        <f>IFERROR(VLOOKUP($A29,'Comptes non classés'!$B$7:$O$116,COLUMN(K:K),FALSE),"")</f>
        <v/>
      </c>
      <c r="L29" s="16" t="str">
        <f>IFERROR(VLOOKUP($A29,'Comptes non classés'!$B$7:$O$116,COLUMN(L:L),FALSE),"")</f>
        <v/>
      </c>
      <c r="M29" s="16" t="str">
        <f>IFERROR(VLOOKUP($A29,'Comptes non classés'!$B$7:$O$116,COLUMN(M:M),FALSE),"")</f>
        <v/>
      </c>
      <c r="N29" s="16" t="str">
        <f>IFERROR(VLOOKUP($A29,'Comptes non classés'!$B$7:$O$116,COLUMN(N:N),FALSE),"")</f>
        <v/>
      </c>
    </row>
    <row r="30" spans="1:14">
      <c r="A30" s="16" t="s">
        <v>7</v>
      </c>
      <c r="B30" s="16" t="s">
        <v>164</v>
      </c>
      <c r="C30" s="16">
        <f>IFERROR(VLOOKUP($A30,'Comptes non classés'!$B$7:$O$116,COLUMN(C:C),FALSE),"")</f>
        <v>1</v>
      </c>
      <c r="D30" s="16">
        <f>IFERROR(VLOOKUP($A30,'Comptes non classés'!$B$7:$O$116,COLUMN(D:D),FALSE),"")</f>
        <v>54</v>
      </c>
      <c r="E30" s="16">
        <f>IFERROR(VLOOKUP($A30,'Comptes non classés'!$B$7:$O$116,COLUMN(E:E),FALSE),"")</f>
        <v>7234</v>
      </c>
      <c r="F30" s="16">
        <f>IFERROR(VLOOKUP($A30,'Comptes non classés'!$B$7:$O$116,COLUMN(F:F),FALSE),"")</f>
        <v>3456</v>
      </c>
      <c r="G30" s="16">
        <f>IFERROR(VLOOKUP($A30,'Comptes non classés'!$B$7:$O$116,COLUMN(G:G),FALSE),"")</f>
        <v>0</v>
      </c>
      <c r="H30" s="16">
        <f>IFERROR(VLOOKUP($A30,'Comptes non classés'!$B$7:$O$116,COLUMN(H:H),FALSE),"")</f>
        <v>0</v>
      </c>
      <c r="I30" s="16">
        <f>IFERROR(VLOOKUP($A30,'Comptes non classés'!$B$7:$O$116,COLUMN(I:I),FALSE),"")</f>
        <v>0</v>
      </c>
      <c r="J30" s="16">
        <f>IFERROR(VLOOKUP($A30,'Comptes non classés'!$B$7:$O$116,COLUMN(J:J),FALSE),"")</f>
        <v>0</v>
      </c>
      <c r="K30" s="16">
        <f>IFERROR(VLOOKUP($A30,'Comptes non classés'!$B$7:$O$116,COLUMN(K:K),FALSE),"")</f>
        <v>0</v>
      </c>
      <c r="L30" s="16">
        <f>IFERROR(VLOOKUP($A30,'Comptes non classés'!$B$7:$O$116,COLUMN(L:L),FALSE),"")</f>
        <v>0</v>
      </c>
      <c r="M30" s="16">
        <f>IFERROR(VLOOKUP($A30,'Comptes non classés'!$B$7:$O$116,COLUMN(M:M),FALSE),"")</f>
        <v>0</v>
      </c>
      <c r="N30" s="16">
        <f>IFERROR(VLOOKUP($A30,'Comptes non classés'!$B$7:$O$116,COLUMN(N:N),FALSE),"")</f>
        <v>0</v>
      </c>
    </row>
    <row r="31" spans="1:14">
      <c r="A31" s="16" t="s">
        <v>9</v>
      </c>
      <c r="B31" s="16" t="s">
        <v>164</v>
      </c>
      <c r="C31" s="16">
        <f>IFERROR(VLOOKUP($A31,'Comptes non classés'!$B$7:$O$116,COLUMN(C:C),FALSE),"")</f>
        <v>2</v>
      </c>
      <c r="D31" s="16">
        <f>IFERROR(VLOOKUP($A31,'Comptes non classés'!$B$7:$O$116,COLUMN(D:D),FALSE),"")</f>
        <v>78</v>
      </c>
      <c r="E31" s="16">
        <f>IFERROR(VLOOKUP($A31,'Comptes non classés'!$B$7:$O$116,COLUMN(E:E),FALSE),"")</f>
        <v>7545</v>
      </c>
      <c r="F31" s="16">
        <f>IFERROR(VLOOKUP($A31,'Comptes non classés'!$B$7:$O$116,COLUMN(F:F),FALSE),"")</f>
        <v>4534</v>
      </c>
      <c r="G31" s="16">
        <f>IFERROR(VLOOKUP($A31,'Comptes non classés'!$B$7:$O$116,COLUMN(G:G),FALSE),"")</f>
        <v>0</v>
      </c>
      <c r="H31" s="16">
        <f>IFERROR(VLOOKUP($A31,'Comptes non classés'!$B$7:$O$116,COLUMN(H:H),FALSE),"")</f>
        <v>0</v>
      </c>
      <c r="I31" s="16">
        <f>IFERROR(VLOOKUP($A31,'Comptes non classés'!$B$7:$O$116,COLUMN(I:I),FALSE),"")</f>
        <v>0</v>
      </c>
      <c r="J31" s="16">
        <f>IFERROR(VLOOKUP($A31,'Comptes non classés'!$B$7:$O$116,COLUMN(J:J),FALSE),"")</f>
        <v>0</v>
      </c>
      <c r="K31" s="16">
        <f>IFERROR(VLOOKUP($A31,'Comptes non classés'!$B$7:$O$116,COLUMN(K:K),FALSE),"")</f>
        <v>0</v>
      </c>
      <c r="L31" s="16">
        <f>IFERROR(VLOOKUP($A31,'Comptes non classés'!$B$7:$O$116,COLUMN(L:L),FALSE),"")</f>
        <v>0</v>
      </c>
      <c r="M31" s="16">
        <f>IFERROR(VLOOKUP($A31,'Comptes non classés'!$B$7:$O$116,COLUMN(M:M),FALSE),"")</f>
        <v>0</v>
      </c>
      <c r="N31" s="16">
        <f>IFERROR(VLOOKUP($A31,'Comptes non classés'!$B$7:$O$116,COLUMN(N:N),FALSE),"")</f>
        <v>0</v>
      </c>
    </row>
    <row r="32" spans="1:14">
      <c r="A32" s="16" t="s">
        <v>10</v>
      </c>
      <c r="B32" s="16" t="s">
        <v>164</v>
      </c>
      <c r="C32" s="16">
        <f>IFERROR(VLOOKUP($A32,'Comptes non classés'!$B$7:$O$116,COLUMN(C:C),FALSE),"")</f>
        <v>3</v>
      </c>
      <c r="D32" s="16">
        <f>IFERROR(VLOOKUP($A32,'Comptes non classés'!$B$7:$O$116,COLUMN(D:D),FALSE),"")</f>
        <v>102</v>
      </c>
      <c r="E32" s="16">
        <f>IFERROR(VLOOKUP($A32,'Comptes non classés'!$B$7:$O$116,COLUMN(E:E),FALSE),"")</f>
        <v>7856</v>
      </c>
      <c r="F32" s="16">
        <f>IFERROR(VLOOKUP($A32,'Comptes non classés'!$B$7:$O$116,COLUMN(F:F),FALSE),"")</f>
        <v>5612</v>
      </c>
      <c r="G32" s="16">
        <f>IFERROR(VLOOKUP($A32,'Comptes non classés'!$B$7:$O$116,COLUMN(G:G),FALSE),"")</f>
        <v>0</v>
      </c>
      <c r="H32" s="16">
        <f>IFERROR(VLOOKUP($A32,'Comptes non classés'!$B$7:$O$116,COLUMN(H:H),FALSE),"")</f>
        <v>0</v>
      </c>
      <c r="I32" s="16">
        <f>IFERROR(VLOOKUP($A32,'Comptes non classés'!$B$7:$O$116,COLUMN(I:I),FALSE),"")</f>
        <v>0</v>
      </c>
      <c r="J32" s="16">
        <f>IFERROR(VLOOKUP($A32,'Comptes non classés'!$B$7:$O$116,COLUMN(J:J),FALSE),"")</f>
        <v>0</v>
      </c>
      <c r="K32" s="16">
        <f>IFERROR(VLOOKUP($A32,'Comptes non classés'!$B$7:$O$116,COLUMN(K:K),FALSE),"")</f>
        <v>0</v>
      </c>
      <c r="L32" s="16">
        <f>IFERROR(VLOOKUP($A32,'Comptes non classés'!$B$7:$O$116,COLUMN(L:L),FALSE),"")</f>
        <v>0</v>
      </c>
      <c r="M32" s="16">
        <f>IFERROR(VLOOKUP($A32,'Comptes non classés'!$B$7:$O$116,COLUMN(M:M),FALSE),"")</f>
        <v>0</v>
      </c>
      <c r="N32" s="16">
        <f>IFERROR(VLOOKUP($A32,'Comptes non classés'!$B$7:$O$116,COLUMN(N:N),FALSE),"")</f>
        <v>0</v>
      </c>
    </row>
    <row r="33" spans="1:14">
      <c r="A33" s="16" t="s">
        <v>11</v>
      </c>
      <c r="B33" s="16" t="s">
        <v>164</v>
      </c>
      <c r="C33" s="16">
        <f>IFERROR(VLOOKUP($A33,'Comptes non classés'!$B$7:$O$116,COLUMN(C:C),FALSE),"")</f>
        <v>4</v>
      </c>
      <c r="D33" s="16">
        <f>IFERROR(VLOOKUP($A33,'Comptes non classés'!$B$7:$O$116,COLUMN(D:D),FALSE),"")</f>
        <v>126</v>
      </c>
      <c r="E33" s="16">
        <f>IFERROR(VLOOKUP($A33,'Comptes non classés'!$B$7:$O$116,COLUMN(E:E),FALSE),"")</f>
        <v>8167</v>
      </c>
      <c r="F33" s="16">
        <f>IFERROR(VLOOKUP($A33,'Comptes non classés'!$B$7:$O$116,COLUMN(F:F),FALSE),"")</f>
        <v>6690</v>
      </c>
      <c r="G33" s="16">
        <f>IFERROR(VLOOKUP($A33,'Comptes non classés'!$B$7:$O$116,COLUMN(G:G),FALSE),"")</f>
        <v>0</v>
      </c>
      <c r="H33" s="16">
        <f>IFERROR(VLOOKUP($A33,'Comptes non classés'!$B$7:$O$116,COLUMN(H:H),FALSE),"")</f>
        <v>0</v>
      </c>
      <c r="I33" s="16">
        <f>IFERROR(VLOOKUP($A33,'Comptes non classés'!$B$7:$O$116,COLUMN(I:I),FALSE),"")</f>
        <v>0</v>
      </c>
      <c r="J33" s="16">
        <f>IFERROR(VLOOKUP($A33,'Comptes non classés'!$B$7:$O$116,COLUMN(J:J),FALSE),"")</f>
        <v>0</v>
      </c>
      <c r="K33" s="16">
        <f>IFERROR(VLOOKUP($A33,'Comptes non classés'!$B$7:$O$116,COLUMN(K:K),FALSE),"")</f>
        <v>0</v>
      </c>
      <c r="L33" s="16">
        <f>IFERROR(VLOOKUP($A33,'Comptes non classés'!$B$7:$O$116,COLUMN(L:L),FALSE),"")</f>
        <v>0</v>
      </c>
      <c r="M33" s="16">
        <f>IFERROR(VLOOKUP($A33,'Comptes non classés'!$B$7:$O$116,COLUMN(M:M),FALSE),"")</f>
        <v>0</v>
      </c>
      <c r="N33" s="16">
        <f>IFERROR(VLOOKUP($A33,'Comptes non classés'!$B$7:$O$116,COLUMN(N:N),FALSE),"")</f>
        <v>0</v>
      </c>
    </row>
    <row r="34" spans="1:14">
      <c r="A34" s="16" t="s">
        <v>12</v>
      </c>
      <c r="B34" s="16" t="s">
        <v>164</v>
      </c>
      <c r="C34" s="16">
        <f>IFERROR(VLOOKUP($A34,'Comptes non classés'!$B$7:$O$116,COLUMN(C:C),FALSE),"")</f>
        <v>5</v>
      </c>
      <c r="D34" s="16">
        <f>IFERROR(VLOOKUP($A34,'Comptes non classés'!$B$7:$O$116,COLUMN(D:D),FALSE),"")</f>
        <v>150</v>
      </c>
      <c r="E34" s="16">
        <f>IFERROR(VLOOKUP($A34,'Comptes non classés'!$B$7:$O$116,COLUMN(E:E),FALSE),"")</f>
        <v>8478</v>
      </c>
      <c r="F34" s="16">
        <f>IFERROR(VLOOKUP($A34,'Comptes non classés'!$B$7:$O$116,COLUMN(F:F),FALSE),"")</f>
        <v>7768</v>
      </c>
      <c r="G34" s="16">
        <f>IFERROR(VLOOKUP($A34,'Comptes non classés'!$B$7:$O$116,COLUMN(G:G),FALSE),"")</f>
        <v>0</v>
      </c>
      <c r="H34" s="16">
        <f>IFERROR(VLOOKUP($A34,'Comptes non classés'!$B$7:$O$116,COLUMN(H:H),FALSE),"")</f>
        <v>0</v>
      </c>
      <c r="I34" s="16">
        <f>IFERROR(VLOOKUP($A34,'Comptes non classés'!$B$7:$O$116,COLUMN(I:I),FALSE),"")</f>
        <v>0</v>
      </c>
      <c r="J34" s="16">
        <f>IFERROR(VLOOKUP($A34,'Comptes non classés'!$B$7:$O$116,COLUMN(J:J),FALSE),"")</f>
        <v>0</v>
      </c>
      <c r="K34" s="16">
        <f>IFERROR(VLOOKUP($A34,'Comptes non classés'!$B$7:$O$116,COLUMN(K:K),FALSE),"")</f>
        <v>0</v>
      </c>
      <c r="L34" s="16">
        <f>IFERROR(VLOOKUP($A34,'Comptes non classés'!$B$7:$O$116,COLUMN(L:L),FALSE),"")</f>
        <v>0</v>
      </c>
      <c r="M34" s="16">
        <f>IFERROR(VLOOKUP($A34,'Comptes non classés'!$B$7:$O$116,COLUMN(M:M),FALSE),"")</f>
        <v>0</v>
      </c>
      <c r="N34" s="16">
        <f>IFERROR(VLOOKUP($A34,'Comptes non classés'!$B$7:$O$116,COLUMN(N:N),FALSE),"")</f>
        <v>0</v>
      </c>
    </row>
    <row r="35" spans="1:14">
      <c r="A35" s="17" t="s">
        <v>133</v>
      </c>
      <c r="C35" s="16" t="str">
        <f>IFERROR(VLOOKUP($A35,'Comptes non classés'!$B$7:$O$116,COLUMN(C:C),FALSE),"")</f>
        <v/>
      </c>
      <c r="D35" s="16" t="str">
        <f>IFERROR(VLOOKUP($A35,'Comptes non classés'!$B$7:$O$116,COLUMN(D:D),FALSE),"")</f>
        <v/>
      </c>
      <c r="E35" s="16" t="str">
        <f>IFERROR(VLOOKUP($A35,'Comptes non classés'!$B$7:$O$116,COLUMN(E:E),FALSE),"")</f>
        <v/>
      </c>
      <c r="F35" s="16" t="str">
        <f>IFERROR(VLOOKUP($A35,'Comptes non classés'!$B$7:$O$116,COLUMN(F:F),FALSE),"")</f>
        <v/>
      </c>
      <c r="G35" s="16" t="str">
        <f>IFERROR(VLOOKUP($A35,'Comptes non classés'!$B$7:$O$116,COLUMN(G:G),FALSE),"")</f>
        <v/>
      </c>
      <c r="H35" s="16" t="str">
        <f>IFERROR(VLOOKUP($A35,'Comptes non classés'!$B$7:$O$116,COLUMN(H:H),FALSE),"")</f>
        <v/>
      </c>
      <c r="I35" s="16" t="str">
        <f>IFERROR(VLOOKUP($A35,'Comptes non classés'!$B$7:$O$116,COLUMN(I:I),FALSE),"")</f>
        <v/>
      </c>
      <c r="J35" s="16" t="str">
        <f>IFERROR(VLOOKUP($A35,'Comptes non classés'!$B$7:$O$116,COLUMN(J:J),FALSE),"")</f>
        <v/>
      </c>
      <c r="K35" s="16" t="str">
        <f>IFERROR(VLOOKUP($A35,'Comptes non classés'!$B$7:$O$116,COLUMN(K:K),FALSE),"")</f>
        <v/>
      </c>
      <c r="L35" s="16" t="str">
        <f>IFERROR(VLOOKUP($A35,'Comptes non classés'!$B$7:$O$116,COLUMN(L:L),FALSE),"")</f>
        <v/>
      </c>
      <c r="M35" s="16" t="str">
        <f>IFERROR(VLOOKUP($A35,'Comptes non classés'!$B$7:$O$116,COLUMN(M:M),FALSE),"")</f>
        <v/>
      </c>
      <c r="N35" s="16" t="str">
        <f>IFERROR(VLOOKUP($A35,'Comptes non classés'!$B$7:$O$116,COLUMN(N:N),FALSE),"")</f>
        <v/>
      </c>
    </row>
    <row r="36" spans="1:14">
      <c r="A36" s="16" t="s">
        <v>20</v>
      </c>
      <c r="B36" s="16" t="s">
        <v>164</v>
      </c>
      <c r="C36" s="16">
        <f>IFERROR(VLOOKUP($A36,'Comptes non classés'!$B$7:$O$116,COLUMN(C:C),FALSE),"")</f>
        <v>13</v>
      </c>
      <c r="D36" s="16">
        <f>IFERROR(VLOOKUP($A36,'Comptes non classés'!$B$7:$O$116,COLUMN(D:D),FALSE),"")</f>
        <v>342</v>
      </c>
      <c r="E36" s="16">
        <f>IFERROR(VLOOKUP($A36,'Comptes non classés'!$B$7:$O$116,COLUMN(E:E),FALSE),"")</f>
        <v>10966</v>
      </c>
      <c r="F36" s="16">
        <f>IFERROR(VLOOKUP($A36,'Comptes non classés'!$B$7:$O$116,COLUMN(F:F),FALSE),"")</f>
        <v>16392</v>
      </c>
      <c r="G36" s="16">
        <f>IFERROR(VLOOKUP($A36,'Comptes non classés'!$B$7:$O$116,COLUMN(G:G),FALSE),"")</f>
        <v>0</v>
      </c>
      <c r="H36" s="16">
        <f>IFERROR(VLOOKUP($A36,'Comptes non classés'!$B$7:$O$116,COLUMN(H:H),FALSE),"")</f>
        <v>0</v>
      </c>
      <c r="I36" s="16">
        <f>IFERROR(VLOOKUP($A36,'Comptes non classés'!$B$7:$O$116,COLUMN(I:I),FALSE),"")</f>
        <v>0</v>
      </c>
      <c r="J36" s="16">
        <f>IFERROR(VLOOKUP($A36,'Comptes non classés'!$B$7:$O$116,COLUMN(J:J),FALSE),"")</f>
        <v>0</v>
      </c>
      <c r="K36" s="16">
        <f>IFERROR(VLOOKUP($A36,'Comptes non classés'!$B$7:$O$116,COLUMN(K:K),FALSE),"")</f>
        <v>0</v>
      </c>
      <c r="L36" s="16">
        <f>IFERROR(VLOOKUP($A36,'Comptes non classés'!$B$7:$O$116,COLUMN(L:L),FALSE),"")</f>
        <v>0</v>
      </c>
      <c r="M36" s="16">
        <f>IFERROR(VLOOKUP($A36,'Comptes non classés'!$B$7:$O$116,COLUMN(M:M),FALSE),"")</f>
        <v>0</v>
      </c>
      <c r="N36" s="16">
        <f>IFERROR(VLOOKUP($A36,'Comptes non classés'!$B$7:$O$116,COLUMN(N:N),FALSE),"")</f>
        <v>0</v>
      </c>
    </row>
    <row r="37" spans="1:14">
      <c r="A37" s="16" t="s">
        <v>21</v>
      </c>
      <c r="B37" s="16" t="s">
        <v>164</v>
      </c>
      <c r="C37" s="16">
        <f>IFERROR(VLOOKUP($A37,'Comptes non classés'!$B$7:$O$116,COLUMN(C:C),FALSE),"")</f>
        <v>14</v>
      </c>
      <c r="D37" s="16">
        <f>IFERROR(VLOOKUP($A37,'Comptes non classés'!$B$7:$O$116,COLUMN(D:D),FALSE),"")</f>
        <v>366</v>
      </c>
      <c r="E37" s="16">
        <f>IFERROR(VLOOKUP($A37,'Comptes non classés'!$B$7:$O$116,COLUMN(E:E),FALSE),"")</f>
        <v>11277</v>
      </c>
      <c r="F37" s="16">
        <f>IFERROR(VLOOKUP($A37,'Comptes non classés'!$B$7:$O$116,COLUMN(F:F),FALSE),"")</f>
        <v>17470</v>
      </c>
      <c r="G37" s="16">
        <f>IFERROR(VLOOKUP($A37,'Comptes non classés'!$B$7:$O$116,COLUMN(G:G),FALSE),"")</f>
        <v>0</v>
      </c>
      <c r="H37" s="16">
        <f>IFERROR(VLOOKUP($A37,'Comptes non classés'!$B$7:$O$116,COLUMN(H:H),FALSE),"")</f>
        <v>0</v>
      </c>
      <c r="I37" s="16">
        <f>IFERROR(VLOOKUP($A37,'Comptes non classés'!$B$7:$O$116,COLUMN(I:I),FALSE),"")</f>
        <v>0</v>
      </c>
      <c r="J37" s="16">
        <f>IFERROR(VLOOKUP($A37,'Comptes non classés'!$B$7:$O$116,COLUMN(J:J),FALSE),"")</f>
        <v>0</v>
      </c>
      <c r="K37" s="16">
        <f>IFERROR(VLOOKUP($A37,'Comptes non classés'!$B$7:$O$116,COLUMN(K:K),FALSE),"")</f>
        <v>0</v>
      </c>
      <c r="L37" s="16">
        <f>IFERROR(VLOOKUP($A37,'Comptes non classés'!$B$7:$O$116,COLUMN(L:L),FALSE),"")</f>
        <v>0</v>
      </c>
      <c r="M37" s="16">
        <f>IFERROR(VLOOKUP($A37,'Comptes non classés'!$B$7:$O$116,COLUMN(M:M),FALSE),"")</f>
        <v>0</v>
      </c>
      <c r="N37" s="16">
        <f>IFERROR(VLOOKUP($A37,'Comptes non classés'!$B$7:$O$116,COLUMN(N:N),FALSE),"")</f>
        <v>0</v>
      </c>
    </row>
    <row r="38" spans="1:14">
      <c r="A38" s="16" t="s">
        <v>22</v>
      </c>
      <c r="B38" s="16" t="s">
        <v>164</v>
      </c>
      <c r="C38" s="16">
        <f>IFERROR(VLOOKUP($A38,'Comptes non classés'!$B$7:$O$116,COLUMN(C:C),FALSE),"")</f>
        <v>15</v>
      </c>
      <c r="D38" s="16">
        <f>IFERROR(VLOOKUP($A38,'Comptes non classés'!$B$7:$O$116,COLUMN(D:D),FALSE),"")</f>
        <v>390</v>
      </c>
      <c r="E38" s="16">
        <f>IFERROR(VLOOKUP($A38,'Comptes non classés'!$B$7:$O$116,COLUMN(E:E),FALSE),"")</f>
        <v>11588</v>
      </c>
      <c r="F38" s="16">
        <f>IFERROR(VLOOKUP($A38,'Comptes non classés'!$B$7:$O$116,COLUMN(F:F),FALSE),"")</f>
        <v>18548</v>
      </c>
      <c r="G38" s="16">
        <f>IFERROR(VLOOKUP($A38,'Comptes non classés'!$B$7:$O$116,COLUMN(G:G),FALSE),"")</f>
        <v>0</v>
      </c>
      <c r="H38" s="16">
        <f>IFERROR(VLOOKUP($A38,'Comptes non classés'!$B$7:$O$116,COLUMN(H:H),FALSE),"")</f>
        <v>0</v>
      </c>
      <c r="I38" s="16">
        <f>IFERROR(VLOOKUP($A38,'Comptes non classés'!$B$7:$O$116,COLUMN(I:I),FALSE),"")</f>
        <v>0</v>
      </c>
      <c r="J38" s="16">
        <f>IFERROR(VLOOKUP($A38,'Comptes non classés'!$B$7:$O$116,COLUMN(J:J),FALSE),"")</f>
        <v>0</v>
      </c>
      <c r="K38" s="16">
        <f>IFERROR(VLOOKUP($A38,'Comptes non classés'!$B$7:$O$116,COLUMN(K:K),FALSE),"")</f>
        <v>0</v>
      </c>
      <c r="L38" s="16">
        <f>IFERROR(VLOOKUP($A38,'Comptes non classés'!$B$7:$O$116,COLUMN(L:L),FALSE),"")</f>
        <v>0</v>
      </c>
      <c r="M38" s="16">
        <f>IFERROR(VLOOKUP($A38,'Comptes non classés'!$B$7:$O$116,COLUMN(M:M),FALSE),"")</f>
        <v>0</v>
      </c>
      <c r="N38" s="16">
        <f>IFERROR(VLOOKUP($A38,'Comptes non classés'!$B$7:$O$116,COLUMN(N:N),FALSE),"")</f>
        <v>0</v>
      </c>
    </row>
    <row r="39" spans="1:14">
      <c r="A39" s="16" t="s">
        <v>23</v>
      </c>
      <c r="B39" s="16" t="s">
        <v>164</v>
      </c>
      <c r="C39" s="16">
        <f>IFERROR(VLOOKUP($A39,'Comptes non classés'!$B$7:$O$116,COLUMN(C:C),FALSE),"")</f>
        <v>16</v>
      </c>
      <c r="D39" s="16">
        <f>IFERROR(VLOOKUP($A39,'Comptes non classés'!$B$7:$O$116,COLUMN(D:D),FALSE),"")</f>
        <v>414</v>
      </c>
      <c r="E39" s="16">
        <f>IFERROR(VLOOKUP($A39,'Comptes non classés'!$B$7:$O$116,COLUMN(E:E),FALSE),"")</f>
        <v>11899</v>
      </c>
      <c r="F39" s="16">
        <f>IFERROR(VLOOKUP($A39,'Comptes non classés'!$B$7:$O$116,COLUMN(F:F),FALSE),"")</f>
        <v>19626</v>
      </c>
      <c r="G39" s="16">
        <f>IFERROR(VLOOKUP($A39,'Comptes non classés'!$B$7:$O$116,COLUMN(G:G),FALSE),"")</f>
        <v>0</v>
      </c>
      <c r="H39" s="16">
        <f>IFERROR(VLOOKUP($A39,'Comptes non classés'!$B$7:$O$116,COLUMN(H:H),FALSE),"")</f>
        <v>0</v>
      </c>
      <c r="I39" s="16">
        <f>IFERROR(VLOOKUP($A39,'Comptes non classés'!$B$7:$O$116,COLUMN(I:I),FALSE),"")</f>
        <v>0</v>
      </c>
      <c r="J39" s="16">
        <f>IFERROR(VLOOKUP($A39,'Comptes non classés'!$B$7:$O$116,COLUMN(J:J),FALSE),"")</f>
        <v>0</v>
      </c>
      <c r="K39" s="16">
        <f>IFERROR(VLOOKUP($A39,'Comptes non classés'!$B$7:$O$116,COLUMN(K:K),FALSE),"")</f>
        <v>0</v>
      </c>
      <c r="L39" s="16">
        <f>IFERROR(VLOOKUP($A39,'Comptes non classés'!$B$7:$O$116,COLUMN(L:L),FALSE),"")</f>
        <v>0</v>
      </c>
      <c r="M39" s="16">
        <f>IFERROR(VLOOKUP($A39,'Comptes non classés'!$B$7:$O$116,COLUMN(M:M),FALSE),"")</f>
        <v>0</v>
      </c>
      <c r="N39" s="16">
        <f>IFERROR(VLOOKUP($A39,'Comptes non classés'!$B$7:$O$116,COLUMN(N:N),FALSE),"")</f>
        <v>0</v>
      </c>
    </row>
    <row r="40" spans="1:14">
      <c r="A40" s="16" t="s">
        <v>24</v>
      </c>
      <c r="B40" s="16" t="s">
        <v>164</v>
      </c>
      <c r="C40" s="16">
        <f>IFERROR(VLOOKUP($A40,'Comptes non classés'!$B$7:$O$116,COLUMN(C:C),FALSE),"")</f>
        <v>17</v>
      </c>
      <c r="D40" s="16">
        <f>IFERROR(VLOOKUP($A40,'Comptes non classés'!$B$7:$O$116,COLUMN(D:D),FALSE),"")</f>
        <v>438</v>
      </c>
      <c r="E40" s="16">
        <f>IFERROR(VLOOKUP($A40,'Comptes non classés'!$B$7:$O$116,COLUMN(E:E),FALSE),"")</f>
        <v>12210</v>
      </c>
      <c r="F40" s="16">
        <f>IFERROR(VLOOKUP($A40,'Comptes non classés'!$B$7:$O$116,COLUMN(F:F),FALSE),"")</f>
        <v>20704</v>
      </c>
      <c r="G40" s="16">
        <f>IFERROR(VLOOKUP($A40,'Comptes non classés'!$B$7:$O$116,COLUMN(G:G),FALSE),"")</f>
        <v>0</v>
      </c>
      <c r="H40" s="16">
        <f>IFERROR(VLOOKUP($A40,'Comptes non classés'!$B$7:$O$116,COLUMN(H:H),FALSE),"")</f>
        <v>0</v>
      </c>
      <c r="I40" s="16">
        <f>IFERROR(VLOOKUP($A40,'Comptes non classés'!$B$7:$O$116,COLUMN(I:I),FALSE),"")</f>
        <v>0</v>
      </c>
      <c r="J40" s="16">
        <f>IFERROR(VLOOKUP($A40,'Comptes non classés'!$B$7:$O$116,COLUMN(J:J),FALSE),"")</f>
        <v>0</v>
      </c>
      <c r="K40" s="16">
        <f>IFERROR(VLOOKUP($A40,'Comptes non classés'!$B$7:$O$116,COLUMN(K:K),FALSE),"")</f>
        <v>0</v>
      </c>
      <c r="L40" s="16">
        <f>IFERROR(VLOOKUP($A40,'Comptes non classés'!$B$7:$O$116,COLUMN(L:L),FALSE),"")</f>
        <v>0</v>
      </c>
      <c r="M40" s="16">
        <f>IFERROR(VLOOKUP($A40,'Comptes non classés'!$B$7:$O$116,COLUMN(M:M),FALSE),"")</f>
        <v>0</v>
      </c>
      <c r="N40" s="16">
        <f>IFERROR(VLOOKUP($A40,'Comptes non classés'!$B$7:$O$116,COLUMN(N:N),FALSE),"")</f>
        <v>0</v>
      </c>
    </row>
    <row r="41" spans="1:14">
      <c r="A41" s="16" t="s">
        <v>25</v>
      </c>
      <c r="B41" s="16" t="s">
        <v>164</v>
      </c>
      <c r="C41" s="16">
        <f>IFERROR(VLOOKUP($A41,'Comptes non classés'!$B$7:$O$116,COLUMN(C:C),FALSE),"")</f>
        <v>18</v>
      </c>
      <c r="D41" s="16">
        <f>IFERROR(VLOOKUP($A41,'Comptes non classés'!$B$7:$O$116,COLUMN(D:D),FALSE),"")</f>
        <v>462</v>
      </c>
      <c r="E41" s="16">
        <f>IFERROR(VLOOKUP($A41,'Comptes non classés'!$B$7:$O$116,COLUMN(E:E),FALSE),"")</f>
        <v>12521</v>
      </c>
      <c r="F41" s="16">
        <f>IFERROR(VLOOKUP($A41,'Comptes non classés'!$B$7:$O$116,COLUMN(F:F),FALSE),"")</f>
        <v>21782</v>
      </c>
      <c r="G41" s="16">
        <f>IFERROR(VLOOKUP($A41,'Comptes non classés'!$B$7:$O$116,COLUMN(G:G),FALSE),"")</f>
        <v>0</v>
      </c>
      <c r="H41" s="16">
        <f>IFERROR(VLOOKUP($A41,'Comptes non classés'!$B$7:$O$116,COLUMN(H:H),FALSE),"")</f>
        <v>0</v>
      </c>
      <c r="I41" s="16">
        <f>IFERROR(VLOOKUP($A41,'Comptes non classés'!$B$7:$O$116,COLUMN(I:I),FALSE),"")</f>
        <v>0</v>
      </c>
      <c r="J41" s="16">
        <f>IFERROR(VLOOKUP($A41,'Comptes non classés'!$B$7:$O$116,COLUMN(J:J),FALSE),"")</f>
        <v>0</v>
      </c>
      <c r="K41" s="16">
        <f>IFERROR(VLOOKUP($A41,'Comptes non classés'!$B$7:$O$116,COLUMN(K:K),FALSE),"")</f>
        <v>0</v>
      </c>
      <c r="L41" s="16">
        <f>IFERROR(VLOOKUP($A41,'Comptes non classés'!$B$7:$O$116,COLUMN(L:L),FALSE),"")</f>
        <v>0</v>
      </c>
      <c r="M41" s="16">
        <f>IFERROR(VLOOKUP($A41,'Comptes non classés'!$B$7:$O$116,COLUMN(M:M),FALSE),"")</f>
        <v>0</v>
      </c>
      <c r="N41" s="16">
        <f>IFERROR(VLOOKUP($A41,'Comptes non classés'!$B$7:$O$116,COLUMN(N:N),FALSE),"")</f>
        <v>0</v>
      </c>
    </row>
    <row r="42" spans="1:14">
      <c r="A42" s="16" t="s">
        <v>26</v>
      </c>
      <c r="B42" s="16" t="s">
        <v>164</v>
      </c>
      <c r="C42" s="16">
        <f>IFERROR(VLOOKUP($A42,'Comptes non classés'!$B$7:$O$116,COLUMN(C:C),FALSE),"")</f>
        <v>19</v>
      </c>
      <c r="D42" s="16">
        <f>IFERROR(VLOOKUP($A42,'Comptes non classés'!$B$7:$O$116,COLUMN(D:D),FALSE),"")</f>
        <v>486</v>
      </c>
      <c r="E42" s="16">
        <f>IFERROR(VLOOKUP($A42,'Comptes non classés'!$B$7:$O$116,COLUMN(E:E),FALSE),"")</f>
        <v>12832</v>
      </c>
      <c r="F42" s="16">
        <f>IFERROR(VLOOKUP($A42,'Comptes non classés'!$B$7:$O$116,COLUMN(F:F),FALSE),"")</f>
        <v>22860</v>
      </c>
      <c r="G42" s="16">
        <f>IFERROR(VLOOKUP($A42,'Comptes non classés'!$B$7:$O$116,COLUMN(G:G),FALSE),"")</f>
        <v>0</v>
      </c>
      <c r="H42" s="16">
        <f>IFERROR(VLOOKUP($A42,'Comptes non classés'!$B$7:$O$116,COLUMN(H:H),FALSE),"")</f>
        <v>0</v>
      </c>
      <c r="I42" s="16">
        <f>IFERROR(VLOOKUP($A42,'Comptes non classés'!$B$7:$O$116,COLUMN(I:I),FALSE),"")</f>
        <v>0</v>
      </c>
      <c r="J42" s="16">
        <f>IFERROR(VLOOKUP($A42,'Comptes non classés'!$B$7:$O$116,COLUMN(J:J),FALSE),"")</f>
        <v>0</v>
      </c>
      <c r="K42" s="16">
        <f>IFERROR(VLOOKUP($A42,'Comptes non classés'!$B$7:$O$116,COLUMN(K:K),FALSE),"")</f>
        <v>0</v>
      </c>
      <c r="L42" s="16">
        <f>IFERROR(VLOOKUP($A42,'Comptes non classés'!$B$7:$O$116,COLUMN(L:L),FALSE),"")</f>
        <v>0</v>
      </c>
      <c r="M42" s="16">
        <f>IFERROR(VLOOKUP($A42,'Comptes non classés'!$B$7:$O$116,COLUMN(M:M),FALSE),"")</f>
        <v>0</v>
      </c>
      <c r="N42" s="16">
        <f>IFERROR(VLOOKUP($A42,'Comptes non classés'!$B$7:$O$116,COLUMN(N:N),FALSE),"")</f>
        <v>0</v>
      </c>
    </row>
    <row r="43" spans="1:14">
      <c r="A43" s="16" t="s">
        <v>27</v>
      </c>
      <c r="B43" s="16" t="s">
        <v>164</v>
      </c>
      <c r="C43" s="16">
        <f>IFERROR(VLOOKUP($A43,'Comptes non classés'!$B$7:$O$116,COLUMN(C:C),FALSE),"")</f>
        <v>20</v>
      </c>
      <c r="D43" s="16">
        <f>IFERROR(VLOOKUP($A43,'Comptes non classés'!$B$7:$O$116,COLUMN(D:D),FALSE),"")</f>
        <v>510</v>
      </c>
      <c r="E43" s="16">
        <f>IFERROR(VLOOKUP($A43,'Comptes non classés'!$B$7:$O$116,COLUMN(E:E),FALSE),"")</f>
        <v>13143</v>
      </c>
      <c r="F43" s="16">
        <f>IFERROR(VLOOKUP($A43,'Comptes non classés'!$B$7:$O$116,COLUMN(F:F),FALSE),"")</f>
        <v>23938</v>
      </c>
      <c r="G43" s="16">
        <f>IFERROR(VLOOKUP($A43,'Comptes non classés'!$B$7:$O$116,COLUMN(G:G),FALSE),"")</f>
        <v>0</v>
      </c>
      <c r="H43" s="16">
        <f>IFERROR(VLOOKUP($A43,'Comptes non classés'!$B$7:$O$116,COLUMN(H:H),FALSE),"")</f>
        <v>0</v>
      </c>
      <c r="I43" s="16">
        <f>IFERROR(VLOOKUP($A43,'Comptes non classés'!$B$7:$O$116,COLUMN(I:I),FALSE),"")</f>
        <v>0</v>
      </c>
      <c r="J43" s="16">
        <f>IFERROR(VLOOKUP($A43,'Comptes non classés'!$B$7:$O$116,COLUMN(J:J),FALSE),"")</f>
        <v>0</v>
      </c>
      <c r="K43" s="16">
        <f>IFERROR(VLOOKUP($A43,'Comptes non classés'!$B$7:$O$116,COLUMN(K:K),FALSE),"")</f>
        <v>0</v>
      </c>
      <c r="L43" s="16">
        <f>IFERROR(VLOOKUP($A43,'Comptes non classés'!$B$7:$O$116,COLUMN(L:L),FALSE),"")</f>
        <v>0</v>
      </c>
      <c r="M43" s="16">
        <f>IFERROR(VLOOKUP($A43,'Comptes non classés'!$B$7:$O$116,COLUMN(M:M),FALSE),"")</f>
        <v>0</v>
      </c>
      <c r="N43" s="16">
        <f>IFERROR(VLOOKUP($A43,'Comptes non classés'!$B$7:$O$116,COLUMN(N:N),FALSE),"")</f>
        <v>0</v>
      </c>
    </row>
    <row r="44" spans="1:14">
      <c r="A44" s="16" t="s">
        <v>28</v>
      </c>
      <c r="B44" s="16" t="s">
        <v>164</v>
      </c>
      <c r="C44" s="16">
        <f>IFERROR(VLOOKUP($A44,'Comptes non classés'!$B$7:$O$116,COLUMN(C:C),FALSE),"")</f>
        <v>21</v>
      </c>
      <c r="D44" s="16">
        <f>IFERROR(VLOOKUP($A44,'Comptes non classés'!$B$7:$O$116,COLUMN(D:D),FALSE),"")</f>
        <v>534</v>
      </c>
      <c r="E44" s="16">
        <f>IFERROR(VLOOKUP($A44,'Comptes non classés'!$B$7:$O$116,COLUMN(E:E),FALSE),"")</f>
        <v>13454</v>
      </c>
      <c r="F44" s="16">
        <f>IFERROR(VLOOKUP($A44,'Comptes non classés'!$B$7:$O$116,COLUMN(F:F),FALSE),"")</f>
        <v>25016</v>
      </c>
      <c r="G44" s="16">
        <f>IFERROR(VLOOKUP($A44,'Comptes non classés'!$B$7:$O$116,COLUMN(G:G),FALSE),"")</f>
        <v>0</v>
      </c>
      <c r="H44" s="16">
        <f>IFERROR(VLOOKUP($A44,'Comptes non classés'!$B$7:$O$116,COLUMN(H:H),FALSE),"")</f>
        <v>0</v>
      </c>
      <c r="I44" s="16">
        <f>IFERROR(VLOOKUP($A44,'Comptes non classés'!$B$7:$O$116,COLUMN(I:I),FALSE),"")</f>
        <v>0</v>
      </c>
      <c r="J44" s="16">
        <f>IFERROR(VLOOKUP($A44,'Comptes non classés'!$B$7:$O$116,COLUMN(J:J),FALSE),"")</f>
        <v>0</v>
      </c>
      <c r="K44" s="16">
        <f>IFERROR(VLOOKUP($A44,'Comptes non classés'!$B$7:$O$116,COLUMN(K:K),FALSE),"")</f>
        <v>0</v>
      </c>
      <c r="L44" s="16">
        <f>IFERROR(VLOOKUP($A44,'Comptes non classés'!$B$7:$O$116,COLUMN(L:L),FALSE),"")</f>
        <v>0</v>
      </c>
      <c r="M44" s="16">
        <f>IFERROR(VLOOKUP($A44,'Comptes non classés'!$B$7:$O$116,COLUMN(M:M),FALSE),"")</f>
        <v>0</v>
      </c>
      <c r="N44" s="16">
        <f>IFERROR(VLOOKUP($A44,'Comptes non classés'!$B$7:$O$116,COLUMN(N:N),FALSE),"")</f>
        <v>0</v>
      </c>
    </row>
    <row r="45" spans="1:14">
      <c r="A45" s="17" t="s">
        <v>134</v>
      </c>
      <c r="C45" s="16" t="str">
        <f>IFERROR(VLOOKUP($A45,'Comptes non classés'!$B$7:$O$116,COLUMN(C:C),FALSE),"")</f>
        <v/>
      </c>
      <c r="D45" s="16" t="str">
        <f>IFERROR(VLOOKUP($A45,'Comptes non classés'!$B$7:$O$116,COLUMN(D:D),FALSE),"")</f>
        <v/>
      </c>
      <c r="E45" s="16" t="str">
        <f>IFERROR(VLOOKUP($A45,'Comptes non classés'!$B$7:$O$116,COLUMN(E:E),FALSE),"")</f>
        <v/>
      </c>
      <c r="F45" s="16" t="str">
        <f>IFERROR(VLOOKUP($A45,'Comptes non classés'!$B$7:$O$116,COLUMN(F:F),FALSE),"")</f>
        <v/>
      </c>
      <c r="G45" s="16" t="str">
        <f>IFERROR(VLOOKUP($A45,'Comptes non classés'!$B$7:$O$116,COLUMN(G:G),FALSE),"")</f>
        <v/>
      </c>
      <c r="H45" s="16" t="str">
        <f>IFERROR(VLOOKUP($A45,'Comptes non classés'!$B$7:$O$116,COLUMN(H:H),FALSE),"")</f>
        <v/>
      </c>
      <c r="I45" s="16" t="str">
        <f>IFERROR(VLOOKUP($A45,'Comptes non classés'!$B$7:$O$116,COLUMN(I:I),FALSE),"")</f>
        <v/>
      </c>
      <c r="J45" s="16" t="str">
        <f>IFERROR(VLOOKUP($A45,'Comptes non classés'!$B$7:$O$116,COLUMN(J:J),FALSE),"")</f>
        <v/>
      </c>
      <c r="K45" s="16" t="str">
        <f>IFERROR(VLOOKUP($A45,'Comptes non classés'!$B$7:$O$116,COLUMN(K:K),FALSE),"")</f>
        <v/>
      </c>
      <c r="L45" s="16" t="str">
        <f>IFERROR(VLOOKUP($A45,'Comptes non classés'!$B$7:$O$116,COLUMN(L:L),FALSE),"")</f>
        <v/>
      </c>
      <c r="M45" s="16" t="str">
        <f>IFERROR(VLOOKUP($A45,'Comptes non classés'!$B$7:$O$116,COLUMN(M:M),FALSE),"")</f>
        <v/>
      </c>
      <c r="N45" s="16" t="str">
        <f>IFERROR(VLOOKUP($A45,'Comptes non classés'!$B$7:$O$116,COLUMN(N:N),FALSE),"")</f>
        <v/>
      </c>
    </row>
    <row r="46" spans="1:14">
      <c r="A46" s="16" t="s">
        <v>30</v>
      </c>
      <c r="B46" s="16" t="s">
        <v>164</v>
      </c>
      <c r="C46" s="16">
        <f>IFERROR(VLOOKUP($A46,'Comptes non classés'!$B$7:$O$116,COLUMN(C:C),FALSE),"")</f>
        <v>23</v>
      </c>
      <c r="D46" s="16">
        <f>IFERROR(VLOOKUP($A46,'Comptes non classés'!$B$7:$O$116,COLUMN(D:D),FALSE),"")</f>
        <v>582</v>
      </c>
      <c r="E46" s="16">
        <f>IFERROR(VLOOKUP($A46,'Comptes non classés'!$B$7:$O$116,COLUMN(E:E),FALSE),"")</f>
        <v>14076</v>
      </c>
      <c r="F46" s="16">
        <f>IFERROR(VLOOKUP($A46,'Comptes non classés'!$B$7:$O$116,COLUMN(F:F),FALSE),"")</f>
        <v>27172</v>
      </c>
      <c r="G46" s="16">
        <f>IFERROR(VLOOKUP($A46,'Comptes non classés'!$B$7:$O$116,COLUMN(G:G),FALSE),"")</f>
        <v>0</v>
      </c>
      <c r="H46" s="16">
        <f>IFERROR(VLOOKUP($A46,'Comptes non classés'!$B$7:$O$116,COLUMN(H:H),FALSE),"")</f>
        <v>0</v>
      </c>
      <c r="I46" s="16">
        <f>IFERROR(VLOOKUP($A46,'Comptes non classés'!$B$7:$O$116,COLUMN(I:I),FALSE),"")</f>
        <v>0</v>
      </c>
      <c r="J46" s="16">
        <f>IFERROR(VLOOKUP($A46,'Comptes non classés'!$B$7:$O$116,COLUMN(J:J),FALSE),"")</f>
        <v>0</v>
      </c>
      <c r="K46" s="16">
        <f>IFERROR(VLOOKUP($A46,'Comptes non classés'!$B$7:$O$116,COLUMN(K:K),FALSE),"")</f>
        <v>0</v>
      </c>
      <c r="L46" s="16">
        <f>IFERROR(VLOOKUP($A46,'Comptes non classés'!$B$7:$O$116,COLUMN(L:L),FALSE),"")</f>
        <v>0</v>
      </c>
      <c r="M46" s="16">
        <f>IFERROR(VLOOKUP($A46,'Comptes non classés'!$B$7:$O$116,COLUMN(M:M),FALSE),"")</f>
        <v>0</v>
      </c>
      <c r="N46" s="16">
        <f>IFERROR(VLOOKUP($A46,'Comptes non classés'!$B$7:$O$116,COLUMN(N:N),FALSE),"")</f>
        <v>0</v>
      </c>
    </row>
    <row r="47" spans="1:14">
      <c r="A47" s="16" t="s">
        <v>31</v>
      </c>
      <c r="B47" s="16" t="s">
        <v>164</v>
      </c>
      <c r="C47" s="16">
        <f>IFERROR(VLOOKUP($A47,'Comptes non classés'!$B$7:$O$116,COLUMN(C:C),FALSE),"")</f>
        <v>24</v>
      </c>
      <c r="D47" s="16">
        <f>IFERROR(VLOOKUP($A47,'Comptes non classés'!$B$7:$O$116,COLUMN(D:D),FALSE),"")</f>
        <v>606</v>
      </c>
      <c r="E47" s="16">
        <f>IFERROR(VLOOKUP($A47,'Comptes non classés'!$B$7:$O$116,COLUMN(E:E),FALSE),"")</f>
        <v>14387</v>
      </c>
      <c r="F47" s="16">
        <f>IFERROR(VLOOKUP($A47,'Comptes non classés'!$B$7:$O$116,COLUMN(F:F),FALSE),"")</f>
        <v>28250</v>
      </c>
      <c r="G47" s="16">
        <f>IFERROR(VLOOKUP($A47,'Comptes non classés'!$B$7:$O$116,COLUMN(G:G),FALSE),"")</f>
        <v>0</v>
      </c>
      <c r="H47" s="16">
        <f>IFERROR(VLOOKUP($A47,'Comptes non classés'!$B$7:$O$116,COLUMN(H:H),FALSE),"")</f>
        <v>0</v>
      </c>
      <c r="I47" s="16">
        <f>IFERROR(VLOOKUP($A47,'Comptes non classés'!$B$7:$O$116,COLUMN(I:I),FALSE),"")</f>
        <v>0</v>
      </c>
      <c r="J47" s="16">
        <f>IFERROR(VLOOKUP($A47,'Comptes non classés'!$B$7:$O$116,COLUMN(J:J),FALSE),"")</f>
        <v>0</v>
      </c>
      <c r="K47" s="16">
        <f>IFERROR(VLOOKUP($A47,'Comptes non classés'!$B$7:$O$116,COLUMN(K:K),FALSE),"")</f>
        <v>0</v>
      </c>
      <c r="L47" s="16">
        <f>IFERROR(VLOOKUP($A47,'Comptes non classés'!$B$7:$O$116,COLUMN(L:L),FALSE),"")</f>
        <v>0</v>
      </c>
      <c r="M47" s="16">
        <f>IFERROR(VLOOKUP($A47,'Comptes non classés'!$B$7:$O$116,COLUMN(M:M),FALSE),"")</f>
        <v>0</v>
      </c>
      <c r="N47" s="16">
        <f>IFERROR(VLOOKUP($A47,'Comptes non classés'!$B$7:$O$116,COLUMN(N:N),FALSE),"")</f>
        <v>0</v>
      </c>
    </row>
    <row r="48" spans="1:14">
      <c r="A48" s="16" t="s">
        <v>32</v>
      </c>
      <c r="B48" s="16" t="s">
        <v>164</v>
      </c>
      <c r="C48" s="16">
        <f>IFERROR(VLOOKUP($A48,'Comptes non classés'!$B$7:$O$116,COLUMN(C:C),FALSE),"")</f>
        <v>25</v>
      </c>
      <c r="D48" s="16">
        <f>IFERROR(VLOOKUP($A48,'Comptes non classés'!$B$7:$O$116,COLUMN(D:D),FALSE),"")</f>
        <v>630</v>
      </c>
      <c r="E48" s="16">
        <f>IFERROR(VLOOKUP($A48,'Comptes non classés'!$B$7:$O$116,COLUMN(E:E),FALSE),"")</f>
        <v>14698</v>
      </c>
      <c r="F48" s="16">
        <f>IFERROR(VLOOKUP($A48,'Comptes non classés'!$B$7:$O$116,COLUMN(F:F),FALSE),"")</f>
        <v>29328</v>
      </c>
      <c r="G48" s="16">
        <f>IFERROR(VLOOKUP($A48,'Comptes non classés'!$B$7:$O$116,COLUMN(G:G),FALSE),"")</f>
        <v>0</v>
      </c>
      <c r="H48" s="16">
        <f>IFERROR(VLOOKUP($A48,'Comptes non classés'!$B$7:$O$116,COLUMN(H:H),FALSE),"")</f>
        <v>0</v>
      </c>
      <c r="I48" s="16">
        <f>IFERROR(VLOOKUP($A48,'Comptes non classés'!$B$7:$O$116,COLUMN(I:I),FALSE),"")</f>
        <v>0</v>
      </c>
      <c r="J48" s="16">
        <f>IFERROR(VLOOKUP($A48,'Comptes non classés'!$B$7:$O$116,COLUMN(J:J),FALSE),"")</f>
        <v>0</v>
      </c>
      <c r="K48" s="16">
        <f>IFERROR(VLOOKUP($A48,'Comptes non classés'!$B$7:$O$116,COLUMN(K:K),FALSE),"")</f>
        <v>0</v>
      </c>
      <c r="L48" s="16">
        <f>IFERROR(VLOOKUP($A48,'Comptes non classés'!$B$7:$O$116,COLUMN(L:L),FALSE),"")</f>
        <v>0</v>
      </c>
      <c r="M48" s="16">
        <f>IFERROR(VLOOKUP($A48,'Comptes non classés'!$B$7:$O$116,COLUMN(M:M),FALSE),"")</f>
        <v>0</v>
      </c>
      <c r="N48" s="16">
        <f>IFERROR(VLOOKUP($A48,'Comptes non classés'!$B$7:$O$116,COLUMN(N:N),FALSE),"")</f>
        <v>0</v>
      </c>
    </row>
    <row r="49" spans="1:14">
      <c r="A49" s="16" t="s">
        <v>33</v>
      </c>
      <c r="B49" s="16" t="s">
        <v>164</v>
      </c>
      <c r="C49" s="16">
        <f>IFERROR(VLOOKUP($A49,'Comptes non classés'!$B$7:$O$116,COLUMN(C:C),FALSE),"")</f>
        <v>26</v>
      </c>
      <c r="D49" s="16">
        <f>IFERROR(VLOOKUP($A49,'Comptes non classés'!$B$7:$O$116,COLUMN(D:D),FALSE),"")</f>
        <v>654</v>
      </c>
      <c r="E49" s="16">
        <f>IFERROR(VLOOKUP($A49,'Comptes non classés'!$B$7:$O$116,COLUMN(E:E),FALSE),"")</f>
        <v>15009</v>
      </c>
      <c r="F49" s="16">
        <f>IFERROR(VLOOKUP($A49,'Comptes non classés'!$B$7:$O$116,COLUMN(F:F),FALSE),"")</f>
        <v>30406</v>
      </c>
      <c r="G49" s="16">
        <f>IFERROR(VLOOKUP($A49,'Comptes non classés'!$B$7:$O$116,COLUMN(G:G),FALSE),"")</f>
        <v>0</v>
      </c>
      <c r="H49" s="16">
        <f>IFERROR(VLOOKUP($A49,'Comptes non classés'!$B$7:$O$116,COLUMN(H:H),FALSE),"")</f>
        <v>0</v>
      </c>
      <c r="I49" s="16">
        <f>IFERROR(VLOOKUP($A49,'Comptes non classés'!$B$7:$O$116,COLUMN(I:I),FALSE),"")</f>
        <v>0</v>
      </c>
      <c r="J49" s="16">
        <f>IFERROR(VLOOKUP($A49,'Comptes non classés'!$B$7:$O$116,COLUMN(J:J),FALSE),"")</f>
        <v>0</v>
      </c>
      <c r="K49" s="16">
        <f>IFERROR(VLOOKUP($A49,'Comptes non classés'!$B$7:$O$116,COLUMN(K:K),FALSE),"")</f>
        <v>0</v>
      </c>
      <c r="L49" s="16">
        <f>IFERROR(VLOOKUP($A49,'Comptes non classés'!$B$7:$O$116,COLUMN(L:L),FALSE),"")</f>
        <v>0</v>
      </c>
      <c r="M49" s="16">
        <f>IFERROR(VLOOKUP($A49,'Comptes non classés'!$B$7:$O$116,COLUMN(M:M),FALSE),"")</f>
        <v>0</v>
      </c>
      <c r="N49" s="16">
        <f>IFERROR(VLOOKUP($A49,'Comptes non classés'!$B$7:$O$116,COLUMN(N:N),FALSE),"")</f>
        <v>0</v>
      </c>
    </row>
    <row r="50" spans="1:14">
      <c r="A50" s="16" t="s">
        <v>34</v>
      </c>
      <c r="B50" s="16" t="s">
        <v>164</v>
      </c>
      <c r="C50" s="16">
        <f>IFERROR(VLOOKUP($A50,'Comptes non classés'!$B$7:$O$116,COLUMN(C:C),FALSE),"")</f>
        <v>27</v>
      </c>
      <c r="D50" s="16">
        <f>IFERROR(VLOOKUP($A50,'Comptes non classés'!$B$7:$O$116,COLUMN(D:D),FALSE),"")</f>
        <v>678</v>
      </c>
      <c r="E50" s="16">
        <f>IFERROR(VLOOKUP($A50,'Comptes non classés'!$B$7:$O$116,COLUMN(E:E),FALSE),"")</f>
        <v>15320</v>
      </c>
      <c r="F50" s="16">
        <f>IFERROR(VLOOKUP($A50,'Comptes non classés'!$B$7:$O$116,COLUMN(F:F),FALSE),"")</f>
        <v>31484</v>
      </c>
      <c r="G50" s="16">
        <f>IFERROR(VLOOKUP($A50,'Comptes non classés'!$B$7:$O$116,COLUMN(G:G),FALSE),"")</f>
        <v>0</v>
      </c>
      <c r="H50" s="16">
        <f>IFERROR(VLOOKUP($A50,'Comptes non classés'!$B$7:$O$116,COLUMN(H:H),FALSE),"")</f>
        <v>0</v>
      </c>
      <c r="I50" s="16">
        <f>IFERROR(VLOOKUP($A50,'Comptes non classés'!$B$7:$O$116,COLUMN(I:I),FALSE),"")</f>
        <v>0</v>
      </c>
      <c r="J50" s="16">
        <f>IFERROR(VLOOKUP($A50,'Comptes non classés'!$B$7:$O$116,COLUMN(J:J),FALSE),"")</f>
        <v>0</v>
      </c>
      <c r="K50" s="16">
        <f>IFERROR(VLOOKUP($A50,'Comptes non classés'!$B$7:$O$116,COLUMN(K:K),FALSE),"")</f>
        <v>0</v>
      </c>
      <c r="L50" s="16">
        <f>IFERROR(VLOOKUP($A50,'Comptes non classés'!$B$7:$O$116,COLUMN(L:L),FALSE),"")</f>
        <v>0</v>
      </c>
      <c r="M50" s="16">
        <f>IFERROR(VLOOKUP($A50,'Comptes non classés'!$B$7:$O$116,COLUMN(M:M),FALSE),"")</f>
        <v>0</v>
      </c>
      <c r="N50" s="16">
        <f>IFERROR(VLOOKUP($A50,'Comptes non classés'!$B$7:$O$116,COLUMN(N:N),FALSE),"")</f>
        <v>0</v>
      </c>
    </row>
    <row r="51" spans="1:14">
      <c r="A51" s="17" t="s">
        <v>135</v>
      </c>
      <c r="C51" s="16" t="str">
        <f>IFERROR(VLOOKUP($A51,'Comptes non classés'!$B$7:$O$116,COLUMN(C:C),FALSE),"")</f>
        <v/>
      </c>
      <c r="D51" s="16" t="str">
        <f>IFERROR(VLOOKUP($A51,'Comptes non classés'!$B$7:$O$116,COLUMN(D:D),FALSE),"")</f>
        <v/>
      </c>
      <c r="E51" s="16" t="str">
        <f>IFERROR(VLOOKUP($A51,'Comptes non classés'!$B$7:$O$116,COLUMN(E:E),FALSE),"")</f>
        <v/>
      </c>
      <c r="F51" s="16" t="str">
        <f>IFERROR(VLOOKUP($A51,'Comptes non classés'!$B$7:$O$116,COLUMN(F:F),FALSE),"")</f>
        <v/>
      </c>
      <c r="G51" s="16" t="str">
        <f>IFERROR(VLOOKUP($A51,'Comptes non classés'!$B$7:$O$116,COLUMN(G:G),FALSE),"")</f>
        <v/>
      </c>
      <c r="H51" s="16" t="str">
        <f>IFERROR(VLOOKUP($A51,'Comptes non classés'!$B$7:$O$116,COLUMN(H:H),FALSE),"")</f>
        <v/>
      </c>
      <c r="I51" s="16" t="str">
        <f>IFERROR(VLOOKUP($A51,'Comptes non classés'!$B$7:$O$116,COLUMN(I:I),FALSE),"")</f>
        <v/>
      </c>
      <c r="J51" s="16" t="str">
        <f>IFERROR(VLOOKUP($A51,'Comptes non classés'!$B$7:$O$116,COLUMN(J:J),FALSE),"")</f>
        <v/>
      </c>
      <c r="K51" s="16" t="str">
        <f>IFERROR(VLOOKUP($A51,'Comptes non classés'!$B$7:$O$116,COLUMN(K:K),FALSE),"")</f>
        <v/>
      </c>
      <c r="L51" s="16" t="str">
        <f>IFERROR(VLOOKUP($A51,'Comptes non classés'!$B$7:$O$116,COLUMN(L:L),FALSE),"")</f>
        <v/>
      </c>
      <c r="M51" s="16" t="str">
        <f>IFERROR(VLOOKUP($A51,'Comptes non classés'!$B$7:$O$116,COLUMN(M:M),FALSE),"")</f>
        <v/>
      </c>
      <c r="N51" s="16" t="str">
        <f>IFERROR(VLOOKUP($A51,'Comptes non classés'!$B$7:$O$116,COLUMN(N:N),FALSE),"")</f>
        <v/>
      </c>
    </row>
    <row r="52" spans="1:14">
      <c r="A52" s="16" t="s">
        <v>29</v>
      </c>
      <c r="B52" s="16" t="s">
        <v>164</v>
      </c>
      <c r="C52" s="16">
        <f>IFERROR(VLOOKUP($A52,'Comptes non classés'!$B$7:$O$116,COLUMN(C:C),FALSE),"")</f>
        <v>22</v>
      </c>
      <c r="D52" s="16">
        <f>IFERROR(VLOOKUP($A52,'Comptes non classés'!$B$7:$O$116,COLUMN(D:D),FALSE),"")</f>
        <v>558</v>
      </c>
      <c r="E52" s="16">
        <f>IFERROR(VLOOKUP($A52,'Comptes non classés'!$B$7:$O$116,COLUMN(E:E),FALSE),"")</f>
        <v>13765</v>
      </c>
      <c r="F52" s="16">
        <f>IFERROR(VLOOKUP($A52,'Comptes non classés'!$B$7:$O$116,COLUMN(F:F),FALSE),"")</f>
        <v>26094</v>
      </c>
      <c r="G52" s="16">
        <f>IFERROR(VLOOKUP($A52,'Comptes non classés'!$B$7:$O$116,COLUMN(G:G),FALSE),"")</f>
        <v>0</v>
      </c>
      <c r="H52" s="16">
        <f>IFERROR(VLOOKUP($A52,'Comptes non classés'!$B$7:$O$116,COLUMN(H:H),FALSE),"")</f>
        <v>0</v>
      </c>
      <c r="I52" s="16">
        <f>IFERROR(VLOOKUP($A52,'Comptes non classés'!$B$7:$O$116,COLUMN(I:I),FALSE),"")</f>
        <v>0</v>
      </c>
      <c r="J52" s="16">
        <f>IFERROR(VLOOKUP($A52,'Comptes non classés'!$B$7:$O$116,COLUMN(J:J),FALSE),"")</f>
        <v>0</v>
      </c>
      <c r="K52" s="16">
        <f>IFERROR(VLOOKUP($A52,'Comptes non classés'!$B$7:$O$116,COLUMN(K:K),FALSE),"")</f>
        <v>0</v>
      </c>
      <c r="L52" s="16">
        <f>IFERROR(VLOOKUP($A52,'Comptes non classés'!$B$7:$O$116,COLUMN(L:L),FALSE),"")</f>
        <v>0</v>
      </c>
      <c r="M52" s="16">
        <f>IFERROR(VLOOKUP($A52,'Comptes non classés'!$B$7:$O$116,COLUMN(M:M),FALSE),"")</f>
        <v>0</v>
      </c>
      <c r="N52" s="16">
        <f>IFERROR(VLOOKUP($A52,'Comptes non classés'!$B$7:$O$116,COLUMN(N:N),FALSE),"")</f>
        <v>0</v>
      </c>
    </row>
    <row r="53" spans="1:14">
      <c r="A53" s="16" t="s">
        <v>60</v>
      </c>
      <c r="B53" s="16" t="s">
        <v>164</v>
      </c>
      <c r="C53" s="16">
        <f>IFERROR(VLOOKUP($A53,'Comptes non classés'!$B$7:$O$116,COLUMN(C:C),FALSE),"")</f>
        <v>53</v>
      </c>
      <c r="D53" s="16">
        <f>IFERROR(VLOOKUP($A53,'Comptes non classés'!$B$7:$O$116,COLUMN(D:D),FALSE),"")</f>
        <v>1302</v>
      </c>
      <c r="E53" s="16">
        <f>IFERROR(VLOOKUP($A53,'Comptes non classés'!$B$7:$O$116,COLUMN(E:E),FALSE),"")</f>
        <v>23406</v>
      </c>
      <c r="F53" s="16">
        <f>IFERROR(VLOOKUP($A53,'Comptes non classés'!$B$7:$O$116,COLUMN(F:F),FALSE),"")</f>
        <v>59512</v>
      </c>
      <c r="G53" s="16">
        <f>IFERROR(VLOOKUP($A53,'Comptes non classés'!$B$7:$O$116,COLUMN(G:G),FALSE),"")</f>
        <v>0</v>
      </c>
      <c r="H53" s="16">
        <f>IFERROR(VLOOKUP($A53,'Comptes non classés'!$B$7:$O$116,COLUMN(H:H),FALSE),"")</f>
        <v>0</v>
      </c>
      <c r="I53" s="16">
        <f>IFERROR(VLOOKUP($A53,'Comptes non classés'!$B$7:$O$116,COLUMN(I:I),FALSE),"")</f>
        <v>0</v>
      </c>
      <c r="J53" s="16">
        <f>IFERROR(VLOOKUP($A53,'Comptes non classés'!$B$7:$O$116,COLUMN(J:J),FALSE),"")</f>
        <v>0</v>
      </c>
      <c r="K53" s="16">
        <f>IFERROR(VLOOKUP($A53,'Comptes non classés'!$B$7:$O$116,COLUMN(K:K),FALSE),"")</f>
        <v>0</v>
      </c>
      <c r="L53" s="16">
        <f>IFERROR(VLOOKUP($A53,'Comptes non classés'!$B$7:$O$116,COLUMN(L:L),FALSE),"")</f>
        <v>0</v>
      </c>
      <c r="M53" s="16">
        <f>IFERROR(VLOOKUP($A53,'Comptes non classés'!$B$7:$O$116,COLUMN(M:M),FALSE),"")</f>
        <v>0</v>
      </c>
      <c r="N53" s="16">
        <f>IFERROR(VLOOKUP($A53,'Comptes non classés'!$B$7:$O$116,COLUMN(N:N),FALSE),"")</f>
        <v>0</v>
      </c>
    </row>
    <row r="54" spans="1:14">
      <c r="A54" s="16" t="s">
        <v>68</v>
      </c>
      <c r="B54" s="16" t="s">
        <v>164</v>
      </c>
      <c r="C54" s="16">
        <f>IFERROR(VLOOKUP($A54,'Comptes non classés'!$B$7:$O$116,COLUMN(C:C),FALSE),"")</f>
        <v>61</v>
      </c>
      <c r="D54" s="16">
        <f>IFERROR(VLOOKUP($A54,'Comptes non classés'!$B$7:$O$116,COLUMN(D:D),FALSE),"")</f>
        <v>1494</v>
      </c>
      <c r="E54" s="16">
        <f>IFERROR(VLOOKUP($A54,'Comptes non classés'!$B$7:$O$116,COLUMN(E:E),FALSE),"")</f>
        <v>25894</v>
      </c>
      <c r="F54" s="16">
        <f>IFERROR(VLOOKUP($A54,'Comptes non classés'!$B$7:$O$116,COLUMN(F:F),FALSE),"")</f>
        <v>68136</v>
      </c>
      <c r="G54" s="16">
        <f>IFERROR(VLOOKUP($A54,'Comptes non classés'!$B$7:$O$116,COLUMN(G:G),FALSE),"")</f>
        <v>0</v>
      </c>
      <c r="H54" s="16">
        <f>IFERROR(VLOOKUP($A54,'Comptes non classés'!$B$7:$O$116,COLUMN(H:H),FALSE),"")</f>
        <v>0</v>
      </c>
      <c r="I54" s="16">
        <f>IFERROR(VLOOKUP($A54,'Comptes non classés'!$B$7:$O$116,COLUMN(I:I),FALSE),"")</f>
        <v>0</v>
      </c>
      <c r="J54" s="16">
        <f>IFERROR(VLOOKUP($A54,'Comptes non classés'!$B$7:$O$116,COLUMN(J:J),FALSE),"")</f>
        <v>0</v>
      </c>
      <c r="K54" s="16">
        <f>IFERROR(VLOOKUP($A54,'Comptes non classés'!$B$7:$O$116,COLUMN(K:K),FALSE),"")</f>
        <v>0</v>
      </c>
      <c r="L54" s="16">
        <f>IFERROR(VLOOKUP($A54,'Comptes non classés'!$B$7:$O$116,COLUMN(L:L),FALSE),"")</f>
        <v>0</v>
      </c>
      <c r="M54" s="16">
        <f>IFERROR(VLOOKUP($A54,'Comptes non classés'!$B$7:$O$116,COLUMN(M:M),FALSE),"")</f>
        <v>0</v>
      </c>
      <c r="N54" s="16">
        <f>IFERROR(VLOOKUP($A54,'Comptes non classés'!$B$7:$O$116,COLUMN(N:N),FALSE),"")</f>
        <v>0</v>
      </c>
    </row>
    <row r="55" spans="1:14">
      <c r="A55" s="17" t="s">
        <v>136</v>
      </c>
      <c r="C55" s="16" t="str">
        <f>IFERROR(VLOOKUP($A55,'Comptes non classés'!$B$7:$O$116,COLUMN(C:C),FALSE),"")</f>
        <v/>
      </c>
      <c r="D55" s="16" t="str">
        <f>IFERROR(VLOOKUP($A55,'Comptes non classés'!$B$7:$O$116,COLUMN(D:D),FALSE),"")</f>
        <v/>
      </c>
      <c r="E55" s="16" t="str">
        <f>IFERROR(VLOOKUP($A55,'Comptes non classés'!$B$7:$O$116,COLUMN(E:E),FALSE),"")</f>
        <v/>
      </c>
      <c r="F55" s="16" t="str">
        <f>IFERROR(VLOOKUP($A55,'Comptes non classés'!$B$7:$O$116,COLUMN(F:F),FALSE),"")</f>
        <v/>
      </c>
      <c r="G55" s="16" t="str">
        <f>IFERROR(VLOOKUP($A55,'Comptes non classés'!$B$7:$O$116,COLUMN(G:G),FALSE),"")</f>
        <v/>
      </c>
      <c r="H55" s="16" t="str">
        <f>IFERROR(VLOOKUP($A55,'Comptes non classés'!$B$7:$O$116,COLUMN(H:H),FALSE),"")</f>
        <v/>
      </c>
      <c r="I55" s="16" t="str">
        <f>IFERROR(VLOOKUP($A55,'Comptes non classés'!$B$7:$O$116,COLUMN(I:I),FALSE),"")</f>
        <v/>
      </c>
      <c r="J55" s="16" t="str">
        <f>IFERROR(VLOOKUP($A55,'Comptes non classés'!$B$7:$O$116,COLUMN(J:J),FALSE),"")</f>
        <v/>
      </c>
      <c r="K55" s="16" t="str">
        <f>IFERROR(VLOOKUP($A55,'Comptes non classés'!$B$7:$O$116,COLUMN(K:K),FALSE),"")</f>
        <v/>
      </c>
      <c r="L55" s="16" t="str">
        <f>IFERROR(VLOOKUP($A55,'Comptes non classés'!$B$7:$O$116,COLUMN(L:L),FALSE),"")</f>
        <v/>
      </c>
      <c r="M55" s="16" t="str">
        <f>IFERROR(VLOOKUP($A55,'Comptes non classés'!$B$7:$O$116,COLUMN(M:M),FALSE),"")</f>
        <v/>
      </c>
      <c r="N55" s="16" t="str">
        <f>IFERROR(VLOOKUP($A55,'Comptes non classés'!$B$7:$O$116,COLUMN(N:N),FALSE),"")</f>
        <v/>
      </c>
    </row>
    <row r="56" spans="1:14">
      <c r="A56" s="17" t="s">
        <v>137</v>
      </c>
      <c r="C56" s="16" t="str">
        <f>IFERROR(VLOOKUP($A56,'Comptes non classés'!$B$7:$O$116,COLUMN(C:C),FALSE),"")</f>
        <v/>
      </c>
      <c r="D56" s="16" t="str">
        <f>IFERROR(VLOOKUP($A56,'Comptes non classés'!$B$7:$O$116,COLUMN(D:D),FALSE),"")</f>
        <v/>
      </c>
      <c r="E56" s="16" t="str">
        <f>IFERROR(VLOOKUP($A56,'Comptes non classés'!$B$7:$O$116,COLUMN(E:E),FALSE),"")</f>
        <v/>
      </c>
      <c r="F56" s="16" t="str">
        <f>IFERROR(VLOOKUP($A56,'Comptes non classés'!$B$7:$O$116,COLUMN(F:F),FALSE),"")</f>
        <v/>
      </c>
      <c r="G56" s="16" t="str">
        <f>IFERROR(VLOOKUP($A56,'Comptes non classés'!$B$7:$O$116,COLUMN(G:G),FALSE),"")</f>
        <v/>
      </c>
      <c r="H56" s="16" t="str">
        <f>IFERROR(VLOOKUP($A56,'Comptes non classés'!$B$7:$O$116,COLUMN(H:H),FALSE),"")</f>
        <v/>
      </c>
      <c r="I56" s="16" t="str">
        <f>IFERROR(VLOOKUP($A56,'Comptes non classés'!$B$7:$O$116,COLUMN(I:I),FALSE),"")</f>
        <v/>
      </c>
      <c r="J56" s="16" t="str">
        <f>IFERROR(VLOOKUP($A56,'Comptes non classés'!$B$7:$O$116,COLUMN(J:J),FALSE),"")</f>
        <v/>
      </c>
      <c r="K56" s="16" t="str">
        <f>IFERROR(VLOOKUP($A56,'Comptes non classés'!$B$7:$O$116,COLUMN(K:K),FALSE),"")</f>
        <v/>
      </c>
      <c r="L56" s="16" t="str">
        <f>IFERROR(VLOOKUP($A56,'Comptes non classés'!$B$7:$O$116,COLUMN(L:L),FALSE),"")</f>
        <v/>
      </c>
      <c r="M56" s="16" t="str">
        <f>IFERROR(VLOOKUP($A56,'Comptes non classés'!$B$7:$O$116,COLUMN(M:M),FALSE),"")</f>
        <v/>
      </c>
      <c r="N56" s="16" t="str">
        <f>IFERROR(VLOOKUP($A56,'Comptes non classés'!$B$7:$O$116,COLUMN(N:N),FALSE),"")</f>
        <v/>
      </c>
    </row>
    <row r="57" spans="1:14" ht="15.75">
      <c r="A57" s="18" t="s">
        <v>138</v>
      </c>
      <c r="C57" s="16" t="str">
        <f>IFERROR(VLOOKUP($A57,'Comptes non classés'!$B$7:$O$116,COLUMN(C:C),FALSE),"")</f>
        <v/>
      </c>
      <c r="D57" s="16" t="str">
        <f>IFERROR(VLOOKUP($A57,'Comptes non classés'!$B$7:$O$116,COLUMN(D:D),FALSE),"")</f>
        <v/>
      </c>
      <c r="E57" s="16" t="str">
        <f>IFERROR(VLOOKUP($A57,'Comptes non classés'!$B$7:$O$116,COLUMN(E:E),FALSE),"")</f>
        <v/>
      </c>
      <c r="F57" s="16" t="str">
        <f>IFERROR(VLOOKUP($A57,'Comptes non classés'!$B$7:$O$116,COLUMN(F:F),FALSE),"")</f>
        <v/>
      </c>
      <c r="G57" s="16" t="str">
        <f>IFERROR(VLOOKUP($A57,'Comptes non classés'!$B$7:$O$116,COLUMN(G:G),FALSE),"")</f>
        <v/>
      </c>
      <c r="H57" s="16" t="str">
        <f>IFERROR(VLOOKUP($A57,'Comptes non classés'!$B$7:$O$116,COLUMN(H:H),FALSE),"")</f>
        <v/>
      </c>
      <c r="I57" s="16" t="str">
        <f>IFERROR(VLOOKUP($A57,'Comptes non classés'!$B$7:$O$116,COLUMN(I:I),FALSE),"")</f>
        <v/>
      </c>
      <c r="J57" s="16" t="str">
        <f>IFERROR(VLOOKUP($A57,'Comptes non classés'!$B$7:$O$116,COLUMN(J:J),FALSE),"")</f>
        <v/>
      </c>
      <c r="K57" s="16" t="str">
        <f>IFERROR(VLOOKUP($A57,'Comptes non classés'!$B$7:$O$116,COLUMN(K:K),FALSE),"")</f>
        <v/>
      </c>
      <c r="L57" s="16" t="str">
        <f>IFERROR(VLOOKUP($A57,'Comptes non classés'!$B$7:$O$116,COLUMN(L:L),FALSE),"")</f>
        <v/>
      </c>
      <c r="M57" s="16" t="str">
        <f>IFERROR(VLOOKUP($A57,'Comptes non classés'!$B$7:$O$116,COLUMN(M:M),FALSE),"")</f>
        <v/>
      </c>
      <c r="N57" s="16" t="str">
        <f>IFERROR(VLOOKUP($A57,'Comptes non classés'!$B$7:$O$116,COLUMN(N:N),FALSE),"")</f>
        <v/>
      </c>
    </row>
    <row r="58" spans="1:14">
      <c r="A58" s="16" t="s">
        <v>35</v>
      </c>
      <c r="B58" s="16" t="s">
        <v>164</v>
      </c>
      <c r="C58" s="16">
        <f>IFERROR(VLOOKUP($A58,'Comptes non classés'!$B$7:$O$116,COLUMN(C:C),FALSE),"")</f>
        <v>28</v>
      </c>
      <c r="D58" s="16">
        <f>IFERROR(VLOOKUP($A58,'Comptes non classés'!$B$7:$O$116,COLUMN(D:D),FALSE),"")</f>
        <v>702</v>
      </c>
      <c r="E58" s="16">
        <f>IFERROR(VLOOKUP($A58,'Comptes non classés'!$B$7:$O$116,COLUMN(E:E),FALSE),"")</f>
        <v>15631</v>
      </c>
      <c r="F58" s="16">
        <f>IFERROR(VLOOKUP($A58,'Comptes non classés'!$B$7:$O$116,COLUMN(F:F),FALSE),"")</f>
        <v>32562</v>
      </c>
      <c r="G58" s="16">
        <f>IFERROR(VLOOKUP($A58,'Comptes non classés'!$B$7:$O$116,COLUMN(G:G),FALSE),"")</f>
        <v>0</v>
      </c>
      <c r="H58" s="16">
        <f>IFERROR(VLOOKUP($A58,'Comptes non classés'!$B$7:$O$116,COLUMN(H:H),FALSE),"")</f>
        <v>0</v>
      </c>
      <c r="I58" s="16">
        <f>IFERROR(VLOOKUP($A58,'Comptes non classés'!$B$7:$O$116,COLUMN(I:I),FALSE),"")</f>
        <v>0</v>
      </c>
      <c r="J58" s="16">
        <f>IFERROR(VLOOKUP($A58,'Comptes non classés'!$B$7:$O$116,COLUMN(J:J),FALSE),"")</f>
        <v>0</v>
      </c>
      <c r="K58" s="16">
        <f>IFERROR(VLOOKUP($A58,'Comptes non classés'!$B$7:$O$116,COLUMN(K:K),FALSE),"")</f>
        <v>0</v>
      </c>
      <c r="L58" s="16">
        <f>IFERROR(VLOOKUP($A58,'Comptes non classés'!$B$7:$O$116,COLUMN(L:L),FALSE),"")</f>
        <v>0</v>
      </c>
      <c r="M58" s="16">
        <f>IFERROR(VLOOKUP($A58,'Comptes non classés'!$B$7:$O$116,COLUMN(M:M),FALSE),"")</f>
        <v>0</v>
      </c>
      <c r="N58" s="16">
        <f>IFERROR(VLOOKUP($A58,'Comptes non classés'!$B$7:$O$116,COLUMN(N:N),FALSE),"")</f>
        <v>0</v>
      </c>
    </row>
    <row r="59" spans="1:14">
      <c r="A59" s="16" t="s">
        <v>36</v>
      </c>
      <c r="B59" s="16" t="s">
        <v>164</v>
      </c>
      <c r="C59" s="16">
        <f>IFERROR(VLOOKUP($A59,'Comptes non classés'!$B$7:$O$116,COLUMN(C:C),FALSE),"")</f>
        <v>29</v>
      </c>
      <c r="D59" s="16">
        <f>IFERROR(VLOOKUP($A59,'Comptes non classés'!$B$7:$O$116,COLUMN(D:D),FALSE),"")</f>
        <v>726</v>
      </c>
      <c r="E59" s="16">
        <f>IFERROR(VLOOKUP($A59,'Comptes non classés'!$B$7:$O$116,COLUMN(E:E),FALSE),"")</f>
        <v>15942</v>
      </c>
      <c r="F59" s="16">
        <f>IFERROR(VLOOKUP($A59,'Comptes non classés'!$B$7:$O$116,COLUMN(F:F),FALSE),"")</f>
        <v>33640</v>
      </c>
      <c r="G59" s="16">
        <f>IFERROR(VLOOKUP($A59,'Comptes non classés'!$B$7:$O$116,COLUMN(G:G),FALSE),"")</f>
        <v>0</v>
      </c>
      <c r="H59" s="16">
        <f>IFERROR(VLOOKUP($A59,'Comptes non classés'!$B$7:$O$116,COLUMN(H:H),FALSE),"")</f>
        <v>0</v>
      </c>
      <c r="I59" s="16">
        <f>IFERROR(VLOOKUP($A59,'Comptes non classés'!$B$7:$O$116,COLUMN(I:I),FALSE),"")</f>
        <v>0</v>
      </c>
      <c r="J59" s="16">
        <f>IFERROR(VLOOKUP($A59,'Comptes non classés'!$B$7:$O$116,COLUMN(J:J),FALSE),"")</f>
        <v>0</v>
      </c>
      <c r="K59" s="16">
        <f>IFERROR(VLOOKUP($A59,'Comptes non classés'!$B$7:$O$116,COLUMN(K:K),FALSE),"")</f>
        <v>0</v>
      </c>
      <c r="L59" s="16">
        <f>IFERROR(VLOOKUP($A59,'Comptes non classés'!$B$7:$O$116,COLUMN(L:L),FALSE),"")</f>
        <v>0</v>
      </c>
      <c r="M59" s="16">
        <f>IFERROR(VLOOKUP($A59,'Comptes non classés'!$B$7:$O$116,COLUMN(M:M),FALSE),"")</f>
        <v>0</v>
      </c>
      <c r="N59" s="16">
        <f>IFERROR(VLOOKUP($A59,'Comptes non classés'!$B$7:$O$116,COLUMN(N:N),FALSE),"")</f>
        <v>0</v>
      </c>
    </row>
    <row r="60" spans="1:14">
      <c r="A60" s="16" t="s">
        <v>40</v>
      </c>
      <c r="B60" s="16" t="s">
        <v>164</v>
      </c>
      <c r="C60" s="16">
        <f>IFERROR(VLOOKUP($A60,'Comptes non classés'!$B$7:$O$116,COLUMN(C:C),FALSE),"")</f>
        <v>33</v>
      </c>
      <c r="D60" s="16">
        <f>IFERROR(VLOOKUP($A60,'Comptes non classés'!$B$7:$O$116,COLUMN(D:D),FALSE),"")</f>
        <v>822</v>
      </c>
      <c r="E60" s="16">
        <f>IFERROR(VLOOKUP($A60,'Comptes non classés'!$B$7:$O$116,COLUMN(E:E),FALSE),"")</f>
        <v>17186</v>
      </c>
      <c r="F60" s="16">
        <f>IFERROR(VLOOKUP($A60,'Comptes non classés'!$B$7:$O$116,COLUMN(F:F),FALSE),"")</f>
        <v>37952</v>
      </c>
      <c r="G60" s="16">
        <f>IFERROR(VLOOKUP($A60,'Comptes non classés'!$B$7:$O$116,COLUMN(G:G),FALSE),"")</f>
        <v>0</v>
      </c>
      <c r="H60" s="16">
        <f>IFERROR(VLOOKUP($A60,'Comptes non classés'!$B$7:$O$116,COLUMN(H:H),FALSE),"")</f>
        <v>0</v>
      </c>
      <c r="I60" s="16">
        <f>IFERROR(VLOOKUP($A60,'Comptes non classés'!$B$7:$O$116,COLUMN(I:I),FALSE),"")</f>
        <v>0</v>
      </c>
      <c r="J60" s="16">
        <f>IFERROR(VLOOKUP($A60,'Comptes non classés'!$B$7:$O$116,COLUMN(J:J),FALSE),"")</f>
        <v>0</v>
      </c>
      <c r="K60" s="16">
        <f>IFERROR(VLOOKUP($A60,'Comptes non classés'!$B$7:$O$116,COLUMN(K:K),FALSE),"")</f>
        <v>0</v>
      </c>
      <c r="L60" s="16">
        <f>IFERROR(VLOOKUP($A60,'Comptes non classés'!$B$7:$O$116,COLUMN(L:L),FALSE),"")</f>
        <v>0</v>
      </c>
      <c r="M60" s="16">
        <f>IFERROR(VLOOKUP($A60,'Comptes non classés'!$B$7:$O$116,COLUMN(M:M),FALSE),"")</f>
        <v>0</v>
      </c>
      <c r="N60" s="16">
        <f>IFERROR(VLOOKUP($A60,'Comptes non classés'!$B$7:$O$116,COLUMN(N:N),FALSE),"")</f>
        <v>0</v>
      </c>
    </row>
    <row r="61" spans="1:14">
      <c r="A61" s="16" t="s">
        <v>41</v>
      </c>
      <c r="B61" s="16" t="s">
        <v>164</v>
      </c>
      <c r="C61" s="16">
        <f>IFERROR(VLOOKUP($A61,'Comptes non classés'!$B$7:$O$116,COLUMN(C:C),FALSE),"")</f>
        <v>34</v>
      </c>
      <c r="D61" s="16">
        <f>IFERROR(VLOOKUP($A61,'Comptes non classés'!$B$7:$O$116,COLUMN(D:D),FALSE),"")</f>
        <v>846</v>
      </c>
      <c r="E61" s="16">
        <f>IFERROR(VLOOKUP($A61,'Comptes non classés'!$B$7:$O$116,COLUMN(E:E),FALSE),"")</f>
        <v>17497</v>
      </c>
      <c r="F61" s="16">
        <f>IFERROR(VLOOKUP($A61,'Comptes non classés'!$B$7:$O$116,COLUMN(F:F),FALSE),"")</f>
        <v>39030</v>
      </c>
      <c r="G61" s="16">
        <f>IFERROR(VLOOKUP($A61,'Comptes non classés'!$B$7:$O$116,COLUMN(G:G),FALSE),"")</f>
        <v>0</v>
      </c>
      <c r="H61" s="16">
        <f>IFERROR(VLOOKUP($A61,'Comptes non classés'!$B$7:$O$116,COLUMN(H:H),FALSE),"")</f>
        <v>0</v>
      </c>
      <c r="I61" s="16">
        <f>IFERROR(VLOOKUP($A61,'Comptes non classés'!$B$7:$O$116,COLUMN(I:I),FALSE),"")</f>
        <v>0</v>
      </c>
      <c r="J61" s="16">
        <f>IFERROR(VLOOKUP($A61,'Comptes non classés'!$B$7:$O$116,COLUMN(J:J),FALSE),"")</f>
        <v>0</v>
      </c>
      <c r="K61" s="16">
        <f>IFERROR(VLOOKUP($A61,'Comptes non classés'!$B$7:$O$116,COLUMN(K:K),FALSE),"")</f>
        <v>0</v>
      </c>
      <c r="L61" s="16">
        <f>IFERROR(VLOOKUP($A61,'Comptes non classés'!$B$7:$O$116,COLUMN(L:L),FALSE),"")</f>
        <v>0</v>
      </c>
      <c r="M61" s="16">
        <f>IFERROR(VLOOKUP($A61,'Comptes non classés'!$B$7:$O$116,COLUMN(M:M),FALSE),"")</f>
        <v>0</v>
      </c>
      <c r="N61" s="16">
        <f>IFERROR(VLOOKUP($A61,'Comptes non classés'!$B$7:$O$116,COLUMN(N:N),FALSE),"")</f>
        <v>0</v>
      </c>
    </row>
    <row r="62" spans="1:14">
      <c r="A62" s="16" t="s">
        <v>53</v>
      </c>
      <c r="B62" s="16" t="s">
        <v>164</v>
      </c>
      <c r="C62" s="16">
        <f>IFERROR(VLOOKUP($A62,'Comptes non classés'!$B$7:$O$116,COLUMN(C:C),FALSE),"")</f>
        <v>46</v>
      </c>
      <c r="D62" s="16">
        <f>IFERROR(VLOOKUP($A62,'Comptes non classés'!$B$7:$O$116,COLUMN(D:D),FALSE),"")</f>
        <v>1134</v>
      </c>
      <c r="E62" s="16">
        <f>IFERROR(VLOOKUP($A62,'Comptes non classés'!$B$7:$O$116,COLUMN(E:E),FALSE),"")</f>
        <v>21229</v>
      </c>
      <c r="F62" s="16">
        <f>IFERROR(VLOOKUP($A62,'Comptes non classés'!$B$7:$O$116,COLUMN(F:F),FALSE),"")</f>
        <v>51966</v>
      </c>
      <c r="G62" s="16">
        <f>IFERROR(VLOOKUP($A62,'Comptes non classés'!$B$7:$O$116,COLUMN(G:G),FALSE),"")</f>
        <v>0</v>
      </c>
      <c r="H62" s="16">
        <f>IFERROR(VLOOKUP($A62,'Comptes non classés'!$B$7:$O$116,COLUMN(H:H),FALSE),"")</f>
        <v>0</v>
      </c>
      <c r="I62" s="16">
        <f>IFERROR(VLOOKUP($A62,'Comptes non classés'!$B$7:$O$116,COLUMN(I:I),FALSE),"")</f>
        <v>0</v>
      </c>
      <c r="J62" s="16">
        <f>IFERROR(VLOOKUP($A62,'Comptes non classés'!$B$7:$O$116,COLUMN(J:J),FALSE),"")</f>
        <v>0</v>
      </c>
      <c r="K62" s="16">
        <f>IFERROR(VLOOKUP($A62,'Comptes non classés'!$B$7:$O$116,COLUMN(K:K),FALSE),"")</f>
        <v>0</v>
      </c>
      <c r="L62" s="16">
        <f>IFERROR(VLOOKUP($A62,'Comptes non classés'!$B$7:$O$116,COLUMN(L:L),FALSE),"")</f>
        <v>0</v>
      </c>
      <c r="M62" s="16">
        <f>IFERROR(VLOOKUP($A62,'Comptes non classés'!$B$7:$O$116,COLUMN(M:M),FALSE),"")</f>
        <v>0</v>
      </c>
      <c r="N62" s="16">
        <f>IFERROR(VLOOKUP($A62,'Comptes non classés'!$B$7:$O$116,COLUMN(N:N),FALSE),"")</f>
        <v>0</v>
      </c>
    </row>
    <row r="63" spans="1:14">
      <c r="A63" s="16" t="s">
        <v>54</v>
      </c>
      <c r="B63" s="16" t="s">
        <v>164</v>
      </c>
      <c r="C63" s="16">
        <f>IFERROR(VLOOKUP($A63,'Comptes non classés'!$B$7:$O$116,COLUMN(C:C),FALSE),"")</f>
        <v>47</v>
      </c>
      <c r="D63" s="16">
        <f>IFERROR(VLOOKUP($A63,'Comptes non classés'!$B$7:$O$116,COLUMN(D:D),FALSE),"")</f>
        <v>1158</v>
      </c>
      <c r="E63" s="16">
        <f>IFERROR(VLOOKUP($A63,'Comptes non classés'!$B$7:$O$116,COLUMN(E:E),FALSE),"")</f>
        <v>21540</v>
      </c>
      <c r="F63" s="16">
        <f>IFERROR(VLOOKUP($A63,'Comptes non classés'!$B$7:$O$116,COLUMN(F:F),FALSE),"")</f>
        <v>53044</v>
      </c>
      <c r="G63" s="16">
        <f>IFERROR(VLOOKUP($A63,'Comptes non classés'!$B$7:$O$116,COLUMN(G:G),FALSE),"")</f>
        <v>0</v>
      </c>
      <c r="H63" s="16">
        <f>IFERROR(VLOOKUP($A63,'Comptes non classés'!$B$7:$O$116,COLUMN(H:H),FALSE),"")</f>
        <v>0</v>
      </c>
      <c r="I63" s="16">
        <f>IFERROR(VLOOKUP($A63,'Comptes non classés'!$B$7:$O$116,COLUMN(I:I),FALSE),"")</f>
        <v>0</v>
      </c>
      <c r="J63" s="16">
        <f>IFERROR(VLOOKUP($A63,'Comptes non classés'!$B$7:$O$116,COLUMN(J:J),FALSE),"")</f>
        <v>0</v>
      </c>
      <c r="K63" s="16">
        <f>IFERROR(VLOOKUP($A63,'Comptes non classés'!$B$7:$O$116,COLUMN(K:K),FALSE),"")</f>
        <v>0</v>
      </c>
      <c r="L63" s="16">
        <f>IFERROR(VLOOKUP($A63,'Comptes non classés'!$B$7:$O$116,COLUMN(L:L),FALSE),"")</f>
        <v>0</v>
      </c>
      <c r="M63" s="16">
        <f>IFERROR(VLOOKUP($A63,'Comptes non classés'!$B$7:$O$116,COLUMN(M:M),FALSE),"")</f>
        <v>0</v>
      </c>
      <c r="N63" s="16">
        <f>IFERROR(VLOOKUP($A63,'Comptes non classés'!$B$7:$O$116,COLUMN(N:N),FALSE),"")</f>
        <v>0</v>
      </c>
    </row>
    <row r="64" spans="1:14">
      <c r="A64" s="17" t="s">
        <v>139</v>
      </c>
      <c r="C64" s="16" t="str">
        <f>IFERROR(VLOOKUP($A64,'Comptes non classés'!$B$7:$O$116,COLUMN(C:C),FALSE),"")</f>
        <v/>
      </c>
      <c r="D64" s="16" t="str">
        <f>IFERROR(VLOOKUP($A64,'Comptes non classés'!$B$7:$O$116,COLUMN(D:D),FALSE),"")</f>
        <v/>
      </c>
      <c r="E64" s="16" t="str">
        <f>IFERROR(VLOOKUP($A64,'Comptes non classés'!$B$7:$O$116,COLUMN(E:E),FALSE),"")</f>
        <v/>
      </c>
      <c r="F64" s="16" t="str">
        <f>IFERROR(VLOOKUP($A64,'Comptes non classés'!$B$7:$O$116,COLUMN(F:F),FALSE),"")</f>
        <v/>
      </c>
      <c r="G64" s="16" t="str">
        <f>IFERROR(VLOOKUP($A64,'Comptes non classés'!$B$7:$O$116,COLUMN(G:G),FALSE),"")</f>
        <v/>
      </c>
      <c r="H64" s="16" t="str">
        <f>IFERROR(VLOOKUP($A64,'Comptes non classés'!$B$7:$O$116,COLUMN(H:H),FALSE),"")</f>
        <v/>
      </c>
      <c r="I64" s="16" t="str">
        <f>IFERROR(VLOOKUP($A64,'Comptes non classés'!$B$7:$O$116,COLUMN(I:I),FALSE),"")</f>
        <v/>
      </c>
      <c r="J64" s="16" t="str">
        <f>IFERROR(VLOOKUP($A64,'Comptes non classés'!$B$7:$O$116,COLUMN(J:J),FALSE),"")</f>
        <v/>
      </c>
      <c r="K64" s="16" t="str">
        <f>IFERROR(VLOOKUP($A64,'Comptes non classés'!$B$7:$O$116,COLUMN(K:K),FALSE),"")</f>
        <v/>
      </c>
      <c r="L64" s="16" t="str">
        <f>IFERROR(VLOOKUP($A64,'Comptes non classés'!$B$7:$O$116,COLUMN(L:L),FALSE),"")</f>
        <v/>
      </c>
      <c r="M64" s="16" t="str">
        <f>IFERROR(VLOOKUP($A64,'Comptes non classés'!$B$7:$O$116,COLUMN(M:M),FALSE),"")</f>
        <v/>
      </c>
      <c r="N64" s="16" t="str">
        <f>IFERROR(VLOOKUP($A64,'Comptes non classés'!$B$7:$O$116,COLUMN(N:N),FALSE),"")</f>
        <v/>
      </c>
    </row>
    <row r="65" spans="1:14">
      <c r="A65" s="16" t="s">
        <v>69</v>
      </c>
      <c r="B65" s="16" t="s">
        <v>164</v>
      </c>
      <c r="C65" s="16">
        <f>IFERROR(VLOOKUP($A65,'Comptes non classés'!$B$7:$O$116,COLUMN(C:C),FALSE),"")</f>
        <v>62</v>
      </c>
      <c r="D65" s="16">
        <f>IFERROR(VLOOKUP($A65,'Comptes non classés'!$B$7:$O$116,COLUMN(D:D),FALSE),"")</f>
        <v>1518</v>
      </c>
      <c r="E65" s="16">
        <f>IFERROR(VLOOKUP($A65,'Comptes non classés'!$B$7:$O$116,COLUMN(E:E),FALSE),"")</f>
        <v>26205</v>
      </c>
      <c r="F65" s="16">
        <f>IFERROR(VLOOKUP($A65,'Comptes non classés'!$B$7:$O$116,COLUMN(F:F),FALSE),"")</f>
        <v>69214</v>
      </c>
      <c r="G65" s="16">
        <f>IFERROR(VLOOKUP($A65,'Comptes non classés'!$B$7:$O$116,COLUMN(G:G),FALSE),"")</f>
        <v>0</v>
      </c>
      <c r="H65" s="16">
        <f>IFERROR(VLOOKUP($A65,'Comptes non classés'!$B$7:$O$116,COLUMN(H:H),FALSE),"")</f>
        <v>0</v>
      </c>
      <c r="I65" s="16">
        <f>IFERROR(VLOOKUP($A65,'Comptes non classés'!$B$7:$O$116,COLUMN(I:I),FALSE),"")</f>
        <v>0</v>
      </c>
      <c r="J65" s="16">
        <f>IFERROR(VLOOKUP($A65,'Comptes non classés'!$B$7:$O$116,COLUMN(J:J),FALSE),"")</f>
        <v>0</v>
      </c>
      <c r="K65" s="16">
        <f>IFERROR(VLOOKUP($A65,'Comptes non classés'!$B$7:$O$116,COLUMN(K:K),FALSE),"")</f>
        <v>0</v>
      </c>
      <c r="L65" s="16">
        <f>IFERROR(VLOOKUP($A65,'Comptes non classés'!$B$7:$O$116,COLUMN(L:L),FALSE),"")</f>
        <v>0</v>
      </c>
      <c r="M65" s="16">
        <f>IFERROR(VLOOKUP($A65,'Comptes non classés'!$B$7:$O$116,COLUMN(M:M),FALSE),"")</f>
        <v>0</v>
      </c>
      <c r="N65" s="16">
        <f>IFERROR(VLOOKUP($A65,'Comptes non classés'!$B$7:$O$116,COLUMN(N:N),FALSE),"")</f>
        <v>0</v>
      </c>
    </row>
    <row r="66" spans="1:14">
      <c r="A66" s="16" t="s">
        <v>70</v>
      </c>
      <c r="B66" s="16" t="s">
        <v>164</v>
      </c>
      <c r="C66" s="16">
        <f>IFERROR(VLOOKUP($A66,'Comptes non classés'!$B$7:$O$116,COLUMN(C:C),FALSE),"")</f>
        <v>63</v>
      </c>
      <c r="D66" s="16">
        <f>IFERROR(VLOOKUP($A66,'Comptes non classés'!$B$7:$O$116,COLUMN(D:D),FALSE),"")</f>
        <v>1542</v>
      </c>
      <c r="E66" s="16">
        <f>IFERROR(VLOOKUP($A66,'Comptes non classés'!$B$7:$O$116,COLUMN(E:E),FALSE),"")</f>
        <v>26516</v>
      </c>
      <c r="F66" s="16">
        <f>IFERROR(VLOOKUP($A66,'Comptes non classés'!$B$7:$O$116,COLUMN(F:F),FALSE),"")</f>
        <v>70292</v>
      </c>
      <c r="G66" s="16">
        <f>IFERROR(VLOOKUP($A66,'Comptes non classés'!$B$7:$O$116,COLUMN(G:G),FALSE),"")</f>
        <v>0</v>
      </c>
      <c r="H66" s="16">
        <f>IFERROR(VLOOKUP($A66,'Comptes non classés'!$B$7:$O$116,COLUMN(H:H),FALSE),"")</f>
        <v>0</v>
      </c>
      <c r="I66" s="16">
        <f>IFERROR(VLOOKUP($A66,'Comptes non classés'!$B$7:$O$116,COLUMN(I:I),FALSE),"")</f>
        <v>0</v>
      </c>
      <c r="J66" s="16">
        <f>IFERROR(VLOOKUP($A66,'Comptes non classés'!$B$7:$O$116,COLUMN(J:J),FALSE),"")</f>
        <v>0</v>
      </c>
      <c r="K66" s="16">
        <f>IFERROR(VLOOKUP($A66,'Comptes non classés'!$B$7:$O$116,COLUMN(K:K),FALSE),"")</f>
        <v>0</v>
      </c>
      <c r="L66" s="16">
        <f>IFERROR(VLOOKUP($A66,'Comptes non classés'!$B$7:$O$116,COLUMN(L:L),FALSE),"")</f>
        <v>0</v>
      </c>
      <c r="M66" s="16">
        <f>IFERROR(VLOOKUP($A66,'Comptes non classés'!$B$7:$O$116,COLUMN(M:M),FALSE),"")</f>
        <v>0</v>
      </c>
      <c r="N66" s="16">
        <f>IFERROR(VLOOKUP($A66,'Comptes non classés'!$B$7:$O$116,COLUMN(N:N),FALSE),"")</f>
        <v>0</v>
      </c>
    </row>
    <row r="67" spans="1:14">
      <c r="A67" s="16" t="s">
        <v>71</v>
      </c>
      <c r="B67" s="16" t="s">
        <v>164</v>
      </c>
      <c r="C67" s="16">
        <f>IFERROR(VLOOKUP($A67,'Comptes non classés'!$B$7:$O$116,COLUMN(C:C),FALSE),"")</f>
        <v>64</v>
      </c>
      <c r="D67" s="16">
        <f>IFERROR(VLOOKUP($A67,'Comptes non classés'!$B$7:$O$116,COLUMN(D:D),FALSE),"")</f>
        <v>1566</v>
      </c>
      <c r="E67" s="16">
        <f>IFERROR(VLOOKUP($A67,'Comptes non classés'!$B$7:$O$116,COLUMN(E:E),FALSE),"")</f>
        <v>26827</v>
      </c>
      <c r="F67" s="16">
        <f>IFERROR(VLOOKUP($A67,'Comptes non classés'!$B$7:$O$116,COLUMN(F:F),FALSE),"")</f>
        <v>71370</v>
      </c>
      <c r="G67" s="16">
        <f>IFERROR(VLOOKUP($A67,'Comptes non classés'!$B$7:$O$116,COLUMN(G:G),FALSE),"")</f>
        <v>0</v>
      </c>
      <c r="H67" s="16">
        <f>IFERROR(VLOOKUP($A67,'Comptes non classés'!$B$7:$O$116,COLUMN(H:H),FALSE),"")</f>
        <v>0</v>
      </c>
      <c r="I67" s="16">
        <f>IFERROR(VLOOKUP($A67,'Comptes non classés'!$B$7:$O$116,COLUMN(I:I),FALSE),"")</f>
        <v>0</v>
      </c>
      <c r="J67" s="16">
        <f>IFERROR(VLOOKUP($A67,'Comptes non classés'!$B$7:$O$116,COLUMN(J:J),FALSE),"")</f>
        <v>0</v>
      </c>
      <c r="K67" s="16">
        <f>IFERROR(VLOOKUP($A67,'Comptes non classés'!$B$7:$O$116,COLUMN(K:K),FALSE),"")</f>
        <v>0</v>
      </c>
      <c r="L67" s="16">
        <f>IFERROR(VLOOKUP($A67,'Comptes non classés'!$B$7:$O$116,COLUMN(L:L),FALSE),"")</f>
        <v>0</v>
      </c>
      <c r="M67" s="16">
        <f>IFERROR(VLOOKUP($A67,'Comptes non classés'!$B$7:$O$116,COLUMN(M:M),FALSE),"")</f>
        <v>0</v>
      </c>
      <c r="N67" s="16">
        <f>IFERROR(VLOOKUP($A67,'Comptes non classés'!$B$7:$O$116,COLUMN(N:N),FALSE),"")</f>
        <v>0</v>
      </c>
    </row>
    <row r="68" spans="1:14">
      <c r="A68" s="16" t="s">
        <v>72</v>
      </c>
      <c r="B68" s="16" t="s">
        <v>164</v>
      </c>
      <c r="C68" s="16">
        <f>IFERROR(VLOOKUP($A68,'Comptes non classés'!$B$7:$O$116,COLUMN(C:C),FALSE),"")</f>
        <v>65</v>
      </c>
      <c r="D68" s="16">
        <f>IFERROR(VLOOKUP($A68,'Comptes non classés'!$B$7:$O$116,COLUMN(D:D),FALSE),"")</f>
        <v>1590</v>
      </c>
      <c r="E68" s="16">
        <f>IFERROR(VLOOKUP($A68,'Comptes non classés'!$B$7:$O$116,COLUMN(E:E),FALSE),"")</f>
        <v>27138</v>
      </c>
      <c r="F68" s="16">
        <f>IFERROR(VLOOKUP($A68,'Comptes non classés'!$B$7:$O$116,COLUMN(F:F),FALSE),"")</f>
        <v>72448</v>
      </c>
      <c r="G68" s="16">
        <f>IFERROR(VLOOKUP($A68,'Comptes non classés'!$B$7:$O$116,COLUMN(G:G),FALSE),"")</f>
        <v>0</v>
      </c>
      <c r="H68" s="16">
        <f>IFERROR(VLOOKUP($A68,'Comptes non classés'!$B$7:$O$116,COLUMN(H:H),FALSE),"")</f>
        <v>0</v>
      </c>
      <c r="I68" s="16">
        <f>IFERROR(VLOOKUP($A68,'Comptes non classés'!$B$7:$O$116,COLUMN(I:I),FALSE),"")</f>
        <v>0</v>
      </c>
      <c r="J68" s="16">
        <f>IFERROR(VLOOKUP($A68,'Comptes non classés'!$B$7:$O$116,COLUMN(J:J),FALSE),"")</f>
        <v>0</v>
      </c>
      <c r="K68" s="16">
        <f>IFERROR(VLOOKUP($A68,'Comptes non classés'!$B$7:$O$116,COLUMN(K:K),FALSE),"")</f>
        <v>0</v>
      </c>
      <c r="L68" s="16">
        <f>IFERROR(VLOOKUP($A68,'Comptes non classés'!$B$7:$O$116,COLUMN(L:L),FALSE),"")</f>
        <v>0</v>
      </c>
      <c r="M68" s="16">
        <f>IFERROR(VLOOKUP($A68,'Comptes non classés'!$B$7:$O$116,COLUMN(M:M),FALSE),"")</f>
        <v>0</v>
      </c>
      <c r="N68" s="16">
        <f>IFERROR(VLOOKUP($A68,'Comptes non classés'!$B$7:$O$116,COLUMN(N:N),FALSE),"")</f>
        <v>0</v>
      </c>
    </row>
    <row r="69" spans="1:14">
      <c r="A69" s="16" t="s">
        <v>73</v>
      </c>
      <c r="B69" s="16" t="s">
        <v>164</v>
      </c>
      <c r="C69" s="16">
        <f>IFERROR(VLOOKUP($A69,'Comptes non classés'!$B$7:$O$116,COLUMN(C:C),FALSE),"")</f>
        <v>66</v>
      </c>
      <c r="D69" s="16">
        <f>IFERROR(VLOOKUP($A69,'Comptes non classés'!$B$7:$O$116,COLUMN(D:D),FALSE),"")</f>
        <v>1614</v>
      </c>
      <c r="E69" s="16">
        <f>IFERROR(VLOOKUP($A69,'Comptes non classés'!$B$7:$O$116,COLUMN(E:E),FALSE),"")</f>
        <v>27449</v>
      </c>
      <c r="F69" s="16">
        <f>IFERROR(VLOOKUP($A69,'Comptes non classés'!$B$7:$O$116,COLUMN(F:F),FALSE),"")</f>
        <v>73526</v>
      </c>
      <c r="G69" s="16">
        <f>IFERROR(VLOOKUP($A69,'Comptes non classés'!$B$7:$O$116,COLUMN(G:G),FALSE),"")</f>
        <v>0</v>
      </c>
      <c r="H69" s="16">
        <f>IFERROR(VLOOKUP($A69,'Comptes non classés'!$B$7:$O$116,COLUMN(H:H),FALSE),"")</f>
        <v>0</v>
      </c>
      <c r="I69" s="16">
        <f>IFERROR(VLOOKUP($A69,'Comptes non classés'!$B$7:$O$116,COLUMN(I:I),FALSE),"")</f>
        <v>0</v>
      </c>
      <c r="J69" s="16">
        <f>IFERROR(VLOOKUP($A69,'Comptes non classés'!$B$7:$O$116,COLUMN(J:J),FALSE),"")</f>
        <v>0</v>
      </c>
      <c r="K69" s="16">
        <f>IFERROR(VLOOKUP($A69,'Comptes non classés'!$B$7:$O$116,COLUMN(K:K),FALSE),"")</f>
        <v>0</v>
      </c>
      <c r="L69" s="16">
        <f>IFERROR(VLOOKUP($A69,'Comptes non classés'!$B$7:$O$116,COLUMN(L:L),FALSE),"")</f>
        <v>0</v>
      </c>
      <c r="M69" s="16">
        <f>IFERROR(VLOOKUP($A69,'Comptes non classés'!$B$7:$O$116,COLUMN(M:M),FALSE),"")</f>
        <v>0</v>
      </c>
      <c r="N69" s="16">
        <f>IFERROR(VLOOKUP($A69,'Comptes non classés'!$B$7:$O$116,COLUMN(N:N),FALSE),"")</f>
        <v>0</v>
      </c>
    </row>
    <row r="70" spans="1:14">
      <c r="A70" s="16" t="s">
        <v>74</v>
      </c>
      <c r="B70" s="16" t="s">
        <v>164</v>
      </c>
      <c r="C70" s="16">
        <f>IFERROR(VLOOKUP($A70,'Comptes non classés'!$B$7:$O$116,COLUMN(C:C),FALSE),"")</f>
        <v>67</v>
      </c>
      <c r="D70" s="16">
        <f>IFERROR(VLOOKUP($A70,'Comptes non classés'!$B$7:$O$116,COLUMN(D:D),FALSE),"")</f>
        <v>1638</v>
      </c>
      <c r="E70" s="16">
        <f>IFERROR(VLOOKUP($A70,'Comptes non classés'!$B$7:$O$116,COLUMN(E:E),FALSE),"")</f>
        <v>27760</v>
      </c>
      <c r="F70" s="16">
        <f>IFERROR(VLOOKUP($A70,'Comptes non classés'!$B$7:$O$116,COLUMN(F:F),FALSE),"")</f>
        <v>74604</v>
      </c>
      <c r="G70" s="16">
        <f>IFERROR(VLOOKUP($A70,'Comptes non classés'!$B$7:$O$116,COLUMN(G:G),FALSE),"")</f>
        <v>0</v>
      </c>
      <c r="H70" s="16">
        <f>IFERROR(VLOOKUP($A70,'Comptes non classés'!$B$7:$O$116,COLUMN(H:H),FALSE),"")</f>
        <v>0</v>
      </c>
      <c r="I70" s="16">
        <f>IFERROR(VLOOKUP($A70,'Comptes non classés'!$B$7:$O$116,COLUMN(I:I),FALSE),"")</f>
        <v>0</v>
      </c>
      <c r="J70" s="16">
        <f>IFERROR(VLOOKUP($A70,'Comptes non classés'!$B$7:$O$116,COLUMN(J:J),FALSE),"")</f>
        <v>0</v>
      </c>
      <c r="K70" s="16">
        <f>IFERROR(VLOOKUP($A70,'Comptes non classés'!$B$7:$O$116,COLUMN(K:K),FALSE),"")</f>
        <v>0</v>
      </c>
      <c r="L70" s="16">
        <f>IFERROR(VLOOKUP($A70,'Comptes non classés'!$B$7:$O$116,COLUMN(L:L),FALSE),"")</f>
        <v>0</v>
      </c>
      <c r="M70" s="16">
        <f>IFERROR(VLOOKUP($A70,'Comptes non classés'!$B$7:$O$116,COLUMN(M:M),FALSE),"")</f>
        <v>0</v>
      </c>
      <c r="N70" s="16">
        <f>IFERROR(VLOOKUP($A70,'Comptes non classés'!$B$7:$O$116,COLUMN(N:N),FALSE),"")</f>
        <v>0</v>
      </c>
    </row>
    <row r="71" spans="1:14">
      <c r="A71" s="16" t="s">
        <v>75</v>
      </c>
      <c r="B71" s="16" t="s">
        <v>164</v>
      </c>
      <c r="C71" s="16">
        <f>IFERROR(VLOOKUP($A71,'Comptes non classés'!$B$7:$O$116,COLUMN(C:C),FALSE),"")</f>
        <v>68</v>
      </c>
      <c r="D71" s="16">
        <f>IFERROR(VLOOKUP($A71,'Comptes non classés'!$B$7:$O$116,COLUMN(D:D),FALSE),"")</f>
        <v>1662</v>
      </c>
      <c r="E71" s="16">
        <f>IFERROR(VLOOKUP($A71,'Comptes non classés'!$B$7:$O$116,COLUMN(E:E),FALSE),"")</f>
        <v>28071</v>
      </c>
      <c r="F71" s="16">
        <f>IFERROR(VLOOKUP($A71,'Comptes non classés'!$B$7:$O$116,COLUMN(F:F),FALSE),"")</f>
        <v>75682</v>
      </c>
      <c r="G71" s="16">
        <f>IFERROR(VLOOKUP($A71,'Comptes non classés'!$B$7:$O$116,COLUMN(G:G),FALSE),"")</f>
        <v>0</v>
      </c>
      <c r="H71" s="16">
        <f>IFERROR(VLOOKUP($A71,'Comptes non classés'!$B$7:$O$116,COLUMN(H:H),FALSE),"")</f>
        <v>0</v>
      </c>
      <c r="I71" s="16">
        <f>IFERROR(VLOOKUP($A71,'Comptes non classés'!$B$7:$O$116,COLUMN(I:I),FALSE),"")</f>
        <v>0</v>
      </c>
      <c r="J71" s="16">
        <f>IFERROR(VLOOKUP($A71,'Comptes non classés'!$B$7:$O$116,COLUMN(J:J),FALSE),"")</f>
        <v>0</v>
      </c>
      <c r="K71" s="16">
        <f>IFERROR(VLOOKUP($A71,'Comptes non classés'!$B$7:$O$116,COLUMN(K:K),FALSE),"")</f>
        <v>0</v>
      </c>
      <c r="L71" s="16">
        <f>IFERROR(VLOOKUP($A71,'Comptes non classés'!$B$7:$O$116,COLUMN(L:L),FALSE),"")</f>
        <v>0</v>
      </c>
      <c r="M71" s="16">
        <f>IFERROR(VLOOKUP($A71,'Comptes non classés'!$B$7:$O$116,COLUMN(M:M),FALSE),"")</f>
        <v>0</v>
      </c>
      <c r="N71" s="16">
        <f>IFERROR(VLOOKUP($A71,'Comptes non classés'!$B$7:$O$116,COLUMN(N:N),FALSE),"")</f>
        <v>0</v>
      </c>
    </row>
    <row r="72" spans="1:14">
      <c r="A72" s="16" t="s">
        <v>15</v>
      </c>
      <c r="B72" s="16" t="s">
        <v>164</v>
      </c>
      <c r="C72" s="16">
        <f>IFERROR(VLOOKUP($A72,'Comptes non classés'!$B$7:$O$116,COLUMN(C:C),FALSE),"")</f>
        <v>8</v>
      </c>
      <c r="D72" s="16">
        <f>IFERROR(VLOOKUP($A72,'Comptes non classés'!$B$7:$O$116,COLUMN(D:D),FALSE),"")</f>
        <v>222</v>
      </c>
      <c r="E72" s="16">
        <f>IFERROR(VLOOKUP($A72,'Comptes non classés'!$B$7:$O$116,COLUMN(E:E),FALSE),"")</f>
        <v>9411</v>
      </c>
      <c r="F72" s="16">
        <f>IFERROR(VLOOKUP($A72,'Comptes non classés'!$B$7:$O$116,COLUMN(F:F),FALSE),"")</f>
        <v>11002</v>
      </c>
      <c r="G72" s="16">
        <f>IFERROR(VLOOKUP($A72,'Comptes non classés'!$B$7:$O$116,COLUMN(G:G),FALSE),"")</f>
        <v>0</v>
      </c>
      <c r="H72" s="16">
        <f>IFERROR(VLOOKUP($A72,'Comptes non classés'!$B$7:$O$116,COLUMN(H:H),FALSE),"")</f>
        <v>0</v>
      </c>
      <c r="I72" s="16">
        <f>IFERROR(VLOOKUP($A72,'Comptes non classés'!$B$7:$O$116,COLUMN(I:I),FALSE),"")</f>
        <v>0</v>
      </c>
      <c r="J72" s="16">
        <f>IFERROR(VLOOKUP($A72,'Comptes non classés'!$B$7:$O$116,COLUMN(J:J),FALSE),"")</f>
        <v>0</v>
      </c>
      <c r="K72" s="16">
        <f>IFERROR(VLOOKUP($A72,'Comptes non classés'!$B$7:$O$116,COLUMN(K:K),FALSE),"")</f>
        <v>0</v>
      </c>
      <c r="L72" s="16">
        <f>IFERROR(VLOOKUP($A72,'Comptes non classés'!$B$7:$O$116,COLUMN(L:L),FALSE),"")</f>
        <v>0</v>
      </c>
      <c r="M72" s="16">
        <f>IFERROR(VLOOKUP($A72,'Comptes non classés'!$B$7:$O$116,COLUMN(M:M),FALSE),"")</f>
        <v>0</v>
      </c>
      <c r="N72" s="16">
        <f>IFERROR(VLOOKUP($A72,'Comptes non classés'!$B$7:$O$116,COLUMN(N:N),FALSE),"")</f>
        <v>0</v>
      </c>
    </row>
    <row r="73" spans="1:14">
      <c r="A73" s="17" t="s">
        <v>140</v>
      </c>
      <c r="C73" s="16" t="str">
        <f>IFERROR(VLOOKUP($A73,'Comptes non classés'!$B$7:$O$116,COLUMN(C:C),FALSE),"")</f>
        <v/>
      </c>
      <c r="D73" s="16" t="str">
        <f>IFERROR(VLOOKUP($A73,'Comptes non classés'!$B$7:$O$116,COLUMN(D:D),FALSE),"")</f>
        <v/>
      </c>
      <c r="E73" s="16" t="str">
        <f>IFERROR(VLOOKUP($A73,'Comptes non classés'!$B$7:$O$116,COLUMN(E:E),FALSE),"")</f>
        <v/>
      </c>
      <c r="F73" s="16" t="str">
        <f>IFERROR(VLOOKUP($A73,'Comptes non classés'!$B$7:$O$116,COLUMN(F:F),FALSE),"")</f>
        <v/>
      </c>
      <c r="G73" s="16" t="str">
        <f>IFERROR(VLOOKUP($A73,'Comptes non classés'!$B$7:$O$116,COLUMN(G:G),FALSE),"")</f>
        <v/>
      </c>
      <c r="H73" s="16" t="str">
        <f>IFERROR(VLOOKUP($A73,'Comptes non classés'!$B$7:$O$116,COLUMN(H:H),FALSE),"")</f>
        <v/>
      </c>
      <c r="I73" s="16" t="str">
        <f>IFERROR(VLOOKUP($A73,'Comptes non classés'!$B$7:$O$116,COLUMN(I:I),FALSE),"")</f>
        <v/>
      </c>
      <c r="J73" s="16" t="str">
        <f>IFERROR(VLOOKUP($A73,'Comptes non classés'!$B$7:$O$116,COLUMN(J:J),FALSE),"")</f>
        <v/>
      </c>
      <c r="K73" s="16" t="str">
        <f>IFERROR(VLOOKUP($A73,'Comptes non classés'!$B$7:$O$116,COLUMN(K:K),FALSE),"")</f>
        <v/>
      </c>
      <c r="L73" s="16" t="str">
        <f>IFERROR(VLOOKUP($A73,'Comptes non classés'!$B$7:$O$116,COLUMN(L:L),FALSE),"")</f>
        <v/>
      </c>
      <c r="M73" s="16" t="str">
        <f>IFERROR(VLOOKUP($A73,'Comptes non classés'!$B$7:$O$116,COLUMN(M:M),FALSE),"")</f>
        <v/>
      </c>
      <c r="N73" s="16" t="str">
        <f>IFERROR(VLOOKUP($A73,'Comptes non classés'!$B$7:$O$116,COLUMN(N:N),FALSE),"")</f>
        <v/>
      </c>
    </row>
    <row r="74" spans="1:14">
      <c r="A74" s="17" t="s">
        <v>141</v>
      </c>
      <c r="C74" s="16" t="str">
        <f>IFERROR(VLOOKUP($A74,'Comptes non classés'!$B$7:$O$116,COLUMN(C:C),FALSE),"")</f>
        <v/>
      </c>
      <c r="D74" s="16" t="str">
        <f>IFERROR(VLOOKUP($A74,'Comptes non classés'!$B$7:$O$116,COLUMN(D:D),FALSE),"")</f>
        <v/>
      </c>
      <c r="E74" s="16" t="str">
        <f>IFERROR(VLOOKUP($A74,'Comptes non classés'!$B$7:$O$116,COLUMN(E:E),FALSE),"")</f>
        <v/>
      </c>
      <c r="F74" s="16" t="str">
        <f>IFERROR(VLOOKUP($A74,'Comptes non classés'!$B$7:$O$116,COLUMN(F:F),FALSE),"")</f>
        <v/>
      </c>
      <c r="G74" s="16" t="str">
        <f>IFERROR(VLOOKUP($A74,'Comptes non classés'!$B$7:$O$116,COLUMN(G:G),FALSE),"")</f>
        <v/>
      </c>
      <c r="H74" s="16" t="str">
        <f>IFERROR(VLOOKUP($A74,'Comptes non classés'!$B$7:$O$116,COLUMN(H:H),FALSE),"")</f>
        <v/>
      </c>
      <c r="I74" s="16" t="str">
        <f>IFERROR(VLOOKUP($A74,'Comptes non classés'!$B$7:$O$116,COLUMN(I:I),FALSE),"")</f>
        <v/>
      </c>
      <c r="J74" s="16" t="str">
        <f>IFERROR(VLOOKUP($A74,'Comptes non classés'!$B$7:$O$116,COLUMN(J:J),FALSE),"")</f>
        <v/>
      </c>
      <c r="K74" s="16" t="str">
        <f>IFERROR(VLOOKUP($A74,'Comptes non classés'!$B$7:$O$116,COLUMN(K:K),FALSE),"")</f>
        <v/>
      </c>
      <c r="L74" s="16" t="str">
        <f>IFERROR(VLOOKUP($A74,'Comptes non classés'!$B$7:$O$116,COLUMN(L:L),FALSE),"")</f>
        <v/>
      </c>
      <c r="M74" s="16" t="str">
        <f>IFERROR(VLOOKUP($A74,'Comptes non classés'!$B$7:$O$116,COLUMN(M:M),FALSE),"")</f>
        <v/>
      </c>
      <c r="N74" s="16" t="str">
        <f>IFERROR(VLOOKUP($A74,'Comptes non classés'!$B$7:$O$116,COLUMN(N:N),FALSE),"")</f>
        <v/>
      </c>
    </row>
    <row r="75" spans="1:14">
      <c r="A75" s="16" t="s">
        <v>89</v>
      </c>
      <c r="B75" s="16" t="s">
        <v>164</v>
      </c>
      <c r="C75" s="16" t="str">
        <f>IFERROR(VLOOKUP($A75,'Comptes non classés'!$B$7:$O$116,COLUMN(C:C),FALSE),"")</f>
        <v/>
      </c>
      <c r="D75" s="16" t="str">
        <f>IFERROR(VLOOKUP($A75,'Comptes non classés'!$B$7:$O$116,COLUMN(D:D),FALSE),"")</f>
        <v/>
      </c>
      <c r="E75" s="16" t="str">
        <f>IFERROR(VLOOKUP($A75,'Comptes non classés'!$B$7:$O$116,COLUMN(E:E),FALSE),"")</f>
        <v/>
      </c>
      <c r="F75" s="16" t="str">
        <f>IFERROR(VLOOKUP($A75,'Comptes non classés'!$B$7:$O$116,COLUMN(F:F),FALSE),"")</f>
        <v/>
      </c>
      <c r="G75" s="16" t="str">
        <f>IFERROR(VLOOKUP($A75,'Comptes non classés'!$B$7:$O$116,COLUMN(G:G),FALSE),"")</f>
        <v/>
      </c>
      <c r="H75" s="16" t="str">
        <f>IFERROR(VLOOKUP($A75,'Comptes non classés'!$B$7:$O$116,COLUMN(H:H),FALSE),"")</f>
        <v/>
      </c>
      <c r="I75" s="16" t="str">
        <f>IFERROR(VLOOKUP($A75,'Comptes non classés'!$B$7:$O$116,COLUMN(I:I),FALSE),"")</f>
        <v/>
      </c>
      <c r="J75" s="16" t="str">
        <f>IFERROR(VLOOKUP($A75,'Comptes non classés'!$B$7:$O$116,COLUMN(J:J),FALSE),"")</f>
        <v/>
      </c>
      <c r="K75" s="16" t="str">
        <f>IFERROR(VLOOKUP($A75,'Comptes non classés'!$B$7:$O$116,COLUMN(K:K),FALSE),"")</f>
        <v/>
      </c>
      <c r="L75" s="16" t="str">
        <f>IFERROR(VLOOKUP($A75,'Comptes non classés'!$B$7:$O$116,COLUMN(L:L),FALSE),"")</f>
        <v/>
      </c>
      <c r="M75" s="16" t="str">
        <f>IFERROR(VLOOKUP($A75,'Comptes non classés'!$B$7:$O$116,COLUMN(M:M),FALSE),"")</f>
        <v/>
      </c>
      <c r="N75" s="16" t="str">
        <f>IFERROR(VLOOKUP($A75,'Comptes non classés'!$B$7:$O$116,COLUMN(N:N),FALSE),"")</f>
        <v/>
      </c>
    </row>
    <row r="76" spans="1:14">
      <c r="A76" s="16" t="s">
        <v>76</v>
      </c>
      <c r="B76" s="16" t="s">
        <v>164</v>
      </c>
      <c r="C76" s="16">
        <f>IFERROR(VLOOKUP($A76,'Comptes non classés'!$B$7:$O$116,COLUMN(C:C),FALSE),"")</f>
        <v>69</v>
      </c>
      <c r="D76" s="16">
        <f>IFERROR(VLOOKUP($A76,'Comptes non classés'!$B$7:$O$116,COLUMN(D:D),FALSE),"")</f>
        <v>1686</v>
      </c>
      <c r="E76" s="16">
        <f>IFERROR(VLOOKUP($A76,'Comptes non classés'!$B$7:$O$116,COLUMN(E:E),FALSE),"")</f>
        <v>28382</v>
      </c>
      <c r="F76" s="16">
        <f>IFERROR(VLOOKUP($A76,'Comptes non classés'!$B$7:$O$116,COLUMN(F:F),FALSE),"")</f>
        <v>76760</v>
      </c>
      <c r="G76" s="16">
        <f>IFERROR(VLOOKUP($A76,'Comptes non classés'!$B$7:$O$116,COLUMN(G:G),FALSE),"")</f>
        <v>0</v>
      </c>
      <c r="H76" s="16">
        <f>IFERROR(VLOOKUP($A76,'Comptes non classés'!$B$7:$O$116,COLUMN(H:H),FALSE),"")</f>
        <v>0</v>
      </c>
      <c r="I76" s="16">
        <f>IFERROR(VLOOKUP($A76,'Comptes non classés'!$B$7:$O$116,COLUMN(I:I),FALSE),"")</f>
        <v>0</v>
      </c>
      <c r="J76" s="16">
        <f>IFERROR(VLOOKUP($A76,'Comptes non classés'!$B$7:$O$116,COLUMN(J:J),FALSE),"")</f>
        <v>0</v>
      </c>
      <c r="K76" s="16">
        <f>IFERROR(VLOOKUP($A76,'Comptes non classés'!$B$7:$O$116,COLUMN(K:K),FALSE),"")</f>
        <v>0</v>
      </c>
      <c r="L76" s="16">
        <f>IFERROR(VLOOKUP($A76,'Comptes non classés'!$B$7:$O$116,COLUMN(L:L),FALSE),"")</f>
        <v>0</v>
      </c>
      <c r="M76" s="16">
        <f>IFERROR(VLOOKUP($A76,'Comptes non classés'!$B$7:$O$116,COLUMN(M:M),FALSE),"")</f>
        <v>0</v>
      </c>
      <c r="N76" s="16">
        <f>IFERROR(VLOOKUP($A76,'Comptes non classés'!$B$7:$O$116,COLUMN(N:N),FALSE),"")</f>
        <v>0</v>
      </c>
    </row>
    <row r="77" spans="1:14">
      <c r="A77" s="16" t="s">
        <v>77</v>
      </c>
      <c r="B77" s="16" t="s">
        <v>164</v>
      </c>
      <c r="C77" s="16">
        <f>IFERROR(VLOOKUP($A77,'Comptes non classés'!$B$7:$O$116,COLUMN(C:C),FALSE),"")</f>
        <v>70</v>
      </c>
      <c r="D77" s="16">
        <f>IFERROR(VLOOKUP($A77,'Comptes non classés'!$B$7:$O$116,COLUMN(D:D),FALSE),"")</f>
        <v>1710</v>
      </c>
      <c r="E77" s="16">
        <f>IFERROR(VLOOKUP($A77,'Comptes non classés'!$B$7:$O$116,COLUMN(E:E),FALSE),"")</f>
        <v>28693</v>
      </c>
      <c r="F77" s="16">
        <f>IFERROR(VLOOKUP($A77,'Comptes non classés'!$B$7:$O$116,COLUMN(F:F),FALSE),"")</f>
        <v>77838</v>
      </c>
      <c r="G77" s="16">
        <f>IFERROR(VLOOKUP($A77,'Comptes non classés'!$B$7:$O$116,COLUMN(G:G),FALSE),"")</f>
        <v>0</v>
      </c>
      <c r="H77" s="16">
        <f>IFERROR(VLOOKUP($A77,'Comptes non classés'!$B$7:$O$116,COLUMN(H:H),FALSE),"")</f>
        <v>0</v>
      </c>
      <c r="I77" s="16">
        <f>IFERROR(VLOOKUP($A77,'Comptes non classés'!$B$7:$O$116,COLUMN(I:I),FALSE),"")</f>
        <v>0</v>
      </c>
      <c r="J77" s="16">
        <f>IFERROR(VLOOKUP($A77,'Comptes non classés'!$B$7:$O$116,COLUMN(J:J),FALSE),"")</f>
        <v>0</v>
      </c>
      <c r="K77" s="16">
        <f>IFERROR(VLOOKUP($A77,'Comptes non classés'!$B$7:$O$116,COLUMN(K:K),FALSE),"")</f>
        <v>0</v>
      </c>
      <c r="L77" s="16">
        <f>IFERROR(VLOOKUP($A77,'Comptes non classés'!$B$7:$O$116,COLUMN(L:L),FALSE),"")</f>
        <v>0</v>
      </c>
      <c r="M77" s="16">
        <f>IFERROR(VLOOKUP($A77,'Comptes non classés'!$B$7:$O$116,COLUMN(M:M),FALSE),"")</f>
        <v>0</v>
      </c>
      <c r="N77" s="16">
        <f>IFERROR(VLOOKUP($A77,'Comptes non classés'!$B$7:$O$116,COLUMN(N:N),FALSE),"")</f>
        <v>0</v>
      </c>
    </row>
    <row r="78" spans="1:14">
      <c r="A78" s="16" t="s">
        <v>78</v>
      </c>
      <c r="B78" s="16" t="s">
        <v>164</v>
      </c>
      <c r="C78" s="16">
        <f>IFERROR(VLOOKUP($A78,'Comptes non classés'!$B$7:$O$116,COLUMN(C:C),FALSE),"")</f>
        <v>71</v>
      </c>
      <c r="D78" s="16">
        <f>IFERROR(VLOOKUP($A78,'Comptes non classés'!$B$7:$O$116,COLUMN(D:D),FALSE),"")</f>
        <v>1734</v>
      </c>
      <c r="E78" s="16">
        <f>IFERROR(VLOOKUP($A78,'Comptes non classés'!$B$7:$O$116,COLUMN(E:E),FALSE),"")</f>
        <v>29004</v>
      </c>
      <c r="F78" s="16">
        <f>IFERROR(VLOOKUP($A78,'Comptes non classés'!$B$7:$O$116,COLUMN(F:F),FALSE),"")</f>
        <v>78916</v>
      </c>
      <c r="G78" s="16">
        <f>IFERROR(VLOOKUP($A78,'Comptes non classés'!$B$7:$O$116,COLUMN(G:G),FALSE),"")</f>
        <v>0</v>
      </c>
      <c r="H78" s="16">
        <f>IFERROR(VLOOKUP($A78,'Comptes non classés'!$B$7:$O$116,COLUMN(H:H),FALSE),"")</f>
        <v>0</v>
      </c>
      <c r="I78" s="16">
        <f>IFERROR(VLOOKUP($A78,'Comptes non classés'!$B$7:$O$116,COLUMN(I:I),FALSE),"")</f>
        <v>0</v>
      </c>
      <c r="J78" s="16">
        <f>IFERROR(VLOOKUP($A78,'Comptes non classés'!$B$7:$O$116,COLUMN(J:J),FALSE),"")</f>
        <v>0</v>
      </c>
      <c r="K78" s="16">
        <f>IFERROR(VLOOKUP($A78,'Comptes non classés'!$B$7:$O$116,COLUMN(K:K),FALSE),"")</f>
        <v>0</v>
      </c>
      <c r="L78" s="16">
        <f>IFERROR(VLOOKUP($A78,'Comptes non classés'!$B$7:$O$116,COLUMN(L:L),FALSE),"")</f>
        <v>0</v>
      </c>
      <c r="M78" s="16">
        <f>IFERROR(VLOOKUP($A78,'Comptes non classés'!$B$7:$O$116,COLUMN(M:M),FALSE),"")</f>
        <v>0</v>
      </c>
      <c r="N78" s="16">
        <f>IFERROR(VLOOKUP($A78,'Comptes non classés'!$B$7:$O$116,COLUMN(N:N),FALSE),"")</f>
        <v>0</v>
      </c>
    </row>
    <row r="79" spans="1:14">
      <c r="A79" s="16" t="s">
        <v>79</v>
      </c>
      <c r="B79" s="16" t="s">
        <v>164</v>
      </c>
      <c r="C79" s="16">
        <f>IFERROR(VLOOKUP($A79,'Comptes non classés'!$B$7:$O$116,COLUMN(C:C),FALSE),"")</f>
        <v>72</v>
      </c>
      <c r="D79" s="16">
        <f>IFERROR(VLOOKUP($A79,'Comptes non classés'!$B$7:$O$116,COLUMN(D:D),FALSE),"")</f>
        <v>1758</v>
      </c>
      <c r="E79" s="16">
        <f>IFERROR(VLOOKUP($A79,'Comptes non classés'!$B$7:$O$116,COLUMN(E:E),FALSE),"")</f>
        <v>29315</v>
      </c>
      <c r="F79" s="16">
        <f>IFERROR(VLOOKUP($A79,'Comptes non classés'!$B$7:$O$116,COLUMN(F:F),FALSE),"")</f>
        <v>79994</v>
      </c>
      <c r="G79" s="16">
        <f>IFERROR(VLOOKUP($A79,'Comptes non classés'!$B$7:$O$116,COLUMN(G:G),FALSE),"")</f>
        <v>0</v>
      </c>
      <c r="H79" s="16">
        <f>IFERROR(VLOOKUP($A79,'Comptes non classés'!$B$7:$O$116,COLUMN(H:H),FALSE),"")</f>
        <v>0</v>
      </c>
      <c r="I79" s="16">
        <f>IFERROR(VLOOKUP($A79,'Comptes non classés'!$B$7:$O$116,COLUMN(I:I),FALSE),"")</f>
        <v>0</v>
      </c>
      <c r="J79" s="16">
        <f>IFERROR(VLOOKUP($A79,'Comptes non classés'!$B$7:$O$116,COLUMN(J:J),FALSE),"")</f>
        <v>0</v>
      </c>
      <c r="K79" s="16">
        <f>IFERROR(VLOOKUP($A79,'Comptes non classés'!$B$7:$O$116,COLUMN(K:K),FALSE),"")</f>
        <v>0</v>
      </c>
      <c r="L79" s="16">
        <f>IFERROR(VLOOKUP($A79,'Comptes non classés'!$B$7:$O$116,COLUMN(L:L),FALSE),"")</f>
        <v>0</v>
      </c>
      <c r="M79" s="16">
        <f>IFERROR(VLOOKUP($A79,'Comptes non classés'!$B$7:$O$116,COLUMN(M:M),FALSE),"")</f>
        <v>0</v>
      </c>
      <c r="N79" s="16">
        <f>IFERROR(VLOOKUP($A79,'Comptes non classés'!$B$7:$O$116,COLUMN(N:N),FALSE),"")</f>
        <v>0</v>
      </c>
    </row>
    <row r="80" spans="1:14">
      <c r="A80" s="17" t="s">
        <v>142</v>
      </c>
      <c r="C80" s="16" t="str">
        <f>IFERROR(VLOOKUP($A80,'Comptes non classés'!$B$7:$O$116,COLUMN(C:C),FALSE),"")</f>
        <v/>
      </c>
      <c r="D80" s="16" t="str">
        <f>IFERROR(VLOOKUP($A80,'Comptes non classés'!$B$7:$O$116,COLUMN(D:D),FALSE),"")</f>
        <v/>
      </c>
      <c r="E80" s="16" t="str">
        <f>IFERROR(VLOOKUP($A80,'Comptes non classés'!$B$7:$O$116,COLUMN(E:E),FALSE),"")</f>
        <v/>
      </c>
      <c r="F80" s="16" t="str">
        <f>IFERROR(VLOOKUP($A80,'Comptes non classés'!$B$7:$O$116,COLUMN(F:F),FALSE),"")</f>
        <v/>
      </c>
      <c r="G80" s="16" t="str">
        <f>IFERROR(VLOOKUP($A80,'Comptes non classés'!$B$7:$O$116,COLUMN(G:G),FALSE),"")</f>
        <v/>
      </c>
      <c r="H80" s="16" t="str">
        <f>IFERROR(VLOOKUP($A80,'Comptes non classés'!$B$7:$O$116,COLUMN(H:H),FALSE),"")</f>
        <v/>
      </c>
      <c r="I80" s="16" t="str">
        <f>IFERROR(VLOOKUP($A80,'Comptes non classés'!$B$7:$O$116,COLUMN(I:I),FALSE),"")</f>
        <v/>
      </c>
      <c r="J80" s="16" t="str">
        <f>IFERROR(VLOOKUP($A80,'Comptes non classés'!$B$7:$O$116,COLUMN(J:J),FALSE),"")</f>
        <v/>
      </c>
      <c r="K80" s="16" t="str">
        <f>IFERROR(VLOOKUP($A80,'Comptes non classés'!$B$7:$O$116,COLUMN(K:K),FALSE),"")</f>
        <v/>
      </c>
      <c r="L80" s="16" t="str">
        <f>IFERROR(VLOOKUP($A80,'Comptes non classés'!$B$7:$O$116,COLUMN(L:L),FALSE),"")</f>
        <v/>
      </c>
      <c r="M80" s="16" t="str">
        <f>IFERROR(VLOOKUP($A80,'Comptes non classés'!$B$7:$O$116,COLUMN(M:M),FALSE),"")</f>
        <v/>
      </c>
      <c r="N80" s="16" t="str">
        <f>IFERROR(VLOOKUP($A80,'Comptes non classés'!$B$7:$O$116,COLUMN(N:N),FALSE),"")</f>
        <v/>
      </c>
    </row>
    <row r="81" spans="1:14">
      <c r="A81" s="16" t="s">
        <v>90</v>
      </c>
      <c r="B81" s="16" t="s">
        <v>164</v>
      </c>
      <c r="C81" s="16">
        <f>IFERROR(VLOOKUP($A81,'Comptes non classés'!$B$7:$O$116,COLUMN(C:C),FALSE),"")</f>
        <v>83</v>
      </c>
      <c r="D81" s="16">
        <f>IFERROR(VLOOKUP($A81,'Comptes non classés'!$B$7:$O$116,COLUMN(D:D),FALSE),"")</f>
        <v>2022</v>
      </c>
      <c r="E81" s="16">
        <f>IFERROR(VLOOKUP($A81,'Comptes non classés'!$B$7:$O$116,COLUMN(E:E),FALSE),"")</f>
        <v>32736</v>
      </c>
      <c r="F81" s="16">
        <f>IFERROR(VLOOKUP($A81,'Comptes non classés'!$B$7:$O$116,COLUMN(F:F),FALSE),"")</f>
        <v>91852</v>
      </c>
      <c r="G81" s="16">
        <f>IFERROR(VLOOKUP($A81,'Comptes non classés'!$B$7:$O$116,COLUMN(G:G),FALSE),"")</f>
        <v>0</v>
      </c>
      <c r="H81" s="16">
        <f>IFERROR(VLOOKUP($A81,'Comptes non classés'!$B$7:$O$116,COLUMN(H:H),FALSE),"")</f>
        <v>0</v>
      </c>
      <c r="I81" s="16">
        <f>IFERROR(VLOOKUP($A81,'Comptes non classés'!$B$7:$O$116,COLUMN(I:I),FALSE),"")</f>
        <v>0</v>
      </c>
      <c r="J81" s="16">
        <f>IFERROR(VLOOKUP($A81,'Comptes non classés'!$B$7:$O$116,COLUMN(J:J),FALSE),"")</f>
        <v>0</v>
      </c>
      <c r="K81" s="16">
        <f>IFERROR(VLOOKUP($A81,'Comptes non classés'!$B$7:$O$116,COLUMN(K:K),FALSE),"")</f>
        <v>0</v>
      </c>
      <c r="L81" s="16">
        <f>IFERROR(VLOOKUP($A81,'Comptes non classés'!$B$7:$O$116,COLUMN(L:L),FALSE),"")</f>
        <v>0</v>
      </c>
      <c r="M81" s="16">
        <f>IFERROR(VLOOKUP($A81,'Comptes non classés'!$B$7:$O$116,COLUMN(M:M),FALSE),"")</f>
        <v>0</v>
      </c>
      <c r="N81" s="16">
        <f>IFERROR(VLOOKUP($A81,'Comptes non classés'!$B$7:$O$116,COLUMN(N:N),FALSE),"")</f>
        <v>0</v>
      </c>
    </row>
    <row r="82" spans="1:14">
      <c r="A82" s="16" t="s">
        <v>91</v>
      </c>
      <c r="B82" s="16" t="s">
        <v>164</v>
      </c>
      <c r="C82" s="16">
        <f>IFERROR(VLOOKUP($A82,'Comptes non classés'!$B$7:$O$116,COLUMN(C:C),FALSE),"")</f>
        <v>84</v>
      </c>
      <c r="D82" s="16">
        <f>IFERROR(VLOOKUP($A82,'Comptes non classés'!$B$7:$O$116,COLUMN(D:D),FALSE),"")</f>
        <v>2046</v>
      </c>
      <c r="E82" s="16">
        <f>IFERROR(VLOOKUP($A82,'Comptes non classés'!$B$7:$O$116,COLUMN(E:E),FALSE),"")</f>
        <v>33047</v>
      </c>
      <c r="F82" s="16">
        <f>IFERROR(VLOOKUP($A82,'Comptes non classés'!$B$7:$O$116,COLUMN(F:F),FALSE),"")</f>
        <v>92930</v>
      </c>
      <c r="G82" s="16">
        <f>IFERROR(VLOOKUP($A82,'Comptes non classés'!$B$7:$O$116,COLUMN(G:G),FALSE),"")</f>
        <v>0</v>
      </c>
      <c r="H82" s="16">
        <f>IFERROR(VLOOKUP($A82,'Comptes non classés'!$B$7:$O$116,COLUMN(H:H),FALSE),"")</f>
        <v>0</v>
      </c>
      <c r="I82" s="16">
        <f>IFERROR(VLOOKUP($A82,'Comptes non classés'!$B$7:$O$116,COLUMN(I:I),FALSE),"")</f>
        <v>0</v>
      </c>
      <c r="J82" s="16">
        <f>IFERROR(VLOOKUP($A82,'Comptes non classés'!$B$7:$O$116,COLUMN(J:J),FALSE),"")</f>
        <v>0</v>
      </c>
      <c r="K82" s="16">
        <f>IFERROR(VLOOKUP($A82,'Comptes non classés'!$B$7:$O$116,COLUMN(K:K),FALSE),"")</f>
        <v>0</v>
      </c>
      <c r="L82" s="16">
        <f>IFERROR(VLOOKUP($A82,'Comptes non classés'!$B$7:$O$116,COLUMN(L:L),FALSE),"")</f>
        <v>0</v>
      </c>
      <c r="M82" s="16">
        <f>IFERROR(VLOOKUP($A82,'Comptes non classés'!$B$7:$O$116,COLUMN(M:M),FALSE),"")</f>
        <v>0</v>
      </c>
      <c r="N82" s="16">
        <f>IFERROR(VLOOKUP($A82,'Comptes non classés'!$B$7:$O$116,COLUMN(N:N),FALSE),"")</f>
        <v>0</v>
      </c>
    </row>
    <row r="83" spans="1:14">
      <c r="A83" s="16" t="s">
        <v>92</v>
      </c>
      <c r="B83" s="16" t="s">
        <v>164</v>
      </c>
      <c r="C83" s="16">
        <f>IFERROR(VLOOKUP($A83,'Comptes non classés'!$B$7:$O$116,COLUMN(C:C),FALSE),"")</f>
        <v>85</v>
      </c>
      <c r="D83" s="16">
        <f>IFERROR(VLOOKUP($A83,'Comptes non classés'!$B$7:$O$116,COLUMN(D:D),FALSE),"")</f>
        <v>2070</v>
      </c>
      <c r="E83" s="16">
        <f>IFERROR(VLOOKUP($A83,'Comptes non classés'!$B$7:$O$116,COLUMN(E:E),FALSE),"")</f>
        <v>33358</v>
      </c>
      <c r="F83" s="16">
        <f>IFERROR(VLOOKUP($A83,'Comptes non classés'!$B$7:$O$116,COLUMN(F:F),FALSE),"")</f>
        <v>94008</v>
      </c>
      <c r="G83" s="16">
        <f>IFERROR(VLOOKUP($A83,'Comptes non classés'!$B$7:$O$116,COLUMN(G:G),FALSE),"")</f>
        <v>0</v>
      </c>
      <c r="H83" s="16">
        <f>IFERROR(VLOOKUP($A83,'Comptes non classés'!$B$7:$O$116,COLUMN(H:H),FALSE),"")</f>
        <v>0</v>
      </c>
      <c r="I83" s="16">
        <f>IFERROR(VLOOKUP($A83,'Comptes non classés'!$B$7:$O$116,COLUMN(I:I),FALSE),"")</f>
        <v>0</v>
      </c>
      <c r="J83" s="16">
        <f>IFERROR(VLOOKUP($A83,'Comptes non classés'!$B$7:$O$116,COLUMN(J:J),FALSE),"")</f>
        <v>0</v>
      </c>
      <c r="K83" s="16">
        <f>IFERROR(VLOOKUP($A83,'Comptes non classés'!$B$7:$O$116,COLUMN(K:K),FALSE),"")</f>
        <v>0</v>
      </c>
      <c r="L83" s="16">
        <f>IFERROR(VLOOKUP($A83,'Comptes non classés'!$B$7:$O$116,COLUMN(L:L),FALSE),"")</f>
        <v>0</v>
      </c>
      <c r="M83" s="16">
        <f>IFERROR(VLOOKUP($A83,'Comptes non classés'!$B$7:$O$116,COLUMN(M:M),FALSE),"")</f>
        <v>0</v>
      </c>
      <c r="N83" s="16">
        <f>IFERROR(VLOOKUP($A83,'Comptes non classés'!$B$7:$O$116,COLUMN(N:N),FALSE),"")</f>
        <v>0</v>
      </c>
    </row>
    <row r="84" spans="1:14">
      <c r="A84" s="16" t="s">
        <v>93</v>
      </c>
      <c r="B84" s="16" t="s">
        <v>164</v>
      </c>
      <c r="C84" s="16">
        <f>IFERROR(VLOOKUP($A84,'Comptes non classés'!$B$7:$O$116,COLUMN(C:C),FALSE),"")</f>
        <v>86</v>
      </c>
      <c r="D84" s="16">
        <f>IFERROR(VLOOKUP($A84,'Comptes non classés'!$B$7:$O$116,COLUMN(D:D),FALSE),"")</f>
        <v>2094</v>
      </c>
      <c r="E84" s="16">
        <f>IFERROR(VLOOKUP($A84,'Comptes non classés'!$B$7:$O$116,COLUMN(E:E),FALSE),"")</f>
        <v>33669</v>
      </c>
      <c r="F84" s="16">
        <f>IFERROR(VLOOKUP($A84,'Comptes non classés'!$B$7:$O$116,COLUMN(F:F),FALSE),"")</f>
        <v>95086</v>
      </c>
      <c r="G84" s="16">
        <f>IFERROR(VLOOKUP($A84,'Comptes non classés'!$B$7:$O$116,COLUMN(G:G),FALSE),"")</f>
        <v>0</v>
      </c>
      <c r="H84" s="16">
        <f>IFERROR(VLOOKUP($A84,'Comptes non classés'!$B$7:$O$116,COLUMN(H:H),FALSE),"")</f>
        <v>0</v>
      </c>
      <c r="I84" s="16">
        <f>IFERROR(VLOOKUP($A84,'Comptes non classés'!$B$7:$O$116,COLUMN(I:I),FALSE),"")</f>
        <v>0</v>
      </c>
      <c r="J84" s="16">
        <f>IFERROR(VLOOKUP($A84,'Comptes non classés'!$B$7:$O$116,COLUMN(J:J),FALSE),"")</f>
        <v>0</v>
      </c>
      <c r="K84" s="16">
        <f>IFERROR(VLOOKUP($A84,'Comptes non classés'!$B$7:$O$116,COLUMN(K:K),FALSE),"")</f>
        <v>0</v>
      </c>
      <c r="L84" s="16">
        <f>IFERROR(VLOOKUP($A84,'Comptes non classés'!$B$7:$O$116,COLUMN(L:L),FALSE),"")</f>
        <v>0</v>
      </c>
      <c r="M84" s="16">
        <f>IFERROR(VLOOKUP($A84,'Comptes non classés'!$B$7:$O$116,COLUMN(M:M),FALSE),"")</f>
        <v>0</v>
      </c>
      <c r="N84" s="16">
        <f>IFERROR(VLOOKUP($A84,'Comptes non classés'!$B$7:$O$116,COLUMN(N:N),FALSE),"")</f>
        <v>0</v>
      </c>
    </row>
    <row r="85" spans="1:14">
      <c r="A85" s="16" t="s">
        <v>59</v>
      </c>
      <c r="B85" s="16" t="s">
        <v>164</v>
      </c>
      <c r="C85" s="16">
        <f>IFERROR(VLOOKUP($A85,'Comptes non classés'!$B$7:$O$116,COLUMN(C:C),FALSE),"")</f>
        <v>52</v>
      </c>
      <c r="D85" s="16">
        <f>IFERROR(VLOOKUP($A85,'Comptes non classés'!$B$7:$O$116,COLUMN(D:D),FALSE),"")</f>
        <v>1278</v>
      </c>
      <c r="E85" s="16">
        <f>IFERROR(VLOOKUP($A85,'Comptes non classés'!$B$7:$O$116,COLUMN(E:E),FALSE),"")</f>
        <v>23095</v>
      </c>
      <c r="F85" s="16">
        <f>IFERROR(VLOOKUP($A85,'Comptes non classés'!$B$7:$O$116,COLUMN(F:F),FALSE),"")</f>
        <v>58434</v>
      </c>
      <c r="G85" s="16">
        <f>IFERROR(VLOOKUP($A85,'Comptes non classés'!$B$7:$O$116,COLUMN(G:G),FALSE),"")</f>
        <v>0</v>
      </c>
      <c r="H85" s="16">
        <f>IFERROR(VLOOKUP($A85,'Comptes non classés'!$B$7:$O$116,COLUMN(H:H),FALSE),"")</f>
        <v>0</v>
      </c>
      <c r="I85" s="16">
        <f>IFERROR(VLOOKUP($A85,'Comptes non classés'!$B$7:$O$116,COLUMN(I:I),FALSE),"")</f>
        <v>0</v>
      </c>
      <c r="J85" s="16">
        <f>IFERROR(VLOOKUP($A85,'Comptes non classés'!$B$7:$O$116,COLUMN(J:J),FALSE),"")</f>
        <v>0</v>
      </c>
      <c r="K85" s="16">
        <f>IFERROR(VLOOKUP($A85,'Comptes non classés'!$B$7:$O$116,COLUMN(K:K),FALSE),"")</f>
        <v>0</v>
      </c>
      <c r="L85" s="16">
        <f>IFERROR(VLOOKUP($A85,'Comptes non classés'!$B$7:$O$116,COLUMN(L:L),FALSE),"")</f>
        <v>0</v>
      </c>
      <c r="M85" s="16">
        <f>IFERROR(VLOOKUP($A85,'Comptes non classés'!$B$7:$O$116,COLUMN(M:M),FALSE),"")</f>
        <v>0</v>
      </c>
      <c r="N85" s="16">
        <f>IFERROR(VLOOKUP($A85,'Comptes non classés'!$B$7:$O$116,COLUMN(N:N),FALSE),"")</f>
        <v>0</v>
      </c>
    </row>
    <row r="86" spans="1:14">
      <c r="A86" s="17" t="s">
        <v>143</v>
      </c>
      <c r="C86" s="16" t="str">
        <f>IFERROR(VLOOKUP($A86,'Comptes non classés'!$B$7:$O$116,COLUMN(C:C),FALSE),"")</f>
        <v/>
      </c>
      <c r="D86" s="16" t="str">
        <f>IFERROR(VLOOKUP($A86,'Comptes non classés'!$B$7:$O$116,COLUMN(D:D),FALSE),"")</f>
        <v/>
      </c>
      <c r="E86" s="16" t="str">
        <f>IFERROR(VLOOKUP($A86,'Comptes non classés'!$B$7:$O$116,COLUMN(E:E),FALSE),"")</f>
        <v/>
      </c>
      <c r="F86" s="16" t="str">
        <f>IFERROR(VLOOKUP($A86,'Comptes non classés'!$B$7:$O$116,COLUMN(F:F),FALSE),"")</f>
        <v/>
      </c>
      <c r="G86" s="16" t="str">
        <f>IFERROR(VLOOKUP($A86,'Comptes non classés'!$B$7:$O$116,COLUMN(G:G),FALSE),"")</f>
        <v/>
      </c>
      <c r="H86" s="16" t="str">
        <f>IFERROR(VLOOKUP($A86,'Comptes non classés'!$B$7:$O$116,COLUMN(H:H),FALSE),"")</f>
        <v/>
      </c>
      <c r="I86" s="16" t="str">
        <f>IFERROR(VLOOKUP($A86,'Comptes non classés'!$B$7:$O$116,COLUMN(I:I),FALSE),"")</f>
        <v/>
      </c>
      <c r="J86" s="16" t="str">
        <f>IFERROR(VLOOKUP($A86,'Comptes non classés'!$B$7:$O$116,COLUMN(J:J),FALSE),"")</f>
        <v/>
      </c>
      <c r="K86" s="16" t="str">
        <f>IFERROR(VLOOKUP($A86,'Comptes non classés'!$B$7:$O$116,COLUMN(K:K),FALSE),"")</f>
        <v/>
      </c>
      <c r="L86" s="16" t="str">
        <f>IFERROR(VLOOKUP($A86,'Comptes non classés'!$B$7:$O$116,COLUMN(L:L),FALSE),"")</f>
        <v/>
      </c>
      <c r="M86" s="16" t="str">
        <f>IFERROR(VLOOKUP($A86,'Comptes non classés'!$B$7:$O$116,COLUMN(M:M),FALSE),"")</f>
        <v/>
      </c>
      <c r="N86" s="16" t="str">
        <f>IFERROR(VLOOKUP($A86,'Comptes non classés'!$B$7:$O$116,COLUMN(N:N),FALSE),"")</f>
        <v/>
      </c>
    </row>
    <row r="87" spans="1:14">
      <c r="A87" s="17" t="s">
        <v>144</v>
      </c>
      <c r="C87" s="16" t="str">
        <f>IFERROR(VLOOKUP($A87,'Comptes non classés'!$B$7:$O$116,COLUMN(C:C),FALSE),"")</f>
        <v/>
      </c>
      <c r="D87" s="16" t="str">
        <f>IFERROR(VLOOKUP($A87,'Comptes non classés'!$B$7:$O$116,COLUMN(D:D),FALSE),"")</f>
        <v/>
      </c>
      <c r="E87" s="16" t="str">
        <f>IFERROR(VLOOKUP($A87,'Comptes non classés'!$B$7:$O$116,COLUMN(E:E),FALSE),"")</f>
        <v/>
      </c>
      <c r="F87" s="16" t="str">
        <f>IFERROR(VLOOKUP($A87,'Comptes non classés'!$B$7:$O$116,COLUMN(F:F),FALSE),"")</f>
        <v/>
      </c>
      <c r="G87" s="16" t="str">
        <f>IFERROR(VLOOKUP($A87,'Comptes non classés'!$B$7:$O$116,COLUMN(G:G),FALSE),"")</f>
        <v/>
      </c>
      <c r="H87" s="16" t="str">
        <f>IFERROR(VLOOKUP($A87,'Comptes non classés'!$B$7:$O$116,COLUMN(H:H),FALSE),"")</f>
        <v/>
      </c>
      <c r="I87" s="16" t="str">
        <f>IFERROR(VLOOKUP($A87,'Comptes non classés'!$B$7:$O$116,COLUMN(I:I),FALSE),"")</f>
        <v/>
      </c>
      <c r="J87" s="16" t="str">
        <f>IFERROR(VLOOKUP($A87,'Comptes non classés'!$B$7:$O$116,COLUMN(J:J),FALSE),"")</f>
        <v/>
      </c>
      <c r="K87" s="16" t="str">
        <f>IFERROR(VLOOKUP($A87,'Comptes non classés'!$B$7:$O$116,COLUMN(K:K),FALSE),"")</f>
        <v/>
      </c>
      <c r="L87" s="16" t="str">
        <f>IFERROR(VLOOKUP($A87,'Comptes non classés'!$B$7:$O$116,COLUMN(L:L),FALSE),"")</f>
        <v/>
      </c>
      <c r="M87" s="16" t="str">
        <f>IFERROR(VLOOKUP($A87,'Comptes non classés'!$B$7:$O$116,COLUMN(M:M),FALSE),"")</f>
        <v/>
      </c>
      <c r="N87" s="16" t="str">
        <f>IFERROR(VLOOKUP($A87,'Comptes non classés'!$B$7:$O$116,COLUMN(N:N),FALSE),"")</f>
        <v/>
      </c>
    </row>
    <row r="88" spans="1:14">
      <c r="A88" s="16" t="s">
        <v>80</v>
      </c>
      <c r="B88" s="16" t="s">
        <v>164</v>
      </c>
      <c r="C88" s="16">
        <f>IFERROR(VLOOKUP($A88,'Comptes non classés'!$B$7:$O$116,COLUMN(C:C),FALSE),"")</f>
        <v>73</v>
      </c>
      <c r="D88" s="16">
        <f>IFERROR(VLOOKUP($A88,'Comptes non classés'!$B$7:$O$116,COLUMN(D:D),FALSE),"")</f>
        <v>1782</v>
      </c>
      <c r="E88" s="16">
        <f>IFERROR(VLOOKUP($A88,'Comptes non classés'!$B$7:$O$116,COLUMN(E:E),FALSE),"")</f>
        <v>29626</v>
      </c>
      <c r="F88" s="16">
        <f>IFERROR(VLOOKUP($A88,'Comptes non classés'!$B$7:$O$116,COLUMN(F:F),FALSE),"")</f>
        <v>81072</v>
      </c>
      <c r="G88" s="16">
        <f>IFERROR(VLOOKUP($A88,'Comptes non classés'!$B$7:$O$116,COLUMN(G:G),FALSE),"")</f>
        <v>0</v>
      </c>
      <c r="H88" s="16">
        <f>IFERROR(VLOOKUP($A88,'Comptes non classés'!$B$7:$O$116,COLUMN(H:H),FALSE),"")</f>
        <v>0</v>
      </c>
      <c r="I88" s="16">
        <f>IFERROR(VLOOKUP($A88,'Comptes non classés'!$B$7:$O$116,COLUMN(I:I),FALSE),"")</f>
        <v>0</v>
      </c>
      <c r="J88" s="16">
        <f>IFERROR(VLOOKUP($A88,'Comptes non classés'!$B$7:$O$116,COLUMN(J:J),FALSE),"")</f>
        <v>0</v>
      </c>
      <c r="K88" s="16">
        <f>IFERROR(VLOOKUP($A88,'Comptes non classés'!$B$7:$O$116,COLUMN(K:K),FALSE),"")</f>
        <v>0</v>
      </c>
      <c r="L88" s="16">
        <f>IFERROR(VLOOKUP($A88,'Comptes non classés'!$B$7:$O$116,COLUMN(L:L),FALSE),"")</f>
        <v>0</v>
      </c>
      <c r="M88" s="16">
        <f>IFERROR(VLOOKUP($A88,'Comptes non classés'!$B$7:$O$116,COLUMN(M:M),FALSE),"")</f>
        <v>0</v>
      </c>
      <c r="N88" s="16">
        <f>IFERROR(VLOOKUP($A88,'Comptes non classés'!$B$7:$O$116,COLUMN(N:N),FALSE),"")</f>
        <v>0</v>
      </c>
    </row>
    <row r="89" spans="1:14">
      <c r="A89" s="16" t="s">
        <v>81</v>
      </c>
      <c r="B89" s="16" t="s">
        <v>164</v>
      </c>
      <c r="C89" s="16">
        <f>IFERROR(VLOOKUP($A89,'Comptes non classés'!$B$7:$O$116,COLUMN(C:C),FALSE),"")</f>
        <v>74</v>
      </c>
      <c r="D89" s="16">
        <f>IFERROR(VLOOKUP($A89,'Comptes non classés'!$B$7:$O$116,COLUMN(D:D),FALSE),"")</f>
        <v>1806</v>
      </c>
      <c r="E89" s="16">
        <f>IFERROR(VLOOKUP($A89,'Comptes non classés'!$B$7:$O$116,COLUMN(E:E),FALSE),"")</f>
        <v>29937</v>
      </c>
      <c r="F89" s="16">
        <f>IFERROR(VLOOKUP($A89,'Comptes non classés'!$B$7:$O$116,COLUMN(F:F),FALSE),"")</f>
        <v>82150</v>
      </c>
      <c r="G89" s="16">
        <f>IFERROR(VLOOKUP($A89,'Comptes non classés'!$B$7:$O$116,COLUMN(G:G),FALSE),"")</f>
        <v>0</v>
      </c>
      <c r="H89" s="16">
        <f>IFERROR(VLOOKUP($A89,'Comptes non classés'!$B$7:$O$116,COLUMN(H:H),FALSE),"")</f>
        <v>0</v>
      </c>
      <c r="I89" s="16">
        <f>IFERROR(VLOOKUP($A89,'Comptes non classés'!$B$7:$O$116,COLUMN(I:I),FALSE),"")</f>
        <v>0</v>
      </c>
      <c r="J89" s="16">
        <f>IFERROR(VLOOKUP($A89,'Comptes non classés'!$B$7:$O$116,COLUMN(J:J),FALSE),"")</f>
        <v>0</v>
      </c>
      <c r="K89" s="16">
        <f>IFERROR(VLOOKUP($A89,'Comptes non classés'!$B$7:$O$116,COLUMN(K:K),FALSE),"")</f>
        <v>0</v>
      </c>
      <c r="L89" s="16">
        <f>IFERROR(VLOOKUP($A89,'Comptes non classés'!$B$7:$O$116,COLUMN(L:L),FALSE),"")</f>
        <v>0</v>
      </c>
      <c r="M89" s="16">
        <f>IFERROR(VLOOKUP($A89,'Comptes non classés'!$B$7:$O$116,COLUMN(M:M),FALSE),"")</f>
        <v>0</v>
      </c>
      <c r="N89" s="16">
        <f>IFERROR(VLOOKUP($A89,'Comptes non classés'!$B$7:$O$116,COLUMN(N:N),FALSE),"")</f>
        <v>0</v>
      </c>
    </row>
    <row r="90" spans="1:14">
      <c r="A90" s="16" t="s">
        <v>82</v>
      </c>
      <c r="B90" s="16" t="s">
        <v>164</v>
      </c>
      <c r="C90" s="16">
        <f>IFERROR(VLOOKUP($A90,'Comptes non classés'!$B$7:$O$116,COLUMN(C:C),FALSE),"")</f>
        <v>75</v>
      </c>
      <c r="D90" s="16">
        <f>IFERROR(VLOOKUP($A90,'Comptes non classés'!$B$7:$O$116,COLUMN(D:D),FALSE),"")</f>
        <v>1830</v>
      </c>
      <c r="E90" s="16">
        <f>IFERROR(VLOOKUP($A90,'Comptes non classés'!$B$7:$O$116,COLUMN(E:E),FALSE),"")</f>
        <v>30248</v>
      </c>
      <c r="F90" s="16">
        <f>IFERROR(VLOOKUP($A90,'Comptes non classés'!$B$7:$O$116,COLUMN(F:F),FALSE),"")</f>
        <v>83228</v>
      </c>
      <c r="G90" s="16">
        <f>IFERROR(VLOOKUP($A90,'Comptes non classés'!$B$7:$O$116,COLUMN(G:G),FALSE),"")</f>
        <v>0</v>
      </c>
      <c r="H90" s="16">
        <f>IFERROR(VLOOKUP($A90,'Comptes non classés'!$B$7:$O$116,COLUMN(H:H),FALSE),"")</f>
        <v>0</v>
      </c>
      <c r="I90" s="16">
        <f>IFERROR(VLOOKUP($A90,'Comptes non classés'!$B$7:$O$116,COLUMN(I:I),FALSE),"")</f>
        <v>0</v>
      </c>
      <c r="J90" s="16">
        <f>IFERROR(VLOOKUP($A90,'Comptes non classés'!$B$7:$O$116,COLUMN(J:J),FALSE),"")</f>
        <v>0</v>
      </c>
      <c r="K90" s="16">
        <f>IFERROR(VLOOKUP($A90,'Comptes non classés'!$B$7:$O$116,COLUMN(K:K),FALSE),"")</f>
        <v>0</v>
      </c>
      <c r="L90" s="16">
        <f>IFERROR(VLOOKUP($A90,'Comptes non classés'!$B$7:$O$116,COLUMN(L:L),FALSE),"")</f>
        <v>0</v>
      </c>
      <c r="M90" s="16">
        <f>IFERROR(VLOOKUP($A90,'Comptes non classés'!$B$7:$O$116,COLUMN(M:M),FALSE),"")</f>
        <v>0</v>
      </c>
      <c r="N90" s="16">
        <f>IFERROR(VLOOKUP($A90,'Comptes non classés'!$B$7:$O$116,COLUMN(N:N),FALSE),"")</f>
        <v>0</v>
      </c>
    </row>
    <row r="91" spans="1:14">
      <c r="A91" s="16" t="s">
        <v>83</v>
      </c>
      <c r="B91" s="16" t="s">
        <v>164</v>
      </c>
      <c r="C91" s="16">
        <f>IFERROR(VLOOKUP($A91,'Comptes non classés'!$B$7:$O$116,COLUMN(C:C),FALSE),"")</f>
        <v>76</v>
      </c>
      <c r="D91" s="16">
        <f>IFERROR(VLOOKUP($A91,'Comptes non classés'!$B$7:$O$116,COLUMN(D:D),FALSE),"")</f>
        <v>1854</v>
      </c>
      <c r="E91" s="16">
        <f>IFERROR(VLOOKUP($A91,'Comptes non classés'!$B$7:$O$116,COLUMN(E:E),FALSE),"")</f>
        <v>30559</v>
      </c>
      <c r="F91" s="16">
        <f>IFERROR(VLOOKUP($A91,'Comptes non classés'!$B$7:$O$116,COLUMN(F:F),FALSE),"")</f>
        <v>84306</v>
      </c>
      <c r="G91" s="16">
        <f>IFERROR(VLOOKUP($A91,'Comptes non classés'!$B$7:$O$116,COLUMN(G:G),FALSE),"")</f>
        <v>0</v>
      </c>
      <c r="H91" s="16">
        <f>IFERROR(VLOOKUP($A91,'Comptes non classés'!$B$7:$O$116,COLUMN(H:H),FALSE),"")</f>
        <v>0</v>
      </c>
      <c r="I91" s="16">
        <f>IFERROR(VLOOKUP($A91,'Comptes non classés'!$B$7:$O$116,COLUMN(I:I),FALSE),"")</f>
        <v>0</v>
      </c>
      <c r="J91" s="16">
        <f>IFERROR(VLOOKUP($A91,'Comptes non classés'!$B$7:$O$116,COLUMN(J:J),FALSE),"")</f>
        <v>0</v>
      </c>
      <c r="K91" s="16">
        <f>IFERROR(VLOOKUP($A91,'Comptes non classés'!$B$7:$O$116,COLUMN(K:K),FALSE),"")</f>
        <v>0</v>
      </c>
      <c r="L91" s="16">
        <f>IFERROR(VLOOKUP($A91,'Comptes non classés'!$B$7:$O$116,COLUMN(L:L),FALSE),"")</f>
        <v>0</v>
      </c>
      <c r="M91" s="16">
        <f>IFERROR(VLOOKUP($A91,'Comptes non classés'!$B$7:$O$116,COLUMN(M:M),FALSE),"")</f>
        <v>0</v>
      </c>
      <c r="N91" s="16">
        <f>IFERROR(VLOOKUP($A91,'Comptes non classés'!$B$7:$O$116,COLUMN(N:N),FALSE),"")</f>
        <v>0</v>
      </c>
    </row>
    <row r="92" spans="1:14">
      <c r="A92" s="17" t="s">
        <v>145</v>
      </c>
      <c r="C92" s="16" t="str">
        <f>IFERROR(VLOOKUP($A92,'Comptes non classés'!$B$7:$O$116,COLUMN(C:C),FALSE),"")</f>
        <v/>
      </c>
      <c r="D92" s="16" t="str">
        <f>IFERROR(VLOOKUP($A92,'Comptes non classés'!$B$7:$O$116,COLUMN(D:D),FALSE),"")</f>
        <v/>
      </c>
      <c r="E92" s="16" t="str">
        <f>IFERROR(VLOOKUP($A92,'Comptes non classés'!$B$7:$O$116,COLUMN(E:E),FALSE),"")</f>
        <v/>
      </c>
      <c r="F92" s="16" t="str">
        <f>IFERROR(VLOOKUP($A92,'Comptes non classés'!$B$7:$O$116,COLUMN(F:F),FALSE),"")</f>
        <v/>
      </c>
      <c r="G92" s="16" t="str">
        <f>IFERROR(VLOOKUP($A92,'Comptes non classés'!$B$7:$O$116,COLUMN(G:G),FALSE),"")</f>
        <v/>
      </c>
      <c r="H92" s="16" t="str">
        <f>IFERROR(VLOOKUP($A92,'Comptes non classés'!$B$7:$O$116,COLUMN(H:H),FALSE),"")</f>
        <v/>
      </c>
      <c r="I92" s="16" t="str">
        <f>IFERROR(VLOOKUP($A92,'Comptes non classés'!$B$7:$O$116,COLUMN(I:I),FALSE),"")</f>
        <v/>
      </c>
      <c r="J92" s="16" t="str">
        <f>IFERROR(VLOOKUP($A92,'Comptes non classés'!$B$7:$O$116,COLUMN(J:J),FALSE),"")</f>
        <v/>
      </c>
      <c r="K92" s="16" t="str">
        <f>IFERROR(VLOOKUP($A92,'Comptes non classés'!$B$7:$O$116,COLUMN(K:K),FALSE),"")</f>
        <v/>
      </c>
      <c r="L92" s="16" t="str">
        <f>IFERROR(VLOOKUP($A92,'Comptes non classés'!$B$7:$O$116,COLUMN(L:L),FALSE),"")</f>
        <v/>
      </c>
      <c r="M92" s="16" t="str">
        <f>IFERROR(VLOOKUP($A92,'Comptes non classés'!$B$7:$O$116,COLUMN(M:M),FALSE),"")</f>
        <v/>
      </c>
      <c r="N92" s="16" t="str">
        <f>IFERROR(VLOOKUP($A92,'Comptes non classés'!$B$7:$O$116,COLUMN(N:N),FALSE),"")</f>
        <v/>
      </c>
    </row>
    <row r="93" spans="1:14">
      <c r="A93" s="16" t="s">
        <v>66</v>
      </c>
      <c r="B93" s="16" t="s">
        <v>164</v>
      </c>
      <c r="C93" s="16">
        <f>IFERROR(VLOOKUP($A93,'Comptes non classés'!$B$7:$O$116,COLUMN(C:C),FALSE),"")</f>
        <v>59</v>
      </c>
      <c r="D93" s="16">
        <f>IFERROR(VLOOKUP($A93,'Comptes non classés'!$B$7:$O$116,COLUMN(D:D),FALSE),"")</f>
        <v>1446</v>
      </c>
      <c r="E93" s="16">
        <f>IFERROR(VLOOKUP($A93,'Comptes non classés'!$B$7:$O$116,COLUMN(E:E),FALSE),"")</f>
        <v>25272</v>
      </c>
      <c r="F93" s="16">
        <f>IFERROR(VLOOKUP($A93,'Comptes non classés'!$B$7:$O$116,COLUMN(F:F),FALSE),"")</f>
        <v>65980</v>
      </c>
      <c r="G93" s="16">
        <f>IFERROR(VLOOKUP($A93,'Comptes non classés'!$B$7:$O$116,COLUMN(G:G),FALSE),"")</f>
        <v>0</v>
      </c>
      <c r="H93" s="16">
        <f>IFERROR(VLOOKUP($A93,'Comptes non classés'!$B$7:$O$116,COLUMN(H:H),FALSE),"")</f>
        <v>0</v>
      </c>
      <c r="I93" s="16">
        <f>IFERROR(VLOOKUP($A93,'Comptes non classés'!$B$7:$O$116,COLUMN(I:I),FALSE),"")</f>
        <v>0</v>
      </c>
      <c r="J93" s="16">
        <f>IFERROR(VLOOKUP($A93,'Comptes non classés'!$B$7:$O$116,COLUMN(J:J),FALSE),"")</f>
        <v>0</v>
      </c>
      <c r="K93" s="16">
        <f>IFERROR(VLOOKUP($A93,'Comptes non classés'!$B$7:$O$116,COLUMN(K:K),FALSE),"")</f>
        <v>0</v>
      </c>
      <c r="L93" s="16">
        <f>IFERROR(VLOOKUP($A93,'Comptes non classés'!$B$7:$O$116,COLUMN(L:L),FALSE),"")</f>
        <v>0</v>
      </c>
      <c r="M93" s="16">
        <f>IFERROR(VLOOKUP($A93,'Comptes non classés'!$B$7:$O$116,COLUMN(M:M),FALSE),"")</f>
        <v>0</v>
      </c>
      <c r="N93" s="16">
        <f>IFERROR(VLOOKUP($A93,'Comptes non classés'!$B$7:$O$116,COLUMN(N:N),FALSE),"")</f>
        <v>0</v>
      </c>
    </row>
    <row r="94" spans="1:14">
      <c r="A94" s="16" t="s">
        <v>67</v>
      </c>
      <c r="B94" s="16" t="s">
        <v>164</v>
      </c>
      <c r="C94" s="16">
        <f>IFERROR(VLOOKUP($A94,'Comptes non classés'!$B$7:$O$116,COLUMN(C:C),FALSE),"")</f>
        <v>60</v>
      </c>
      <c r="D94" s="16">
        <f>IFERROR(VLOOKUP($A94,'Comptes non classés'!$B$7:$O$116,COLUMN(D:D),FALSE),"")</f>
        <v>1470</v>
      </c>
      <c r="E94" s="16">
        <f>IFERROR(VLOOKUP($A94,'Comptes non classés'!$B$7:$O$116,COLUMN(E:E),FALSE),"")</f>
        <v>25583</v>
      </c>
      <c r="F94" s="16">
        <f>IFERROR(VLOOKUP($A94,'Comptes non classés'!$B$7:$O$116,COLUMN(F:F),FALSE),"")</f>
        <v>67058</v>
      </c>
      <c r="G94" s="16">
        <f>IFERROR(VLOOKUP($A94,'Comptes non classés'!$B$7:$O$116,COLUMN(G:G),FALSE),"")</f>
        <v>0</v>
      </c>
      <c r="H94" s="16">
        <f>IFERROR(VLOOKUP($A94,'Comptes non classés'!$B$7:$O$116,COLUMN(H:H),FALSE),"")</f>
        <v>0</v>
      </c>
      <c r="I94" s="16">
        <f>IFERROR(VLOOKUP($A94,'Comptes non classés'!$B$7:$O$116,COLUMN(I:I),FALSE),"")</f>
        <v>0</v>
      </c>
      <c r="J94" s="16">
        <f>IFERROR(VLOOKUP($A94,'Comptes non classés'!$B$7:$O$116,COLUMN(J:J),FALSE),"")</f>
        <v>0</v>
      </c>
      <c r="K94" s="16">
        <f>IFERROR(VLOOKUP($A94,'Comptes non classés'!$B$7:$O$116,COLUMN(K:K),FALSE),"")</f>
        <v>0</v>
      </c>
      <c r="L94" s="16">
        <f>IFERROR(VLOOKUP($A94,'Comptes non classés'!$B$7:$O$116,COLUMN(L:L),FALSE),"")</f>
        <v>0</v>
      </c>
      <c r="M94" s="16">
        <f>IFERROR(VLOOKUP($A94,'Comptes non classés'!$B$7:$O$116,COLUMN(M:M),FALSE),"")</f>
        <v>0</v>
      </c>
      <c r="N94" s="16">
        <f>IFERROR(VLOOKUP($A94,'Comptes non classés'!$B$7:$O$116,COLUMN(N:N),FALSE),"")</f>
        <v>0</v>
      </c>
    </row>
    <row r="95" spans="1:14">
      <c r="A95" s="17" t="s">
        <v>146</v>
      </c>
      <c r="C95" s="16" t="str">
        <f>IFERROR(VLOOKUP($A95,'Comptes non classés'!$B$7:$O$116,COLUMN(C:C),FALSE),"")</f>
        <v/>
      </c>
      <c r="D95" s="16" t="str">
        <f>IFERROR(VLOOKUP($A95,'Comptes non classés'!$B$7:$O$116,COLUMN(D:D),FALSE),"")</f>
        <v/>
      </c>
      <c r="E95" s="16" t="str">
        <f>IFERROR(VLOOKUP($A95,'Comptes non classés'!$B$7:$O$116,COLUMN(E:E),FALSE),"")</f>
        <v/>
      </c>
      <c r="F95" s="16" t="str">
        <f>IFERROR(VLOOKUP($A95,'Comptes non classés'!$B$7:$O$116,COLUMN(F:F),FALSE),"")</f>
        <v/>
      </c>
      <c r="G95" s="16" t="str">
        <f>IFERROR(VLOOKUP($A95,'Comptes non classés'!$B$7:$O$116,COLUMN(G:G),FALSE),"")</f>
        <v/>
      </c>
      <c r="H95" s="16" t="str">
        <f>IFERROR(VLOOKUP($A95,'Comptes non classés'!$B$7:$O$116,COLUMN(H:H),FALSE),"")</f>
        <v/>
      </c>
      <c r="I95" s="16" t="str">
        <f>IFERROR(VLOOKUP($A95,'Comptes non classés'!$B$7:$O$116,COLUMN(I:I),FALSE),"")</f>
        <v/>
      </c>
      <c r="J95" s="16" t="str">
        <f>IFERROR(VLOOKUP($A95,'Comptes non classés'!$B$7:$O$116,COLUMN(J:J),FALSE),"")</f>
        <v/>
      </c>
      <c r="K95" s="16" t="str">
        <f>IFERROR(VLOOKUP($A95,'Comptes non classés'!$B$7:$O$116,COLUMN(K:K),FALSE),"")</f>
        <v/>
      </c>
      <c r="L95" s="16" t="str">
        <f>IFERROR(VLOOKUP($A95,'Comptes non classés'!$B$7:$O$116,COLUMN(L:L),FALSE),"")</f>
        <v/>
      </c>
      <c r="M95" s="16" t="str">
        <f>IFERROR(VLOOKUP($A95,'Comptes non classés'!$B$7:$O$116,COLUMN(M:M),FALSE),"")</f>
        <v/>
      </c>
      <c r="N95" s="16" t="str">
        <f>IFERROR(VLOOKUP($A95,'Comptes non classés'!$B$7:$O$116,COLUMN(N:N),FALSE),"")</f>
        <v/>
      </c>
    </row>
    <row r="96" spans="1:14">
      <c r="A96" s="16" t="s">
        <v>13</v>
      </c>
      <c r="B96" s="16" t="s">
        <v>164</v>
      </c>
      <c r="C96" s="16">
        <f>IFERROR(VLOOKUP($A96,'Comptes non classés'!$B$7:$O$116,COLUMN(C:C),FALSE),"")</f>
        <v>6</v>
      </c>
      <c r="D96" s="16">
        <f>IFERROR(VLOOKUP($A96,'Comptes non classés'!$B$7:$O$116,COLUMN(D:D),FALSE),"")</f>
        <v>174</v>
      </c>
      <c r="E96" s="16">
        <f>IFERROR(VLOOKUP($A96,'Comptes non classés'!$B$7:$O$116,COLUMN(E:E),FALSE),"")</f>
        <v>8789</v>
      </c>
      <c r="F96" s="16">
        <f>IFERROR(VLOOKUP($A96,'Comptes non classés'!$B$7:$O$116,COLUMN(F:F),FALSE),"")</f>
        <v>8846</v>
      </c>
      <c r="G96" s="16">
        <f>IFERROR(VLOOKUP($A96,'Comptes non classés'!$B$7:$O$116,COLUMN(G:G),FALSE),"")</f>
        <v>0</v>
      </c>
      <c r="H96" s="16">
        <f>IFERROR(VLOOKUP($A96,'Comptes non classés'!$B$7:$O$116,COLUMN(H:H),FALSE),"")</f>
        <v>0</v>
      </c>
      <c r="I96" s="16">
        <f>IFERROR(VLOOKUP($A96,'Comptes non classés'!$B$7:$O$116,COLUMN(I:I),FALSE),"")</f>
        <v>0</v>
      </c>
      <c r="J96" s="16">
        <f>IFERROR(VLOOKUP($A96,'Comptes non classés'!$B$7:$O$116,COLUMN(J:J),FALSE),"")</f>
        <v>0</v>
      </c>
      <c r="K96" s="16">
        <f>IFERROR(VLOOKUP($A96,'Comptes non classés'!$B$7:$O$116,COLUMN(K:K),FALSE),"")</f>
        <v>0</v>
      </c>
      <c r="L96" s="16">
        <f>IFERROR(VLOOKUP($A96,'Comptes non classés'!$B$7:$O$116,COLUMN(L:L),FALSE),"")</f>
        <v>0</v>
      </c>
      <c r="M96" s="16">
        <f>IFERROR(VLOOKUP($A96,'Comptes non classés'!$B$7:$O$116,COLUMN(M:M),FALSE),"")</f>
        <v>0</v>
      </c>
      <c r="N96" s="16">
        <f>IFERROR(VLOOKUP($A96,'Comptes non classés'!$B$7:$O$116,COLUMN(N:N),FALSE),"")</f>
        <v>0</v>
      </c>
    </row>
    <row r="97" spans="1:14">
      <c r="A97" s="16" t="s">
        <v>14</v>
      </c>
      <c r="B97" s="16" t="s">
        <v>164</v>
      </c>
      <c r="C97" s="16">
        <f>IFERROR(VLOOKUP($A97,'Comptes non classés'!$B$7:$O$116,COLUMN(C:C),FALSE),"")</f>
        <v>7</v>
      </c>
      <c r="D97" s="16">
        <f>IFERROR(VLOOKUP($A97,'Comptes non classés'!$B$7:$O$116,COLUMN(D:D),FALSE),"")</f>
        <v>198</v>
      </c>
      <c r="E97" s="16">
        <f>IFERROR(VLOOKUP($A97,'Comptes non classés'!$B$7:$O$116,COLUMN(E:E),FALSE),"")</f>
        <v>9100</v>
      </c>
      <c r="F97" s="16">
        <f>IFERROR(VLOOKUP($A97,'Comptes non classés'!$B$7:$O$116,COLUMN(F:F),FALSE),"")</f>
        <v>9924</v>
      </c>
      <c r="G97" s="16">
        <f>IFERROR(VLOOKUP($A97,'Comptes non classés'!$B$7:$O$116,COLUMN(G:G),FALSE),"")</f>
        <v>0</v>
      </c>
      <c r="H97" s="16">
        <f>IFERROR(VLOOKUP($A97,'Comptes non classés'!$B$7:$O$116,COLUMN(H:H),FALSE),"")</f>
        <v>0</v>
      </c>
      <c r="I97" s="16">
        <f>IFERROR(VLOOKUP($A97,'Comptes non classés'!$B$7:$O$116,COLUMN(I:I),FALSE),"")</f>
        <v>0</v>
      </c>
      <c r="J97" s="16">
        <f>IFERROR(VLOOKUP($A97,'Comptes non classés'!$B$7:$O$116,COLUMN(J:J),FALSE),"")</f>
        <v>0</v>
      </c>
      <c r="K97" s="16">
        <f>IFERROR(VLOOKUP($A97,'Comptes non classés'!$B$7:$O$116,COLUMN(K:K),FALSE),"")</f>
        <v>0</v>
      </c>
      <c r="L97" s="16">
        <f>IFERROR(VLOOKUP($A97,'Comptes non classés'!$B$7:$O$116,COLUMN(L:L),FALSE),"")</f>
        <v>0</v>
      </c>
      <c r="M97" s="16">
        <f>IFERROR(VLOOKUP($A97,'Comptes non classés'!$B$7:$O$116,COLUMN(M:M),FALSE),"")</f>
        <v>0</v>
      </c>
      <c r="N97" s="16">
        <f>IFERROR(VLOOKUP($A97,'Comptes non classés'!$B$7:$O$116,COLUMN(N:N),FALSE),"")</f>
        <v>0</v>
      </c>
    </row>
    <row r="98" spans="1:14">
      <c r="A98" s="16" t="s">
        <v>42</v>
      </c>
      <c r="B98" s="16" t="s">
        <v>164</v>
      </c>
      <c r="C98" s="16">
        <f>IFERROR(VLOOKUP($A98,'Comptes non classés'!$B$7:$O$116,COLUMN(C:C),FALSE),"")</f>
        <v>35</v>
      </c>
      <c r="D98" s="16">
        <f>IFERROR(VLOOKUP($A98,'Comptes non classés'!$B$7:$O$116,COLUMN(D:D),FALSE),"")</f>
        <v>870</v>
      </c>
      <c r="E98" s="16">
        <f>IFERROR(VLOOKUP($A98,'Comptes non classés'!$B$7:$O$116,COLUMN(E:E),FALSE),"")</f>
        <v>17808</v>
      </c>
      <c r="F98" s="16">
        <f>IFERROR(VLOOKUP($A98,'Comptes non classés'!$B$7:$O$116,COLUMN(F:F),FALSE),"")</f>
        <v>40108</v>
      </c>
      <c r="G98" s="16">
        <f>IFERROR(VLOOKUP($A98,'Comptes non classés'!$B$7:$O$116,COLUMN(G:G),FALSE),"")</f>
        <v>0</v>
      </c>
      <c r="H98" s="16">
        <f>IFERROR(VLOOKUP($A98,'Comptes non classés'!$B$7:$O$116,COLUMN(H:H),FALSE),"")</f>
        <v>0</v>
      </c>
      <c r="I98" s="16">
        <f>IFERROR(VLOOKUP($A98,'Comptes non classés'!$B$7:$O$116,COLUMN(I:I),FALSE),"")</f>
        <v>0</v>
      </c>
      <c r="J98" s="16">
        <f>IFERROR(VLOOKUP($A98,'Comptes non classés'!$B$7:$O$116,COLUMN(J:J),FALSE),"")</f>
        <v>0</v>
      </c>
      <c r="K98" s="16">
        <f>IFERROR(VLOOKUP($A98,'Comptes non classés'!$B$7:$O$116,COLUMN(K:K),FALSE),"")</f>
        <v>0</v>
      </c>
      <c r="L98" s="16">
        <f>IFERROR(VLOOKUP($A98,'Comptes non classés'!$B$7:$O$116,COLUMN(L:L),FALSE),"")</f>
        <v>0</v>
      </c>
      <c r="M98" s="16">
        <f>IFERROR(VLOOKUP($A98,'Comptes non classés'!$B$7:$O$116,COLUMN(M:M),FALSE),"")</f>
        <v>0</v>
      </c>
      <c r="N98" s="16">
        <f>IFERROR(VLOOKUP($A98,'Comptes non classés'!$B$7:$O$116,COLUMN(N:N),FALSE),"")</f>
        <v>0</v>
      </c>
    </row>
    <row r="99" spans="1:14">
      <c r="A99" s="16" t="s">
        <v>43</v>
      </c>
      <c r="B99" s="16" t="s">
        <v>164</v>
      </c>
      <c r="C99" s="16">
        <f>IFERROR(VLOOKUP($A99,'Comptes non classés'!$B$7:$O$116,COLUMN(C:C),FALSE),"")</f>
        <v>36</v>
      </c>
      <c r="D99" s="16">
        <f>IFERROR(VLOOKUP($A99,'Comptes non classés'!$B$7:$O$116,COLUMN(D:D),FALSE),"")</f>
        <v>894</v>
      </c>
      <c r="E99" s="16">
        <f>IFERROR(VLOOKUP($A99,'Comptes non classés'!$B$7:$O$116,COLUMN(E:E),FALSE),"")</f>
        <v>18119</v>
      </c>
      <c r="F99" s="16">
        <f>IFERROR(VLOOKUP($A99,'Comptes non classés'!$B$7:$O$116,COLUMN(F:F),FALSE),"")</f>
        <v>41186</v>
      </c>
      <c r="G99" s="16">
        <f>IFERROR(VLOOKUP($A99,'Comptes non classés'!$B$7:$O$116,COLUMN(G:G),FALSE),"")</f>
        <v>0</v>
      </c>
      <c r="H99" s="16">
        <f>IFERROR(VLOOKUP($A99,'Comptes non classés'!$B$7:$O$116,COLUMN(H:H),FALSE),"")</f>
        <v>0</v>
      </c>
      <c r="I99" s="16">
        <f>IFERROR(VLOOKUP($A99,'Comptes non classés'!$B$7:$O$116,COLUMN(I:I),FALSE),"")</f>
        <v>0</v>
      </c>
      <c r="J99" s="16">
        <f>IFERROR(VLOOKUP($A99,'Comptes non classés'!$B$7:$O$116,COLUMN(J:J),FALSE),"")</f>
        <v>0</v>
      </c>
      <c r="K99" s="16">
        <f>IFERROR(VLOOKUP($A99,'Comptes non classés'!$B$7:$O$116,COLUMN(K:K),FALSE),"")</f>
        <v>0</v>
      </c>
      <c r="L99" s="16">
        <f>IFERROR(VLOOKUP($A99,'Comptes non classés'!$B$7:$O$116,COLUMN(L:L),FALSE),"")</f>
        <v>0</v>
      </c>
      <c r="M99" s="16">
        <f>IFERROR(VLOOKUP($A99,'Comptes non classés'!$B$7:$O$116,COLUMN(M:M),FALSE),"")</f>
        <v>0</v>
      </c>
      <c r="N99" s="16">
        <f>IFERROR(VLOOKUP($A99,'Comptes non classés'!$B$7:$O$116,COLUMN(N:N),FALSE),"")</f>
        <v>0</v>
      </c>
    </row>
    <row r="100" spans="1:14">
      <c r="A100" s="16" t="s">
        <v>44</v>
      </c>
      <c r="B100" s="16" t="s">
        <v>164</v>
      </c>
      <c r="C100" s="16">
        <f>IFERROR(VLOOKUP($A100,'Comptes non classés'!$B$7:$O$116,COLUMN(C:C),FALSE),"")</f>
        <v>37</v>
      </c>
      <c r="D100" s="16">
        <f>IFERROR(VLOOKUP($A100,'Comptes non classés'!$B$7:$O$116,COLUMN(D:D),FALSE),"")</f>
        <v>918</v>
      </c>
      <c r="E100" s="16">
        <f>IFERROR(VLOOKUP($A100,'Comptes non classés'!$B$7:$O$116,COLUMN(E:E),FALSE),"")</f>
        <v>18430</v>
      </c>
      <c r="F100" s="16">
        <f>IFERROR(VLOOKUP($A100,'Comptes non classés'!$B$7:$O$116,COLUMN(F:F),FALSE),"")</f>
        <v>42264</v>
      </c>
      <c r="G100" s="16">
        <f>IFERROR(VLOOKUP($A100,'Comptes non classés'!$B$7:$O$116,COLUMN(G:G),FALSE),"")</f>
        <v>0</v>
      </c>
      <c r="H100" s="16">
        <f>IFERROR(VLOOKUP($A100,'Comptes non classés'!$B$7:$O$116,COLUMN(H:H),FALSE),"")</f>
        <v>0</v>
      </c>
      <c r="I100" s="16">
        <f>IFERROR(VLOOKUP($A100,'Comptes non classés'!$B$7:$O$116,COLUMN(I:I),FALSE),"")</f>
        <v>0</v>
      </c>
      <c r="J100" s="16">
        <f>IFERROR(VLOOKUP($A100,'Comptes non classés'!$B$7:$O$116,COLUMN(J:J),FALSE),"")</f>
        <v>0</v>
      </c>
      <c r="K100" s="16">
        <f>IFERROR(VLOOKUP($A100,'Comptes non classés'!$B$7:$O$116,COLUMN(K:K),FALSE),"")</f>
        <v>0</v>
      </c>
      <c r="L100" s="16">
        <f>IFERROR(VLOOKUP($A100,'Comptes non classés'!$B$7:$O$116,COLUMN(L:L),FALSE),"")</f>
        <v>0</v>
      </c>
      <c r="M100" s="16">
        <f>IFERROR(VLOOKUP($A100,'Comptes non classés'!$B$7:$O$116,COLUMN(M:M),FALSE),"")</f>
        <v>0</v>
      </c>
      <c r="N100" s="16">
        <f>IFERROR(VLOOKUP($A100,'Comptes non classés'!$B$7:$O$116,COLUMN(N:N),FALSE),"")</f>
        <v>0</v>
      </c>
    </row>
    <row r="101" spans="1:14">
      <c r="A101" s="16" t="s">
        <v>45</v>
      </c>
      <c r="B101" s="16" t="s">
        <v>164</v>
      </c>
      <c r="C101" s="16">
        <f>IFERROR(VLOOKUP($A101,'Comptes non classés'!$B$7:$O$116,COLUMN(C:C),FALSE),"")</f>
        <v>38</v>
      </c>
      <c r="D101" s="16">
        <f>IFERROR(VLOOKUP($A101,'Comptes non classés'!$B$7:$O$116,COLUMN(D:D),FALSE),"")</f>
        <v>942</v>
      </c>
      <c r="E101" s="16">
        <f>IFERROR(VLOOKUP($A101,'Comptes non classés'!$B$7:$O$116,COLUMN(E:E),FALSE),"")</f>
        <v>18741</v>
      </c>
      <c r="F101" s="16">
        <f>IFERROR(VLOOKUP($A101,'Comptes non classés'!$B$7:$O$116,COLUMN(F:F),FALSE),"")</f>
        <v>43342</v>
      </c>
      <c r="G101" s="16">
        <f>IFERROR(VLOOKUP($A101,'Comptes non classés'!$B$7:$O$116,COLUMN(G:G),FALSE),"")</f>
        <v>0</v>
      </c>
      <c r="H101" s="16">
        <f>IFERROR(VLOOKUP($A101,'Comptes non classés'!$B$7:$O$116,COLUMN(H:H),FALSE),"")</f>
        <v>0</v>
      </c>
      <c r="I101" s="16">
        <f>IFERROR(VLOOKUP($A101,'Comptes non classés'!$B$7:$O$116,COLUMN(I:I),FALSE),"")</f>
        <v>0</v>
      </c>
      <c r="J101" s="16">
        <f>IFERROR(VLOOKUP($A101,'Comptes non classés'!$B$7:$O$116,COLUMN(J:J),FALSE),"")</f>
        <v>0</v>
      </c>
      <c r="K101" s="16">
        <f>IFERROR(VLOOKUP($A101,'Comptes non classés'!$B$7:$O$116,COLUMN(K:K),FALSE),"")</f>
        <v>0</v>
      </c>
      <c r="L101" s="16">
        <f>IFERROR(VLOOKUP($A101,'Comptes non classés'!$B$7:$O$116,COLUMN(L:L),FALSE),"")</f>
        <v>0</v>
      </c>
      <c r="M101" s="16">
        <f>IFERROR(VLOOKUP($A101,'Comptes non classés'!$B$7:$O$116,COLUMN(M:M),FALSE),"")</f>
        <v>0</v>
      </c>
      <c r="N101" s="16">
        <f>IFERROR(VLOOKUP($A101,'Comptes non classés'!$B$7:$O$116,COLUMN(N:N),FALSE),"")</f>
        <v>0</v>
      </c>
    </row>
    <row r="102" spans="1:14">
      <c r="A102" s="16" t="s">
        <v>46</v>
      </c>
      <c r="B102" s="16" t="s">
        <v>164</v>
      </c>
      <c r="C102" s="16">
        <f>IFERROR(VLOOKUP($A102,'Comptes non classés'!$B$7:$O$116,COLUMN(C:C),FALSE),"")</f>
        <v>39</v>
      </c>
      <c r="D102" s="16">
        <f>IFERROR(VLOOKUP($A102,'Comptes non classés'!$B$7:$O$116,COLUMN(D:D),FALSE),"")</f>
        <v>966</v>
      </c>
      <c r="E102" s="16">
        <f>IFERROR(VLOOKUP($A102,'Comptes non classés'!$B$7:$O$116,COLUMN(E:E),FALSE),"")</f>
        <v>19052</v>
      </c>
      <c r="F102" s="16">
        <f>IFERROR(VLOOKUP($A102,'Comptes non classés'!$B$7:$O$116,COLUMN(F:F),FALSE),"")</f>
        <v>44420</v>
      </c>
      <c r="G102" s="16">
        <f>IFERROR(VLOOKUP($A102,'Comptes non classés'!$B$7:$O$116,COLUMN(G:G),FALSE),"")</f>
        <v>0</v>
      </c>
      <c r="H102" s="16">
        <f>IFERROR(VLOOKUP($A102,'Comptes non classés'!$B$7:$O$116,COLUMN(H:H),FALSE),"")</f>
        <v>0</v>
      </c>
      <c r="I102" s="16">
        <f>IFERROR(VLOOKUP($A102,'Comptes non classés'!$B$7:$O$116,COLUMN(I:I),FALSE),"")</f>
        <v>0</v>
      </c>
      <c r="J102" s="16">
        <f>IFERROR(VLOOKUP($A102,'Comptes non classés'!$B$7:$O$116,COLUMN(J:J),FALSE),"")</f>
        <v>0</v>
      </c>
      <c r="K102" s="16">
        <f>IFERROR(VLOOKUP($A102,'Comptes non classés'!$B$7:$O$116,COLUMN(K:K),FALSE),"")</f>
        <v>0</v>
      </c>
      <c r="L102" s="16">
        <f>IFERROR(VLOOKUP($A102,'Comptes non classés'!$B$7:$O$116,COLUMN(L:L),FALSE),"")</f>
        <v>0</v>
      </c>
      <c r="M102" s="16">
        <f>IFERROR(VLOOKUP($A102,'Comptes non classés'!$B$7:$O$116,COLUMN(M:M),FALSE),"")</f>
        <v>0</v>
      </c>
      <c r="N102" s="16">
        <f>IFERROR(VLOOKUP($A102,'Comptes non classés'!$B$7:$O$116,COLUMN(N:N),FALSE),"")</f>
        <v>0</v>
      </c>
    </row>
    <row r="103" spans="1:14">
      <c r="A103" s="16" t="s">
        <v>47</v>
      </c>
      <c r="B103" s="16" t="s">
        <v>164</v>
      </c>
      <c r="C103" s="16">
        <f>IFERROR(VLOOKUP($A103,'Comptes non classés'!$B$7:$O$116,COLUMN(C:C),FALSE),"")</f>
        <v>40</v>
      </c>
      <c r="D103" s="16">
        <f>IFERROR(VLOOKUP($A103,'Comptes non classés'!$B$7:$O$116,COLUMN(D:D),FALSE),"")</f>
        <v>990</v>
      </c>
      <c r="E103" s="16">
        <f>IFERROR(VLOOKUP($A103,'Comptes non classés'!$B$7:$O$116,COLUMN(E:E),FALSE),"")</f>
        <v>19363</v>
      </c>
      <c r="F103" s="16">
        <f>IFERROR(VLOOKUP($A103,'Comptes non classés'!$B$7:$O$116,COLUMN(F:F),FALSE),"")</f>
        <v>45498</v>
      </c>
      <c r="G103" s="16">
        <f>IFERROR(VLOOKUP($A103,'Comptes non classés'!$B$7:$O$116,COLUMN(G:G),FALSE),"")</f>
        <v>0</v>
      </c>
      <c r="H103" s="16">
        <f>IFERROR(VLOOKUP($A103,'Comptes non classés'!$B$7:$O$116,COLUMN(H:H),FALSE),"")</f>
        <v>0</v>
      </c>
      <c r="I103" s="16">
        <f>IFERROR(VLOOKUP($A103,'Comptes non classés'!$B$7:$O$116,COLUMN(I:I),FALSE),"")</f>
        <v>0</v>
      </c>
      <c r="J103" s="16">
        <f>IFERROR(VLOOKUP($A103,'Comptes non classés'!$B$7:$O$116,COLUMN(J:J),FALSE),"")</f>
        <v>0</v>
      </c>
      <c r="K103" s="16">
        <f>IFERROR(VLOOKUP($A103,'Comptes non classés'!$B$7:$O$116,COLUMN(K:K),FALSE),"")</f>
        <v>0</v>
      </c>
      <c r="L103" s="16">
        <f>IFERROR(VLOOKUP($A103,'Comptes non classés'!$B$7:$O$116,COLUMN(L:L),FALSE),"")</f>
        <v>0</v>
      </c>
      <c r="M103" s="16">
        <f>IFERROR(VLOOKUP($A103,'Comptes non classés'!$B$7:$O$116,COLUMN(M:M),FALSE),"")</f>
        <v>0</v>
      </c>
      <c r="N103" s="16">
        <f>IFERROR(VLOOKUP($A103,'Comptes non classés'!$B$7:$O$116,COLUMN(N:N),FALSE),"")</f>
        <v>0</v>
      </c>
    </row>
    <row r="104" spans="1:14">
      <c r="A104" s="16" t="s">
        <v>48</v>
      </c>
      <c r="B104" s="16" t="s">
        <v>164</v>
      </c>
      <c r="C104" s="16">
        <f>IFERROR(VLOOKUP($A104,'Comptes non classés'!$B$7:$O$116,COLUMN(C:C),FALSE),"")</f>
        <v>41</v>
      </c>
      <c r="D104" s="16">
        <f>IFERROR(VLOOKUP($A104,'Comptes non classés'!$B$7:$O$116,COLUMN(D:D),FALSE),"")</f>
        <v>1014</v>
      </c>
      <c r="E104" s="16">
        <f>IFERROR(VLOOKUP($A104,'Comptes non classés'!$B$7:$O$116,COLUMN(E:E),FALSE),"")</f>
        <v>19674</v>
      </c>
      <c r="F104" s="16">
        <f>IFERROR(VLOOKUP($A104,'Comptes non classés'!$B$7:$O$116,COLUMN(F:F),FALSE),"")</f>
        <v>46576</v>
      </c>
      <c r="G104" s="16">
        <f>IFERROR(VLOOKUP($A104,'Comptes non classés'!$B$7:$O$116,COLUMN(G:G),FALSE),"")</f>
        <v>0</v>
      </c>
      <c r="H104" s="16">
        <f>IFERROR(VLOOKUP($A104,'Comptes non classés'!$B$7:$O$116,COLUMN(H:H),FALSE),"")</f>
        <v>0</v>
      </c>
      <c r="I104" s="16">
        <f>IFERROR(VLOOKUP($A104,'Comptes non classés'!$B$7:$O$116,COLUMN(I:I),FALSE),"")</f>
        <v>0</v>
      </c>
      <c r="J104" s="16">
        <f>IFERROR(VLOOKUP($A104,'Comptes non classés'!$B$7:$O$116,COLUMN(J:J),FALSE),"")</f>
        <v>0</v>
      </c>
      <c r="K104" s="16">
        <f>IFERROR(VLOOKUP($A104,'Comptes non classés'!$B$7:$O$116,COLUMN(K:K),FALSE),"")</f>
        <v>0</v>
      </c>
      <c r="L104" s="16">
        <f>IFERROR(VLOOKUP($A104,'Comptes non classés'!$B$7:$O$116,COLUMN(L:L),FALSE),"")</f>
        <v>0</v>
      </c>
      <c r="M104" s="16">
        <f>IFERROR(VLOOKUP($A104,'Comptes non classés'!$B$7:$O$116,COLUMN(M:M),FALSE),"")</f>
        <v>0</v>
      </c>
      <c r="N104" s="16">
        <f>IFERROR(VLOOKUP($A104,'Comptes non classés'!$B$7:$O$116,COLUMN(N:N),FALSE),"")</f>
        <v>0</v>
      </c>
    </row>
    <row r="105" spans="1:14">
      <c r="A105" s="16" t="s">
        <v>49</v>
      </c>
      <c r="B105" s="16" t="s">
        <v>164</v>
      </c>
      <c r="C105" s="16">
        <f>IFERROR(VLOOKUP($A105,'Comptes non classés'!$B$7:$O$116,COLUMN(C:C),FALSE),"")</f>
        <v>42</v>
      </c>
      <c r="D105" s="16">
        <f>IFERROR(VLOOKUP($A105,'Comptes non classés'!$B$7:$O$116,COLUMN(D:D),FALSE),"")</f>
        <v>1038</v>
      </c>
      <c r="E105" s="16">
        <f>IFERROR(VLOOKUP($A105,'Comptes non classés'!$B$7:$O$116,COLUMN(E:E),FALSE),"")</f>
        <v>19985</v>
      </c>
      <c r="F105" s="16">
        <f>IFERROR(VLOOKUP($A105,'Comptes non classés'!$B$7:$O$116,COLUMN(F:F),FALSE),"")</f>
        <v>47654</v>
      </c>
      <c r="G105" s="16">
        <f>IFERROR(VLOOKUP($A105,'Comptes non classés'!$B$7:$O$116,COLUMN(G:G),FALSE),"")</f>
        <v>0</v>
      </c>
      <c r="H105" s="16">
        <f>IFERROR(VLOOKUP($A105,'Comptes non classés'!$B$7:$O$116,COLUMN(H:H),FALSE),"")</f>
        <v>0</v>
      </c>
      <c r="I105" s="16">
        <f>IFERROR(VLOOKUP($A105,'Comptes non classés'!$B$7:$O$116,COLUMN(I:I),FALSE),"")</f>
        <v>0</v>
      </c>
      <c r="J105" s="16">
        <f>IFERROR(VLOOKUP($A105,'Comptes non classés'!$B$7:$O$116,COLUMN(J:J),FALSE),"")</f>
        <v>0</v>
      </c>
      <c r="K105" s="16">
        <f>IFERROR(VLOOKUP($A105,'Comptes non classés'!$B$7:$O$116,COLUMN(K:K),FALSE),"")</f>
        <v>0</v>
      </c>
      <c r="L105" s="16">
        <f>IFERROR(VLOOKUP($A105,'Comptes non classés'!$B$7:$O$116,COLUMN(L:L),FALSE),"")</f>
        <v>0</v>
      </c>
      <c r="M105" s="16">
        <f>IFERROR(VLOOKUP($A105,'Comptes non classés'!$B$7:$O$116,COLUMN(M:M),FALSE),"")</f>
        <v>0</v>
      </c>
      <c r="N105" s="16">
        <f>IFERROR(VLOOKUP($A105,'Comptes non classés'!$B$7:$O$116,COLUMN(N:N),FALSE),"")</f>
        <v>0</v>
      </c>
    </row>
    <row r="106" spans="1:14">
      <c r="A106" s="16" t="s">
        <v>51</v>
      </c>
      <c r="B106" s="16" t="s">
        <v>164</v>
      </c>
      <c r="C106" s="16">
        <f>IFERROR(VLOOKUP($A106,'Comptes non classés'!$B$7:$O$116,COLUMN(C:C),FALSE),"")</f>
        <v>44</v>
      </c>
      <c r="D106" s="16">
        <f>IFERROR(VLOOKUP($A106,'Comptes non classés'!$B$7:$O$116,COLUMN(D:D),FALSE),"")</f>
        <v>1086</v>
      </c>
      <c r="E106" s="16">
        <f>IFERROR(VLOOKUP($A106,'Comptes non classés'!$B$7:$O$116,COLUMN(E:E),FALSE),"")</f>
        <v>20607</v>
      </c>
      <c r="F106" s="16">
        <f>IFERROR(VLOOKUP($A106,'Comptes non classés'!$B$7:$O$116,COLUMN(F:F),FALSE),"")</f>
        <v>49810</v>
      </c>
      <c r="G106" s="16">
        <f>IFERROR(VLOOKUP($A106,'Comptes non classés'!$B$7:$O$116,COLUMN(G:G),FALSE),"")</f>
        <v>0</v>
      </c>
      <c r="H106" s="16">
        <f>IFERROR(VLOOKUP($A106,'Comptes non classés'!$B$7:$O$116,COLUMN(H:H),FALSE),"")</f>
        <v>0</v>
      </c>
      <c r="I106" s="16">
        <f>IFERROR(VLOOKUP($A106,'Comptes non classés'!$B$7:$O$116,COLUMN(I:I),FALSE),"")</f>
        <v>0</v>
      </c>
      <c r="J106" s="16">
        <f>IFERROR(VLOOKUP($A106,'Comptes non classés'!$B$7:$O$116,COLUMN(J:J),FALSE),"")</f>
        <v>0</v>
      </c>
      <c r="K106" s="16">
        <f>IFERROR(VLOOKUP($A106,'Comptes non classés'!$B$7:$O$116,COLUMN(K:K),FALSE),"")</f>
        <v>0</v>
      </c>
      <c r="L106" s="16">
        <f>IFERROR(VLOOKUP($A106,'Comptes non classés'!$B$7:$O$116,COLUMN(L:L),FALSE),"")</f>
        <v>0</v>
      </c>
      <c r="M106" s="16">
        <f>IFERROR(VLOOKUP($A106,'Comptes non classés'!$B$7:$O$116,COLUMN(M:M),FALSE),"")</f>
        <v>0</v>
      </c>
      <c r="N106" s="16">
        <f>IFERROR(VLOOKUP($A106,'Comptes non classés'!$B$7:$O$116,COLUMN(N:N),FALSE),"")</f>
        <v>0</v>
      </c>
    </row>
    <row r="107" spans="1:14">
      <c r="A107" s="16" t="s">
        <v>86</v>
      </c>
      <c r="B107" s="16" t="s">
        <v>164</v>
      </c>
      <c r="C107" s="16">
        <f>IFERROR(VLOOKUP($A107,'Comptes non classés'!$B$7:$O$116,COLUMN(C:C),FALSE),"")</f>
        <v>79</v>
      </c>
      <c r="D107" s="16">
        <f>IFERROR(VLOOKUP($A107,'Comptes non classés'!$B$7:$O$116,COLUMN(D:D),FALSE),"")</f>
        <v>1926</v>
      </c>
      <c r="E107" s="16">
        <f>IFERROR(VLOOKUP($A107,'Comptes non classés'!$B$7:$O$116,COLUMN(E:E),FALSE),"")</f>
        <v>31492</v>
      </c>
      <c r="F107" s="16">
        <f>IFERROR(VLOOKUP($A107,'Comptes non classés'!$B$7:$O$116,COLUMN(F:F),FALSE),"")</f>
        <v>87540</v>
      </c>
      <c r="G107" s="16">
        <f>IFERROR(VLOOKUP($A107,'Comptes non classés'!$B$7:$O$116,COLUMN(G:G),FALSE),"")</f>
        <v>0</v>
      </c>
      <c r="H107" s="16">
        <f>IFERROR(VLOOKUP($A107,'Comptes non classés'!$B$7:$O$116,COLUMN(H:H),FALSE),"")</f>
        <v>0</v>
      </c>
      <c r="I107" s="16">
        <f>IFERROR(VLOOKUP($A107,'Comptes non classés'!$B$7:$O$116,COLUMN(I:I),FALSE),"")</f>
        <v>0</v>
      </c>
      <c r="J107" s="16">
        <f>IFERROR(VLOOKUP($A107,'Comptes non classés'!$B$7:$O$116,COLUMN(J:J),FALSE),"")</f>
        <v>0</v>
      </c>
      <c r="K107" s="16">
        <f>IFERROR(VLOOKUP($A107,'Comptes non classés'!$B$7:$O$116,COLUMN(K:K),FALSE),"")</f>
        <v>0</v>
      </c>
      <c r="L107" s="16">
        <f>IFERROR(VLOOKUP($A107,'Comptes non classés'!$B$7:$O$116,COLUMN(L:L),FALSE),"")</f>
        <v>0</v>
      </c>
      <c r="M107" s="16">
        <f>IFERROR(VLOOKUP($A107,'Comptes non classés'!$B$7:$O$116,COLUMN(M:M),FALSE),"")</f>
        <v>0</v>
      </c>
      <c r="N107" s="16">
        <f>IFERROR(VLOOKUP($A107,'Comptes non classés'!$B$7:$O$116,COLUMN(N:N),FALSE),"")</f>
        <v>0</v>
      </c>
    </row>
    <row r="108" spans="1:14">
      <c r="A108" s="16" t="s">
        <v>87</v>
      </c>
      <c r="B108" s="16" t="s">
        <v>164</v>
      </c>
      <c r="C108" s="16">
        <f>IFERROR(VLOOKUP($A108,'Comptes non classés'!$B$7:$O$116,COLUMN(C:C),FALSE),"")</f>
        <v>80</v>
      </c>
      <c r="D108" s="16">
        <f>IFERROR(VLOOKUP($A108,'Comptes non classés'!$B$7:$O$116,COLUMN(D:D),FALSE),"")</f>
        <v>1950</v>
      </c>
      <c r="E108" s="16">
        <f>IFERROR(VLOOKUP($A108,'Comptes non classés'!$B$7:$O$116,COLUMN(E:E),FALSE),"")</f>
        <v>31803</v>
      </c>
      <c r="F108" s="16">
        <f>IFERROR(VLOOKUP($A108,'Comptes non classés'!$B$7:$O$116,COLUMN(F:F),FALSE),"")</f>
        <v>88618</v>
      </c>
      <c r="G108" s="16">
        <f>IFERROR(VLOOKUP($A108,'Comptes non classés'!$B$7:$O$116,COLUMN(G:G),FALSE),"")</f>
        <v>0</v>
      </c>
      <c r="H108" s="16">
        <f>IFERROR(VLOOKUP($A108,'Comptes non classés'!$B$7:$O$116,COLUMN(H:H),FALSE),"")</f>
        <v>0</v>
      </c>
      <c r="I108" s="16">
        <f>IFERROR(VLOOKUP($A108,'Comptes non classés'!$B$7:$O$116,COLUMN(I:I),FALSE),"")</f>
        <v>0</v>
      </c>
      <c r="J108" s="16">
        <f>IFERROR(VLOOKUP($A108,'Comptes non classés'!$B$7:$O$116,COLUMN(J:J),FALSE),"")</f>
        <v>0</v>
      </c>
      <c r="K108" s="16">
        <f>IFERROR(VLOOKUP($A108,'Comptes non classés'!$B$7:$O$116,COLUMN(K:K),FALSE),"")</f>
        <v>0</v>
      </c>
      <c r="L108" s="16">
        <f>IFERROR(VLOOKUP($A108,'Comptes non classés'!$B$7:$O$116,COLUMN(L:L),FALSE),"")</f>
        <v>0</v>
      </c>
      <c r="M108" s="16">
        <f>IFERROR(VLOOKUP($A108,'Comptes non classés'!$B$7:$O$116,COLUMN(M:M),FALSE),"")</f>
        <v>0</v>
      </c>
      <c r="N108" s="16">
        <f>IFERROR(VLOOKUP($A108,'Comptes non classés'!$B$7:$O$116,COLUMN(N:N),FALSE),"")</f>
        <v>0</v>
      </c>
    </row>
    <row r="109" spans="1:14">
      <c r="A109" s="17" t="s">
        <v>147</v>
      </c>
      <c r="C109" s="16" t="str">
        <f>IFERROR(VLOOKUP($A109,'Comptes non classés'!$B$7:$O$116,COLUMN(C:C),FALSE),"")</f>
        <v/>
      </c>
      <c r="D109" s="16" t="str">
        <f>IFERROR(VLOOKUP($A109,'Comptes non classés'!$B$7:$O$116,COLUMN(D:D),FALSE),"")</f>
        <v/>
      </c>
      <c r="E109" s="16" t="str">
        <f>IFERROR(VLOOKUP($A109,'Comptes non classés'!$B$7:$O$116,COLUMN(E:E),FALSE),"")</f>
        <v/>
      </c>
      <c r="F109" s="16" t="str">
        <f>IFERROR(VLOOKUP($A109,'Comptes non classés'!$B$7:$O$116,COLUMN(F:F),FALSE),"")</f>
        <v/>
      </c>
      <c r="G109" s="16" t="str">
        <f>IFERROR(VLOOKUP($A109,'Comptes non classés'!$B$7:$O$116,COLUMN(G:G),FALSE),"")</f>
        <v/>
      </c>
      <c r="H109" s="16" t="str">
        <f>IFERROR(VLOOKUP($A109,'Comptes non classés'!$B$7:$O$116,COLUMN(H:H),FALSE),"")</f>
        <v/>
      </c>
      <c r="I109" s="16" t="str">
        <f>IFERROR(VLOOKUP($A109,'Comptes non classés'!$B$7:$O$116,COLUMN(I:I),FALSE),"")</f>
        <v/>
      </c>
      <c r="J109" s="16" t="str">
        <f>IFERROR(VLOOKUP($A109,'Comptes non classés'!$B$7:$O$116,COLUMN(J:J),FALSE),"")</f>
        <v/>
      </c>
      <c r="K109" s="16" t="str">
        <f>IFERROR(VLOOKUP($A109,'Comptes non classés'!$B$7:$O$116,COLUMN(K:K),FALSE),"")</f>
        <v/>
      </c>
      <c r="L109" s="16" t="str">
        <f>IFERROR(VLOOKUP($A109,'Comptes non classés'!$B$7:$O$116,COLUMN(L:L),FALSE),"")</f>
        <v/>
      </c>
      <c r="M109" s="16" t="str">
        <f>IFERROR(VLOOKUP($A109,'Comptes non classés'!$B$7:$O$116,COLUMN(M:M),FALSE),"")</f>
        <v/>
      </c>
      <c r="N109" s="16" t="str">
        <f>IFERROR(VLOOKUP($A109,'Comptes non classés'!$B$7:$O$116,COLUMN(N:N),FALSE),"")</f>
        <v/>
      </c>
    </row>
    <row r="110" spans="1:14">
      <c r="A110" s="16" t="s">
        <v>16</v>
      </c>
      <c r="B110" s="16" t="s">
        <v>164</v>
      </c>
      <c r="C110" s="16">
        <f>IFERROR(VLOOKUP($A110,'Comptes non classés'!$B$7:$O$116,COLUMN(C:C),FALSE),"")</f>
        <v>9</v>
      </c>
      <c r="D110" s="16">
        <f>IFERROR(VLOOKUP($A110,'Comptes non classés'!$B$7:$O$116,COLUMN(D:D),FALSE),"")</f>
        <v>246</v>
      </c>
      <c r="E110" s="16">
        <f>IFERROR(VLOOKUP($A110,'Comptes non classés'!$B$7:$O$116,COLUMN(E:E),FALSE),"")</f>
        <v>9722</v>
      </c>
      <c r="F110" s="16">
        <f>IFERROR(VLOOKUP($A110,'Comptes non classés'!$B$7:$O$116,COLUMN(F:F),FALSE),"")</f>
        <v>12080</v>
      </c>
      <c r="G110" s="16">
        <f>IFERROR(VLOOKUP($A110,'Comptes non classés'!$B$7:$O$116,COLUMN(G:G),FALSE),"")</f>
        <v>0</v>
      </c>
      <c r="H110" s="16">
        <f>IFERROR(VLOOKUP($A110,'Comptes non classés'!$B$7:$O$116,COLUMN(H:H),FALSE),"")</f>
        <v>0</v>
      </c>
      <c r="I110" s="16">
        <f>IFERROR(VLOOKUP($A110,'Comptes non classés'!$B$7:$O$116,COLUMN(I:I),FALSE),"")</f>
        <v>0</v>
      </c>
      <c r="J110" s="16">
        <f>IFERROR(VLOOKUP($A110,'Comptes non classés'!$B$7:$O$116,COLUMN(J:J),FALSE),"")</f>
        <v>0</v>
      </c>
      <c r="K110" s="16">
        <f>IFERROR(VLOOKUP($A110,'Comptes non classés'!$B$7:$O$116,COLUMN(K:K),FALSE),"")</f>
        <v>0</v>
      </c>
      <c r="L110" s="16">
        <f>IFERROR(VLOOKUP($A110,'Comptes non classés'!$B$7:$O$116,COLUMN(L:L),FALSE),"")</f>
        <v>0</v>
      </c>
      <c r="M110" s="16">
        <f>IFERROR(VLOOKUP($A110,'Comptes non classés'!$B$7:$O$116,COLUMN(M:M),FALSE),"")</f>
        <v>0</v>
      </c>
      <c r="N110" s="16">
        <f>IFERROR(VLOOKUP($A110,'Comptes non classés'!$B$7:$O$116,COLUMN(N:N),FALSE),"")</f>
        <v>0</v>
      </c>
    </row>
    <row r="111" spans="1:14">
      <c r="A111" s="16" t="s">
        <v>17</v>
      </c>
      <c r="B111" s="16" t="s">
        <v>164</v>
      </c>
      <c r="C111" s="16">
        <f>IFERROR(VLOOKUP($A111,'Comptes non classés'!$B$7:$O$116,COLUMN(C:C),FALSE),"")</f>
        <v>10</v>
      </c>
      <c r="D111" s="16">
        <f>IFERROR(VLOOKUP($A111,'Comptes non classés'!$B$7:$O$116,COLUMN(D:D),FALSE),"")</f>
        <v>270</v>
      </c>
      <c r="E111" s="16">
        <f>IFERROR(VLOOKUP($A111,'Comptes non classés'!$B$7:$O$116,COLUMN(E:E),FALSE),"")</f>
        <v>10033</v>
      </c>
      <c r="F111" s="16">
        <f>IFERROR(VLOOKUP($A111,'Comptes non classés'!$B$7:$O$116,COLUMN(F:F),FALSE),"")</f>
        <v>13158</v>
      </c>
      <c r="G111" s="16">
        <f>IFERROR(VLOOKUP($A111,'Comptes non classés'!$B$7:$O$116,COLUMN(G:G),FALSE),"")</f>
        <v>0</v>
      </c>
      <c r="H111" s="16">
        <f>IFERROR(VLOOKUP($A111,'Comptes non classés'!$B$7:$O$116,COLUMN(H:H),FALSE),"")</f>
        <v>0</v>
      </c>
      <c r="I111" s="16">
        <f>IFERROR(VLOOKUP($A111,'Comptes non classés'!$B$7:$O$116,COLUMN(I:I),FALSE),"")</f>
        <v>0</v>
      </c>
      <c r="J111" s="16">
        <f>IFERROR(VLOOKUP($A111,'Comptes non classés'!$B$7:$O$116,COLUMN(J:J),FALSE),"")</f>
        <v>0</v>
      </c>
      <c r="K111" s="16">
        <f>IFERROR(VLOOKUP($A111,'Comptes non classés'!$B$7:$O$116,COLUMN(K:K),FALSE),"")</f>
        <v>0</v>
      </c>
      <c r="L111" s="16">
        <f>IFERROR(VLOOKUP($A111,'Comptes non classés'!$B$7:$O$116,COLUMN(L:L),FALSE),"")</f>
        <v>0</v>
      </c>
      <c r="M111" s="16">
        <f>IFERROR(VLOOKUP($A111,'Comptes non classés'!$B$7:$O$116,COLUMN(M:M),FALSE),"")</f>
        <v>0</v>
      </c>
      <c r="N111" s="16">
        <f>IFERROR(VLOOKUP($A111,'Comptes non classés'!$B$7:$O$116,COLUMN(N:N),FALSE),"")</f>
        <v>0</v>
      </c>
    </row>
    <row r="112" spans="1:14">
      <c r="A112" s="16" t="s">
        <v>18</v>
      </c>
      <c r="B112" s="16" t="s">
        <v>164</v>
      </c>
      <c r="C112" s="16">
        <f>IFERROR(VLOOKUP($A112,'Comptes non classés'!$B$7:$O$116,COLUMN(C:C),FALSE),"")</f>
        <v>11</v>
      </c>
      <c r="D112" s="16">
        <f>IFERROR(VLOOKUP($A112,'Comptes non classés'!$B$7:$O$116,COLUMN(D:D),FALSE),"")</f>
        <v>294</v>
      </c>
      <c r="E112" s="16">
        <f>IFERROR(VLOOKUP($A112,'Comptes non classés'!$B$7:$O$116,COLUMN(E:E),FALSE),"")</f>
        <v>10344</v>
      </c>
      <c r="F112" s="16">
        <f>IFERROR(VLOOKUP($A112,'Comptes non classés'!$B$7:$O$116,COLUMN(F:F),FALSE),"")</f>
        <v>14236</v>
      </c>
      <c r="G112" s="16">
        <f>IFERROR(VLOOKUP($A112,'Comptes non classés'!$B$7:$O$116,COLUMN(G:G),FALSE),"")</f>
        <v>0</v>
      </c>
      <c r="H112" s="16">
        <f>IFERROR(VLOOKUP($A112,'Comptes non classés'!$B$7:$O$116,COLUMN(H:H),FALSE),"")</f>
        <v>0</v>
      </c>
      <c r="I112" s="16">
        <f>IFERROR(VLOOKUP($A112,'Comptes non classés'!$B$7:$O$116,COLUMN(I:I),FALSE),"")</f>
        <v>0</v>
      </c>
      <c r="J112" s="16">
        <f>IFERROR(VLOOKUP($A112,'Comptes non classés'!$B$7:$O$116,COLUMN(J:J),FALSE),"")</f>
        <v>0</v>
      </c>
      <c r="K112" s="16">
        <f>IFERROR(VLOOKUP($A112,'Comptes non classés'!$B$7:$O$116,COLUMN(K:K),FALSE),"")</f>
        <v>0</v>
      </c>
      <c r="L112" s="16">
        <f>IFERROR(VLOOKUP($A112,'Comptes non classés'!$B$7:$O$116,COLUMN(L:L),FALSE),"")</f>
        <v>0</v>
      </c>
      <c r="M112" s="16">
        <f>IFERROR(VLOOKUP($A112,'Comptes non classés'!$B$7:$O$116,COLUMN(M:M),FALSE),"")</f>
        <v>0</v>
      </c>
      <c r="N112" s="16">
        <f>IFERROR(VLOOKUP($A112,'Comptes non classés'!$B$7:$O$116,COLUMN(N:N),FALSE),"")</f>
        <v>0</v>
      </c>
    </row>
    <row r="113" spans="1:14">
      <c r="A113" s="16" t="s">
        <v>19</v>
      </c>
      <c r="B113" s="16" t="s">
        <v>164</v>
      </c>
      <c r="C113" s="16">
        <f>IFERROR(VLOOKUP($A113,'Comptes non classés'!$B$7:$O$116,COLUMN(C:C),FALSE),"")</f>
        <v>12</v>
      </c>
      <c r="D113" s="16">
        <f>IFERROR(VLOOKUP($A113,'Comptes non classés'!$B$7:$O$116,COLUMN(D:D),FALSE),"")</f>
        <v>318</v>
      </c>
      <c r="E113" s="16">
        <f>IFERROR(VLOOKUP($A113,'Comptes non classés'!$B$7:$O$116,COLUMN(E:E),FALSE),"")</f>
        <v>10655</v>
      </c>
      <c r="F113" s="16">
        <f>IFERROR(VLOOKUP($A113,'Comptes non classés'!$B$7:$O$116,COLUMN(F:F),FALSE),"")</f>
        <v>15314</v>
      </c>
      <c r="G113" s="16">
        <f>IFERROR(VLOOKUP($A113,'Comptes non classés'!$B$7:$O$116,COLUMN(G:G),FALSE),"")</f>
        <v>0</v>
      </c>
      <c r="H113" s="16">
        <f>IFERROR(VLOOKUP($A113,'Comptes non classés'!$B$7:$O$116,COLUMN(H:H),FALSE),"")</f>
        <v>0</v>
      </c>
      <c r="I113" s="16">
        <f>IFERROR(VLOOKUP($A113,'Comptes non classés'!$B$7:$O$116,COLUMN(I:I),FALSE),"")</f>
        <v>0</v>
      </c>
      <c r="J113" s="16">
        <f>IFERROR(VLOOKUP($A113,'Comptes non classés'!$B$7:$O$116,COLUMN(J:J),FALSE),"")</f>
        <v>0</v>
      </c>
      <c r="K113" s="16">
        <f>IFERROR(VLOOKUP($A113,'Comptes non classés'!$B$7:$O$116,COLUMN(K:K),FALSE),"")</f>
        <v>0</v>
      </c>
      <c r="L113" s="16">
        <f>IFERROR(VLOOKUP($A113,'Comptes non classés'!$B$7:$O$116,COLUMN(L:L),FALSE),"")</f>
        <v>0</v>
      </c>
      <c r="M113" s="16">
        <f>IFERROR(VLOOKUP($A113,'Comptes non classés'!$B$7:$O$116,COLUMN(M:M),FALSE),"")</f>
        <v>0</v>
      </c>
      <c r="N113" s="16">
        <f>IFERROR(VLOOKUP($A113,'Comptes non classés'!$B$7:$O$116,COLUMN(N:N),FALSE),"")</f>
        <v>0</v>
      </c>
    </row>
    <row r="114" spans="1:14">
      <c r="A114" s="16" t="s">
        <v>37</v>
      </c>
      <c r="B114" s="16" t="s">
        <v>164</v>
      </c>
      <c r="C114" s="16">
        <f>IFERROR(VLOOKUP($A114,'Comptes non classés'!$B$7:$O$116,COLUMN(C:C),FALSE),"")</f>
        <v>30</v>
      </c>
      <c r="D114" s="16">
        <f>IFERROR(VLOOKUP($A114,'Comptes non classés'!$B$7:$O$116,COLUMN(D:D),FALSE),"")</f>
        <v>750</v>
      </c>
      <c r="E114" s="16">
        <f>IFERROR(VLOOKUP($A114,'Comptes non classés'!$B$7:$O$116,COLUMN(E:E),FALSE),"")</f>
        <v>16253</v>
      </c>
      <c r="F114" s="16">
        <f>IFERROR(VLOOKUP($A114,'Comptes non classés'!$B$7:$O$116,COLUMN(F:F),FALSE),"")</f>
        <v>34718</v>
      </c>
      <c r="G114" s="16">
        <f>IFERROR(VLOOKUP($A114,'Comptes non classés'!$B$7:$O$116,COLUMN(G:G),FALSE),"")</f>
        <v>0</v>
      </c>
      <c r="H114" s="16">
        <f>IFERROR(VLOOKUP($A114,'Comptes non classés'!$B$7:$O$116,COLUMN(H:H),FALSE),"")</f>
        <v>0</v>
      </c>
      <c r="I114" s="16">
        <f>IFERROR(VLOOKUP($A114,'Comptes non classés'!$B$7:$O$116,COLUMN(I:I),FALSE),"")</f>
        <v>0</v>
      </c>
      <c r="J114" s="16">
        <f>IFERROR(VLOOKUP($A114,'Comptes non classés'!$B$7:$O$116,COLUMN(J:J),FALSE),"")</f>
        <v>0</v>
      </c>
      <c r="K114" s="16">
        <f>IFERROR(VLOOKUP($A114,'Comptes non classés'!$B$7:$O$116,COLUMN(K:K),FALSE),"")</f>
        <v>0</v>
      </c>
      <c r="L114" s="16">
        <f>IFERROR(VLOOKUP($A114,'Comptes non classés'!$B$7:$O$116,COLUMN(L:L),FALSE),"")</f>
        <v>0</v>
      </c>
      <c r="M114" s="16">
        <f>IFERROR(VLOOKUP($A114,'Comptes non classés'!$B$7:$O$116,COLUMN(M:M),FALSE),"")</f>
        <v>0</v>
      </c>
      <c r="N114" s="16">
        <f>IFERROR(VLOOKUP($A114,'Comptes non classés'!$B$7:$O$116,COLUMN(N:N),FALSE),"")</f>
        <v>0</v>
      </c>
    </row>
    <row r="115" spans="1:14">
      <c r="A115" s="16" t="s">
        <v>38</v>
      </c>
      <c r="B115" s="16" t="s">
        <v>164</v>
      </c>
      <c r="C115" s="16">
        <f>IFERROR(VLOOKUP($A115,'Comptes non classés'!$B$7:$O$116,COLUMN(C:C),FALSE),"")</f>
        <v>31</v>
      </c>
      <c r="D115" s="16">
        <f>IFERROR(VLOOKUP($A115,'Comptes non classés'!$B$7:$O$116,COLUMN(D:D),FALSE),"")</f>
        <v>774</v>
      </c>
      <c r="E115" s="16">
        <f>IFERROR(VLOOKUP($A115,'Comptes non classés'!$B$7:$O$116,COLUMN(E:E),FALSE),"")</f>
        <v>16564</v>
      </c>
      <c r="F115" s="16">
        <f>IFERROR(VLOOKUP($A115,'Comptes non classés'!$B$7:$O$116,COLUMN(F:F),FALSE),"")</f>
        <v>35796</v>
      </c>
      <c r="G115" s="16">
        <f>IFERROR(VLOOKUP($A115,'Comptes non classés'!$B$7:$O$116,COLUMN(G:G),FALSE),"")</f>
        <v>0</v>
      </c>
      <c r="H115" s="16">
        <f>IFERROR(VLOOKUP($A115,'Comptes non classés'!$B$7:$O$116,COLUMN(H:H),FALSE),"")</f>
        <v>0</v>
      </c>
      <c r="I115" s="16">
        <f>IFERROR(VLOOKUP($A115,'Comptes non classés'!$B$7:$O$116,COLUMN(I:I),FALSE),"")</f>
        <v>0</v>
      </c>
      <c r="J115" s="16">
        <f>IFERROR(VLOOKUP($A115,'Comptes non classés'!$B$7:$O$116,COLUMN(J:J),FALSE),"")</f>
        <v>0</v>
      </c>
      <c r="K115" s="16">
        <f>IFERROR(VLOOKUP($A115,'Comptes non classés'!$B$7:$O$116,COLUMN(K:K),FALSE),"")</f>
        <v>0</v>
      </c>
      <c r="L115" s="16">
        <f>IFERROR(VLOOKUP($A115,'Comptes non classés'!$B$7:$O$116,COLUMN(L:L),FALSE),"")</f>
        <v>0</v>
      </c>
      <c r="M115" s="16">
        <f>IFERROR(VLOOKUP($A115,'Comptes non classés'!$B$7:$O$116,COLUMN(M:M),FALSE),"")</f>
        <v>0</v>
      </c>
      <c r="N115" s="16">
        <f>IFERROR(VLOOKUP($A115,'Comptes non classés'!$B$7:$O$116,COLUMN(N:N),FALSE),"")</f>
        <v>0</v>
      </c>
    </row>
    <row r="116" spans="1:14">
      <c r="A116" s="16" t="s">
        <v>39</v>
      </c>
      <c r="B116" s="16" t="s">
        <v>164</v>
      </c>
      <c r="C116" s="16">
        <f>IFERROR(VLOOKUP($A116,'Comptes non classés'!$B$7:$O$116,COLUMN(C:C),FALSE),"")</f>
        <v>32</v>
      </c>
      <c r="D116" s="16">
        <f>IFERROR(VLOOKUP($A116,'Comptes non classés'!$B$7:$O$116,COLUMN(D:D),FALSE),"")</f>
        <v>798</v>
      </c>
      <c r="E116" s="16">
        <f>IFERROR(VLOOKUP($A116,'Comptes non classés'!$B$7:$O$116,COLUMN(E:E),FALSE),"")</f>
        <v>16875</v>
      </c>
      <c r="F116" s="16">
        <f>IFERROR(VLOOKUP($A116,'Comptes non classés'!$B$7:$O$116,COLUMN(F:F),FALSE),"")</f>
        <v>36874</v>
      </c>
      <c r="G116" s="16">
        <f>IFERROR(VLOOKUP($A116,'Comptes non classés'!$B$7:$O$116,COLUMN(G:G),FALSE),"")</f>
        <v>0</v>
      </c>
      <c r="H116" s="16">
        <f>IFERROR(VLOOKUP($A116,'Comptes non classés'!$B$7:$O$116,COLUMN(H:H),FALSE),"")</f>
        <v>0</v>
      </c>
      <c r="I116" s="16">
        <f>IFERROR(VLOOKUP($A116,'Comptes non classés'!$B$7:$O$116,COLUMN(I:I),FALSE),"")</f>
        <v>0</v>
      </c>
      <c r="J116" s="16">
        <f>IFERROR(VLOOKUP($A116,'Comptes non classés'!$B$7:$O$116,COLUMN(J:J),FALSE),"")</f>
        <v>0</v>
      </c>
      <c r="K116" s="16">
        <f>IFERROR(VLOOKUP($A116,'Comptes non classés'!$B$7:$O$116,COLUMN(K:K),FALSE),"")</f>
        <v>0</v>
      </c>
      <c r="L116" s="16">
        <f>IFERROR(VLOOKUP($A116,'Comptes non classés'!$B$7:$O$116,COLUMN(L:L),FALSE),"")</f>
        <v>0</v>
      </c>
      <c r="M116" s="16">
        <f>IFERROR(VLOOKUP($A116,'Comptes non classés'!$B$7:$O$116,COLUMN(M:M),FALSE),"")</f>
        <v>0</v>
      </c>
      <c r="N116" s="16">
        <f>IFERROR(VLOOKUP($A116,'Comptes non classés'!$B$7:$O$116,COLUMN(N:N),FALSE),"")</f>
        <v>0</v>
      </c>
    </row>
    <row r="117" spans="1:14">
      <c r="A117" s="16" t="s">
        <v>52</v>
      </c>
      <c r="B117" s="16" t="s">
        <v>164</v>
      </c>
      <c r="C117" s="16">
        <f>IFERROR(VLOOKUP($A117,'Comptes non classés'!$B$7:$O$116,COLUMN(C:C),FALSE),"")</f>
        <v>45</v>
      </c>
      <c r="D117" s="16">
        <f>IFERROR(VLOOKUP($A117,'Comptes non classés'!$B$7:$O$116,COLUMN(D:D),FALSE),"")</f>
        <v>1110</v>
      </c>
      <c r="E117" s="16">
        <f>IFERROR(VLOOKUP($A117,'Comptes non classés'!$B$7:$O$116,COLUMN(E:E),FALSE),"")</f>
        <v>20918</v>
      </c>
      <c r="F117" s="16">
        <f>IFERROR(VLOOKUP($A117,'Comptes non classés'!$B$7:$O$116,COLUMN(F:F),FALSE),"")</f>
        <v>50888</v>
      </c>
      <c r="G117" s="16">
        <f>IFERROR(VLOOKUP($A117,'Comptes non classés'!$B$7:$O$116,COLUMN(G:G),FALSE),"")</f>
        <v>0</v>
      </c>
      <c r="H117" s="16">
        <f>IFERROR(VLOOKUP($A117,'Comptes non classés'!$B$7:$O$116,COLUMN(H:H),FALSE),"")</f>
        <v>0</v>
      </c>
      <c r="I117" s="16">
        <f>IFERROR(VLOOKUP($A117,'Comptes non classés'!$B$7:$O$116,COLUMN(I:I),FALSE),"")</f>
        <v>0</v>
      </c>
      <c r="J117" s="16">
        <f>IFERROR(VLOOKUP($A117,'Comptes non classés'!$B$7:$O$116,COLUMN(J:J),FALSE),"")</f>
        <v>0</v>
      </c>
      <c r="K117" s="16">
        <f>IFERROR(VLOOKUP($A117,'Comptes non classés'!$B$7:$O$116,COLUMN(K:K),FALSE),"")</f>
        <v>0</v>
      </c>
      <c r="L117" s="16">
        <f>IFERROR(VLOOKUP($A117,'Comptes non classés'!$B$7:$O$116,COLUMN(L:L),FALSE),"")</f>
        <v>0</v>
      </c>
      <c r="M117" s="16">
        <f>IFERROR(VLOOKUP($A117,'Comptes non classés'!$B$7:$O$116,COLUMN(M:M),FALSE),"")</f>
        <v>0</v>
      </c>
      <c r="N117" s="16">
        <f>IFERROR(VLOOKUP($A117,'Comptes non classés'!$B$7:$O$116,COLUMN(N:N),FALSE),"")</f>
        <v>0</v>
      </c>
    </row>
    <row r="118" spans="1:14">
      <c r="A118" s="16" t="s">
        <v>50</v>
      </c>
      <c r="B118" s="16" t="s">
        <v>164</v>
      </c>
      <c r="C118" s="16">
        <f>IFERROR(VLOOKUP($A118,'Comptes non classés'!$B$7:$O$116,COLUMN(C:C),FALSE),"")</f>
        <v>43</v>
      </c>
      <c r="D118" s="16">
        <f>IFERROR(VLOOKUP($A118,'Comptes non classés'!$B$7:$O$116,COLUMN(D:D),FALSE),"")</f>
        <v>1062</v>
      </c>
      <c r="E118" s="16">
        <f>IFERROR(VLOOKUP($A118,'Comptes non classés'!$B$7:$O$116,COLUMN(E:E),FALSE),"")</f>
        <v>20296</v>
      </c>
      <c r="F118" s="16">
        <f>IFERROR(VLOOKUP($A118,'Comptes non classés'!$B$7:$O$116,COLUMN(F:F),FALSE),"")</f>
        <v>48732</v>
      </c>
      <c r="G118" s="16">
        <f>IFERROR(VLOOKUP($A118,'Comptes non classés'!$B$7:$O$116,COLUMN(G:G),FALSE),"")</f>
        <v>0</v>
      </c>
      <c r="H118" s="16">
        <f>IFERROR(VLOOKUP($A118,'Comptes non classés'!$B$7:$O$116,COLUMN(H:H),FALSE),"")</f>
        <v>0</v>
      </c>
      <c r="I118" s="16">
        <f>IFERROR(VLOOKUP($A118,'Comptes non classés'!$B$7:$O$116,COLUMN(I:I),FALSE),"")</f>
        <v>0</v>
      </c>
      <c r="J118" s="16">
        <f>IFERROR(VLOOKUP($A118,'Comptes non classés'!$B$7:$O$116,COLUMN(J:J),FALSE),"")</f>
        <v>0</v>
      </c>
      <c r="K118" s="16">
        <f>IFERROR(VLOOKUP($A118,'Comptes non classés'!$B$7:$O$116,COLUMN(K:K),FALSE),"")</f>
        <v>0</v>
      </c>
      <c r="L118" s="16">
        <f>IFERROR(VLOOKUP($A118,'Comptes non classés'!$B$7:$O$116,COLUMN(L:L),FALSE),"")</f>
        <v>0</v>
      </c>
      <c r="M118" s="16">
        <f>IFERROR(VLOOKUP($A118,'Comptes non classés'!$B$7:$O$116,COLUMN(M:M),FALSE),"")</f>
        <v>0</v>
      </c>
      <c r="N118" s="16">
        <f>IFERROR(VLOOKUP($A118,'Comptes non classés'!$B$7:$O$116,COLUMN(N:N),FALSE),"")</f>
        <v>0</v>
      </c>
    </row>
    <row r="119" spans="1:14">
      <c r="A119" s="17" t="s">
        <v>148</v>
      </c>
      <c r="C119" s="16" t="str">
        <f>IFERROR(VLOOKUP($A119,'Comptes non classés'!$B$7:$O$116,COLUMN(C:C),FALSE),"")</f>
        <v/>
      </c>
      <c r="D119" s="16" t="str">
        <f>IFERROR(VLOOKUP($A119,'Comptes non classés'!$B$7:$O$116,COLUMN(D:D),FALSE),"")</f>
        <v/>
      </c>
      <c r="E119" s="16" t="str">
        <f>IFERROR(VLOOKUP($A119,'Comptes non classés'!$B$7:$O$116,COLUMN(E:E),FALSE),"")</f>
        <v/>
      </c>
      <c r="F119" s="16" t="str">
        <f>IFERROR(VLOOKUP($A119,'Comptes non classés'!$B$7:$O$116,COLUMN(F:F),FALSE),"")</f>
        <v/>
      </c>
      <c r="G119" s="16" t="str">
        <f>IFERROR(VLOOKUP($A119,'Comptes non classés'!$B$7:$O$116,COLUMN(G:G),FALSE),"")</f>
        <v/>
      </c>
      <c r="H119" s="16" t="str">
        <f>IFERROR(VLOOKUP($A119,'Comptes non classés'!$B$7:$O$116,COLUMN(H:H),FALSE),"")</f>
        <v/>
      </c>
      <c r="I119" s="16" t="str">
        <f>IFERROR(VLOOKUP($A119,'Comptes non classés'!$B$7:$O$116,COLUMN(I:I),FALSE),"")</f>
        <v/>
      </c>
      <c r="J119" s="16" t="str">
        <f>IFERROR(VLOOKUP($A119,'Comptes non classés'!$B$7:$O$116,COLUMN(J:J),FALSE),"")</f>
        <v/>
      </c>
      <c r="K119" s="16" t="str">
        <f>IFERROR(VLOOKUP($A119,'Comptes non classés'!$B$7:$O$116,COLUMN(K:K),FALSE),"")</f>
        <v/>
      </c>
      <c r="L119" s="16" t="str">
        <f>IFERROR(VLOOKUP($A119,'Comptes non classés'!$B$7:$O$116,COLUMN(L:L),FALSE),"")</f>
        <v/>
      </c>
      <c r="M119" s="16" t="str">
        <f>IFERROR(VLOOKUP($A119,'Comptes non classés'!$B$7:$O$116,COLUMN(M:M),FALSE),"")</f>
        <v/>
      </c>
      <c r="N119" s="16" t="str">
        <f>IFERROR(VLOOKUP($A119,'Comptes non classés'!$B$7:$O$116,COLUMN(N:N),FALSE),"")</f>
        <v/>
      </c>
    </row>
    <row r="120" spans="1:14">
      <c r="A120" s="16" t="s">
        <v>55</v>
      </c>
      <c r="B120" s="16" t="s">
        <v>164</v>
      </c>
      <c r="C120" s="16">
        <f>IFERROR(VLOOKUP($A120,'Comptes non classés'!$B$7:$O$116,COLUMN(C:C),FALSE),"")</f>
        <v>48</v>
      </c>
      <c r="D120" s="16">
        <f>IFERROR(VLOOKUP($A120,'Comptes non classés'!$B$7:$O$116,COLUMN(D:D),FALSE),"")</f>
        <v>1182</v>
      </c>
      <c r="E120" s="16">
        <f>IFERROR(VLOOKUP($A120,'Comptes non classés'!$B$7:$O$116,COLUMN(E:E),FALSE),"")</f>
        <v>21851</v>
      </c>
      <c r="F120" s="16">
        <f>IFERROR(VLOOKUP($A120,'Comptes non classés'!$B$7:$O$116,COLUMN(F:F),FALSE),"")</f>
        <v>54122</v>
      </c>
      <c r="G120" s="16">
        <f>IFERROR(VLOOKUP($A120,'Comptes non classés'!$B$7:$O$116,COLUMN(G:G),FALSE),"")</f>
        <v>0</v>
      </c>
      <c r="H120" s="16">
        <f>IFERROR(VLOOKUP($A120,'Comptes non classés'!$B$7:$O$116,COLUMN(H:H),FALSE),"")</f>
        <v>0</v>
      </c>
      <c r="I120" s="16">
        <f>IFERROR(VLOOKUP($A120,'Comptes non classés'!$B$7:$O$116,COLUMN(I:I),FALSE),"")</f>
        <v>0</v>
      </c>
      <c r="J120" s="16">
        <f>IFERROR(VLOOKUP($A120,'Comptes non classés'!$B$7:$O$116,COLUMN(J:J),FALSE),"")</f>
        <v>0</v>
      </c>
      <c r="K120" s="16">
        <f>IFERROR(VLOOKUP($A120,'Comptes non classés'!$B$7:$O$116,COLUMN(K:K),FALSE),"")</f>
        <v>0</v>
      </c>
      <c r="L120" s="16">
        <f>IFERROR(VLOOKUP($A120,'Comptes non classés'!$B$7:$O$116,COLUMN(L:L),FALSE),"")</f>
        <v>0</v>
      </c>
      <c r="M120" s="16">
        <f>IFERROR(VLOOKUP($A120,'Comptes non classés'!$B$7:$O$116,COLUMN(M:M),FALSE),"")</f>
        <v>0</v>
      </c>
      <c r="N120" s="16">
        <f>IFERROR(VLOOKUP($A120,'Comptes non classés'!$B$7:$O$116,COLUMN(N:N),FALSE),"")</f>
        <v>0</v>
      </c>
    </row>
    <row r="121" spans="1:14">
      <c r="A121" s="16" t="s">
        <v>56</v>
      </c>
      <c r="B121" s="16" t="s">
        <v>164</v>
      </c>
      <c r="C121" s="16">
        <f>IFERROR(VLOOKUP($A121,'Comptes non classés'!$B$7:$O$116,COLUMN(C:C),FALSE),"")</f>
        <v>49</v>
      </c>
      <c r="D121" s="16">
        <f>IFERROR(VLOOKUP($A121,'Comptes non classés'!$B$7:$O$116,COLUMN(D:D),FALSE),"")</f>
        <v>1206</v>
      </c>
      <c r="E121" s="16">
        <f>IFERROR(VLOOKUP($A121,'Comptes non classés'!$B$7:$O$116,COLUMN(E:E),FALSE),"")</f>
        <v>22162</v>
      </c>
      <c r="F121" s="16">
        <f>IFERROR(VLOOKUP($A121,'Comptes non classés'!$B$7:$O$116,COLUMN(F:F),FALSE),"")</f>
        <v>55200</v>
      </c>
      <c r="G121" s="16">
        <f>IFERROR(VLOOKUP($A121,'Comptes non classés'!$B$7:$O$116,COLUMN(G:G),FALSE),"")</f>
        <v>0</v>
      </c>
      <c r="H121" s="16">
        <f>IFERROR(VLOOKUP($A121,'Comptes non classés'!$B$7:$O$116,COLUMN(H:H),FALSE),"")</f>
        <v>0</v>
      </c>
      <c r="I121" s="16">
        <f>IFERROR(VLOOKUP($A121,'Comptes non classés'!$B$7:$O$116,COLUMN(I:I),FALSE),"")</f>
        <v>0</v>
      </c>
      <c r="J121" s="16">
        <f>IFERROR(VLOOKUP($A121,'Comptes non classés'!$B$7:$O$116,COLUMN(J:J),FALSE),"")</f>
        <v>0</v>
      </c>
      <c r="K121" s="16">
        <f>IFERROR(VLOOKUP($A121,'Comptes non classés'!$B$7:$O$116,COLUMN(K:K),FALSE),"")</f>
        <v>0</v>
      </c>
      <c r="L121" s="16">
        <f>IFERROR(VLOOKUP($A121,'Comptes non classés'!$B$7:$O$116,COLUMN(L:L),FALSE),"")</f>
        <v>0</v>
      </c>
      <c r="M121" s="16">
        <f>IFERROR(VLOOKUP($A121,'Comptes non classés'!$B$7:$O$116,COLUMN(M:M),FALSE),"")</f>
        <v>0</v>
      </c>
      <c r="N121" s="16">
        <f>IFERROR(VLOOKUP($A121,'Comptes non classés'!$B$7:$O$116,COLUMN(N:N),FALSE),"")</f>
        <v>0</v>
      </c>
    </row>
    <row r="122" spans="1:14">
      <c r="A122" s="16" t="s">
        <v>57</v>
      </c>
      <c r="B122" s="16" t="s">
        <v>164</v>
      </c>
      <c r="C122" s="16">
        <f>IFERROR(VLOOKUP($A122,'Comptes non classés'!$B$7:$O$116,COLUMN(C:C),FALSE),"")</f>
        <v>50</v>
      </c>
      <c r="D122" s="16">
        <f>IFERROR(VLOOKUP($A122,'Comptes non classés'!$B$7:$O$116,COLUMN(D:D),FALSE),"")</f>
        <v>1230</v>
      </c>
      <c r="E122" s="16">
        <f>IFERROR(VLOOKUP($A122,'Comptes non classés'!$B$7:$O$116,COLUMN(E:E),FALSE),"")</f>
        <v>22473</v>
      </c>
      <c r="F122" s="16">
        <f>IFERROR(VLOOKUP($A122,'Comptes non classés'!$B$7:$O$116,COLUMN(F:F),FALSE),"")</f>
        <v>56278</v>
      </c>
      <c r="G122" s="16">
        <f>IFERROR(VLOOKUP($A122,'Comptes non classés'!$B$7:$O$116,COLUMN(G:G),FALSE),"")</f>
        <v>0</v>
      </c>
      <c r="H122" s="16">
        <f>IFERROR(VLOOKUP($A122,'Comptes non classés'!$B$7:$O$116,COLUMN(H:H),FALSE),"")</f>
        <v>0</v>
      </c>
      <c r="I122" s="16">
        <f>IFERROR(VLOOKUP($A122,'Comptes non classés'!$B$7:$O$116,COLUMN(I:I),FALSE),"")</f>
        <v>0</v>
      </c>
      <c r="J122" s="16">
        <f>IFERROR(VLOOKUP($A122,'Comptes non classés'!$B$7:$O$116,COLUMN(J:J),FALSE),"")</f>
        <v>0</v>
      </c>
      <c r="K122" s="16">
        <f>IFERROR(VLOOKUP($A122,'Comptes non classés'!$B$7:$O$116,COLUMN(K:K),FALSE),"")</f>
        <v>0</v>
      </c>
      <c r="L122" s="16">
        <f>IFERROR(VLOOKUP($A122,'Comptes non classés'!$B$7:$O$116,COLUMN(L:L),FALSE),"")</f>
        <v>0</v>
      </c>
      <c r="M122" s="16">
        <f>IFERROR(VLOOKUP($A122,'Comptes non classés'!$B$7:$O$116,COLUMN(M:M),FALSE),"")</f>
        <v>0</v>
      </c>
      <c r="N122" s="16">
        <f>IFERROR(VLOOKUP($A122,'Comptes non classés'!$B$7:$O$116,COLUMN(N:N),FALSE),"")</f>
        <v>0</v>
      </c>
    </row>
    <row r="123" spans="1:14">
      <c r="A123" s="16" t="s">
        <v>58</v>
      </c>
      <c r="B123" s="16" t="s">
        <v>164</v>
      </c>
      <c r="C123" s="16">
        <f>IFERROR(VLOOKUP($A123,'Comptes non classés'!$B$7:$O$116,COLUMN(C:C),FALSE),"")</f>
        <v>51</v>
      </c>
      <c r="D123" s="16">
        <f>IFERROR(VLOOKUP($A123,'Comptes non classés'!$B$7:$O$116,COLUMN(D:D),FALSE),"")</f>
        <v>1254</v>
      </c>
      <c r="E123" s="16">
        <f>IFERROR(VLOOKUP($A123,'Comptes non classés'!$B$7:$O$116,COLUMN(E:E),FALSE),"")</f>
        <v>22784</v>
      </c>
      <c r="F123" s="16">
        <f>IFERROR(VLOOKUP($A123,'Comptes non classés'!$B$7:$O$116,COLUMN(F:F),FALSE),"")</f>
        <v>57356</v>
      </c>
      <c r="G123" s="16">
        <f>IFERROR(VLOOKUP($A123,'Comptes non classés'!$B$7:$O$116,COLUMN(G:G),FALSE),"")</f>
        <v>0</v>
      </c>
      <c r="H123" s="16">
        <f>IFERROR(VLOOKUP($A123,'Comptes non classés'!$B$7:$O$116,COLUMN(H:H),FALSE),"")</f>
        <v>0</v>
      </c>
      <c r="I123" s="16">
        <f>IFERROR(VLOOKUP($A123,'Comptes non classés'!$B$7:$O$116,COLUMN(I:I),FALSE),"")</f>
        <v>0</v>
      </c>
      <c r="J123" s="16">
        <f>IFERROR(VLOOKUP($A123,'Comptes non classés'!$B$7:$O$116,COLUMN(J:J),FALSE),"")</f>
        <v>0</v>
      </c>
      <c r="K123" s="16">
        <f>IFERROR(VLOOKUP($A123,'Comptes non classés'!$B$7:$O$116,COLUMN(K:K),FALSE),"")</f>
        <v>0</v>
      </c>
      <c r="L123" s="16">
        <f>IFERROR(VLOOKUP($A123,'Comptes non classés'!$B$7:$O$116,COLUMN(L:L),FALSE),"")</f>
        <v>0</v>
      </c>
      <c r="M123" s="16">
        <f>IFERROR(VLOOKUP($A123,'Comptes non classés'!$B$7:$O$116,COLUMN(M:M),FALSE),"")</f>
        <v>0</v>
      </c>
      <c r="N123" s="16">
        <f>IFERROR(VLOOKUP($A123,'Comptes non classés'!$B$7:$O$116,COLUMN(N:N),FALSE),"")</f>
        <v>0</v>
      </c>
    </row>
    <row r="124" spans="1:14">
      <c r="A124" s="16" t="s">
        <v>64</v>
      </c>
      <c r="B124" s="16" t="s">
        <v>164</v>
      </c>
      <c r="C124" s="16">
        <f>IFERROR(VLOOKUP($A124,'Comptes non classés'!$B$7:$O$116,COLUMN(C:C),FALSE),"")</f>
        <v>57</v>
      </c>
      <c r="D124" s="16">
        <f>IFERROR(VLOOKUP($A124,'Comptes non classés'!$B$7:$O$116,COLUMN(D:D),FALSE),"")</f>
        <v>1398</v>
      </c>
      <c r="E124" s="16">
        <f>IFERROR(VLOOKUP($A124,'Comptes non classés'!$B$7:$O$116,COLUMN(E:E),FALSE),"")</f>
        <v>24650</v>
      </c>
      <c r="F124" s="16">
        <f>IFERROR(VLOOKUP($A124,'Comptes non classés'!$B$7:$O$116,COLUMN(F:F),FALSE),"")</f>
        <v>63824</v>
      </c>
      <c r="G124" s="16">
        <f>IFERROR(VLOOKUP($A124,'Comptes non classés'!$B$7:$O$116,COLUMN(G:G),FALSE),"")</f>
        <v>0</v>
      </c>
      <c r="H124" s="16">
        <f>IFERROR(VLOOKUP($A124,'Comptes non classés'!$B$7:$O$116,COLUMN(H:H),FALSE),"")</f>
        <v>0</v>
      </c>
      <c r="I124" s="16">
        <f>IFERROR(VLOOKUP($A124,'Comptes non classés'!$B$7:$O$116,COLUMN(I:I),FALSE),"")</f>
        <v>0</v>
      </c>
      <c r="J124" s="16">
        <f>IFERROR(VLOOKUP($A124,'Comptes non classés'!$B$7:$O$116,COLUMN(J:J),FALSE),"")</f>
        <v>0</v>
      </c>
      <c r="K124" s="16">
        <f>IFERROR(VLOOKUP($A124,'Comptes non classés'!$B$7:$O$116,COLUMN(K:K),FALSE),"")</f>
        <v>0</v>
      </c>
      <c r="L124" s="16">
        <f>IFERROR(VLOOKUP($A124,'Comptes non classés'!$B$7:$O$116,COLUMN(L:L),FALSE),"")</f>
        <v>0</v>
      </c>
      <c r="M124" s="16">
        <f>IFERROR(VLOOKUP($A124,'Comptes non classés'!$B$7:$O$116,COLUMN(M:M),FALSE),"")</f>
        <v>0</v>
      </c>
      <c r="N124" s="16">
        <f>IFERROR(VLOOKUP($A124,'Comptes non classés'!$B$7:$O$116,COLUMN(N:N),FALSE),"")</f>
        <v>0</v>
      </c>
    </row>
    <row r="125" spans="1:14">
      <c r="A125" s="16" t="s">
        <v>65</v>
      </c>
      <c r="B125" s="16" t="s">
        <v>164</v>
      </c>
      <c r="C125" s="16">
        <f>IFERROR(VLOOKUP($A125,'Comptes non classés'!$B$7:$O$116,COLUMN(C:C),FALSE),"")</f>
        <v>58</v>
      </c>
      <c r="D125" s="16">
        <f>IFERROR(VLOOKUP($A125,'Comptes non classés'!$B$7:$O$116,COLUMN(D:D),FALSE),"")</f>
        <v>1422</v>
      </c>
      <c r="E125" s="16">
        <f>IFERROR(VLOOKUP($A125,'Comptes non classés'!$B$7:$O$116,COLUMN(E:E),FALSE),"")</f>
        <v>24961</v>
      </c>
      <c r="F125" s="16">
        <f>IFERROR(VLOOKUP($A125,'Comptes non classés'!$B$7:$O$116,COLUMN(F:F),FALSE),"")</f>
        <v>64902</v>
      </c>
      <c r="G125" s="16">
        <f>IFERROR(VLOOKUP($A125,'Comptes non classés'!$B$7:$O$116,COLUMN(G:G),FALSE),"")</f>
        <v>0</v>
      </c>
      <c r="H125" s="16">
        <f>IFERROR(VLOOKUP($A125,'Comptes non classés'!$B$7:$O$116,COLUMN(H:H),FALSE),"")</f>
        <v>0</v>
      </c>
      <c r="I125" s="16">
        <f>IFERROR(VLOOKUP($A125,'Comptes non classés'!$B$7:$O$116,COLUMN(I:I),FALSE),"")</f>
        <v>0</v>
      </c>
      <c r="J125" s="16">
        <f>IFERROR(VLOOKUP($A125,'Comptes non classés'!$B$7:$O$116,COLUMN(J:J),FALSE),"")</f>
        <v>0</v>
      </c>
      <c r="K125" s="16">
        <f>IFERROR(VLOOKUP($A125,'Comptes non classés'!$B$7:$O$116,COLUMN(K:K),FALSE),"")</f>
        <v>0</v>
      </c>
      <c r="L125" s="16">
        <f>IFERROR(VLOOKUP($A125,'Comptes non classés'!$B$7:$O$116,COLUMN(L:L),FALSE),"")</f>
        <v>0</v>
      </c>
      <c r="M125" s="16">
        <f>IFERROR(VLOOKUP($A125,'Comptes non classés'!$B$7:$O$116,COLUMN(M:M),FALSE),"")</f>
        <v>0</v>
      </c>
      <c r="N125" s="16">
        <f>IFERROR(VLOOKUP($A125,'Comptes non classés'!$B$7:$O$116,COLUMN(N:N),FALSE),"")</f>
        <v>0</v>
      </c>
    </row>
    <row r="126" spans="1:14">
      <c r="A126" s="16" t="s">
        <v>85</v>
      </c>
      <c r="B126" s="16" t="s">
        <v>164</v>
      </c>
      <c r="C126" s="16">
        <f>IFERROR(VLOOKUP($A126,'Comptes non classés'!$B$7:$O$116,COLUMN(C:C),FALSE),"")</f>
        <v>78</v>
      </c>
      <c r="D126" s="16">
        <f>IFERROR(VLOOKUP($A126,'Comptes non classés'!$B$7:$O$116,COLUMN(D:D),FALSE),"")</f>
        <v>1902</v>
      </c>
      <c r="E126" s="16">
        <f>IFERROR(VLOOKUP($A126,'Comptes non classés'!$B$7:$O$116,COLUMN(E:E),FALSE),"")</f>
        <v>31181</v>
      </c>
      <c r="F126" s="16">
        <f>IFERROR(VLOOKUP($A126,'Comptes non classés'!$B$7:$O$116,COLUMN(F:F),FALSE),"")</f>
        <v>86462</v>
      </c>
      <c r="G126" s="16">
        <f>IFERROR(VLOOKUP($A126,'Comptes non classés'!$B$7:$O$116,COLUMN(G:G),FALSE),"")</f>
        <v>0</v>
      </c>
      <c r="H126" s="16">
        <f>IFERROR(VLOOKUP($A126,'Comptes non classés'!$B$7:$O$116,COLUMN(H:H),FALSE),"")</f>
        <v>0</v>
      </c>
      <c r="I126" s="16">
        <f>IFERROR(VLOOKUP($A126,'Comptes non classés'!$B$7:$O$116,COLUMN(I:I),FALSE),"")</f>
        <v>0</v>
      </c>
      <c r="J126" s="16">
        <f>IFERROR(VLOOKUP($A126,'Comptes non classés'!$B$7:$O$116,COLUMN(J:J),FALSE),"")</f>
        <v>0</v>
      </c>
      <c r="K126" s="16">
        <f>IFERROR(VLOOKUP($A126,'Comptes non classés'!$B$7:$O$116,COLUMN(K:K),FALSE),"")</f>
        <v>0</v>
      </c>
      <c r="L126" s="16">
        <f>IFERROR(VLOOKUP($A126,'Comptes non classés'!$B$7:$O$116,COLUMN(L:L),FALSE),"")</f>
        <v>0</v>
      </c>
      <c r="M126" s="16">
        <f>IFERROR(VLOOKUP($A126,'Comptes non classés'!$B$7:$O$116,COLUMN(M:M),FALSE),"")</f>
        <v>0</v>
      </c>
      <c r="N126" s="16">
        <f>IFERROR(VLOOKUP($A126,'Comptes non classés'!$B$7:$O$116,COLUMN(N:N),FALSE),"")</f>
        <v>0</v>
      </c>
    </row>
    <row r="127" spans="1:14">
      <c r="A127" s="16" t="s">
        <v>94</v>
      </c>
      <c r="B127" s="16" t="s">
        <v>164</v>
      </c>
      <c r="C127" s="16">
        <f>IFERROR(VLOOKUP($A127,'Comptes non classés'!$B$7:$O$116,COLUMN(C:C),FALSE),"")</f>
        <v>87</v>
      </c>
      <c r="D127" s="16">
        <f>IFERROR(VLOOKUP($A127,'Comptes non classés'!$B$7:$O$116,COLUMN(D:D),FALSE),"")</f>
        <v>2118</v>
      </c>
      <c r="E127" s="16">
        <f>IFERROR(VLOOKUP($A127,'Comptes non classés'!$B$7:$O$116,COLUMN(E:E),FALSE),"")</f>
        <v>33980</v>
      </c>
      <c r="F127" s="16">
        <f>IFERROR(VLOOKUP($A127,'Comptes non classés'!$B$7:$O$116,COLUMN(F:F),FALSE),"")</f>
        <v>96164</v>
      </c>
      <c r="G127" s="16">
        <f>IFERROR(VLOOKUP($A127,'Comptes non classés'!$B$7:$O$116,COLUMN(G:G),FALSE),"")</f>
        <v>0</v>
      </c>
      <c r="H127" s="16">
        <f>IFERROR(VLOOKUP($A127,'Comptes non classés'!$B$7:$O$116,COLUMN(H:H),FALSE),"")</f>
        <v>0</v>
      </c>
      <c r="I127" s="16">
        <f>IFERROR(VLOOKUP($A127,'Comptes non classés'!$B$7:$O$116,COLUMN(I:I),FALSE),"")</f>
        <v>0</v>
      </c>
      <c r="J127" s="16">
        <f>IFERROR(VLOOKUP($A127,'Comptes non classés'!$B$7:$O$116,COLUMN(J:J),FALSE),"")</f>
        <v>0</v>
      </c>
      <c r="K127" s="16">
        <f>IFERROR(VLOOKUP($A127,'Comptes non classés'!$B$7:$O$116,COLUMN(K:K),FALSE),"")</f>
        <v>0</v>
      </c>
      <c r="L127" s="16">
        <f>IFERROR(VLOOKUP($A127,'Comptes non classés'!$B$7:$O$116,COLUMN(L:L),FALSE),"")</f>
        <v>0</v>
      </c>
      <c r="M127" s="16">
        <f>IFERROR(VLOOKUP($A127,'Comptes non classés'!$B$7:$O$116,COLUMN(M:M),FALSE),"")</f>
        <v>0</v>
      </c>
      <c r="N127" s="16">
        <f>IFERROR(VLOOKUP($A127,'Comptes non classés'!$B$7:$O$116,COLUMN(N:N),FALSE),"")</f>
        <v>0</v>
      </c>
    </row>
    <row r="128" spans="1:14">
      <c r="A128" s="17" t="s">
        <v>149</v>
      </c>
      <c r="C128" s="16" t="str">
        <f>IFERROR(VLOOKUP($A128,'Comptes non classés'!$B$7:$O$116,COLUMN(C:C),FALSE),"")</f>
        <v/>
      </c>
      <c r="D128" s="16" t="str">
        <f>IFERROR(VLOOKUP($A128,'Comptes non classés'!$B$7:$O$116,COLUMN(D:D),FALSE),"")</f>
        <v/>
      </c>
      <c r="E128" s="16" t="str">
        <f>IFERROR(VLOOKUP($A128,'Comptes non classés'!$B$7:$O$116,COLUMN(E:E),FALSE),"")</f>
        <v/>
      </c>
      <c r="F128" s="16" t="str">
        <f>IFERROR(VLOOKUP($A128,'Comptes non classés'!$B$7:$O$116,COLUMN(F:F),FALSE),"")</f>
        <v/>
      </c>
      <c r="G128" s="16" t="str">
        <f>IFERROR(VLOOKUP($A128,'Comptes non classés'!$B$7:$O$116,COLUMN(G:G),FALSE),"")</f>
        <v/>
      </c>
      <c r="H128" s="16" t="str">
        <f>IFERROR(VLOOKUP($A128,'Comptes non classés'!$B$7:$O$116,COLUMN(H:H),FALSE),"")</f>
        <v/>
      </c>
      <c r="I128" s="16" t="str">
        <f>IFERROR(VLOOKUP($A128,'Comptes non classés'!$B$7:$O$116,COLUMN(I:I),FALSE),"")</f>
        <v/>
      </c>
      <c r="J128" s="16" t="str">
        <f>IFERROR(VLOOKUP($A128,'Comptes non classés'!$B$7:$O$116,COLUMN(J:J),FALSE),"")</f>
        <v/>
      </c>
      <c r="K128" s="16" t="str">
        <f>IFERROR(VLOOKUP($A128,'Comptes non classés'!$B$7:$O$116,COLUMN(K:K),FALSE),"")</f>
        <v/>
      </c>
      <c r="L128" s="16" t="str">
        <f>IFERROR(VLOOKUP($A128,'Comptes non classés'!$B$7:$O$116,COLUMN(L:L),FALSE),"")</f>
        <v/>
      </c>
      <c r="M128" s="16" t="str">
        <f>IFERROR(VLOOKUP($A128,'Comptes non classés'!$B$7:$O$116,COLUMN(M:M),FALSE),"")</f>
        <v/>
      </c>
      <c r="N128" s="16" t="str">
        <f>IFERROR(VLOOKUP($A128,'Comptes non classés'!$B$7:$O$116,COLUMN(N:N),FALSE),"")</f>
        <v/>
      </c>
    </row>
    <row r="129" spans="1:14">
      <c r="A129" s="16" t="s">
        <v>61</v>
      </c>
      <c r="B129" s="16" t="s">
        <v>164</v>
      </c>
      <c r="C129" s="16">
        <f>IFERROR(VLOOKUP($A129,'Comptes non classés'!$B$7:$O$116,COLUMN(C:C),FALSE),"")</f>
        <v>54</v>
      </c>
      <c r="D129" s="16">
        <f>IFERROR(VLOOKUP($A129,'Comptes non classés'!$B$7:$O$116,COLUMN(D:D),FALSE),"")</f>
        <v>1326</v>
      </c>
      <c r="E129" s="16">
        <f>IFERROR(VLOOKUP($A129,'Comptes non classés'!$B$7:$O$116,COLUMN(E:E),FALSE),"")</f>
        <v>23717</v>
      </c>
      <c r="F129" s="16">
        <f>IFERROR(VLOOKUP($A129,'Comptes non classés'!$B$7:$O$116,COLUMN(F:F),FALSE),"")</f>
        <v>60590</v>
      </c>
      <c r="G129" s="16">
        <f>IFERROR(VLOOKUP($A129,'Comptes non classés'!$B$7:$O$116,COLUMN(G:G),FALSE),"")</f>
        <v>0</v>
      </c>
      <c r="H129" s="16">
        <f>IFERROR(VLOOKUP($A129,'Comptes non classés'!$B$7:$O$116,COLUMN(H:H),FALSE),"")</f>
        <v>0</v>
      </c>
      <c r="I129" s="16">
        <f>IFERROR(VLOOKUP($A129,'Comptes non classés'!$B$7:$O$116,COLUMN(I:I),FALSE),"")</f>
        <v>0</v>
      </c>
      <c r="J129" s="16">
        <f>IFERROR(VLOOKUP($A129,'Comptes non classés'!$B$7:$O$116,COLUMN(J:J),FALSE),"")</f>
        <v>0</v>
      </c>
      <c r="K129" s="16">
        <f>IFERROR(VLOOKUP($A129,'Comptes non classés'!$B$7:$O$116,COLUMN(K:K),FALSE),"")</f>
        <v>0</v>
      </c>
      <c r="L129" s="16">
        <f>IFERROR(VLOOKUP($A129,'Comptes non classés'!$B$7:$O$116,COLUMN(L:L),FALSE),"")</f>
        <v>0</v>
      </c>
      <c r="M129" s="16">
        <f>IFERROR(VLOOKUP($A129,'Comptes non classés'!$B$7:$O$116,COLUMN(M:M),FALSE),"")</f>
        <v>0</v>
      </c>
      <c r="N129" s="16">
        <f>IFERROR(VLOOKUP($A129,'Comptes non classés'!$B$7:$O$116,COLUMN(N:N),FALSE),"")</f>
        <v>0</v>
      </c>
    </row>
    <row r="130" spans="1:14">
      <c r="A130" s="16" t="s">
        <v>62</v>
      </c>
      <c r="B130" s="16" t="s">
        <v>164</v>
      </c>
      <c r="C130" s="16">
        <f>IFERROR(VLOOKUP($A130,'Comptes non classés'!$B$7:$O$116,COLUMN(C:C),FALSE),"")</f>
        <v>55</v>
      </c>
      <c r="D130" s="16">
        <f>IFERROR(VLOOKUP($A130,'Comptes non classés'!$B$7:$O$116,COLUMN(D:D),FALSE),"")</f>
        <v>1350</v>
      </c>
      <c r="E130" s="16">
        <f>IFERROR(VLOOKUP($A130,'Comptes non classés'!$B$7:$O$116,COLUMN(E:E),FALSE),"")</f>
        <v>24028</v>
      </c>
      <c r="F130" s="16">
        <f>IFERROR(VLOOKUP($A130,'Comptes non classés'!$B$7:$O$116,COLUMN(F:F),FALSE),"")</f>
        <v>61668</v>
      </c>
      <c r="G130" s="16">
        <f>IFERROR(VLOOKUP($A130,'Comptes non classés'!$B$7:$O$116,COLUMN(G:G),FALSE),"")</f>
        <v>0</v>
      </c>
      <c r="H130" s="16">
        <f>IFERROR(VLOOKUP($A130,'Comptes non classés'!$B$7:$O$116,COLUMN(H:H),FALSE),"")</f>
        <v>0</v>
      </c>
      <c r="I130" s="16">
        <f>IFERROR(VLOOKUP($A130,'Comptes non classés'!$B$7:$O$116,COLUMN(I:I),FALSE),"")</f>
        <v>0</v>
      </c>
      <c r="J130" s="16">
        <f>IFERROR(VLOOKUP($A130,'Comptes non classés'!$B$7:$O$116,COLUMN(J:J),FALSE),"")</f>
        <v>0</v>
      </c>
      <c r="K130" s="16">
        <f>IFERROR(VLOOKUP($A130,'Comptes non classés'!$B$7:$O$116,COLUMN(K:K),FALSE),"")</f>
        <v>0</v>
      </c>
      <c r="L130" s="16">
        <f>IFERROR(VLOOKUP($A130,'Comptes non classés'!$B$7:$O$116,COLUMN(L:L),FALSE),"")</f>
        <v>0</v>
      </c>
      <c r="M130" s="16">
        <f>IFERROR(VLOOKUP($A130,'Comptes non classés'!$B$7:$O$116,COLUMN(M:M),FALSE),"")</f>
        <v>0</v>
      </c>
      <c r="N130" s="16">
        <f>IFERROR(VLOOKUP($A130,'Comptes non classés'!$B$7:$O$116,COLUMN(N:N),FALSE),"")</f>
        <v>0</v>
      </c>
    </row>
    <row r="131" spans="1:14">
      <c r="A131" s="16" t="s">
        <v>63</v>
      </c>
      <c r="B131" s="16" t="s">
        <v>164</v>
      </c>
      <c r="C131" s="16">
        <f>IFERROR(VLOOKUP($A131,'Comptes non classés'!$B$7:$O$116,COLUMN(C:C),FALSE),"")</f>
        <v>56</v>
      </c>
      <c r="D131" s="16">
        <f>IFERROR(VLOOKUP($A131,'Comptes non classés'!$B$7:$O$116,COLUMN(D:D),FALSE),"")</f>
        <v>1374</v>
      </c>
      <c r="E131" s="16">
        <f>IFERROR(VLOOKUP($A131,'Comptes non classés'!$B$7:$O$116,COLUMN(E:E),FALSE),"")</f>
        <v>24339</v>
      </c>
      <c r="F131" s="16">
        <f>IFERROR(VLOOKUP($A131,'Comptes non classés'!$B$7:$O$116,COLUMN(F:F),FALSE),"")</f>
        <v>62746</v>
      </c>
      <c r="G131" s="16">
        <f>IFERROR(VLOOKUP($A131,'Comptes non classés'!$B$7:$O$116,COLUMN(G:G),FALSE),"")</f>
        <v>0</v>
      </c>
      <c r="H131" s="16">
        <f>IFERROR(VLOOKUP($A131,'Comptes non classés'!$B$7:$O$116,COLUMN(H:H),FALSE),"")</f>
        <v>0</v>
      </c>
      <c r="I131" s="16">
        <f>IFERROR(VLOOKUP($A131,'Comptes non classés'!$B$7:$O$116,COLUMN(I:I),FALSE),"")</f>
        <v>0</v>
      </c>
      <c r="J131" s="16">
        <f>IFERROR(VLOOKUP($A131,'Comptes non classés'!$B$7:$O$116,COLUMN(J:J),FALSE),"")</f>
        <v>0</v>
      </c>
      <c r="K131" s="16">
        <f>IFERROR(VLOOKUP($A131,'Comptes non classés'!$B$7:$O$116,COLUMN(K:K),FALSE),"")</f>
        <v>0</v>
      </c>
      <c r="L131" s="16">
        <f>IFERROR(VLOOKUP($A131,'Comptes non classés'!$B$7:$O$116,COLUMN(L:L),FALSE),"")</f>
        <v>0</v>
      </c>
      <c r="M131" s="16">
        <f>IFERROR(VLOOKUP($A131,'Comptes non classés'!$B$7:$O$116,COLUMN(M:M),FALSE),"")</f>
        <v>0</v>
      </c>
      <c r="N131" s="16">
        <f>IFERROR(VLOOKUP($A131,'Comptes non classés'!$B$7:$O$116,COLUMN(N:N),FALSE),"")</f>
        <v>0</v>
      </c>
    </row>
    <row r="132" spans="1:14">
      <c r="A132" s="17" t="s">
        <v>150</v>
      </c>
      <c r="C132" s="16" t="str">
        <f>IFERROR(VLOOKUP($A132,'Comptes non classés'!$B$7:$O$116,COLUMN(C:C),FALSE),"")</f>
        <v/>
      </c>
      <c r="D132" s="16" t="str">
        <f>IFERROR(VLOOKUP($A132,'Comptes non classés'!$B$7:$O$116,COLUMN(D:D),FALSE),"")</f>
        <v/>
      </c>
      <c r="E132" s="16" t="str">
        <f>IFERROR(VLOOKUP($A132,'Comptes non classés'!$B$7:$O$116,COLUMN(E:E),FALSE),"")</f>
        <v/>
      </c>
      <c r="F132" s="16" t="str">
        <f>IFERROR(VLOOKUP($A132,'Comptes non classés'!$B$7:$O$116,COLUMN(F:F),FALSE),"")</f>
        <v/>
      </c>
      <c r="G132" s="16" t="str">
        <f>IFERROR(VLOOKUP($A132,'Comptes non classés'!$B$7:$O$116,COLUMN(G:G),FALSE),"")</f>
        <v/>
      </c>
      <c r="H132" s="16" t="str">
        <f>IFERROR(VLOOKUP($A132,'Comptes non classés'!$B$7:$O$116,COLUMN(H:H),FALSE),"")</f>
        <v/>
      </c>
      <c r="I132" s="16" t="str">
        <f>IFERROR(VLOOKUP($A132,'Comptes non classés'!$B$7:$O$116,COLUMN(I:I),FALSE),"")</f>
        <v/>
      </c>
      <c r="J132" s="16" t="str">
        <f>IFERROR(VLOOKUP($A132,'Comptes non classés'!$B$7:$O$116,COLUMN(J:J),FALSE),"")</f>
        <v/>
      </c>
      <c r="K132" s="16" t="str">
        <f>IFERROR(VLOOKUP($A132,'Comptes non classés'!$B$7:$O$116,COLUMN(K:K),FALSE),"")</f>
        <v/>
      </c>
      <c r="L132" s="16" t="str">
        <f>IFERROR(VLOOKUP($A132,'Comptes non classés'!$B$7:$O$116,COLUMN(L:L),FALSE),"")</f>
        <v/>
      </c>
      <c r="M132" s="16" t="str">
        <f>IFERROR(VLOOKUP($A132,'Comptes non classés'!$B$7:$O$116,COLUMN(M:M),FALSE),"")</f>
        <v/>
      </c>
      <c r="N132" s="16" t="str">
        <f>IFERROR(VLOOKUP($A132,'Comptes non classés'!$B$7:$O$116,COLUMN(N:N),FALSE),"")</f>
        <v/>
      </c>
    </row>
    <row r="133" spans="1:14">
      <c r="A133" s="16" t="s">
        <v>88</v>
      </c>
      <c r="B133" s="16" t="s">
        <v>164</v>
      </c>
      <c r="C133" s="16">
        <f>IFERROR(VLOOKUP($A133,'Comptes non classés'!$B$7:$O$116,COLUMN(C:C),FALSE),"")</f>
        <v>81</v>
      </c>
      <c r="D133" s="16">
        <f>IFERROR(VLOOKUP($A133,'Comptes non classés'!$B$7:$O$116,COLUMN(D:D),FALSE),"")</f>
        <v>1974</v>
      </c>
      <c r="E133" s="16">
        <f>IFERROR(VLOOKUP($A133,'Comptes non classés'!$B$7:$O$116,COLUMN(E:E),FALSE),"")</f>
        <v>32114</v>
      </c>
      <c r="F133" s="16">
        <f>IFERROR(VLOOKUP($A133,'Comptes non classés'!$B$7:$O$116,COLUMN(F:F),FALSE),"")</f>
        <v>89696</v>
      </c>
      <c r="G133" s="16">
        <f>IFERROR(VLOOKUP($A133,'Comptes non classés'!$B$7:$O$116,COLUMN(G:G),FALSE),"")</f>
        <v>0</v>
      </c>
      <c r="H133" s="16">
        <f>IFERROR(VLOOKUP($A133,'Comptes non classés'!$B$7:$O$116,COLUMN(H:H),FALSE),"")</f>
        <v>0</v>
      </c>
      <c r="I133" s="16">
        <f>IFERROR(VLOOKUP($A133,'Comptes non classés'!$B$7:$O$116,COLUMN(I:I),FALSE),"")</f>
        <v>0</v>
      </c>
      <c r="J133" s="16">
        <f>IFERROR(VLOOKUP($A133,'Comptes non classés'!$B$7:$O$116,COLUMN(J:J),FALSE),"")</f>
        <v>0</v>
      </c>
      <c r="K133" s="16">
        <f>IFERROR(VLOOKUP($A133,'Comptes non classés'!$B$7:$O$116,COLUMN(K:K),FALSE),"")</f>
        <v>0</v>
      </c>
      <c r="L133" s="16">
        <f>IFERROR(VLOOKUP($A133,'Comptes non classés'!$B$7:$O$116,COLUMN(L:L),FALSE),"")</f>
        <v>0</v>
      </c>
      <c r="M133" s="16">
        <f>IFERROR(VLOOKUP($A133,'Comptes non classés'!$B$7:$O$116,COLUMN(M:M),FALSE),"")</f>
        <v>0</v>
      </c>
      <c r="N133" s="16">
        <f>IFERROR(VLOOKUP($A133,'Comptes non classés'!$B$7:$O$116,COLUMN(N:N),FALSE),"")</f>
        <v>0</v>
      </c>
    </row>
    <row r="134" spans="1:14">
      <c r="A134" s="17" t="s">
        <v>151</v>
      </c>
      <c r="C134" s="16" t="str">
        <f>IFERROR(VLOOKUP($A134,'Comptes non classés'!$B$7:$O$116,COLUMN(C:C),FALSE),"")</f>
        <v/>
      </c>
      <c r="D134" s="16" t="str">
        <f>IFERROR(VLOOKUP($A134,'Comptes non classés'!$B$7:$O$116,COLUMN(D:D),FALSE),"")</f>
        <v/>
      </c>
      <c r="E134" s="16" t="str">
        <f>IFERROR(VLOOKUP($A134,'Comptes non classés'!$B$7:$O$116,COLUMN(E:E),FALSE),"")</f>
        <v/>
      </c>
      <c r="F134" s="16" t="str">
        <f>IFERROR(VLOOKUP($A134,'Comptes non classés'!$B$7:$O$116,COLUMN(F:F),FALSE),"")</f>
        <v/>
      </c>
      <c r="G134" s="16" t="str">
        <f>IFERROR(VLOOKUP($A134,'Comptes non classés'!$B$7:$O$116,COLUMN(G:G),FALSE),"")</f>
        <v/>
      </c>
      <c r="H134" s="16" t="str">
        <f>IFERROR(VLOOKUP($A134,'Comptes non classés'!$B$7:$O$116,COLUMN(H:H),FALSE),"")</f>
        <v/>
      </c>
      <c r="I134" s="16" t="str">
        <f>IFERROR(VLOOKUP($A134,'Comptes non classés'!$B$7:$O$116,COLUMN(I:I),FALSE),"")</f>
        <v/>
      </c>
      <c r="J134" s="16" t="str">
        <f>IFERROR(VLOOKUP($A134,'Comptes non classés'!$B$7:$O$116,COLUMN(J:J),FALSE),"")</f>
        <v/>
      </c>
      <c r="K134" s="16" t="str">
        <f>IFERROR(VLOOKUP($A134,'Comptes non classés'!$B$7:$O$116,COLUMN(K:K),FALSE),"")</f>
        <v/>
      </c>
      <c r="L134" s="16" t="str">
        <f>IFERROR(VLOOKUP($A134,'Comptes non classés'!$B$7:$O$116,COLUMN(L:L),FALSE),"")</f>
        <v/>
      </c>
      <c r="M134" s="16" t="str">
        <f>IFERROR(VLOOKUP($A134,'Comptes non classés'!$B$7:$O$116,COLUMN(M:M),FALSE),"")</f>
        <v/>
      </c>
      <c r="N134" s="16" t="str">
        <f>IFERROR(VLOOKUP($A134,'Comptes non classés'!$B$7:$O$116,COLUMN(N:N),FALSE),"")</f>
        <v/>
      </c>
    </row>
    <row r="135" spans="1:14">
      <c r="A135" s="17" t="s">
        <v>152</v>
      </c>
      <c r="C135" s="16" t="str">
        <f>IFERROR(VLOOKUP($A135,'Comptes non classés'!$B$7:$O$116,COLUMN(C:C),FALSE),"")</f>
        <v/>
      </c>
      <c r="D135" s="16" t="str">
        <f>IFERROR(VLOOKUP($A135,'Comptes non classés'!$B$7:$O$116,COLUMN(D:D),FALSE),"")</f>
        <v/>
      </c>
      <c r="E135" s="16" t="str">
        <f>IFERROR(VLOOKUP($A135,'Comptes non classés'!$B$7:$O$116,COLUMN(E:E),FALSE),"")</f>
        <v/>
      </c>
      <c r="F135" s="16" t="str">
        <f>IFERROR(VLOOKUP($A135,'Comptes non classés'!$B$7:$O$116,COLUMN(F:F),FALSE),"")</f>
        <v/>
      </c>
      <c r="G135" s="16" t="str">
        <f>IFERROR(VLOOKUP($A135,'Comptes non classés'!$B$7:$O$116,COLUMN(G:G),FALSE),"")</f>
        <v/>
      </c>
      <c r="H135" s="16" t="str">
        <f>IFERROR(VLOOKUP($A135,'Comptes non classés'!$B$7:$O$116,COLUMN(H:H),FALSE),"")</f>
        <v/>
      </c>
      <c r="I135" s="16" t="str">
        <f>IFERROR(VLOOKUP($A135,'Comptes non classés'!$B$7:$O$116,COLUMN(I:I),FALSE),"")</f>
        <v/>
      </c>
      <c r="J135" s="16" t="str">
        <f>IFERROR(VLOOKUP($A135,'Comptes non classés'!$B$7:$O$116,COLUMN(J:J),FALSE),"")</f>
        <v/>
      </c>
      <c r="K135" s="16" t="str">
        <f>IFERROR(VLOOKUP($A135,'Comptes non classés'!$B$7:$O$116,COLUMN(K:K),FALSE),"")</f>
        <v/>
      </c>
      <c r="L135" s="16" t="str">
        <f>IFERROR(VLOOKUP($A135,'Comptes non classés'!$B$7:$O$116,COLUMN(L:L),FALSE),"")</f>
        <v/>
      </c>
      <c r="M135" s="16" t="str">
        <f>IFERROR(VLOOKUP($A135,'Comptes non classés'!$B$7:$O$116,COLUMN(M:M),FALSE),"")</f>
        <v/>
      </c>
      <c r="N135" s="16" t="str">
        <f>IFERROR(VLOOKUP($A135,'Comptes non classés'!$B$7:$O$116,COLUMN(N:N),FALSE),"")</f>
        <v/>
      </c>
    </row>
    <row r="136" spans="1:14">
      <c r="A136" s="17" t="s">
        <v>153</v>
      </c>
      <c r="C136" s="16" t="str">
        <f>IFERROR(VLOOKUP($A136,'Comptes non classés'!$B$7:$O$116,COLUMN(C:C),FALSE),"")</f>
        <v/>
      </c>
      <c r="D136" s="16" t="str">
        <f>IFERROR(VLOOKUP($A136,'Comptes non classés'!$B$7:$O$116,COLUMN(D:D),FALSE),"")</f>
        <v/>
      </c>
      <c r="E136" s="16" t="str">
        <f>IFERROR(VLOOKUP($A136,'Comptes non classés'!$B$7:$O$116,COLUMN(E:E),FALSE),"")</f>
        <v/>
      </c>
      <c r="F136" s="16" t="str">
        <f>IFERROR(VLOOKUP($A136,'Comptes non classés'!$B$7:$O$116,COLUMN(F:F),FALSE),"")</f>
        <v/>
      </c>
      <c r="G136" s="16" t="str">
        <f>IFERROR(VLOOKUP($A136,'Comptes non classés'!$B$7:$O$116,COLUMN(G:G),FALSE),"")</f>
        <v/>
      </c>
      <c r="H136" s="16" t="str">
        <f>IFERROR(VLOOKUP($A136,'Comptes non classés'!$B$7:$O$116,COLUMN(H:H),FALSE),"")</f>
        <v/>
      </c>
      <c r="I136" s="16" t="str">
        <f>IFERROR(VLOOKUP($A136,'Comptes non classés'!$B$7:$O$116,COLUMN(I:I),FALSE),"")</f>
        <v/>
      </c>
      <c r="J136" s="16" t="str">
        <f>IFERROR(VLOOKUP($A136,'Comptes non classés'!$B$7:$O$116,COLUMN(J:J),FALSE),"")</f>
        <v/>
      </c>
      <c r="K136" s="16" t="str">
        <f>IFERROR(VLOOKUP($A136,'Comptes non classés'!$B$7:$O$116,COLUMN(K:K),FALSE),"")</f>
        <v/>
      </c>
      <c r="L136" s="16" t="str">
        <f>IFERROR(VLOOKUP($A136,'Comptes non classés'!$B$7:$O$116,COLUMN(L:L),FALSE),"")</f>
        <v/>
      </c>
      <c r="M136" s="16" t="str">
        <f>IFERROR(VLOOKUP($A136,'Comptes non classés'!$B$7:$O$116,COLUMN(M:M),FALSE),"")</f>
        <v/>
      </c>
      <c r="N136" s="16" t="str">
        <f>IFERROR(VLOOKUP($A136,'Comptes non classés'!$B$7:$O$116,COLUMN(N:N),FALSE),"")</f>
        <v/>
      </c>
    </row>
    <row r="137" spans="1:14" ht="15.75">
      <c r="A137" s="18" t="s">
        <v>154</v>
      </c>
      <c r="C137" s="16" t="str">
        <f>IFERROR(VLOOKUP($A137,'Comptes non classés'!$B$7:$O$116,COLUMN(C:C),FALSE),"")</f>
        <v/>
      </c>
      <c r="D137" s="16" t="str">
        <f>IFERROR(VLOOKUP($A137,'Comptes non classés'!$B$7:$O$116,COLUMN(D:D),FALSE),"")</f>
        <v/>
      </c>
      <c r="E137" s="16" t="str">
        <f>IFERROR(VLOOKUP($A137,'Comptes non classés'!$B$7:$O$116,COLUMN(E:E),FALSE),"")</f>
        <v/>
      </c>
      <c r="F137" s="16" t="str">
        <f>IFERROR(VLOOKUP($A137,'Comptes non classés'!$B$7:$O$116,COLUMN(F:F),FALSE),"")</f>
        <v/>
      </c>
      <c r="G137" s="16" t="str">
        <f>IFERROR(VLOOKUP($A137,'Comptes non classés'!$B$7:$O$116,COLUMN(G:G),FALSE),"")</f>
        <v/>
      </c>
      <c r="H137" s="16" t="str">
        <f>IFERROR(VLOOKUP($A137,'Comptes non classés'!$B$7:$O$116,COLUMN(H:H),FALSE),"")</f>
        <v/>
      </c>
      <c r="I137" s="16" t="str">
        <f>IFERROR(VLOOKUP($A137,'Comptes non classés'!$B$7:$O$116,COLUMN(I:I),FALSE),"")</f>
        <v/>
      </c>
      <c r="J137" s="16" t="str">
        <f>IFERROR(VLOOKUP($A137,'Comptes non classés'!$B$7:$O$116,COLUMN(J:J),FALSE),"")</f>
        <v/>
      </c>
      <c r="K137" s="16" t="str">
        <f>IFERROR(VLOOKUP($A137,'Comptes non classés'!$B$7:$O$116,COLUMN(K:K),FALSE),"")</f>
        <v/>
      </c>
      <c r="L137" s="16" t="str">
        <f>IFERROR(VLOOKUP($A137,'Comptes non classés'!$B$7:$O$116,COLUMN(L:L),FALSE),"")</f>
        <v/>
      </c>
      <c r="M137" s="16" t="str">
        <f>IFERROR(VLOOKUP($A137,'Comptes non classés'!$B$7:$O$116,COLUMN(M:M),FALSE),"")</f>
        <v/>
      </c>
      <c r="N137" s="16" t="str">
        <f>IFERROR(VLOOKUP($A137,'Comptes non classés'!$B$7:$O$116,COLUMN(N:N),FALSE),"")</f>
        <v/>
      </c>
    </row>
    <row r="138" spans="1:14">
      <c r="A138" s="16" t="s">
        <v>97</v>
      </c>
      <c r="B138" s="16" t="s">
        <v>164</v>
      </c>
      <c r="C138" s="16">
        <f>IFERROR(VLOOKUP($A138,'Comptes non classés'!$B$7:$O$116,COLUMN(C:C),FALSE),"")</f>
        <v>90</v>
      </c>
      <c r="D138" s="16">
        <f>IFERROR(VLOOKUP($A138,'Comptes non classés'!$B$7:$O$116,COLUMN(D:D),FALSE),"")</f>
        <v>2190</v>
      </c>
      <c r="E138" s="16">
        <f>IFERROR(VLOOKUP($A138,'Comptes non classés'!$B$7:$O$116,COLUMN(E:E),FALSE),"")</f>
        <v>34913</v>
      </c>
      <c r="F138" s="16">
        <f>IFERROR(VLOOKUP($A138,'Comptes non classés'!$B$7:$O$116,COLUMN(F:F),FALSE),"")</f>
        <v>99398</v>
      </c>
      <c r="G138" s="16">
        <f>IFERROR(VLOOKUP($A138,'Comptes non classés'!$B$7:$O$116,COLUMN(G:G),FALSE),"")</f>
        <v>0</v>
      </c>
      <c r="H138" s="16">
        <f>IFERROR(VLOOKUP($A138,'Comptes non classés'!$B$7:$O$116,COLUMN(H:H),FALSE),"")</f>
        <v>0</v>
      </c>
      <c r="I138" s="16">
        <f>IFERROR(VLOOKUP($A138,'Comptes non classés'!$B$7:$O$116,COLUMN(I:I),FALSE),"")</f>
        <v>0</v>
      </c>
      <c r="J138" s="16">
        <f>IFERROR(VLOOKUP($A138,'Comptes non classés'!$B$7:$O$116,COLUMN(J:J),FALSE),"")</f>
        <v>0</v>
      </c>
      <c r="K138" s="16">
        <f>IFERROR(VLOOKUP($A138,'Comptes non classés'!$B$7:$O$116,COLUMN(K:K),FALSE),"")</f>
        <v>0</v>
      </c>
      <c r="L138" s="16">
        <f>IFERROR(VLOOKUP($A138,'Comptes non classés'!$B$7:$O$116,COLUMN(L:L),FALSE),"")</f>
        <v>0</v>
      </c>
      <c r="M138" s="16">
        <f>IFERROR(VLOOKUP($A138,'Comptes non classés'!$B$7:$O$116,COLUMN(M:M),FALSE),"")</f>
        <v>0</v>
      </c>
      <c r="N138" s="16">
        <f>IFERROR(VLOOKUP($A138,'Comptes non classés'!$B$7:$O$116,COLUMN(N:N),FALSE),"")</f>
        <v>0</v>
      </c>
    </row>
    <row r="139" spans="1:14">
      <c r="A139" s="17" t="s">
        <v>155</v>
      </c>
      <c r="C139" s="16" t="str">
        <f>IFERROR(VLOOKUP($A139,'Comptes non classés'!$B$7:$O$116,COLUMN(C:C),FALSE),"")</f>
        <v/>
      </c>
      <c r="D139" s="16" t="str">
        <f>IFERROR(VLOOKUP($A139,'Comptes non classés'!$B$7:$O$116,COLUMN(D:D),FALSE),"")</f>
        <v/>
      </c>
      <c r="E139" s="16" t="str">
        <f>IFERROR(VLOOKUP($A139,'Comptes non classés'!$B$7:$O$116,COLUMN(E:E),FALSE),"")</f>
        <v/>
      </c>
      <c r="F139" s="16" t="str">
        <f>IFERROR(VLOOKUP($A139,'Comptes non classés'!$B$7:$O$116,COLUMN(F:F),FALSE),"")</f>
        <v/>
      </c>
      <c r="G139" s="16" t="str">
        <f>IFERROR(VLOOKUP($A139,'Comptes non classés'!$B$7:$O$116,COLUMN(G:G),FALSE),"")</f>
        <v/>
      </c>
      <c r="H139" s="16" t="str">
        <f>IFERROR(VLOOKUP($A139,'Comptes non classés'!$B$7:$O$116,COLUMN(H:H),FALSE),"")</f>
        <v/>
      </c>
      <c r="I139" s="16" t="str">
        <f>IFERROR(VLOOKUP($A139,'Comptes non classés'!$B$7:$O$116,COLUMN(I:I),FALSE),"")</f>
        <v/>
      </c>
      <c r="J139" s="16" t="str">
        <f>IFERROR(VLOOKUP($A139,'Comptes non classés'!$B$7:$O$116,COLUMN(J:J),FALSE),"")</f>
        <v/>
      </c>
      <c r="K139" s="16" t="str">
        <f>IFERROR(VLOOKUP($A139,'Comptes non classés'!$B$7:$O$116,COLUMN(K:K),FALSE),"")</f>
        <v/>
      </c>
      <c r="L139" s="16" t="str">
        <f>IFERROR(VLOOKUP($A139,'Comptes non classés'!$B$7:$O$116,COLUMN(L:L),FALSE),"")</f>
        <v/>
      </c>
      <c r="M139" s="16" t="str">
        <f>IFERROR(VLOOKUP($A139,'Comptes non classés'!$B$7:$O$116,COLUMN(M:M),FALSE),"")</f>
        <v/>
      </c>
      <c r="N139" s="16" t="str">
        <f>IFERROR(VLOOKUP($A139,'Comptes non classés'!$B$7:$O$116,COLUMN(N:N),FALSE),"")</f>
        <v/>
      </c>
    </row>
    <row r="140" spans="1:14">
      <c r="A140" s="17" t="s">
        <v>156</v>
      </c>
      <c r="C140" s="16" t="str">
        <f>IFERROR(VLOOKUP($A140,'Comptes non classés'!$B$7:$O$116,COLUMN(C:C),FALSE),"")</f>
        <v/>
      </c>
      <c r="D140" s="16" t="str">
        <f>IFERROR(VLOOKUP($A140,'Comptes non classés'!$B$7:$O$116,COLUMN(D:D),FALSE),"")</f>
        <v/>
      </c>
      <c r="E140" s="16" t="str">
        <f>IFERROR(VLOOKUP($A140,'Comptes non classés'!$B$7:$O$116,COLUMN(E:E),FALSE),"")</f>
        <v/>
      </c>
      <c r="F140" s="16" t="str">
        <f>IFERROR(VLOOKUP($A140,'Comptes non classés'!$B$7:$O$116,COLUMN(F:F),FALSE),"")</f>
        <v/>
      </c>
      <c r="G140" s="16" t="str">
        <f>IFERROR(VLOOKUP($A140,'Comptes non classés'!$B$7:$O$116,COLUMN(G:G),FALSE),"")</f>
        <v/>
      </c>
      <c r="H140" s="16" t="str">
        <f>IFERROR(VLOOKUP($A140,'Comptes non classés'!$B$7:$O$116,COLUMN(H:H),FALSE),"")</f>
        <v/>
      </c>
      <c r="I140" s="16" t="str">
        <f>IFERROR(VLOOKUP($A140,'Comptes non classés'!$B$7:$O$116,COLUMN(I:I),FALSE),"")</f>
        <v/>
      </c>
      <c r="J140" s="16" t="str">
        <f>IFERROR(VLOOKUP($A140,'Comptes non classés'!$B$7:$O$116,COLUMN(J:J),FALSE),"")</f>
        <v/>
      </c>
      <c r="K140" s="16" t="str">
        <f>IFERROR(VLOOKUP($A140,'Comptes non classés'!$B$7:$O$116,COLUMN(K:K),FALSE),"")</f>
        <v/>
      </c>
      <c r="L140" s="16" t="str">
        <f>IFERROR(VLOOKUP($A140,'Comptes non classés'!$B$7:$O$116,COLUMN(L:L),FALSE),"")</f>
        <v/>
      </c>
      <c r="M140" s="16" t="str">
        <f>IFERROR(VLOOKUP($A140,'Comptes non classés'!$B$7:$O$116,COLUMN(M:M),FALSE),"")</f>
        <v/>
      </c>
      <c r="N140" s="16" t="str">
        <f>IFERROR(VLOOKUP($A140,'Comptes non classés'!$B$7:$O$116,COLUMN(N:N),FALSE),"")</f>
        <v/>
      </c>
    </row>
    <row r="141" spans="1:14">
      <c r="A141" s="16" t="s">
        <v>84</v>
      </c>
      <c r="B141" s="16" t="s">
        <v>164</v>
      </c>
      <c r="C141" s="16">
        <f>IFERROR(VLOOKUP($A141,'Comptes non classés'!$B$7:$O$116,COLUMN(C:C),FALSE),"")</f>
        <v>77</v>
      </c>
      <c r="D141" s="16">
        <f>IFERROR(VLOOKUP($A141,'Comptes non classés'!$B$7:$O$116,COLUMN(D:D),FALSE),"")</f>
        <v>1878</v>
      </c>
      <c r="E141" s="16">
        <f>IFERROR(VLOOKUP($A141,'Comptes non classés'!$B$7:$O$116,COLUMN(E:E),FALSE),"")</f>
        <v>30870</v>
      </c>
      <c r="F141" s="16">
        <f>IFERROR(VLOOKUP($A141,'Comptes non classés'!$B$7:$O$116,COLUMN(F:F),FALSE),"")</f>
        <v>85384</v>
      </c>
      <c r="G141" s="16">
        <f>IFERROR(VLOOKUP($A141,'Comptes non classés'!$B$7:$O$116,COLUMN(G:G),FALSE),"")</f>
        <v>0</v>
      </c>
      <c r="H141" s="16">
        <f>IFERROR(VLOOKUP($A141,'Comptes non classés'!$B$7:$O$116,COLUMN(H:H),FALSE),"")</f>
        <v>0</v>
      </c>
      <c r="I141" s="16">
        <f>IFERROR(VLOOKUP($A141,'Comptes non classés'!$B$7:$O$116,COLUMN(I:I),FALSE),"")</f>
        <v>0</v>
      </c>
      <c r="J141" s="16">
        <f>IFERROR(VLOOKUP($A141,'Comptes non classés'!$B$7:$O$116,COLUMN(J:J),FALSE),"")</f>
        <v>0</v>
      </c>
      <c r="K141" s="16">
        <f>IFERROR(VLOOKUP($A141,'Comptes non classés'!$B$7:$O$116,COLUMN(K:K),FALSE),"")</f>
        <v>0</v>
      </c>
      <c r="L141" s="16">
        <f>IFERROR(VLOOKUP($A141,'Comptes non classés'!$B$7:$O$116,COLUMN(L:L),FALSE),"")</f>
        <v>0</v>
      </c>
      <c r="M141" s="16">
        <f>IFERROR(VLOOKUP($A141,'Comptes non classés'!$B$7:$O$116,COLUMN(M:M),FALSE),"")</f>
        <v>0</v>
      </c>
      <c r="N141" s="16">
        <f>IFERROR(VLOOKUP($A141,'Comptes non classés'!$B$7:$O$116,COLUMN(N:N),FALSE),"")</f>
        <v>0</v>
      </c>
    </row>
    <row r="142" spans="1:14">
      <c r="A142" s="17" t="s">
        <v>157</v>
      </c>
      <c r="C142" s="16" t="str">
        <f>IFERROR(VLOOKUP($A142,'Comptes non classés'!$B$7:$O$116,COLUMN(C:C),FALSE),"")</f>
        <v/>
      </c>
      <c r="D142" s="16" t="str">
        <f>IFERROR(VLOOKUP($A142,'Comptes non classés'!$B$7:$O$116,COLUMN(D:D),FALSE),"")</f>
        <v/>
      </c>
      <c r="E142" s="16" t="str">
        <f>IFERROR(VLOOKUP($A142,'Comptes non classés'!$B$7:$O$116,COLUMN(E:E),FALSE),"")</f>
        <v/>
      </c>
      <c r="F142" s="16" t="str">
        <f>IFERROR(VLOOKUP($A142,'Comptes non classés'!$B$7:$O$116,COLUMN(F:F),FALSE),"")</f>
        <v/>
      </c>
      <c r="G142" s="16" t="str">
        <f>IFERROR(VLOOKUP($A142,'Comptes non classés'!$B$7:$O$116,COLUMN(G:G),FALSE),"")</f>
        <v/>
      </c>
      <c r="H142" s="16" t="str">
        <f>IFERROR(VLOOKUP($A142,'Comptes non classés'!$B$7:$O$116,COLUMN(H:H),FALSE),"")</f>
        <v/>
      </c>
      <c r="I142" s="16" t="str">
        <f>IFERROR(VLOOKUP($A142,'Comptes non classés'!$B$7:$O$116,COLUMN(I:I),FALSE),"")</f>
        <v/>
      </c>
      <c r="J142" s="16" t="str">
        <f>IFERROR(VLOOKUP($A142,'Comptes non classés'!$B$7:$O$116,COLUMN(J:J),FALSE),"")</f>
        <v/>
      </c>
      <c r="K142" s="16" t="str">
        <f>IFERROR(VLOOKUP($A142,'Comptes non classés'!$B$7:$O$116,COLUMN(K:K),FALSE),"")</f>
        <v/>
      </c>
      <c r="L142" s="16" t="str">
        <f>IFERROR(VLOOKUP($A142,'Comptes non classés'!$B$7:$O$116,COLUMN(L:L),FALSE),"")</f>
        <v/>
      </c>
      <c r="M142" s="16" t="str">
        <f>IFERROR(VLOOKUP($A142,'Comptes non classés'!$B$7:$O$116,COLUMN(M:M),FALSE),"")</f>
        <v/>
      </c>
      <c r="N142" s="16" t="str">
        <f>IFERROR(VLOOKUP($A142,'Comptes non classés'!$B$7:$O$116,COLUMN(N:N),FALSE),"")</f>
        <v/>
      </c>
    </row>
    <row r="143" spans="1:14">
      <c r="A143" s="16" t="s">
        <v>95</v>
      </c>
      <c r="B143" s="16" t="s">
        <v>164</v>
      </c>
      <c r="C143" s="16">
        <f>IFERROR(VLOOKUP($A143,'Comptes non classés'!$B$7:$O$116,COLUMN(C:C),FALSE),"")</f>
        <v>88</v>
      </c>
      <c r="D143" s="16">
        <f>IFERROR(VLOOKUP($A143,'Comptes non classés'!$B$7:$O$116,COLUMN(D:D),FALSE),"")</f>
        <v>2142</v>
      </c>
      <c r="E143" s="16">
        <f>IFERROR(VLOOKUP($A143,'Comptes non classés'!$B$7:$O$116,COLUMN(E:E),FALSE),"")</f>
        <v>34291</v>
      </c>
      <c r="F143" s="16">
        <f>IFERROR(VLOOKUP($A143,'Comptes non classés'!$B$7:$O$116,COLUMN(F:F),FALSE),"")</f>
        <v>97242</v>
      </c>
      <c r="G143" s="16">
        <f>IFERROR(VLOOKUP($A143,'Comptes non classés'!$B$7:$O$116,COLUMN(G:G),FALSE),"")</f>
        <v>0</v>
      </c>
      <c r="H143" s="16">
        <f>IFERROR(VLOOKUP($A143,'Comptes non classés'!$B$7:$O$116,COLUMN(H:H),FALSE),"")</f>
        <v>0</v>
      </c>
      <c r="I143" s="16">
        <f>IFERROR(VLOOKUP($A143,'Comptes non classés'!$B$7:$O$116,COLUMN(I:I),FALSE),"")</f>
        <v>0</v>
      </c>
      <c r="J143" s="16">
        <f>IFERROR(VLOOKUP($A143,'Comptes non classés'!$B$7:$O$116,COLUMN(J:J),FALSE),"")</f>
        <v>0</v>
      </c>
      <c r="K143" s="16">
        <f>IFERROR(VLOOKUP($A143,'Comptes non classés'!$B$7:$O$116,COLUMN(K:K),FALSE),"")</f>
        <v>0</v>
      </c>
      <c r="L143" s="16">
        <f>IFERROR(VLOOKUP($A143,'Comptes non classés'!$B$7:$O$116,COLUMN(L:L),FALSE),"")</f>
        <v>0</v>
      </c>
      <c r="M143" s="16">
        <f>IFERROR(VLOOKUP($A143,'Comptes non classés'!$B$7:$O$116,COLUMN(M:M),FALSE),"")</f>
        <v>0</v>
      </c>
      <c r="N143" s="16">
        <f>IFERROR(VLOOKUP($A143,'Comptes non classés'!$B$7:$O$116,COLUMN(N:N),FALSE),"")</f>
        <v>0</v>
      </c>
    </row>
    <row r="144" spans="1:14">
      <c r="A144" s="16" t="s">
        <v>96</v>
      </c>
      <c r="B144" s="16" t="s">
        <v>164</v>
      </c>
      <c r="C144" s="16">
        <f>IFERROR(VLOOKUP($A144,'Comptes non classés'!$B$7:$O$116,COLUMN(C:C),FALSE),"")</f>
        <v>89</v>
      </c>
      <c r="D144" s="16">
        <f>IFERROR(VLOOKUP($A144,'Comptes non classés'!$B$7:$O$116,COLUMN(D:D),FALSE),"")</f>
        <v>2166</v>
      </c>
      <c r="E144" s="16">
        <f>IFERROR(VLOOKUP($A144,'Comptes non classés'!$B$7:$O$116,COLUMN(E:E),FALSE),"")</f>
        <v>34602</v>
      </c>
      <c r="F144" s="16">
        <f>IFERROR(VLOOKUP($A144,'Comptes non classés'!$B$7:$O$116,COLUMN(F:F),FALSE),"")</f>
        <v>98320</v>
      </c>
      <c r="G144" s="16">
        <f>IFERROR(VLOOKUP($A144,'Comptes non classés'!$B$7:$O$116,COLUMN(G:G),FALSE),"")</f>
        <v>0</v>
      </c>
      <c r="H144" s="16">
        <f>IFERROR(VLOOKUP($A144,'Comptes non classés'!$B$7:$O$116,COLUMN(H:H),FALSE),"")</f>
        <v>0</v>
      </c>
      <c r="I144" s="16">
        <f>IFERROR(VLOOKUP($A144,'Comptes non classés'!$B$7:$O$116,COLUMN(I:I),FALSE),"")</f>
        <v>0</v>
      </c>
      <c r="J144" s="16">
        <f>IFERROR(VLOOKUP($A144,'Comptes non classés'!$B$7:$O$116,COLUMN(J:J),FALSE),"")</f>
        <v>0</v>
      </c>
      <c r="K144" s="16">
        <f>IFERROR(VLOOKUP($A144,'Comptes non classés'!$B$7:$O$116,COLUMN(K:K),FALSE),"")</f>
        <v>0</v>
      </c>
      <c r="L144" s="16">
        <f>IFERROR(VLOOKUP($A144,'Comptes non classés'!$B$7:$O$116,COLUMN(L:L),FALSE),"")</f>
        <v>0</v>
      </c>
      <c r="M144" s="16">
        <f>IFERROR(VLOOKUP($A144,'Comptes non classés'!$B$7:$O$116,COLUMN(M:M),FALSE),"")</f>
        <v>0</v>
      </c>
      <c r="N144" s="16">
        <f>IFERROR(VLOOKUP($A144,'Comptes non classés'!$B$7:$O$116,COLUMN(N:N),FALSE),"")</f>
        <v>0</v>
      </c>
    </row>
    <row r="145" spans="1:14">
      <c r="A145" s="17" t="s">
        <v>158</v>
      </c>
      <c r="B145" s="17"/>
      <c r="C145" s="16" t="str">
        <f>IFERROR(VLOOKUP($A145,'Comptes non classés'!$B$7:$O$116,COLUMN(C:C),FALSE),"")</f>
        <v/>
      </c>
      <c r="D145" s="16" t="str">
        <f>IFERROR(VLOOKUP($A145,'Comptes non classés'!$B$7:$O$116,COLUMN(D:D),FALSE),"")</f>
        <v/>
      </c>
      <c r="E145" s="16" t="str">
        <f>IFERROR(VLOOKUP($A145,'Comptes non classés'!$B$7:$O$116,COLUMN(E:E),FALSE),"")</f>
        <v/>
      </c>
      <c r="F145" s="16" t="str">
        <f>IFERROR(VLOOKUP($A145,'Comptes non classés'!$B$7:$O$116,COLUMN(F:F),FALSE),"")</f>
        <v/>
      </c>
      <c r="G145" s="16" t="str">
        <f>IFERROR(VLOOKUP($A145,'Comptes non classés'!$B$7:$O$116,COLUMN(G:G),FALSE),"")</f>
        <v/>
      </c>
      <c r="H145" s="16" t="str">
        <f>IFERROR(VLOOKUP($A145,'Comptes non classés'!$B$7:$O$116,COLUMN(H:H),FALSE),"")</f>
        <v/>
      </c>
      <c r="I145" s="16" t="str">
        <f>IFERROR(VLOOKUP($A145,'Comptes non classés'!$B$7:$O$116,COLUMN(I:I),FALSE),"")</f>
        <v/>
      </c>
      <c r="J145" s="16" t="str">
        <f>IFERROR(VLOOKUP($A145,'Comptes non classés'!$B$7:$O$116,COLUMN(J:J),FALSE),"")</f>
        <v/>
      </c>
      <c r="K145" s="16" t="str">
        <f>IFERROR(VLOOKUP($A145,'Comptes non classés'!$B$7:$O$116,COLUMN(K:K),FALSE),"")</f>
        <v/>
      </c>
      <c r="L145" s="16" t="str">
        <f>IFERROR(VLOOKUP($A145,'Comptes non classés'!$B$7:$O$116,COLUMN(L:L),FALSE),"")</f>
        <v/>
      </c>
      <c r="M145" s="16" t="str">
        <f>IFERROR(VLOOKUP($A145,'Comptes non classés'!$B$7:$O$116,COLUMN(M:M),FALSE),"")</f>
        <v/>
      </c>
      <c r="N145" s="16" t="str">
        <f>IFERROR(VLOOKUP($A145,'Comptes non classés'!$B$7:$O$116,COLUMN(N:N),FALSE),"")</f>
        <v/>
      </c>
    </row>
    <row r="146" spans="1:14">
      <c r="A146" s="17" t="s">
        <v>159</v>
      </c>
      <c r="B146" s="17"/>
      <c r="C146" s="16" t="str">
        <f>IFERROR(VLOOKUP($A146,'Comptes non classés'!$B$7:$O$116,COLUMN(C:C),FALSE),"")</f>
        <v/>
      </c>
      <c r="D146" s="16" t="str">
        <f>IFERROR(VLOOKUP($A146,'Comptes non classés'!$B$7:$O$116,COLUMN(D:D),FALSE),"")</f>
        <v/>
      </c>
      <c r="E146" s="16" t="str">
        <f>IFERROR(VLOOKUP($A146,'Comptes non classés'!$B$7:$O$116,COLUMN(E:E),FALSE),"")</f>
        <v/>
      </c>
      <c r="F146" s="16" t="str">
        <f>IFERROR(VLOOKUP($A146,'Comptes non classés'!$B$7:$O$116,COLUMN(F:F),FALSE),"")</f>
        <v/>
      </c>
      <c r="G146" s="16" t="str">
        <f>IFERROR(VLOOKUP($A146,'Comptes non classés'!$B$7:$O$116,COLUMN(G:G),FALSE),"")</f>
        <v/>
      </c>
      <c r="H146" s="16" t="str">
        <f>IFERROR(VLOOKUP($A146,'Comptes non classés'!$B$7:$O$116,COLUMN(H:H),FALSE),"")</f>
        <v/>
      </c>
      <c r="I146" s="16" t="str">
        <f>IFERROR(VLOOKUP($A146,'Comptes non classés'!$B$7:$O$116,COLUMN(I:I),FALSE),"")</f>
        <v/>
      </c>
      <c r="J146" s="16" t="str">
        <f>IFERROR(VLOOKUP($A146,'Comptes non classés'!$B$7:$O$116,COLUMN(J:J),FALSE),"")</f>
        <v/>
      </c>
      <c r="K146" s="16" t="str">
        <f>IFERROR(VLOOKUP($A146,'Comptes non classés'!$B$7:$O$116,COLUMN(K:K),FALSE),"")</f>
        <v/>
      </c>
      <c r="L146" s="16" t="str">
        <f>IFERROR(VLOOKUP($A146,'Comptes non classés'!$B$7:$O$116,COLUMN(L:L),FALSE),"")</f>
        <v/>
      </c>
      <c r="M146" s="16" t="str">
        <f>IFERROR(VLOOKUP($A146,'Comptes non classés'!$B$7:$O$116,COLUMN(M:M),FALSE),"")</f>
        <v/>
      </c>
      <c r="N146" s="16" t="str">
        <f>IFERROR(VLOOKUP($A146,'Comptes non classés'!$B$7:$O$116,COLUMN(N:N),FALSE),"")</f>
        <v/>
      </c>
    </row>
    <row r="147" spans="1:14" ht="15.75">
      <c r="A147" s="18" t="s">
        <v>160</v>
      </c>
      <c r="B147" s="18"/>
      <c r="C147" s="16" t="str">
        <f>IFERROR(VLOOKUP($A147,'Comptes non classés'!$B$7:$O$116,COLUMN(C:C),FALSE),"")</f>
        <v/>
      </c>
      <c r="D147" s="16" t="str">
        <f>IFERROR(VLOOKUP($A147,'Comptes non classés'!$B$7:$O$116,COLUMN(D:D),FALSE),"")</f>
        <v/>
      </c>
      <c r="E147" s="16" t="str">
        <f>IFERROR(VLOOKUP($A147,'Comptes non classés'!$B$7:$O$116,COLUMN(E:E),FALSE),"")</f>
        <v/>
      </c>
      <c r="F147" s="16" t="str">
        <f>IFERROR(VLOOKUP($A147,'Comptes non classés'!$B$7:$O$116,COLUMN(F:F),FALSE),"")</f>
        <v/>
      </c>
      <c r="G147" s="16" t="str">
        <f>IFERROR(VLOOKUP($A147,'Comptes non classés'!$B$7:$O$116,COLUMN(G:G),FALSE),"")</f>
        <v/>
      </c>
      <c r="H147" s="16" t="str">
        <f>IFERROR(VLOOKUP($A147,'Comptes non classés'!$B$7:$O$116,COLUMN(H:H),FALSE),"")</f>
        <v/>
      </c>
      <c r="I147" s="16" t="str">
        <f>IFERROR(VLOOKUP($A147,'Comptes non classés'!$B$7:$O$116,COLUMN(I:I),FALSE),"")</f>
        <v/>
      </c>
      <c r="J147" s="16" t="str">
        <f>IFERROR(VLOOKUP($A147,'Comptes non classés'!$B$7:$O$116,COLUMN(J:J),FALSE),"")</f>
        <v/>
      </c>
      <c r="K147" s="16" t="str">
        <f>IFERROR(VLOOKUP($A147,'Comptes non classés'!$B$7:$O$116,COLUMN(K:K),FALSE),"")</f>
        <v/>
      </c>
      <c r="L147" s="16" t="str">
        <f>IFERROR(VLOOKUP($A147,'Comptes non classés'!$B$7:$O$116,COLUMN(L:L),FALSE),"")</f>
        <v/>
      </c>
      <c r="M147" s="16" t="str">
        <f>IFERROR(VLOOKUP($A147,'Comptes non classés'!$B$7:$O$116,COLUMN(M:M),FALSE),"")</f>
        <v/>
      </c>
      <c r="N147" s="16" t="str">
        <f>IFERROR(VLOOKUP($A147,'Comptes non classés'!$B$7:$O$116,COLUMN(N:N),FALSE),"")</f>
        <v/>
      </c>
    </row>
    <row r="148" spans="1:14" ht="15.75">
      <c r="A148" s="18" t="s">
        <v>161</v>
      </c>
      <c r="B148" s="18"/>
      <c r="C148" s="16" t="str">
        <f>IFERROR(VLOOKUP($A148,'Comptes non classés'!$B$7:$O$116,COLUMN(C:C),FALSE),"")</f>
        <v/>
      </c>
      <c r="D148" s="16" t="str">
        <f>IFERROR(VLOOKUP($A148,'Comptes non classés'!$B$7:$O$116,COLUMN(D:D),FALSE),"")</f>
        <v/>
      </c>
      <c r="E148" s="16" t="str">
        <f>IFERROR(VLOOKUP($A148,'Comptes non classés'!$B$7:$O$116,COLUMN(E:E),FALSE),"")</f>
        <v/>
      </c>
      <c r="F148" s="16" t="str">
        <f>IFERROR(VLOOKUP($A148,'Comptes non classés'!$B$7:$O$116,COLUMN(F:F),FALSE),"")</f>
        <v/>
      </c>
      <c r="G148" s="16" t="str">
        <f>IFERROR(VLOOKUP($A148,'Comptes non classés'!$B$7:$O$116,COLUMN(G:G),FALSE),"")</f>
        <v/>
      </c>
      <c r="H148" s="16" t="str">
        <f>IFERROR(VLOOKUP($A148,'Comptes non classés'!$B$7:$O$116,COLUMN(H:H),FALSE),"")</f>
        <v/>
      </c>
      <c r="I148" s="16" t="str">
        <f>IFERROR(VLOOKUP($A148,'Comptes non classés'!$B$7:$O$116,COLUMN(I:I),FALSE),"")</f>
        <v/>
      </c>
      <c r="J148" s="16" t="str">
        <f>IFERROR(VLOOKUP($A148,'Comptes non classés'!$B$7:$O$116,COLUMN(J:J),FALSE),"")</f>
        <v/>
      </c>
      <c r="K148" s="16" t="str">
        <f>IFERROR(VLOOKUP($A148,'Comptes non classés'!$B$7:$O$116,COLUMN(K:K),FALSE),"")</f>
        <v/>
      </c>
      <c r="L148" s="16" t="str">
        <f>IFERROR(VLOOKUP($A148,'Comptes non classés'!$B$7:$O$116,COLUMN(L:L),FALSE),"")</f>
        <v/>
      </c>
      <c r="M148" s="16" t="str">
        <f>IFERROR(VLOOKUP($A148,'Comptes non classés'!$B$7:$O$116,COLUMN(M:M),FALSE),"")</f>
        <v/>
      </c>
      <c r="N148" s="16" t="str">
        <f>IFERROR(VLOOKUP($A148,'Comptes non classés'!$B$7:$O$116,COLUMN(N:N),FALSE),"")</f>
        <v/>
      </c>
    </row>
  </sheetData>
  <mergeCells count="3">
    <mergeCell ref="E1:O1"/>
    <mergeCell ref="A2:B2"/>
    <mergeCell ref="A1:D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Comptes non classés</vt:lpstr>
      <vt:lpstr>Comptes classés</vt:lpstr>
      <vt:lpstr>'Comptes classés'!Print_Area</vt:lpstr>
    </vt:vector>
  </TitlesOfParts>
  <Company>ABTECH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ABTECH</dc:creator>
  <cp:lastModifiedBy>taouilr</cp:lastModifiedBy>
  <cp:lastPrinted>2016-05-25T13:36:42Z</cp:lastPrinted>
  <dcterms:created xsi:type="dcterms:W3CDTF">2016-05-25T08:00:02Z</dcterms:created>
  <dcterms:modified xsi:type="dcterms:W3CDTF">2016-05-27T08:40:40Z</dcterms:modified>
</cp:coreProperties>
</file>