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fluxys-my.sharepoint.com/personal/rachid_taouil_fluxys_com/Documents/Desktop/"/>
    </mc:Choice>
  </mc:AlternateContent>
  <xr:revisionPtr revIDLastSave="167" documentId="8_{AE37D7A1-421C-41CE-B39E-EA0F5FECA15A}" xr6:coauthVersionLast="47" xr6:coauthVersionMax="47" xr10:uidLastSave="{176470D3-F31B-4164-BBFC-4659C23CA354}"/>
  <bookViews>
    <workbookView xWindow="-120" yWindow="-120" windowWidth="24240" windowHeight="17640" xr2:uid="{0D8CE543-7821-4B0D-897F-04930B3533BE}"/>
  </bookViews>
  <sheets>
    <sheet name="Sheet1" sheetId="1" r:id="rId1"/>
  </sheets>
  <definedNames>
    <definedName name="Slicer_Years">#N/A</definedName>
  </definedNames>
  <calcPr calcId="191029"/>
  <pivotCaches>
    <pivotCache cacheId="65" r:id="rId2"/>
  </pivotCaches>
  <extLst>
    <ext xmlns:x14="http://schemas.microsoft.com/office/spreadsheetml/2009/9/main" uri="{BBE1A952-AA13-448e-AADC-164F8A28A991}">
      <x14:slicerCaches>
        <x14:slicerCache r:id="rId3"/>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8" i="1" l="1"/>
  <c r="P9" i="1"/>
  <c r="P20" i="1"/>
  <c r="P21" i="1"/>
  <c r="P32" i="1"/>
  <c r="P33" i="1"/>
  <c r="P44" i="1"/>
  <c r="P45" i="1"/>
  <c r="P56" i="1"/>
  <c r="P57" i="1"/>
  <c r="P4" i="1"/>
  <c r="P10" i="1" s="1"/>
  <c r="O6" i="1"/>
  <c r="O7" i="1"/>
  <c r="O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5" i="1"/>
  <c r="P54" i="1" l="1"/>
  <c r="P42" i="1"/>
  <c r="P30" i="1"/>
  <c r="P18" i="1"/>
  <c r="P6" i="1"/>
  <c r="P5" i="1"/>
  <c r="P53" i="1"/>
  <c r="P41" i="1"/>
  <c r="P29" i="1"/>
  <c r="P17" i="1"/>
  <c r="P64" i="1"/>
  <c r="P52" i="1"/>
  <c r="P40" i="1"/>
  <c r="P28" i="1"/>
  <c r="P16" i="1"/>
  <c r="P55" i="1"/>
  <c r="P31" i="1"/>
  <c r="P19" i="1"/>
  <c r="P63" i="1"/>
  <c r="P39" i="1"/>
  <c r="P15" i="1"/>
  <c r="P62" i="1"/>
  <c r="P38" i="1"/>
  <c r="P14" i="1"/>
  <c r="P61" i="1"/>
  <c r="P37" i="1"/>
  <c r="P25" i="1"/>
  <c r="P60" i="1"/>
  <c r="P12" i="1"/>
  <c r="P59" i="1"/>
  <c r="P47" i="1"/>
  <c r="P35" i="1"/>
  <c r="P23" i="1"/>
  <c r="P11" i="1"/>
  <c r="P43" i="1"/>
  <c r="P7" i="1"/>
  <c r="P51" i="1"/>
  <c r="P27" i="1"/>
  <c r="P50" i="1"/>
  <c r="P26" i="1"/>
  <c r="P49" i="1"/>
  <c r="P13" i="1"/>
  <c r="P48" i="1"/>
  <c r="P36" i="1"/>
  <c r="P24" i="1"/>
  <c r="P58" i="1"/>
  <c r="P46" i="1"/>
  <c r="P34" i="1"/>
  <c r="P22" i="1"/>
</calcChain>
</file>

<file path=xl/sharedStrings.xml><?xml version="1.0" encoding="utf-8"?>
<sst xmlns="http://schemas.openxmlformats.org/spreadsheetml/2006/main" count="30" uniqueCount="29">
  <si>
    <t>date</t>
  </si>
  <si>
    <t>Date</t>
  </si>
  <si>
    <t>A</t>
  </si>
  <si>
    <t>B</t>
  </si>
  <si>
    <t>C</t>
  </si>
  <si>
    <t>D</t>
  </si>
  <si>
    <t>E</t>
  </si>
  <si>
    <t>F</t>
  </si>
  <si>
    <t>G</t>
  </si>
  <si>
    <t>H</t>
  </si>
  <si>
    <t>I</t>
  </si>
  <si>
    <t>J</t>
  </si>
  <si>
    <t>K</t>
  </si>
  <si>
    <t>Données</t>
  </si>
  <si>
    <t>Utile pour le graphique</t>
  </si>
  <si>
    <t>Row Labels</t>
  </si>
  <si>
    <t>Grand Total</t>
  </si>
  <si>
    <t>2021</t>
  </si>
  <si>
    <t>Sum of A</t>
  </si>
  <si>
    <t>Sum of B</t>
  </si>
  <si>
    <t>Sum of C</t>
  </si>
  <si>
    <t>Sum of D</t>
  </si>
  <si>
    <t>Sum of E</t>
  </si>
  <si>
    <t>Sum of F</t>
  </si>
  <si>
    <t>Sum of G</t>
  </si>
  <si>
    <t>Sum of H</t>
  </si>
  <si>
    <t>Sum of I</t>
  </si>
  <si>
    <t>Sum of J</t>
  </si>
  <si>
    <t>Sum of 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</si>
</sst>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5">
    <fill>
      <patternFill patternType="none"/>
    </fill>
    <fill>
      <patternFill patternType="gray125"/>
    </fill>
    <fill>
      <patternFill patternType="solid">
        <fgColor theme="4" tint="0.59999389629810485"/>
        <bgColor indexed="64"/>
      </patternFill>
    </fill>
    <fill>
      <patternFill patternType="solid">
        <fgColor theme="7" tint="0.79998168889431442"/>
        <bgColor indexed="64"/>
      </patternFill>
    </fill>
    <fill>
      <patternFill patternType="solid">
        <fgColor rgb="FFFFFF00"/>
        <bgColor indexed="64"/>
      </patternFill>
    </fill>
  </fills>
  <borders count="1">
    <border>
      <left/>
      <right/>
      <top/>
      <bottom/>
      <diagonal/>
    </border>
  </borders>
  <cellStyleXfs count="1">
    <xf numFmtId="0" fontId="0" fillId="0" borderId="0"/>
  </cellStyleXfs>
  <cellXfs count="9">
    <xf numFmtId="0" fontId="0" fillId="0" borderId="0" xfId="0"/>
    <xf numFmtId="14" fontId="0" fillId="0" borderId="0" xfId="0" applyNumberFormat="1"/>
    <xf numFmtId="0" fontId="1" fillId="0" borderId="0" xfId="0" applyFont="1" applyAlignment="1">
      <alignment horizontal="center"/>
    </xf>
    <xf numFmtId="0" fontId="0" fillId="4" borderId="0" xfId="0" applyFill="1" applyAlignment="1">
      <alignment horizontal="center"/>
    </xf>
    <xf numFmtId="0" fontId="0" fillId="2" borderId="0" xfId="0" applyFill="1" applyAlignment="1">
      <alignment horizontal="center"/>
    </xf>
    <xf numFmtId="0" fontId="0" fillId="3" borderId="0" xfId="0" applyFill="1" applyAlignment="1">
      <alignment horizontal="center"/>
    </xf>
    <xf numFmtId="0" fontId="0" fillId="0" borderId="0" xfId="0" pivotButton="1"/>
    <xf numFmtId="0" fontId="0" fillId="0" borderId="0" xfId="0" applyAlignment="1">
      <alignment horizontal="left"/>
    </xf>
    <xf numFmtId="0"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microsoft.com/office/2007/relationships/slicerCache" Target="slicerCaches/slicerCache1.xml"/><Relationship Id="rId7" Type="http://schemas.openxmlformats.org/officeDocument/2006/relationships/calcChain" Target="calcChain.xml"/><Relationship Id="rId2" Type="http://schemas.openxmlformats.org/officeDocument/2006/relationships/pivotCacheDefinition" Target="pivotCache/pivotCacheDefinition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Sheet1!$P$4</c:f>
              <c:strCache>
                <c:ptCount val="1"/>
                <c:pt idx="0">
                  <c:v>D</c:v>
                </c:pt>
              </c:strCache>
            </c:strRef>
          </c:tx>
          <c:spPr>
            <a:solidFill>
              <a:schemeClr val="accent1"/>
            </a:solidFill>
            <a:ln>
              <a:noFill/>
            </a:ln>
            <a:effectLst/>
          </c:spPr>
          <c:invertIfNegative val="0"/>
          <c:cat>
            <c:numRef>
              <c:f>Sheet1!$O$5:$O$64</c:f>
              <c:numCache>
                <c:formatCode>m/d/yyyy</c:formatCode>
                <c:ptCount val="60"/>
                <c:pt idx="0">
                  <c:v>43466</c:v>
                </c:pt>
                <c:pt idx="1">
                  <c:v>43497</c:v>
                </c:pt>
                <c:pt idx="2">
                  <c:v>43525</c:v>
                </c:pt>
                <c:pt idx="3">
                  <c:v>43556</c:v>
                </c:pt>
                <c:pt idx="4">
                  <c:v>43586</c:v>
                </c:pt>
                <c:pt idx="5">
                  <c:v>43617</c:v>
                </c:pt>
                <c:pt idx="6">
                  <c:v>43647</c:v>
                </c:pt>
                <c:pt idx="7">
                  <c:v>43678</c:v>
                </c:pt>
                <c:pt idx="8">
                  <c:v>43709</c:v>
                </c:pt>
                <c:pt idx="9">
                  <c:v>43739</c:v>
                </c:pt>
                <c:pt idx="10">
                  <c:v>43770</c:v>
                </c:pt>
                <c:pt idx="11">
                  <c:v>43800</c:v>
                </c:pt>
                <c:pt idx="12">
                  <c:v>43831</c:v>
                </c:pt>
                <c:pt idx="13">
                  <c:v>43862</c:v>
                </c:pt>
                <c:pt idx="14">
                  <c:v>43891</c:v>
                </c:pt>
                <c:pt idx="15">
                  <c:v>43922</c:v>
                </c:pt>
                <c:pt idx="16">
                  <c:v>43952</c:v>
                </c:pt>
                <c:pt idx="17">
                  <c:v>43983</c:v>
                </c:pt>
                <c:pt idx="18">
                  <c:v>44013</c:v>
                </c:pt>
                <c:pt idx="19">
                  <c:v>44044</c:v>
                </c:pt>
                <c:pt idx="20">
                  <c:v>44075</c:v>
                </c:pt>
                <c:pt idx="21">
                  <c:v>44105</c:v>
                </c:pt>
                <c:pt idx="22">
                  <c:v>44136</c:v>
                </c:pt>
                <c:pt idx="23">
                  <c:v>44166</c:v>
                </c:pt>
                <c:pt idx="24">
                  <c:v>44197</c:v>
                </c:pt>
                <c:pt idx="25">
                  <c:v>44228</c:v>
                </c:pt>
                <c:pt idx="26">
                  <c:v>44256</c:v>
                </c:pt>
                <c:pt idx="27">
                  <c:v>44287</c:v>
                </c:pt>
                <c:pt idx="28">
                  <c:v>44317</c:v>
                </c:pt>
                <c:pt idx="29">
                  <c:v>44348</c:v>
                </c:pt>
                <c:pt idx="30">
                  <c:v>44378</c:v>
                </c:pt>
                <c:pt idx="31">
                  <c:v>44409</c:v>
                </c:pt>
                <c:pt idx="32">
                  <c:v>44440</c:v>
                </c:pt>
                <c:pt idx="33">
                  <c:v>44470</c:v>
                </c:pt>
                <c:pt idx="34">
                  <c:v>44501</c:v>
                </c:pt>
                <c:pt idx="35">
                  <c:v>44531</c:v>
                </c:pt>
                <c:pt idx="36">
                  <c:v>44562</c:v>
                </c:pt>
                <c:pt idx="37">
                  <c:v>44593</c:v>
                </c:pt>
                <c:pt idx="38">
                  <c:v>44621</c:v>
                </c:pt>
                <c:pt idx="39">
                  <c:v>44652</c:v>
                </c:pt>
                <c:pt idx="40">
                  <c:v>44682</c:v>
                </c:pt>
                <c:pt idx="41">
                  <c:v>44713</c:v>
                </c:pt>
                <c:pt idx="42">
                  <c:v>44743</c:v>
                </c:pt>
                <c:pt idx="43">
                  <c:v>44774</c:v>
                </c:pt>
                <c:pt idx="44">
                  <c:v>44805</c:v>
                </c:pt>
                <c:pt idx="45">
                  <c:v>44835</c:v>
                </c:pt>
                <c:pt idx="46">
                  <c:v>44866</c:v>
                </c:pt>
                <c:pt idx="47">
                  <c:v>44896</c:v>
                </c:pt>
                <c:pt idx="48">
                  <c:v>44927</c:v>
                </c:pt>
                <c:pt idx="49">
                  <c:v>44958</c:v>
                </c:pt>
                <c:pt idx="50">
                  <c:v>44986</c:v>
                </c:pt>
                <c:pt idx="51">
                  <c:v>45017</c:v>
                </c:pt>
                <c:pt idx="52">
                  <c:v>45047</c:v>
                </c:pt>
                <c:pt idx="53">
                  <c:v>45078</c:v>
                </c:pt>
                <c:pt idx="54">
                  <c:v>45108</c:v>
                </c:pt>
                <c:pt idx="55">
                  <c:v>45139</c:v>
                </c:pt>
                <c:pt idx="56">
                  <c:v>45170</c:v>
                </c:pt>
                <c:pt idx="57">
                  <c:v>45200</c:v>
                </c:pt>
                <c:pt idx="58">
                  <c:v>45231</c:v>
                </c:pt>
                <c:pt idx="59">
                  <c:v>45261</c:v>
                </c:pt>
              </c:numCache>
            </c:numRef>
          </c:cat>
          <c:val>
            <c:numRef>
              <c:f>Sheet1!$P$5:$P$64</c:f>
              <c:numCache>
                <c:formatCode>General</c:formatCode>
                <c:ptCount val="60"/>
                <c:pt idx="0">
                  <c:v>226</c:v>
                </c:pt>
                <c:pt idx="1">
                  <c:v>16457</c:v>
                </c:pt>
                <c:pt idx="2">
                  <c:v>-14077</c:v>
                </c:pt>
                <c:pt idx="3">
                  <c:v>160</c:v>
                </c:pt>
                <c:pt idx="4">
                  <c:v>19895</c:v>
                </c:pt>
                <c:pt idx="5">
                  <c:v>-3473</c:v>
                </c:pt>
                <c:pt idx="6">
                  <c:v>-9925</c:v>
                </c:pt>
                <c:pt idx="7">
                  <c:v>1463</c:v>
                </c:pt>
                <c:pt idx="8">
                  <c:v>-3724</c:v>
                </c:pt>
                <c:pt idx="9">
                  <c:v>16900</c:v>
                </c:pt>
                <c:pt idx="10">
                  <c:v>-1223</c:v>
                </c:pt>
                <c:pt idx="11">
                  <c:v>-8158</c:v>
                </c:pt>
                <c:pt idx="12">
                  <c:v>-721</c:v>
                </c:pt>
                <c:pt idx="13">
                  <c:v>12752</c:v>
                </c:pt>
                <c:pt idx="14">
                  <c:v>-4440</c:v>
                </c:pt>
                <c:pt idx="15">
                  <c:v>10638</c:v>
                </c:pt>
                <c:pt idx="16">
                  <c:v>-3929</c:v>
                </c:pt>
                <c:pt idx="17">
                  <c:v>-916</c:v>
                </c:pt>
                <c:pt idx="18">
                  <c:v>4120</c:v>
                </c:pt>
                <c:pt idx="19">
                  <c:v>-19764</c:v>
                </c:pt>
                <c:pt idx="20">
                  <c:v>952</c:v>
                </c:pt>
                <c:pt idx="21">
                  <c:v>10657</c:v>
                </c:pt>
                <c:pt idx="22">
                  <c:v>-2061</c:v>
                </c:pt>
                <c:pt idx="23">
                  <c:v>-1535</c:v>
                </c:pt>
                <c:pt idx="24">
                  <c:v>-12588</c:v>
                </c:pt>
                <c:pt idx="25">
                  <c:v>8256</c:v>
                </c:pt>
                <c:pt idx="26">
                  <c:v>-13146</c:v>
                </c:pt>
                <c:pt idx="27">
                  <c:v>-7706</c:v>
                </c:pt>
                <c:pt idx="28">
                  <c:v>6712</c:v>
                </c:pt>
                <c:pt idx="29">
                  <c:v>-15646</c:v>
                </c:pt>
                <c:pt idx="30">
                  <c:v>-15155</c:v>
                </c:pt>
                <c:pt idx="31">
                  <c:v>3423</c:v>
                </c:pt>
                <c:pt idx="32">
                  <c:v>4090</c:v>
                </c:pt>
                <c:pt idx="33">
                  <c:v>-11415</c:v>
                </c:pt>
                <c:pt idx="34">
                  <c:v>19801</c:v>
                </c:pt>
                <c:pt idx="35">
                  <c:v>3109</c:v>
                </c:pt>
                <c:pt idx="36">
                  <c:v>8319</c:v>
                </c:pt>
                <c:pt idx="37">
                  <c:v>13583</c:v>
                </c:pt>
                <c:pt idx="38">
                  <c:v>15634</c:v>
                </c:pt>
                <c:pt idx="39">
                  <c:v>-16421</c:v>
                </c:pt>
                <c:pt idx="40">
                  <c:v>-9360</c:v>
                </c:pt>
                <c:pt idx="41">
                  <c:v>9756</c:v>
                </c:pt>
                <c:pt idx="42">
                  <c:v>663</c:v>
                </c:pt>
                <c:pt idx="43">
                  <c:v>5121</c:v>
                </c:pt>
                <c:pt idx="44">
                  <c:v>10183</c:v>
                </c:pt>
                <c:pt idx="45">
                  <c:v>-4996</c:v>
                </c:pt>
                <c:pt idx="46">
                  <c:v>19361</c:v>
                </c:pt>
                <c:pt idx="47">
                  <c:v>-10690</c:v>
                </c:pt>
                <c:pt idx="48">
                  <c:v>14761</c:v>
                </c:pt>
                <c:pt idx="49">
                  <c:v>16939</c:v>
                </c:pt>
                <c:pt idx="50">
                  <c:v>17912</c:v>
                </c:pt>
                <c:pt idx="51">
                  <c:v>-1160</c:v>
                </c:pt>
                <c:pt idx="52">
                  <c:v>9782</c:v>
                </c:pt>
                <c:pt idx="53">
                  <c:v>-11885</c:v>
                </c:pt>
                <c:pt idx="54">
                  <c:v>-17394</c:v>
                </c:pt>
                <c:pt idx="55">
                  <c:v>13695</c:v>
                </c:pt>
                <c:pt idx="56">
                  <c:v>0</c:v>
                </c:pt>
                <c:pt idx="57">
                  <c:v>0</c:v>
                </c:pt>
                <c:pt idx="58">
                  <c:v>0</c:v>
                </c:pt>
                <c:pt idx="59">
                  <c:v>0</c:v>
                </c:pt>
              </c:numCache>
            </c:numRef>
          </c:val>
          <c:extLst>
            <c:ext xmlns:c16="http://schemas.microsoft.com/office/drawing/2014/chart" uri="{C3380CC4-5D6E-409C-BE32-E72D297353CC}">
              <c16:uniqueId val="{00000000-CD2D-4674-9B8A-3A9D3AF6F393}"/>
            </c:ext>
          </c:extLst>
        </c:ser>
        <c:dLbls>
          <c:showLegendKey val="0"/>
          <c:showVal val="0"/>
          <c:showCatName val="0"/>
          <c:showSerName val="0"/>
          <c:showPercent val="0"/>
          <c:showBubbleSize val="0"/>
        </c:dLbls>
        <c:gapWidth val="219"/>
        <c:overlap val="-27"/>
        <c:axId val="146736295"/>
        <c:axId val="146735311"/>
      </c:barChart>
      <c:dateAx>
        <c:axId val="146736295"/>
        <c:scaling>
          <c:orientation val="minMax"/>
        </c:scaling>
        <c:delete val="0"/>
        <c:axPos val="b"/>
        <c:numFmt formatCode="m/d/yyyy" sourceLinked="1"/>
        <c:majorTickMark val="out"/>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6735311"/>
        <c:crosses val="autoZero"/>
        <c:auto val="1"/>
        <c:lblOffset val="100"/>
        <c:baseTimeUnit val="months"/>
      </c:dateAx>
      <c:valAx>
        <c:axId val="14673531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673629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[Graphique dynamique.xlsx]Sheet1!PivotTable1</c:name>
    <c:fmtId val="0"/>
  </c:pivotSource>
  <c:chart>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Sheet1!$T$37</c:f>
              <c:strCache>
                <c:ptCount val="1"/>
                <c:pt idx="0">
                  <c:v>Sum of A</c:v>
                </c:pt>
              </c:strCache>
            </c:strRef>
          </c:tx>
          <c:spPr>
            <a:solidFill>
              <a:schemeClr val="accent1"/>
            </a:solidFill>
            <a:ln>
              <a:noFill/>
            </a:ln>
            <a:effectLst/>
          </c:spPr>
          <c:invertIfNegative val="0"/>
          <c:cat>
            <c:strRef>
              <c:f>Sheet1!$S$38:$S$39</c:f>
              <c:strCache>
                <c:ptCount val="1"/>
                <c:pt idx="0">
                  <c:v>2021</c:v>
                </c:pt>
              </c:strCache>
            </c:strRef>
          </c:cat>
          <c:val>
            <c:numRef>
              <c:f>Sheet1!$T$38:$T$39</c:f>
              <c:numCache>
                <c:formatCode>General</c:formatCode>
                <c:ptCount val="1"/>
                <c:pt idx="0">
                  <c:v>44638</c:v>
                </c:pt>
              </c:numCache>
            </c:numRef>
          </c:val>
          <c:extLst>
            <c:ext xmlns:c16="http://schemas.microsoft.com/office/drawing/2014/chart" uri="{C3380CC4-5D6E-409C-BE32-E72D297353CC}">
              <c16:uniqueId val="{00000000-BCE0-42AB-BEE6-F2B5A5698DD3}"/>
            </c:ext>
          </c:extLst>
        </c:ser>
        <c:ser>
          <c:idx val="1"/>
          <c:order val="1"/>
          <c:tx>
            <c:strRef>
              <c:f>Sheet1!$U$37</c:f>
              <c:strCache>
                <c:ptCount val="1"/>
                <c:pt idx="0">
                  <c:v>Sum of B</c:v>
                </c:pt>
              </c:strCache>
            </c:strRef>
          </c:tx>
          <c:spPr>
            <a:solidFill>
              <a:schemeClr val="accent2"/>
            </a:solidFill>
            <a:ln>
              <a:noFill/>
            </a:ln>
            <a:effectLst/>
          </c:spPr>
          <c:invertIfNegative val="0"/>
          <c:cat>
            <c:strRef>
              <c:f>Sheet1!$S$38:$S$39</c:f>
              <c:strCache>
                <c:ptCount val="1"/>
                <c:pt idx="0">
                  <c:v>2021</c:v>
                </c:pt>
              </c:strCache>
            </c:strRef>
          </c:cat>
          <c:val>
            <c:numRef>
              <c:f>Sheet1!$U$38:$U$39</c:f>
              <c:numCache>
                <c:formatCode>General</c:formatCode>
                <c:ptCount val="1"/>
                <c:pt idx="0">
                  <c:v>-13688</c:v>
                </c:pt>
              </c:numCache>
            </c:numRef>
          </c:val>
          <c:extLst>
            <c:ext xmlns:c16="http://schemas.microsoft.com/office/drawing/2014/chart" uri="{C3380CC4-5D6E-409C-BE32-E72D297353CC}">
              <c16:uniqueId val="{00000001-BCE0-42AB-BEE6-F2B5A5698DD3}"/>
            </c:ext>
          </c:extLst>
        </c:ser>
        <c:ser>
          <c:idx val="2"/>
          <c:order val="2"/>
          <c:tx>
            <c:strRef>
              <c:f>Sheet1!$V$37</c:f>
              <c:strCache>
                <c:ptCount val="1"/>
                <c:pt idx="0">
                  <c:v>Sum of C</c:v>
                </c:pt>
              </c:strCache>
            </c:strRef>
          </c:tx>
          <c:spPr>
            <a:solidFill>
              <a:schemeClr val="accent3"/>
            </a:solidFill>
            <a:ln>
              <a:noFill/>
            </a:ln>
            <a:effectLst/>
          </c:spPr>
          <c:invertIfNegative val="0"/>
          <c:cat>
            <c:strRef>
              <c:f>Sheet1!$S$38:$S$39</c:f>
              <c:strCache>
                <c:ptCount val="1"/>
                <c:pt idx="0">
                  <c:v>2021</c:v>
                </c:pt>
              </c:strCache>
            </c:strRef>
          </c:cat>
          <c:val>
            <c:numRef>
              <c:f>Sheet1!$V$38:$V$39</c:f>
              <c:numCache>
                <c:formatCode>General</c:formatCode>
                <c:ptCount val="1"/>
                <c:pt idx="0">
                  <c:v>-17305</c:v>
                </c:pt>
              </c:numCache>
            </c:numRef>
          </c:val>
          <c:extLst>
            <c:ext xmlns:c16="http://schemas.microsoft.com/office/drawing/2014/chart" uri="{C3380CC4-5D6E-409C-BE32-E72D297353CC}">
              <c16:uniqueId val="{00000002-BCE0-42AB-BEE6-F2B5A5698DD3}"/>
            </c:ext>
          </c:extLst>
        </c:ser>
        <c:ser>
          <c:idx val="3"/>
          <c:order val="3"/>
          <c:tx>
            <c:strRef>
              <c:f>Sheet1!$W$37</c:f>
              <c:strCache>
                <c:ptCount val="1"/>
                <c:pt idx="0">
                  <c:v>Sum of D</c:v>
                </c:pt>
              </c:strCache>
            </c:strRef>
          </c:tx>
          <c:spPr>
            <a:solidFill>
              <a:schemeClr val="accent4"/>
            </a:solidFill>
            <a:ln>
              <a:noFill/>
            </a:ln>
            <a:effectLst/>
          </c:spPr>
          <c:invertIfNegative val="0"/>
          <c:cat>
            <c:strRef>
              <c:f>Sheet1!$S$38:$S$39</c:f>
              <c:strCache>
                <c:ptCount val="1"/>
                <c:pt idx="0">
                  <c:v>2021</c:v>
                </c:pt>
              </c:strCache>
            </c:strRef>
          </c:cat>
          <c:val>
            <c:numRef>
              <c:f>Sheet1!$W$38:$W$39</c:f>
              <c:numCache>
                <c:formatCode>General</c:formatCode>
                <c:ptCount val="1"/>
                <c:pt idx="0">
                  <c:v>-30265</c:v>
                </c:pt>
              </c:numCache>
            </c:numRef>
          </c:val>
          <c:extLst>
            <c:ext xmlns:c16="http://schemas.microsoft.com/office/drawing/2014/chart" uri="{C3380CC4-5D6E-409C-BE32-E72D297353CC}">
              <c16:uniqueId val="{00000003-BCE0-42AB-BEE6-F2B5A5698DD3}"/>
            </c:ext>
          </c:extLst>
        </c:ser>
        <c:ser>
          <c:idx val="4"/>
          <c:order val="4"/>
          <c:tx>
            <c:strRef>
              <c:f>Sheet1!$X$37</c:f>
              <c:strCache>
                <c:ptCount val="1"/>
                <c:pt idx="0">
                  <c:v>Sum of E</c:v>
                </c:pt>
              </c:strCache>
            </c:strRef>
          </c:tx>
          <c:spPr>
            <a:solidFill>
              <a:schemeClr val="accent5"/>
            </a:solidFill>
            <a:ln>
              <a:noFill/>
            </a:ln>
            <a:effectLst/>
          </c:spPr>
          <c:invertIfNegative val="0"/>
          <c:cat>
            <c:strRef>
              <c:f>Sheet1!$S$38:$S$39</c:f>
              <c:strCache>
                <c:ptCount val="1"/>
                <c:pt idx="0">
                  <c:v>2021</c:v>
                </c:pt>
              </c:strCache>
            </c:strRef>
          </c:cat>
          <c:val>
            <c:numRef>
              <c:f>Sheet1!$X$38:$X$39</c:f>
              <c:numCache>
                <c:formatCode>General</c:formatCode>
                <c:ptCount val="1"/>
                <c:pt idx="0">
                  <c:v>-37805</c:v>
                </c:pt>
              </c:numCache>
            </c:numRef>
          </c:val>
          <c:extLst>
            <c:ext xmlns:c16="http://schemas.microsoft.com/office/drawing/2014/chart" uri="{C3380CC4-5D6E-409C-BE32-E72D297353CC}">
              <c16:uniqueId val="{00000004-BCE0-42AB-BEE6-F2B5A5698DD3}"/>
            </c:ext>
          </c:extLst>
        </c:ser>
        <c:ser>
          <c:idx val="5"/>
          <c:order val="5"/>
          <c:tx>
            <c:strRef>
              <c:f>Sheet1!$Y$37</c:f>
              <c:strCache>
                <c:ptCount val="1"/>
                <c:pt idx="0">
                  <c:v>Sum of F</c:v>
                </c:pt>
              </c:strCache>
            </c:strRef>
          </c:tx>
          <c:spPr>
            <a:solidFill>
              <a:schemeClr val="accent6"/>
            </a:solidFill>
            <a:ln>
              <a:noFill/>
            </a:ln>
            <a:effectLst/>
          </c:spPr>
          <c:invertIfNegative val="0"/>
          <c:cat>
            <c:strRef>
              <c:f>Sheet1!$S$38:$S$39</c:f>
              <c:strCache>
                <c:ptCount val="1"/>
                <c:pt idx="0">
                  <c:v>2021</c:v>
                </c:pt>
              </c:strCache>
            </c:strRef>
          </c:cat>
          <c:val>
            <c:numRef>
              <c:f>Sheet1!$Y$38:$Y$39</c:f>
              <c:numCache>
                <c:formatCode>General</c:formatCode>
                <c:ptCount val="1"/>
                <c:pt idx="0">
                  <c:v>-41960</c:v>
                </c:pt>
              </c:numCache>
            </c:numRef>
          </c:val>
          <c:extLst>
            <c:ext xmlns:c16="http://schemas.microsoft.com/office/drawing/2014/chart" uri="{C3380CC4-5D6E-409C-BE32-E72D297353CC}">
              <c16:uniqueId val="{00000005-BCE0-42AB-BEE6-F2B5A5698DD3}"/>
            </c:ext>
          </c:extLst>
        </c:ser>
        <c:ser>
          <c:idx val="6"/>
          <c:order val="6"/>
          <c:tx>
            <c:strRef>
              <c:f>Sheet1!$Z$37</c:f>
              <c:strCache>
                <c:ptCount val="1"/>
                <c:pt idx="0">
                  <c:v>Sum of G</c:v>
                </c:pt>
              </c:strCache>
            </c:strRef>
          </c:tx>
          <c:spPr>
            <a:solidFill>
              <a:schemeClr val="accent1">
                <a:lumMod val="60000"/>
              </a:schemeClr>
            </a:solidFill>
            <a:ln>
              <a:noFill/>
            </a:ln>
            <a:effectLst/>
          </c:spPr>
          <c:invertIfNegative val="0"/>
          <c:cat>
            <c:strRef>
              <c:f>Sheet1!$S$38:$S$39</c:f>
              <c:strCache>
                <c:ptCount val="1"/>
                <c:pt idx="0">
                  <c:v>2021</c:v>
                </c:pt>
              </c:strCache>
            </c:strRef>
          </c:cat>
          <c:val>
            <c:numRef>
              <c:f>Sheet1!$Z$38:$Z$39</c:f>
              <c:numCache>
                <c:formatCode>General</c:formatCode>
                <c:ptCount val="1"/>
                <c:pt idx="0">
                  <c:v>11281</c:v>
                </c:pt>
              </c:numCache>
            </c:numRef>
          </c:val>
          <c:extLst>
            <c:ext xmlns:c16="http://schemas.microsoft.com/office/drawing/2014/chart" uri="{C3380CC4-5D6E-409C-BE32-E72D297353CC}">
              <c16:uniqueId val="{00000006-BCE0-42AB-BEE6-F2B5A5698DD3}"/>
            </c:ext>
          </c:extLst>
        </c:ser>
        <c:ser>
          <c:idx val="7"/>
          <c:order val="7"/>
          <c:tx>
            <c:strRef>
              <c:f>Sheet1!$AA$37</c:f>
              <c:strCache>
                <c:ptCount val="1"/>
                <c:pt idx="0">
                  <c:v>Sum of H</c:v>
                </c:pt>
              </c:strCache>
            </c:strRef>
          </c:tx>
          <c:spPr>
            <a:solidFill>
              <a:schemeClr val="accent2">
                <a:lumMod val="60000"/>
              </a:schemeClr>
            </a:solidFill>
            <a:ln>
              <a:noFill/>
            </a:ln>
            <a:effectLst/>
          </c:spPr>
          <c:invertIfNegative val="0"/>
          <c:cat>
            <c:strRef>
              <c:f>Sheet1!$S$38:$S$39</c:f>
              <c:strCache>
                <c:ptCount val="1"/>
                <c:pt idx="0">
                  <c:v>2021</c:v>
                </c:pt>
              </c:strCache>
            </c:strRef>
          </c:cat>
          <c:val>
            <c:numRef>
              <c:f>Sheet1!$AA$38:$AA$39</c:f>
              <c:numCache>
                <c:formatCode>General</c:formatCode>
                <c:ptCount val="1"/>
                <c:pt idx="0">
                  <c:v>5026</c:v>
                </c:pt>
              </c:numCache>
            </c:numRef>
          </c:val>
          <c:extLst>
            <c:ext xmlns:c16="http://schemas.microsoft.com/office/drawing/2014/chart" uri="{C3380CC4-5D6E-409C-BE32-E72D297353CC}">
              <c16:uniqueId val="{00000007-BCE0-42AB-BEE6-F2B5A5698DD3}"/>
            </c:ext>
          </c:extLst>
        </c:ser>
        <c:ser>
          <c:idx val="8"/>
          <c:order val="8"/>
          <c:tx>
            <c:strRef>
              <c:f>Sheet1!$AB$37</c:f>
              <c:strCache>
                <c:ptCount val="1"/>
                <c:pt idx="0">
                  <c:v>Sum of I</c:v>
                </c:pt>
              </c:strCache>
            </c:strRef>
          </c:tx>
          <c:spPr>
            <a:solidFill>
              <a:schemeClr val="accent3">
                <a:lumMod val="60000"/>
              </a:schemeClr>
            </a:solidFill>
            <a:ln>
              <a:noFill/>
            </a:ln>
            <a:effectLst/>
          </c:spPr>
          <c:invertIfNegative val="0"/>
          <c:cat>
            <c:strRef>
              <c:f>Sheet1!$S$38:$S$39</c:f>
              <c:strCache>
                <c:ptCount val="1"/>
                <c:pt idx="0">
                  <c:v>2021</c:v>
                </c:pt>
              </c:strCache>
            </c:strRef>
          </c:cat>
          <c:val>
            <c:numRef>
              <c:f>Sheet1!$AB$38:$AB$39</c:f>
              <c:numCache>
                <c:formatCode>General</c:formatCode>
                <c:ptCount val="1"/>
                <c:pt idx="0">
                  <c:v>-33568</c:v>
                </c:pt>
              </c:numCache>
            </c:numRef>
          </c:val>
          <c:extLst>
            <c:ext xmlns:c16="http://schemas.microsoft.com/office/drawing/2014/chart" uri="{C3380CC4-5D6E-409C-BE32-E72D297353CC}">
              <c16:uniqueId val="{00000008-BCE0-42AB-BEE6-F2B5A5698DD3}"/>
            </c:ext>
          </c:extLst>
        </c:ser>
        <c:ser>
          <c:idx val="9"/>
          <c:order val="9"/>
          <c:tx>
            <c:strRef>
              <c:f>Sheet1!$AC$37</c:f>
              <c:strCache>
                <c:ptCount val="1"/>
                <c:pt idx="0">
                  <c:v>Sum of J</c:v>
                </c:pt>
              </c:strCache>
            </c:strRef>
          </c:tx>
          <c:spPr>
            <a:solidFill>
              <a:schemeClr val="accent4">
                <a:lumMod val="60000"/>
              </a:schemeClr>
            </a:solidFill>
            <a:ln>
              <a:noFill/>
            </a:ln>
            <a:effectLst/>
          </c:spPr>
          <c:invertIfNegative val="0"/>
          <c:cat>
            <c:strRef>
              <c:f>Sheet1!$S$38:$S$39</c:f>
              <c:strCache>
                <c:ptCount val="1"/>
                <c:pt idx="0">
                  <c:v>2021</c:v>
                </c:pt>
              </c:strCache>
            </c:strRef>
          </c:cat>
          <c:val>
            <c:numRef>
              <c:f>Sheet1!$AC$38:$AC$39</c:f>
              <c:numCache>
                <c:formatCode>General</c:formatCode>
                <c:ptCount val="1"/>
                <c:pt idx="0">
                  <c:v>84622</c:v>
                </c:pt>
              </c:numCache>
            </c:numRef>
          </c:val>
          <c:extLst>
            <c:ext xmlns:c16="http://schemas.microsoft.com/office/drawing/2014/chart" uri="{C3380CC4-5D6E-409C-BE32-E72D297353CC}">
              <c16:uniqueId val="{00000009-BCE0-42AB-BEE6-F2B5A5698DD3}"/>
            </c:ext>
          </c:extLst>
        </c:ser>
        <c:ser>
          <c:idx val="10"/>
          <c:order val="10"/>
          <c:tx>
            <c:strRef>
              <c:f>Sheet1!$AD$37</c:f>
              <c:strCache>
                <c:ptCount val="1"/>
                <c:pt idx="0">
                  <c:v>Sum of K</c:v>
                </c:pt>
              </c:strCache>
            </c:strRef>
          </c:tx>
          <c:spPr>
            <a:solidFill>
              <a:schemeClr val="accent5">
                <a:lumMod val="60000"/>
              </a:schemeClr>
            </a:solidFill>
            <a:ln>
              <a:noFill/>
            </a:ln>
            <a:effectLst/>
          </c:spPr>
          <c:invertIfNegative val="0"/>
          <c:cat>
            <c:strRef>
              <c:f>Sheet1!$S$38:$S$39</c:f>
              <c:strCache>
                <c:ptCount val="1"/>
                <c:pt idx="0">
                  <c:v>2021</c:v>
                </c:pt>
              </c:strCache>
            </c:strRef>
          </c:cat>
          <c:val>
            <c:numRef>
              <c:f>Sheet1!$AD$38:$AD$39</c:f>
              <c:numCache>
                <c:formatCode>General</c:formatCode>
                <c:ptCount val="1"/>
                <c:pt idx="0">
                  <c:v>55898</c:v>
                </c:pt>
              </c:numCache>
            </c:numRef>
          </c:val>
          <c:extLst>
            <c:ext xmlns:c16="http://schemas.microsoft.com/office/drawing/2014/chart" uri="{C3380CC4-5D6E-409C-BE32-E72D297353CC}">
              <c16:uniqueId val="{0000000A-BCE0-42AB-BEE6-F2B5A5698DD3}"/>
            </c:ext>
          </c:extLst>
        </c:ser>
        <c:dLbls>
          <c:showLegendKey val="0"/>
          <c:showVal val="0"/>
          <c:showCatName val="0"/>
          <c:showSerName val="0"/>
          <c:showPercent val="0"/>
          <c:showBubbleSize val="0"/>
        </c:dLbls>
        <c:gapWidth val="219"/>
        <c:overlap val="-27"/>
        <c:axId val="552318032"/>
        <c:axId val="552316720"/>
      </c:barChart>
      <c:catAx>
        <c:axId val="5523180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52316720"/>
        <c:crosses val="autoZero"/>
        <c:auto val="1"/>
        <c:lblAlgn val="ctr"/>
        <c:lblOffset val="100"/>
        <c:noMultiLvlLbl val="0"/>
      </c:catAx>
      <c:valAx>
        <c:axId val="5523167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5231803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16</xdr:col>
      <xdr:colOff>542924</xdr:colOff>
      <xdr:row>4</xdr:row>
      <xdr:rowOff>14287</xdr:rowOff>
    </xdr:from>
    <xdr:to>
      <xdr:col>26</xdr:col>
      <xdr:colOff>247649</xdr:colOff>
      <xdr:row>18</xdr:row>
      <xdr:rowOff>90487</xdr:rowOff>
    </xdr:to>
    <xdr:graphicFrame macro="">
      <xdr:nvGraphicFramePr>
        <xdr:cNvPr id="2" name="Chart 1">
          <a:extLst>
            <a:ext uri="{FF2B5EF4-FFF2-40B4-BE49-F238E27FC236}">
              <a16:creationId xmlns:a16="http://schemas.microsoft.com/office/drawing/2014/main" id="{27C2E916-C94C-4622-D96E-941BC75031F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542925</xdr:colOff>
      <xdr:row>21</xdr:row>
      <xdr:rowOff>180975</xdr:rowOff>
    </xdr:from>
    <xdr:to>
      <xdr:col>26</xdr:col>
      <xdr:colOff>342900</xdr:colOff>
      <xdr:row>33</xdr:row>
      <xdr:rowOff>9525</xdr:rowOff>
    </xdr:to>
    <xdr:sp macro="" textlink="">
      <xdr:nvSpPr>
        <xdr:cNvPr id="3" name="TextBox 2">
          <a:extLst>
            <a:ext uri="{FF2B5EF4-FFF2-40B4-BE49-F238E27FC236}">
              <a16:creationId xmlns:a16="http://schemas.microsoft.com/office/drawing/2014/main" id="{33C83B56-0B7B-FA01-71F5-AEF1FB803386}"/>
            </a:ext>
          </a:extLst>
        </xdr:cNvPr>
        <xdr:cNvSpPr txBox="1"/>
      </xdr:nvSpPr>
      <xdr:spPr>
        <a:xfrm>
          <a:off x="10086975" y="4181475"/>
          <a:ext cx="5895975" cy="2114550"/>
        </a:xfrm>
        <a:prstGeom prst="rect">
          <a:avLst/>
        </a:prstGeom>
        <a:solidFill>
          <a:schemeClr val="tx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bg1"/>
              </a:solidFill>
            </a:rPr>
            <a:t>En fonction du choix en D3, le graphique s'adapte automatiquement... Mais j'aimerais pouvoir créer un slicer qui me</a:t>
          </a:r>
          <a:r>
            <a:rPr lang="en-GB" sz="1100" baseline="0">
              <a:solidFill>
                <a:schemeClr val="bg1"/>
              </a:solidFill>
            </a:rPr>
            <a:t> permette aussi de filter les dates affichées sur le graph. Par exemple ne voir que l'année 2020 et 2021 par exemple... Tout en gardant la liste déroulante en U3. Ceci sans VBA. (Une formule qui trie le tableau en fonction d'une liste déroulate et de checkboxes peut-être ? )</a:t>
          </a:r>
        </a:p>
        <a:p>
          <a:endParaRPr lang="en-GB" sz="1100" baseline="0">
            <a:solidFill>
              <a:schemeClr val="bg1"/>
            </a:solidFill>
          </a:endParaRPr>
        </a:p>
        <a:p>
          <a:r>
            <a:rPr lang="en-GB" sz="1100" baseline="0">
              <a:solidFill>
                <a:schemeClr val="bg1"/>
              </a:solidFill>
            </a:rPr>
            <a:t>J'ai essayé l'option  Tableau croisée dynamique ( voir ci-dessous) :  je peux avoir le slicer pour la date (dimension) ... mais je perds l'option de filter les "mesures" (Fact).  Et ouvrir les boutons de champs dans un graphique dynamique n'est pas souhaité. J'aimerais travailler à l'aide de slicer ou de checkboxes ou ... ? . </a:t>
          </a:r>
          <a:endParaRPr lang="en-GB" sz="1100">
            <a:solidFill>
              <a:schemeClr val="bg1"/>
            </a:solidFill>
          </a:endParaRPr>
        </a:p>
      </xdr:txBody>
    </xdr:sp>
    <xdr:clientData/>
  </xdr:twoCellAnchor>
  <xdr:twoCellAnchor>
    <xdr:from>
      <xdr:col>21</xdr:col>
      <xdr:colOff>371475</xdr:colOff>
      <xdr:row>41</xdr:row>
      <xdr:rowOff>185737</xdr:rowOff>
    </xdr:from>
    <xdr:to>
      <xdr:col>29</xdr:col>
      <xdr:colOff>342900</xdr:colOff>
      <xdr:row>56</xdr:row>
      <xdr:rowOff>71437</xdr:rowOff>
    </xdr:to>
    <xdr:graphicFrame macro="">
      <xdr:nvGraphicFramePr>
        <xdr:cNvPr id="4" name="Chart 3">
          <a:extLst>
            <a:ext uri="{FF2B5EF4-FFF2-40B4-BE49-F238E27FC236}">
              <a16:creationId xmlns:a16="http://schemas.microsoft.com/office/drawing/2014/main" id="{6B18A944-7A93-4EDD-ED2C-9A004544470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18</xdr:col>
      <xdr:colOff>114300</xdr:colOff>
      <xdr:row>44</xdr:row>
      <xdr:rowOff>161926</xdr:rowOff>
    </xdr:from>
    <xdr:to>
      <xdr:col>20</xdr:col>
      <xdr:colOff>476250</xdr:colOff>
      <xdr:row>53</xdr:row>
      <xdr:rowOff>104775</xdr:rowOff>
    </xdr:to>
    <mc:AlternateContent xmlns:mc="http://schemas.openxmlformats.org/markup-compatibility/2006">
      <mc:Choice xmlns:a14="http://schemas.microsoft.com/office/drawing/2010/main" Requires="a14">
        <xdr:graphicFrame macro="">
          <xdr:nvGraphicFramePr>
            <xdr:cNvPr id="5" name="Years">
              <a:extLst>
                <a:ext uri="{FF2B5EF4-FFF2-40B4-BE49-F238E27FC236}">
                  <a16:creationId xmlns:a16="http://schemas.microsoft.com/office/drawing/2014/main" id="{A90DF221-4514-A876-93B7-222296E56FAD}"/>
                </a:ext>
              </a:extLst>
            </xdr:cNvPr>
            <xdr:cNvGraphicFramePr/>
          </xdr:nvGraphicFramePr>
          <xdr:xfrm>
            <a:off x="0" y="0"/>
            <a:ext cx="0" cy="0"/>
          </xdr:xfrm>
          <a:graphic>
            <a:graphicData uri="http://schemas.microsoft.com/office/drawing/2010/slicer">
              <sle:slicer xmlns:sle="http://schemas.microsoft.com/office/drawing/2010/slicer" name="Years"/>
            </a:graphicData>
          </a:graphic>
        </xdr:graphicFrame>
      </mc:Choice>
      <mc:Fallback>
        <xdr:sp macro="" textlink="">
          <xdr:nvSpPr>
            <xdr:cNvPr id="0" name=""/>
            <xdr:cNvSpPr>
              <a:spLocks noTextEdit="1"/>
            </xdr:cNvSpPr>
          </xdr:nvSpPr>
          <xdr:spPr>
            <a:xfrm>
              <a:off x="11334750" y="8543926"/>
              <a:ext cx="1828800" cy="1657349"/>
            </a:xfrm>
            <a:prstGeom prst="rect">
              <a:avLst/>
            </a:prstGeom>
            <a:solidFill>
              <a:prstClr val="white"/>
            </a:solidFill>
            <a:ln w="1">
              <a:solidFill>
                <a:prstClr val="green"/>
              </a:solidFill>
            </a:ln>
          </xdr:spPr>
          <xdr:txBody>
            <a:bodyPr vertOverflow="clip" horzOverflow="clip"/>
            <a:lstStyle/>
            <a:p>
              <a:r>
                <a:rPr lang="en-GB"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Taouil Rachid" refreshedDate="45164.75681875" createdVersion="8" refreshedVersion="8" minRefreshableVersion="3" recordCount="60" xr:uid="{DAC4DF36-5F96-4E7B-88D0-66DC1B8F2BB6}">
  <cacheSource type="worksheet">
    <worksheetSource ref="B4:M64" sheet="Sheet1"/>
  </cacheSource>
  <cacheFields count="14">
    <cacheField name="Date" numFmtId="14">
      <sharedItems containsSemiMixedTypes="0" containsNonDate="0" containsDate="1" containsString="0" minDate="2019-01-01T00:00:00" maxDate="2023-12-02T00:00:00" count="60">
        <d v="2019-01-01T00:00:00"/>
        <d v="2019-02-01T00:00:00"/>
        <d v="2019-03-01T00:00:00"/>
        <d v="2019-04-01T00:00:00"/>
        <d v="2019-05-01T00:00:00"/>
        <d v="2019-06-01T00:00:00"/>
        <d v="2019-07-01T00:00:00"/>
        <d v="2019-08-01T00:00:00"/>
        <d v="2019-09-01T00:00:00"/>
        <d v="2019-10-01T00:00:00"/>
        <d v="2019-11-01T00:00:00"/>
        <d v="2019-12-01T00:00:00"/>
        <d v="2020-01-01T00:00:00"/>
        <d v="2020-02-01T00:00:00"/>
        <d v="2020-03-01T00:00:00"/>
        <d v="2020-04-01T00:00:00"/>
        <d v="2020-05-01T00:00:00"/>
        <d v="2020-06-01T00:00:00"/>
        <d v="2020-07-01T00:00:00"/>
        <d v="2020-08-01T00:00:00"/>
        <d v="2020-09-01T00:00:00"/>
        <d v="2020-10-01T00:00:00"/>
        <d v="2020-11-01T00:00:00"/>
        <d v="2020-12-01T00:00:00"/>
        <d v="2021-01-01T00:00:00"/>
        <d v="2021-02-01T00:00:00"/>
        <d v="2021-03-01T00:00:00"/>
        <d v="2021-04-01T00:00:00"/>
        <d v="2021-05-01T00:00:00"/>
        <d v="2021-06-01T00:00:00"/>
        <d v="2021-07-01T00:00:00"/>
        <d v="2021-08-01T00:00:00"/>
        <d v="2021-09-01T00:00:00"/>
        <d v="2021-10-01T00:00:00"/>
        <d v="2021-11-01T00:00:00"/>
        <d v="2021-12-01T00:00:00"/>
        <d v="2022-01-01T00:00:00"/>
        <d v="2022-02-01T00:00:00"/>
        <d v="2022-03-01T00:00:00"/>
        <d v="2022-04-01T00:00:00"/>
        <d v="2022-05-01T00:00:00"/>
        <d v="2022-06-01T00:00:00"/>
        <d v="2022-07-01T00:00:00"/>
        <d v="2022-08-01T00:00:00"/>
        <d v="2022-09-01T00:00:00"/>
        <d v="2022-10-01T00:00:00"/>
        <d v="2022-11-01T00:00:00"/>
        <d v="2022-12-01T00:00:00"/>
        <d v="2023-01-01T00:00:00"/>
        <d v="2023-02-01T00:00:00"/>
        <d v="2023-03-01T00:00:00"/>
        <d v="2023-04-01T00:00:00"/>
        <d v="2023-05-01T00:00:00"/>
        <d v="2023-06-01T00:00:00"/>
        <d v="2023-07-01T00:00:00"/>
        <d v="2023-08-01T00:00:00"/>
        <d v="2023-09-01T00:00:00"/>
        <d v="2023-10-01T00:00:00"/>
        <d v="2023-11-01T00:00:00"/>
        <d v="2023-12-01T00:00:00"/>
      </sharedItems>
      <fieldGroup par="13" base="0">
        <rangePr groupBy="months" startDate="2019-01-01T00:00:00" endDate="2023-12-02T00:00:00"/>
        <groupItems count="14">
          <s v="&lt;01/01/2019"/>
          <s v="Jan"/>
          <s v="Feb"/>
          <s v="Mar"/>
          <s v="Apr"/>
          <s v="May"/>
          <s v="Jun"/>
          <s v="Jul"/>
          <s v="Aug"/>
          <s v="Sep"/>
          <s v="Oct"/>
          <s v="Nov"/>
          <s v="Dec"/>
          <s v="&gt;02/12/2023"/>
        </groupItems>
      </fieldGroup>
    </cacheField>
    <cacheField name="A" numFmtId="0">
      <sharedItems containsString="0" containsBlank="1" containsNumber="1" containsInteger="1" minValue="-18417" maxValue="19696" count="57">
        <n v="1129"/>
        <n v="18692"/>
        <n v="-13337"/>
        <n v="6776"/>
        <n v="-8185"/>
        <n v="-11636"/>
        <n v="-9793"/>
        <n v="11697"/>
        <n v="-17269"/>
        <n v="-6890"/>
        <n v="-4203"/>
        <n v="13240"/>
        <n v="13298"/>
        <n v="-11881"/>
        <n v="4625"/>
        <n v="3705"/>
        <n v="6465"/>
        <n v="9120"/>
        <n v="-16656"/>
        <n v="-1554"/>
        <n v="175"/>
        <n v="781"/>
        <n v="-10844"/>
        <n v="2025"/>
        <n v="1446"/>
        <n v="11655"/>
        <n v="9791"/>
        <n v="10328"/>
        <n v="-2774"/>
        <n v="1553"/>
        <n v="3084"/>
        <n v="-14277"/>
        <n v="-4912"/>
        <n v="15829"/>
        <n v="1602"/>
        <n v="11313"/>
        <n v="4753"/>
        <n v="-1469"/>
        <n v="-18417"/>
        <n v="-19"/>
        <n v="7310"/>
        <n v="5521"/>
        <n v="2744"/>
        <n v="19696"/>
        <n v="-2037"/>
        <n v="-11113"/>
        <n v="1336"/>
        <n v="1091"/>
        <n v="-7212"/>
        <n v="5950"/>
        <n v="2758"/>
        <n v="16510"/>
        <n v="-15118"/>
        <n v="-522"/>
        <n v="-10590"/>
        <n v="-10416"/>
        <m/>
      </sharedItems>
    </cacheField>
    <cacheField name="B" numFmtId="0">
      <sharedItems containsString="0" containsBlank="1" containsNumber="1" containsInteger="1" minValue="-18174" maxValue="17778"/>
    </cacheField>
    <cacheField name="C" numFmtId="0">
      <sharedItems containsString="0" containsBlank="1" containsNumber="1" containsInteger="1" minValue="-19615" maxValue="19733"/>
    </cacheField>
    <cacheField name="D" numFmtId="0">
      <sharedItems containsString="0" containsBlank="1" containsNumber="1" containsInteger="1" minValue="-19764" maxValue="19895"/>
    </cacheField>
    <cacheField name="E" numFmtId="0">
      <sharedItems containsString="0" containsBlank="1" containsNumber="1" containsInteger="1" minValue="-19473" maxValue="19841"/>
    </cacheField>
    <cacheField name="F" numFmtId="0">
      <sharedItems containsString="0" containsBlank="1" containsNumber="1" containsInteger="1" minValue="-19567" maxValue="19704"/>
    </cacheField>
    <cacheField name="G" numFmtId="0">
      <sharedItems containsString="0" containsBlank="1" containsNumber="1" containsInteger="1" minValue="-19592" maxValue="19726"/>
    </cacheField>
    <cacheField name="H" numFmtId="0">
      <sharedItems containsString="0" containsBlank="1" containsNumber="1" containsInteger="1" minValue="-19850" maxValue="19874"/>
    </cacheField>
    <cacheField name="I" numFmtId="0">
      <sharedItems containsString="0" containsBlank="1" containsNumber="1" containsInteger="1" minValue="-19877" maxValue="19960"/>
    </cacheField>
    <cacheField name="J" numFmtId="0">
      <sharedItems containsString="0" containsBlank="1" containsNumber="1" containsInteger="1" minValue="-19511" maxValue="19794"/>
    </cacheField>
    <cacheField name="K" numFmtId="0">
      <sharedItems containsString="0" containsBlank="1" containsNumber="1" containsInteger="1" minValue="-19685" maxValue="16734"/>
    </cacheField>
    <cacheField name="Quarters" numFmtId="0" databaseField="0">
      <fieldGroup base="0">
        <rangePr groupBy="quarters" startDate="2019-01-01T00:00:00" endDate="2023-12-02T00:00:00"/>
        <groupItems count="6">
          <s v="&lt;01/01/2019"/>
          <s v="Qtr1"/>
          <s v="Qtr2"/>
          <s v="Qtr3"/>
          <s v="Qtr4"/>
          <s v="&gt;02/12/2023"/>
        </groupItems>
      </fieldGroup>
    </cacheField>
    <cacheField name="Years" numFmtId="0" databaseField="0">
      <fieldGroup base="0">
        <rangePr groupBy="years" startDate="2019-01-01T00:00:00" endDate="2023-12-02T00:00:00"/>
        <groupItems count="7">
          <s v="&lt;01/01/2019"/>
          <s v="2019"/>
          <s v="2020"/>
          <s v="2021"/>
          <s v="2022"/>
          <s v="2023"/>
          <s v="&gt;02/12/2023"/>
        </groupItems>
      </fieldGroup>
    </cacheField>
  </cacheFields>
  <extLst>
    <ext xmlns:x14="http://schemas.microsoft.com/office/spreadsheetml/2009/9/main" uri="{725AE2AE-9491-48be-B2B4-4EB974FC3084}">
      <x14:pivotCacheDefinition pivotCacheId="1791168159"/>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0">
  <r>
    <x v="0"/>
    <x v="0"/>
    <n v="-9078"/>
    <n v="8773"/>
    <n v="226"/>
    <n v="-4937"/>
    <n v="2973"/>
    <n v="-12764"/>
    <n v="-2952"/>
    <n v="4038"/>
    <n v="-17543"/>
    <n v="6614"/>
  </r>
  <r>
    <x v="1"/>
    <x v="1"/>
    <n v="-6701"/>
    <n v="18600"/>
    <n v="16457"/>
    <n v="9848"/>
    <n v="-8665"/>
    <n v="9027"/>
    <n v="7881"/>
    <n v="56"/>
    <n v="7261"/>
    <n v="13889"/>
  </r>
  <r>
    <x v="2"/>
    <x v="2"/>
    <n v="15645"/>
    <n v="-12506"/>
    <n v="-14077"/>
    <n v="8488"/>
    <n v="2949"/>
    <n v="-13338"/>
    <n v="894"/>
    <n v="19831"/>
    <n v="-18340"/>
    <n v="-9382"/>
  </r>
  <r>
    <x v="3"/>
    <x v="3"/>
    <n v="-16609"/>
    <n v="-18638"/>
    <n v="160"/>
    <n v="16838"/>
    <n v="57"/>
    <n v="11499"/>
    <n v="17450"/>
    <n v="131"/>
    <n v="-15194"/>
    <n v="-5818"/>
  </r>
  <r>
    <x v="4"/>
    <x v="4"/>
    <n v="-6003"/>
    <n v="19268"/>
    <n v="19895"/>
    <n v="-8036"/>
    <n v="18857"/>
    <n v="14976"/>
    <n v="6329"/>
    <n v="6563"/>
    <n v="16506"/>
    <n v="-19685"/>
  </r>
  <r>
    <x v="5"/>
    <x v="5"/>
    <n v="2683"/>
    <n v="-15006"/>
    <n v="-3473"/>
    <n v="8808"/>
    <n v="2087"/>
    <n v="14368"/>
    <n v="-2322"/>
    <n v="10497"/>
    <n v="172"/>
    <n v="-9441"/>
  </r>
  <r>
    <x v="6"/>
    <x v="6"/>
    <n v="-3477"/>
    <n v="17077"/>
    <n v="-9925"/>
    <n v="-13758"/>
    <n v="13961"/>
    <n v="515"/>
    <n v="-10207"/>
    <n v="-19877"/>
    <n v="-12561"/>
    <n v="10169"/>
  </r>
  <r>
    <x v="7"/>
    <x v="7"/>
    <n v="7497"/>
    <n v="1114"/>
    <n v="1463"/>
    <n v="968"/>
    <n v="-4243"/>
    <n v="19726"/>
    <n v="15279"/>
    <n v="-8648"/>
    <n v="-5778"/>
    <n v="-19033"/>
  </r>
  <r>
    <x v="8"/>
    <x v="8"/>
    <n v="-6587"/>
    <n v="5850"/>
    <n v="-3724"/>
    <n v="848"/>
    <n v="-1840"/>
    <n v="-2466"/>
    <n v="12087"/>
    <n v="-17084"/>
    <n v="9886"/>
    <n v="7790"/>
  </r>
  <r>
    <x v="9"/>
    <x v="9"/>
    <n v="-18174"/>
    <n v="-6833"/>
    <n v="16900"/>
    <n v="-9143"/>
    <n v="8844"/>
    <n v="7271"/>
    <n v="3286"/>
    <n v="15044"/>
    <n v="-12448"/>
    <n v="-11060"/>
  </r>
  <r>
    <x v="10"/>
    <x v="10"/>
    <n v="10889"/>
    <n v="13748"/>
    <n v="-1223"/>
    <n v="-9514"/>
    <n v="3965"/>
    <n v="1829"/>
    <n v="12187"/>
    <n v="5135"/>
    <n v="4872"/>
    <n v="999"/>
  </r>
  <r>
    <x v="11"/>
    <x v="11"/>
    <n v="-17621"/>
    <n v="11107"/>
    <n v="-8158"/>
    <n v="-3850"/>
    <n v="-13944"/>
    <n v="12500"/>
    <n v="-5233"/>
    <n v="-10792"/>
    <n v="-19034"/>
    <n v="4686"/>
  </r>
  <r>
    <x v="12"/>
    <x v="12"/>
    <n v="-14883"/>
    <n v="10903"/>
    <n v="-721"/>
    <n v="13479"/>
    <n v="-2717"/>
    <n v="-547"/>
    <n v="6345"/>
    <n v="-15820"/>
    <n v="-7581"/>
    <n v="-18234"/>
  </r>
  <r>
    <x v="13"/>
    <x v="13"/>
    <n v="-16946"/>
    <n v="1463"/>
    <n v="12752"/>
    <n v="-10647"/>
    <n v="-5661"/>
    <n v="-14117"/>
    <n v="-19837"/>
    <n v="-4573"/>
    <n v="-6172"/>
    <n v="15412"/>
  </r>
  <r>
    <x v="14"/>
    <x v="14"/>
    <n v="-7063"/>
    <n v="19733"/>
    <n v="-4440"/>
    <n v="1373"/>
    <n v="-19567"/>
    <n v="-14340"/>
    <n v="-11068"/>
    <n v="7426"/>
    <n v="10531"/>
    <n v="-13279"/>
  </r>
  <r>
    <x v="15"/>
    <x v="15"/>
    <n v="13334"/>
    <n v="-1996"/>
    <n v="10638"/>
    <n v="-18702"/>
    <n v="16572"/>
    <n v="17753"/>
    <n v="-12012"/>
    <n v="4185"/>
    <n v="9457"/>
    <n v="9881"/>
  </r>
  <r>
    <x v="16"/>
    <x v="16"/>
    <n v="-13677"/>
    <n v="-4480"/>
    <n v="-3929"/>
    <n v="-6843"/>
    <n v="4398"/>
    <n v="1393"/>
    <n v="11493"/>
    <n v="6788"/>
    <n v="1323"/>
    <n v="7162"/>
  </r>
  <r>
    <x v="17"/>
    <x v="17"/>
    <n v="6082"/>
    <n v="-3198"/>
    <n v="-916"/>
    <n v="17404"/>
    <n v="-16319"/>
    <n v="-2744"/>
    <n v="-15462"/>
    <n v="6754"/>
    <n v="3506"/>
    <n v="-3048"/>
  </r>
  <r>
    <x v="18"/>
    <x v="18"/>
    <n v="15380"/>
    <n v="-16186"/>
    <n v="4120"/>
    <n v="4250"/>
    <n v="756"/>
    <n v="-7642"/>
    <n v="14435"/>
    <n v="-5732"/>
    <n v="13865"/>
    <n v="12037"/>
  </r>
  <r>
    <x v="19"/>
    <x v="19"/>
    <n v="-6284"/>
    <n v="-15113"/>
    <n v="-19764"/>
    <n v="-8625"/>
    <n v="15206"/>
    <n v="2679"/>
    <n v="-19850"/>
    <n v="13736"/>
    <n v="-8960"/>
    <n v="-4763"/>
  </r>
  <r>
    <x v="20"/>
    <x v="20"/>
    <n v="13894"/>
    <n v="632"/>
    <n v="952"/>
    <n v="-8973"/>
    <n v="-16805"/>
    <n v="4715"/>
    <n v="-18045"/>
    <n v="12488"/>
    <n v="-19511"/>
    <n v="-4312"/>
  </r>
  <r>
    <x v="21"/>
    <x v="21"/>
    <n v="-5400"/>
    <n v="14383"/>
    <n v="10657"/>
    <n v="-9195"/>
    <n v="-18409"/>
    <n v="-19410"/>
    <n v="17332"/>
    <n v="19960"/>
    <n v="-12955"/>
    <n v="1734"/>
  </r>
  <r>
    <x v="22"/>
    <x v="22"/>
    <n v="4299"/>
    <n v="-4550"/>
    <n v="-2061"/>
    <n v="-8179"/>
    <n v="13783"/>
    <n v="3714"/>
    <n v="-2417"/>
    <n v="-2722"/>
    <n v="5401"/>
    <n v="3539"/>
  </r>
  <r>
    <x v="23"/>
    <x v="23"/>
    <n v="8324"/>
    <n v="17401"/>
    <n v="-1535"/>
    <n v="14182"/>
    <n v="15787"/>
    <n v="-1869"/>
    <n v="3888"/>
    <n v="-15520"/>
    <n v="12240"/>
    <n v="-11601"/>
  </r>
  <r>
    <x v="24"/>
    <x v="24"/>
    <n v="3095"/>
    <n v="11669"/>
    <n v="-12588"/>
    <n v="-1298"/>
    <n v="5893"/>
    <n v="-16564"/>
    <n v="19874"/>
    <n v="15560"/>
    <n v="11774"/>
    <n v="15411"/>
  </r>
  <r>
    <x v="25"/>
    <x v="25"/>
    <n v="3828"/>
    <n v="-16212"/>
    <n v="8256"/>
    <n v="-15393"/>
    <n v="-17366"/>
    <n v="1003"/>
    <n v="7945"/>
    <n v="-1426"/>
    <n v="6247"/>
    <n v="12342"/>
  </r>
  <r>
    <x v="26"/>
    <x v="26"/>
    <n v="1286"/>
    <n v="-8999"/>
    <n v="-13146"/>
    <n v="-17281"/>
    <n v="-17086"/>
    <n v="3818"/>
    <n v="-7684"/>
    <n v="-8767"/>
    <n v="17515"/>
    <n v="10717"/>
  </r>
  <r>
    <x v="27"/>
    <x v="27"/>
    <n v="2475"/>
    <n v="-10360"/>
    <n v="-7706"/>
    <n v="-5376"/>
    <n v="-10977"/>
    <n v="-18553"/>
    <n v="-1355"/>
    <n v="8547"/>
    <n v="11724"/>
    <n v="14152"/>
  </r>
  <r>
    <x v="28"/>
    <x v="28"/>
    <n v="-6118"/>
    <n v="11560"/>
    <n v="6712"/>
    <n v="-14838"/>
    <n v="7429"/>
    <n v="19311"/>
    <n v="-4094"/>
    <n v="-6805"/>
    <n v="7804"/>
    <n v="961"/>
  </r>
  <r>
    <x v="29"/>
    <x v="29"/>
    <n v="6205"/>
    <n v="4950"/>
    <n v="-15646"/>
    <n v="11573"/>
    <n v="-19396"/>
    <n v="3992"/>
    <n v="6439"/>
    <n v="-17818"/>
    <n v="-2251"/>
    <n v="8989"/>
  </r>
  <r>
    <x v="30"/>
    <x v="30"/>
    <n v="4190"/>
    <n v="-19178"/>
    <n v="-15155"/>
    <n v="-15543"/>
    <n v="-17939"/>
    <n v="857"/>
    <n v="-3371"/>
    <n v="-14359"/>
    <n v="-5426"/>
    <n v="-15535"/>
  </r>
  <r>
    <x v="31"/>
    <x v="31"/>
    <n v="-11370"/>
    <n v="-9333"/>
    <n v="3423"/>
    <n v="18464"/>
    <n v="7313"/>
    <n v="-14005"/>
    <n v="2699"/>
    <n v="-6057"/>
    <n v="12163"/>
    <n v="14074"/>
  </r>
  <r>
    <x v="32"/>
    <x v="32"/>
    <n v="-2345"/>
    <n v="-9134"/>
    <n v="4090"/>
    <n v="481"/>
    <n v="19704"/>
    <n v="-2509"/>
    <n v="7537"/>
    <n v="12863"/>
    <n v="9412"/>
    <n v="-17703"/>
  </r>
  <r>
    <x v="33"/>
    <x v="33"/>
    <n v="-2331"/>
    <n v="10651"/>
    <n v="-11415"/>
    <n v="16947"/>
    <n v="-2813"/>
    <n v="14557"/>
    <n v="-4283"/>
    <n v="6961"/>
    <n v="13100"/>
    <n v="-4027"/>
  </r>
  <r>
    <x v="34"/>
    <x v="34"/>
    <n v="-4004"/>
    <n v="3356"/>
    <n v="19801"/>
    <n v="-2120"/>
    <n v="-2244"/>
    <n v="6288"/>
    <n v="-17150"/>
    <n v="-5990"/>
    <n v="19794"/>
    <n v="82"/>
  </r>
  <r>
    <x v="35"/>
    <x v="35"/>
    <n v="-8599"/>
    <n v="13725"/>
    <n v="3109"/>
    <n v="-13421"/>
    <n v="5522"/>
    <n v="13086"/>
    <n v="-1531"/>
    <n v="-16277"/>
    <n v="-17234"/>
    <n v="16435"/>
  </r>
  <r>
    <x v="36"/>
    <x v="36"/>
    <n v="-15565"/>
    <n v="2463"/>
    <n v="8319"/>
    <n v="15363"/>
    <n v="16081"/>
    <n v="12892"/>
    <n v="-1983"/>
    <n v="3008"/>
    <n v="2290"/>
    <n v="12837"/>
  </r>
  <r>
    <x v="37"/>
    <x v="37"/>
    <n v="-16337"/>
    <n v="14662"/>
    <n v="13583"/>
    <n v="13697"/>
    <n v="-6849"/>
    <n v="17087"/>
    <n v="4144"/>
    <n v="-15208"/>
    <n v="-9478"/>
    <n v="-6734"/>
  </r>
  <r>
    <x v="38"/>
    <x v="38"/>
    <n v="-5019"/>
    <n v="-411"/>
    <n v="15634"/>
    <n v="-13469"/>
    <n v="-10519"/>
    <n v="10195"/>
    <n v="-17037"/>
    <n v="17891"/>
    <n v="7"/>
    <n v="-11843"/>
  </r>
  <r>
    <x v="39"/>
    <x v="39"/>
    <n v="-4801"/>
    <n v="-19273"/>
    <n v="-16421"/>
    <n v="-17974"/>
    <n v="-7641"/>
    <n v="-1117"/>
    <n v="7056"/>
    <n v="5118"/>
    <n v="-14794"/>
    <n v="-2834"/>
  </r>
  <r>
    <x v="40"/>
    <x v="40"/>
    <n v="-7402"/>
    <n v="-10788"/>
    <n v="-9360"/>
    <n v="19841"/>
    <n v="1753"/>
    <n v="-13119"/>
    <n v="-9191"/>
    <n v="1686"/>
    <n v="-7263"/>
    <n v="-3705"/>
  </r>
  <r>
    <x v="41"/>
    <x v="41"/>
    <n v="7771"/>
    <n v="19048"/>
    <n v="9756"/>
    <n v="10114"/>
    <n v="2934"/>
    <n v="-17660"/>
    <n v="-419"/>
    <n v="-19634"/>
    <n v="-8096"/>
    <n v="16734"/>
  </r>
  <r>
    <x v="42"/>
    <x v="42"/>
    <n v="9348"/>
    <n v="15509"/>
    <n v="663"/>
    <n v="13833"/>
    <n v="2263"/>
    <n v="2920"/>
    <n v="564"/>
    <n v="8684"/>
    <n v="-14696"/>
    <n v="13961"/>
  </r>
  <r>
    <x v="43"/>
    <x v="43"/>
    <n v="-3313"/>
    <n v="1739"/>
    <n v="5121"/>
    <n v="14883"/>
    <n v="-13604"/>
    <n v="-12980"/>
    <n v="-11293"/>
    <n v="-6285"/>
    <n v="2040"/>
    <n v="-5910"/>
  </r>
  <r>
    <x v="44"/>
    <x v="44"/>
    <n v="10882"/>
    <n v="-1806"/>
    <n v="10183"/>
    <n v="9571"/>
    <n v="2443"/>
    <n v="10017"/>
    <n v="7381"/>
    <n v="14973"/>
    <n v="12082"/>
    <n v="-13978"/>
  </r>
  <r>
    <x v="45"/>
    <x v="45"/>
    <n v="-8148"/>
    <n v="-8101"/>
    <n v="-4996"/>
    <n v="18879"/>
    <n v="-3990"/>
    <n v="7078"/>
    <n v="-6317"/>
    <n v="5333"/>
    <n v="7939"/>
    <n v="-17244"/>
  </r>
  <r>
    <x v="46"/>
    <x v="46"/>
    <n v="926"/>
    <n v="-15883"/>
    <n v="19361"/>
    <n v="-4466"/>
    <n v="11108"/>
    <n v="15464"/>
    <n v="-9453"/>
    <n v="-2839"/>
    <n v="-5082"/>
    <n v="5007"/>
  </r>
  <r>
    <x v="47"/>
    <x v="47"/>
    <n v="-39"/>
    <n v="-2093"/>
    <n v="-10690"/>
    <n v="-5156"/>
    <n v="13169"/>
    <n v="7215"/>
    <n v="-8698"/>
    <n v="-18076"/>
    <n v="7068"/>
    <n v="-11677"/>
  </r>
  <r>
    <x v="48"/>
    <x v="48"/>
    <n v="6865"/>
    <n v="810"/>
    <n v="14761"/>
    <n v="-14704"/>
    <n v="9019"/>
    <n v="12292"/>
    <n v="-18681"/>
    <n v="16416"/>
    <n v="11959"/>
    <n v="15387"/>
  </r>
  <r>
    <x v="49"/>
    <x v="49"/>
    <n v="11143"/>
    <n v="2233"/>
    <n v="16939"/>
    <n v="17764"/>
    <n v="-12673"/>
    <n v="1425"/>
    <n v="16630"/>
    <n v="-590"/>
    <n v="8379"/>
    <n v="-7620"/>
  </r>
  <r>
    <x v="50"/>
    <x v="50"/>
    <n v="-4494"/>
    <n v="2276"/>
    <n v="17912"/>
    <n v="-12780"/>
    <n v="7634"/>
    <n v="-19592"/>
    <n v="10829"/>
    <n v="-19003"/>
    <n v="19180"/>
    <n v="-10404"/>
  </r>
  <r>
    <x v="51"/>
    <x v="51"/>
    <n v="17778"/>
    <n v="11267"/>
    <n v="-1160"/>
    <n v="-8406"/>
    <n v="-9649"/>
    <n v="18042"/>
    <n v="3916"/>
    <n v="12651"/>
    <n v="2206"/>
    <n v="11755"/>
  </r>
  <r>
    <x v="52"/>
    <x v="52"/>
    <n v="-11274"/>
    <n v="14502"/>
    <n v="9782"/>
    <n v="-5591"/>
    <n v="-18583"/>
    <n v="11443"/>
    <n v="-3732"/>
    <n v="-6930"/>
    <n v="12815"/>
    <n v="-19146"/>
  </r>
  <r>
    <x v="53"/>
    <x v="53"/>
    <n v="-4594"/>
    <n v="-19615"/>
    <n v="-11885"/>
    <n v="-14378"/>
    <n v="-1079"/>
    <n v="-14605"/>
    <n v="6855"/>
    <n v="-2100"/>
    <n v="-9090"/>
    <n v="3014"/>
  </r>
  <r>
    <x v="54"/>
    <x v="54"/>
    <n v="2068"/>
    <n v="-16707"/>
    <n v="-17394"/>
    <n v="-19473"/>
    <n v="12073"/>
    <n v="-14441"/>
    <n v="-1194"/>
    <n v="-360"/>
    <n v="16695"/>
    <n v="14740"/>
  </r>
  <r>
    <x v="55"/>
    <x v="55"/>
    <n v="-15929"/>
    <n v="-18664"/>
    <n v="13695"/>
    <n v="8583"/>
    <n v="-16635"/>
    <n v="-12150"/>
    <n v="12937"/>
    <n v="-13733"/>
    <n v="-522"/>
    <n v="-13609"/>
  </r>
  <r>
    <x v="56"/>
    <x v="56"/>
    <m/>
    <m/>
    <m/>
    <m/>
    <m/>
    <m/>
    <m/>
    <m/>
    <m/>
    <m/>
  </r>
  <r>
    <x v="57"/>
    <x v="56"/>
    <m/>
    <m/>
    <m/>
    <m/>
    <m/>
    <m/>
    <m/>
    <m/>
    <m/>
    <m/>
  </r>
  <r>
    <x v="58"/>
    <x v="56"/>
    <m/>
    <m/>
    <m/>
    <m/>
    <m/>
    <m/>
    <m/>
    <m/>
    <m/>
    <m/>
  </r>
  <r>
    <x v="59"/>
    <x v="56"/>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9BCED751-9DDA-4383-98C4-2FD716E77A3F}" name="PivotTable1" cacheId="65"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1">
  <location ref="S37:AD39" firstHeaderRow="0" firstDataRow="1" firstDataCol="1"/>
  <pivotFields count="14">
    <pivotField axis="axisRow" numFmtId="14" showAll="0">
      <items count="15">
        <item x="0"/>
        <item x="1"/>
        <item x="2"/>
        <item x="3"/>
        <item x="4"/>
        <item x="5"/>
        <item x="6"/>
        <item x="7"/>
        <item x="8"/>
        <item x="9"/>
        <item x="10"/>
        <item x="11"/>
        <item x="12"/>
        <item x="13"/>
        <item t="default"/>
      </items>
    </pivotField>
    <pivotField dataField="1" showAll="0">
      <items count="58">
        <item x="38"/>
        <item x="8"/>
        <item x="18"/>
        <item x="52"/>
        <item x="31"/>
        <item x="2"/>
        <item x="13"/>
        <item x="5"/>
        <item x="45"/>
        <item x="22"/>
        <item x="54"/>
        <item x="55"/>
        <item x="6"/>
        <item x="4"/>
        <item x="48"/>
        <item x="9"/>
        <item x="32"/>
        <item x="10"/>
        <item x="28"/>
        <item x="44"/>
        <item x="19"/>
        <item x="37"/>
        <item x="53"/>
        <item x="39"/>
        <item x="20"/>
        <item x="21"/>
        <item x="47"/>
        <item x="0"/>
        <item x="46"/>
        <item x="24"/>
        <item x="29"/>
        <item x="34"/>
        <item x="23"/>
        <item x="42"/>
        <item x="50"/>
        <item x="30"/>
        <item x="15"/>
        <item x="14"/>
        <item x="36"/>
        <item x="41"/>
        <item x="49"/>
        <item x="16"/>
        <item x="3"/>
        <item x="40"/>
        <item x="17"/>
        <item x="26"/>
        <item x="27"/>
        <item x="35"/>
        <item x="25"/>
        <item x="7"/>
        <item x="11"/>
        <item x="12"/>
        <item x="33"/>
        <item x="51"/>
        <item x="1"/>
        <item x="43"/>
        <item x="56"/>
        <item t="default"/>
      </items>
    </pivotField>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showAll="0">
      <items count="7">
        <item sd="0" x="0"/>
        <item sd="0" x="1"/>
        <item sd="0" x="2"/>
        <item sd="0" x="3"/>
        <item sd="0" x="4"/>
        <item sd="0" x="5"/>
        <item t="default"/>
      </items>
    </pivotField>
    <pivotField axis="axisRow" showAll="0">
      <items count="8">
        <item h="1" sd="0" x="0"/>
        <item h="1" sd="0" x="1"/>
        <item h="1" sd="0" x="2"/>
        <item sd="0" x="3"/>
        <item h="1" sd="0" x="4"/>
        <item h="1" sd="0" x="5"/>
        <item h="1" sd="0" x="6"/>
        <item t="default"/>
      </items>
    </pivotField>
  </pivotFields>
  <rowFields count="2">
    <field x="13"/>
    <field x="0"/>
  </rowFields>
  <rowItems count="2">
    <i>
      <x v="3"/>
    </i>
    <i t="grand">
      <x/>
    </i>
  </rowItems>
  <colFields count="1">
    <field x="-2"/>
  </colFields>
  <colItems count="11">
    <i>
      <x/>
    </i>
    <i i="1">
      <x v="1"/>
    </i>
    <i i="2">
      <x v="2"/>
    </i>
    <i i="3">
      <x v="3"/>
    </i>
    <i i="4">
      <x v="4"/>
    </i>
    <i i="5">
      <x v="5"/>
    </i>
    <i i="6">
      <x v="6"/>
    </i>
    <i i="7">
      <x v="7"/>
    </i>
    <i i="8">
      <x v="8"/>
    </i>
    <i i="9">
      <x v="9"/>
    </i>
    <i i="10">
      <x v="10"/>
    </i>
  </colItems>
  <dataFields count="11">
    <dataField name="Sum of A" fld="1" baseField="0" baseItem="0"/>
    <dataField name="Sum of B" fld="2" baseField="0" baseItem="0"/>
    <dataField name="Sum of C" fld="3" baseField="0" baseItem="0"/>
    <dataField name="Sum of D" fld="4" baseField="0" baseItem="0"/>
    <dataField name="Sum of E" fld="5" baseField="0" baseItem="0"/>
    <dataField name="Sum of F" fld="6" baseField="0" baseItem="0"/>
    <dataField name="Sum of G" fld="7" baseField="0" baseItem="0"/>
    <dataField name="Sum of H" fld="8" baseField="0" baseItem="0"/>
    <dataField name="Sum of I" fld="9" baseField="0" baseItem="0"/>
    <dataField name="Sum of J" fld="10" baseField="0" baseItem="0"/>
    <dataField name="Sum of K" fld="11" baseField="0" baseItem="0"/>
  </dataFields>
  <chartFormats count="11">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0" format="2" series="1">
      <pivotArea type="data" outline="0" fieldPosition="0">
        <references count="1">
          <reference field="4294967294" count="1" selected="0">
            <x v="2"/>
          </reference>
        </references>
      </pivotArea>
    </chartFormat>
    <chartFormat chart="0" format="3" series="1">
      <pivotArea type="data" outline="0" fieldPosition="0">
        <references count="1">
          <reference field="4294967294" count="1" selected="0">
            <x v="3"/>
          </reference>
        </references>
      </pivotArea>
    </chartFormat>
    <chartFormat chart="0" format="4" series="1">
      <pivotArea type="data" outline="0" fieldPosition="0">
        <references count="1">
          <reference field="4294967294" count="1" selected="0">
            <x v="4"/>
          </reference>
        </references>
      </pivotArea>
    </chartFormat>
    <chartFormat chart="0" format="5" series="1">
      <pivotArea type="data" outline="0" fieldPosition="0">
        <references count="1">
          <reference field="4294967294" count="1" selected="0">
            <x v="5"/>
          </reference>
        </references>
      </pivotArea>
    </chartFormat>
    <chartFormat chart="0" format="6" series="1">
      <pivotArea type="data" outline="0" fieldPosition="0">
        <references count="1">
          <reference field="4294967294" count="1" selected="0">
            <x v="6"/>
          </reference>
        </references>
      </pivotArea>
    </chartFormat>
    <chartFormat chart="0" format="7" series="1">
      <pivotArea type="data" outline="0" fieldPosition="0">
        <references count="1">
          <reference field="4294967294" count="1" selected="0">
            <x v="7"/>
          </reference>
        </references>
      </pivotArea>
    </chartFormat>
    <chartFormat chart="0" format="8" series="1">
      <pivotArea type="data" outline="0" fieldPosition="0">
        <references count="1">
          <reference field="4294967294" count="1" selected="0">
            <x v="8"/>
          </reference>
        </references>
      </pivotArea>
    </chartFormat>
    <chartFormat chart="0" format="9" series="1">
      <pivotArea type="data" outline="0" fieldPosition="0">
        <references count="1">
          <reference field="4294967294" count="1" selected="0">
            <x v="9"/>
          </reference>
        </references>
      </pivotArea>
    </chartFormat>
    <chartFormat chart="0" format="10" series="1">
      <pivotArea type="data" outline="0" fieldPosition="0">
        <references count="1">
          <reference field="4294967294" count="1" selected="0">
            <x v="1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Years" xr10:uid="{456D540F-E68C-469E-8978-0E19D7EA165E}" sourceName="Years">
  <pivotTables>
    <pivotTable tabId="1" name="PivotTable1"/>
  </pivotTables>
  <data>
    <tabular pivotCacheId="1791168159">
      <items count="7">
        <i x="1"/>
        <i x="2"/>
        <i x="3" s="1"/>
        <i x="4"/>
        <i x="5"/>
        <i x="0" nd="1"/>
        <i x="6"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Years" xr10:uid="{67C0CBFC-C83F-476B-BCE8-7A11D03173A5}" cache="Slicer_Years" caption="Years" rowHeight="241300"/>
</slicer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D88C19-7C1C-41B7-BAF1-40C0C55B9035}">
  <dimension ref="B2:AD64"/>
  <sheetViews>
    <sheetView tabSelected="1" topLeftCell="E1" workbookViewId="0">
      <selection activeCell="U3" sqref="U3"/>
    </sheetView>
  </sheetViews>
  <sheetFormatPr defaultRowHeight="15" x14ac:dyDescent="0.25"/>
  <cols>
    <col min="1" max="1" width="4.28515625" customWidth="1"/>
    <col min="2" max="2" width="12.85546875" customWidth="1"/>
    <col min="14" max="14" width="5.5703125" customWidth="1"/>
    <col min="15" max="15" width="10.7109375" bestFit="1" customWidth="1"/>
    <col min="16" max="16" width="16" customWidth="1"/>
    <col min="19" max="19" width="13.140625" bestFit="1" customWidth="1"/>
    <col min="20" max="20" width="8.85546875" bestFit="1" customWidth="1"/>
    <col min="21" max="22" width="8.7109375" bestFit="1" customWidth="1"/>
    <col min="23" max="23" width="8.85546875" bestFit="1" customWidth="1"/>
    <col min="24" max="25" width="8.5703125" bestFit="1" customWidth="1"/>
    <col min="26" max="26" width="9" bestFit="1" customWidth="1"/>
    <col min="27" max="27" width="8.85546875" bestFit="1" customWidth="1"/>
    <col min="28" max="28" width="8.140625" bestFit="1" customWidth="1"/>
    <col min="29" max="29" width="8.28515625" bestFit="1" customWidth="1"/>
    <col min="30" max="30" width="8.7109375" bestFit="1" customWidth="1"/>
    <col min="31" max="31" width="6.7109375" bestFit="1" customWidth="1"/>
    <col min="32" max="41" width="5.7109375" bestFit="1" customWidth="1"/>
    <col min="42" max="42" width="4.7109375" bestFit="1" customWidth="1"/>
    <col min="43" max="43" width="3.7109375" bestFit="1" customWidth="1"/>
    <col min="44" max="45" width="4" bestFit="1" customWidth="1"/>
    <col min="46" max="65" width="5" bestFit="1" customWidth="1"/>
    <col min="66" max="75" width="6" bestFit="1" customWidth="1"/>
    <col min="76" max="76" width="7.28515625" bestFit="1" customWidth="1"/>
    <col min="77" max="77" width="11.28515625" bestFit="1" customWidth="1"/>
  </cols>
  <sheetData>
    <row r="2" spans="2:21" x14ac:dyDescent="0.25">
      <c r="B2" s="4" t="s">
        <v>13</v>
      </c>
      <c r="C2" s="4"/>
      <c r="D2" s="4"/>
      <c r="E2" s="4"/>
      <c r="F2" s="4"/>
      <c r="G2" s="4"/>
      <c r="H2" s="4"/>
      <c r="I2" s="4"/>
      <c r="J2" s="4"/>
      <c r="K2" s="4"/>
      <c r="L2" s="4"/>
      <c r="M2" s="4"/>
      <c r="O2" s="5" t="s">
        <v>14</v>
      </c>
      <c r="P2" s="5"/>
    </row>
    <row r="3" spans="2:21" x14ac:dyDescent="0.25">
      <c r="U3" s="3" t="s">
        <v>5</v>
      </c>
    </row>
    <row r="4" spans="2:21" x14ac:dyDescent="0.25">
      <c r="B4" s="2" t="s">
        <v>1</v>
      </c>
      <c r="C4" s="2" t="s">
        <v>2</v>
      </c>
      <c r="D4" s="2" t="s">
        <v>3</v>
      </c>
      <c r="E4" s="2" t="s">
        <v>4</v>
      </c>
      <c r="F4" s="2" t="s">
        <v>5</v>
      </c>
      <c r="G4" s="2" t="s">
        <v>6</v>
      </c>
      <c r="H4" s="2" t="s">
        <v>7</v>
      </c>
      <c r="I4" s="2" t="s">
        <v>8</v>
      </c>
      <c r="J4" s="2" t="s">
        <v>9</v>
      </c>
      <c r="K4" s="2" t="s">
        <v>10</v>
      </c>
      <c r="L4" s="2" t="s">
        <v>11</v>
      </c>
      <c r="M4" s="2" t="s">
        <v>12</v>
      </c>
      <c r="O4" t="s">
        <v>0</v>
      </c>
      <c r="P4" t="str">
        <f>U3</f>
        <v>D</v>
      </c>
    </row>
    <row r="5" spans="2:21" x14ac:dyDescent="0.25">
      <c r="B5" s="1">
        <v>43466</v>
      </c>
      <c r="C5">
        <v>1129</v>
      </c>
      <c r="D5">
        <v>-9078</v>
      </c>
      <c r="E5">
        <v>8773</v>
      </c>
      <c r="F5">
        <v>226</v>
      </c>
      <c r="G5">
        <v>-4937</v>
      </c>
      <c r="H5">
        <v>2973</v>
      </c>
      <c r="I5">
        <v>-12764</v>
      </c>
      <c r="J5">
        <v>-2952</v>
      </c>
      <c r="K5">
        <v>4038</v>
      </c>
      <c r="L5">
        <v>-17543</v>
      </c>
      <c r="M5">
        <v>6614</v>
      </c>
      <c r="O5" s="1">
        <f>B5</f>
        <v>43466</v>
      </c>
      <c r="P5">
        <f>HLOOKUP($P$4,$B$4:$M$64,ROW(R2),0)</f>
        <v>226</v>
      </c>
    </row>
    <row r="6" spans="2:21" x14ac:dyDescent="0.25">
      <c r="B6" s="1">
        <v>43497</v>
      </c>
      <c r="C6">
        <v>18692</v>
      </c>
      <c r="D6">
        <v>-6701</v>
      </c>
      <c r="E6">
        <v>18600</v>
      </c>
      <c r="F6">
        <v>16457</v>
      </c>
      <c r="G6">
        <v>9848</v>
      </c>
      <c r="H6">
        <v>-8665</v>
      </c>
      <c r="I6">
        <v>9027</v>
      </c>
      <c r="J6">
        <v>7881</v>
      </c>
      <c r="K6">
        <v>56</v>
      </c>
      <c r="L6">
        <v>7261</v>
      </c>
      <c r="M6">
        <v>13889</v>
      </c>
      <c r="O6" s="1">
        <f t="shared" ref="O6:O64" si="0">B6</f>
        <v>43497</v>
      </c>
      <c r="P6">
        <f t="shared" ref="P6:P64" si="1">HLOOKUP($P$4,$B$4:$M$64,ROW(R3),0)</f>
        <v>16457</v>
      </c>
    </row>
    <row r="7" spans="2:21" x14ac:dyDescent="0.25">
      <c r="B7" s="1">
        <v>43525</v>
      </c>
      <c r="C7">
        <v>-13337</v>
      </c>
      <c r="D7">
        <v>15645</v>
      </c>
      <c r="E7">
        <v>-12506</v>
      </c>
      <c r="F7">
        <v>-14077</v>
      </c>
      <c r="G7">
        <v>8488</v>
      </c>
      <c r="H7">
        <v>2949</v>
      </c>
      <c r="I7">
        <v>-13338</v>
      </c>
      <c r="J7">
        <v>894</v>
      </c>
      <c r="K7">
        <v>19831</v>
      </c>
      <c r="L7">
        <v>-18340</v>
      </c>
      <c r="M7">
        <v>-9382</v>
      </c>
      <c r="O7" s="1">
        <f t="shared" si="0"/>
        <v>43525</v>
      </c>
      <c r="P7">
        <f t="shared" si="1"/>
        <v>-14077</v>
      </c>
    </row>
    <row r="8" spans="2:21" x14ac:dyDescent="0.25">
      <c r="B8" s="1">
        <v>43556</v>
      </c>
      <c r="C8">
        <v>6776</v>
      </c>
      <c r="D8">
        <v>-16609</v>
      </c>
      <c r="E8">
        <v>-18638</v>
      </c>
      <c r="F8">
        <v>160</v>
      </c>
      <c r="G8">
        <v>16838</v>
      </c>
      <c r="H8">
        <v>57</v>
      </c>
      <c r="I8">
        <v>11499</v>
      </c>
      <c r="J8">
        <v>17450</v>
      </c>
      <c r="K8">
        <v>131</v>
      </c>
      <c r="L8">
        <v>-15194</v>
      </c>
      <c r="M8">
        <v>-5818</v>
      </c>
      <c r="O8" s="1">
        <f t="shared" si="0"/>
        <v>43556</v>
      </c>
      <c r="P8">
        <f t="shared" si="1"/>
        <v>160</v>
      </c>
    </row>
    <row r="9" spans="2:21" x14ac:dyDescent="0.25">
      <c r="B9" s="1">
        <v>43586</v>
      </c>
      <c r="C9">
        <v>-8185</v>
      </c>
      <c r="D9">
        <v>-6003</v>
      </c>
      <c r="E9">
        <v>19268</v>
      </c>
      <c r="F9">
        <v>19895</v>
      </c>
      <c r="G9">
        <v>-8036</v>
      </c>
      <c r="H9">
        <v>18857</v>
      </c>
      <c r="I9">
        <v>14976</v>
      </c>
      <c r="J9">
        <v>6329</v>
      </c>
      <c r="K9">
        <v>6563</v>
      </c>
      <c r="L9">
        <v>16506</v>
      </c>
      <c r="M9">
        <v>-19685</v>
      </c>
      <c r="O9" s="1">
        <f t="shared" si="0"/>
        <v>43586</v>
      </c>
      <c r="P9">
        <f t="shared" si="1"/>
        <v>19895</v>
      </c>
    </row>
    <row r="10" spans="2:21" x14ac:dyDescent="0.25">
      <c r="B10" s="1">
        <v>43617</v>
      </c>
      <c r="C10">
        <v>-11636</v>
      </c>
      <c r="D10">
        <v>2683</v>
      </c>
      <c r="E10">
        <v>-15006</v>
      </c>
      <c r="F10">
        <v>-3473</v>
      </c>
      <c r="G10">
        <v>8808</v>
      </c>
      <c r="H10">
        <v>2087</v>
      </c>
      <c r="I10">
        <v>14368</v>
      </c>
      <c r="J10">
        <v>-2322</v>
      </c>
      <c r="K10">
        <v>10497</v>
      </c>
      <c r="L10">
        <v>172</v>
      </c>
      <c r="M10">
        <v>-9441</v>
      </c>
      <c r="O10" s="1">
        <f t="shared" si="0"/>
        <v>43617</v>
      </c>
      <c r="P10">
        <f t="shared" si="1"/>
        <v>-3473</v>
      </c>
    </row>
    <row r="11" spans="2:21" x14ac:dyDescent="0.25">
      <c r="B11" s="1">
        <v>43647</v>
      </c>
      <c r="C11">
        <v>-9793</v>
      </c>
      <c r="D11">
        <v>-3477</v>
      </c>
      <c r="E11">
        <v>17077</v>
      </c>
      <c r="F11">
        <v>-9925</v>
      </c>
      <c r="G11">
        <v>-13758</v>
      </c>
      <c r="H11">
        <v>13961</v>
      </c>
      <c r="I11">
        <v>515</v>
      </c>
      <c r="J11">
        <v>-10207</v>
      </c>
      <c r="K11">
        <v>-19877</v>
      </c>
      <c r="L11">
        <v>-12561</v>
      </c>
      <c r="M11">
        <v>10169</v>
      </c>
      <c r="O11" s="1">
        <f t="shared" si="0"/>
        <v>43647</v>
      </c>
      <c r="P11">
        <f t="shared" si="1"/>
        <v>-9925</v>
      </c>
    </row>
    <row r="12" spans="2:21" x14ac:dyDescent="0.25">
      <c r="B12" s="1">
        <v>43678</v>
      </c>
      <c r="C12">
        <v>11697</v>
      </c>
      <c r="D12">
        <v>7497</v>
      </c>
      <c r="E12">
        <v>1114</v>
      </c>
      <c r="F12">
        <v>1463</v>
      </c>
      <c r="G12">
        <v>968</v>
      </c>
      <c r="H12">
        <v>-4243</v>
      </c>
      <c r="I12">
        <v>19726</v>
      </c>
      <c r="J12">
        <v>15279</v>
      </c>
      <c r="K12">
        <v>-8648</v>
      </c>
      <c r="L12">
        <v>-5778</v>
      </c>
      <c r="M12">
        <v>-19033</v>
      </c>
      <c r="O12" s="1">
        <f t="shared" si="0"/>
        <v>43678</v>
      </c>
      <c r="P12">
        <f t="shared" si="1"/>
        <v>1463</v>
      </c>
    </row>
    <row r="13" spans="2:21" x14ac:dyDescent="0.25">
      <c r="B13" s="1">
        <v>43709</v>
      </c>
      <c r="C13">
        <v>-17269</v>
      </c>
      <c r="D13">
        <v>-6587</v>
      </c>
      <c r="E13">
        <v>5850</v>
      </c>
      <c r="F13">
        <v>-3724</v>
      </c>
      <c r="G13">
        <v>848</v>
      </c>
      <c r="H13">
        <v>-1840</v>
      </c>
      <c r="I13">
        <v>-2466</v>
      </c>
      <c r="J13">
        <v>12087</v>
      </c>
      <c r="K13">
        <v>-17084</v>
      </c>
      <c r="L13">
        <v>9886</v>
      </c>
      <c r="M13">
        <v>7790</v>
      </c>
      <c r="O13" s="1">
        <f t="shared" si="0"/>
        <v>43709</v>
      </c>
      <c r="P13">
        <f t="shared" si="1"/>
        <v>-3724</v>
      </c>
    </row>
    <row r="14" spans="2:21" x14ac:dyDescent="0.25">
      <c r="B14" s="1">
        <v>43739</v>
      </c>
      <c r="C14">
        <v>-6890</v>
      </c>
      <c r="D14">
        <v>-18174</v>
      </c>
      <c r="E14">
        <v>-6833</v>
      </c>
      <c r="F14">
        <v>16900</v>
      </c>
      <c r="G14">
        <v>-9143</v>
      </c>
      <c r="H14">
        <v>8844</v>
      </c>
      <c r="I14">
        <v>7271</v>
      </c>
      <c r="J14">
        <v>3286</v>
      </c>
      <c r="K14">
        <v>15044</v>
      </c>
      <c r="L14">
        <v>-12448</v>
      </c>
      <c r="M14">
        <v>-11060</v>
      </c>
      <c r="O14" s="1">
        <f t="shared" si="0"/>
        <v>43739</v>
      </c>
      <c r="P14">
        <f t="shared" si="1"/>
        <v>16900</v>
      </c>
    </row>
    <row r="15" spans="2:21" x14ac:dyDescent="0.25">
      <c r="B15" s="1">
        <v>43770</v>
      </c>
      <c r="C15">
        <v>-4203</v>
      </c>
      <c r="D15">
        <v>10889</v>
      </c>
      <c r="E15">
        <v>13748</v>
      </c>
      <c r="F15">
        <v>-1223</v>
      </c>
      <c r="G15">
        <v>-9514</v>
      </c>
      <c r="H15">
        <v>3965</v>
      </c>
      <c r="I15">
        <v>1829</v>
      </c>
      <c r="J15">
        <v>12187</v>
      </c>
      <c r="K15">
        <v>5135</v>
      </c>
      <c r="L15">
        <v>4872</v>
      </c>
      <c r="M15">
        <v>999</v>
      </c>
      <c r="O15" s="1">
        <f t="shared" si="0"/>
        <v>43770</v>
      </c>
      <c r="P15">
        <f t="shared" si="1"/>
        <v>-1223</v>
      </c>
    </row>
    <row r="16" spans="2:21" x14ac:dyDescent="0.25">
      <c r="B16" s="1">
        <v>43800</v>
      </c>
      <c r="C16">
        <v>13240</v>
      </c>
      <c r="D16">
        <v>-17621</v>
      </c>
      <c r="E16">
        <v>11107</v>
      </c>
      <c r="F16">
        <v>-8158</v>
      </c>
      <c r="G16">
        <v>-3850</v>
      </c>
      <c r="H16">
        <v>-13944</v>
      </c>
      <c r="I16">
        <v>12500</v>
      </c>
      <c r="J16">
        <v>-5233</v>
      </c>
      <c r="K16">
        <v>-10792</v>
      </c>
      <c r="L16">
        <v>-19034</v>
      </c>
      <c r="M16">
        <v>4686</v>
      </c>
      <c r="O16" s="1">
        <f t="shared" si="0"/>
        <v>43800</v>
      </c>
      <c r="P16">
        <f t="shared" si="1"/>
        <v>-8158</v>
      </c>
    </row>
    <row r="17" spans="2:16" x14ac:dyDescent="0.25">
      <c r="B17" s="1">
        <v>43831</v>
      </c>
      <c r="C17">
        <v>13298</v>
      </c>
      <c r="D17">
        <v>-14883</v>
      </c>
      <c r="E17">
        <v>10903</v>
      </c>
      <c r="F17">
        <v>-721</v>
      </c>
      <c r="G17">
        <v>13479</v>
      </c>
      <c r="H17">
        <v>-2717</v>
      </c>
      <c r="I17">
        <v>-547</v>
      </c>
      <c r="J17">
        <v>6345</v>
      </c>
      <c r="K17">
        <v>-15820</v>
      </c>
      <c r="L17">
        <v>-7581</v>
      </c>
      <c r="M17">
        <v>-18234</v>
      </c>
      <c r="O17" s="1">
        <f t="shared" si="0"/>
        <v>43831</v>
      </c>
      <c r="P17">
        <f t="shared" si="1"/>
        <v>-721</v>
      </c>
    </row>
    <row r="18" spans="2:16" x14ac:dyDescent="0.25">
      <c r="B18" s="1">
        <v>43862</v>
      </c>
      <c r="C18">
        <v>-11881</v>
      </c>
      <c r="D18">
        <v>-16946</v>
      </c>
      <c r="E18">
        <v>1463</v>
      </c>
      <c r="F18">
        <v>12752</v>
      </c>
      <c r="G18">
        <v>-10647</v>
      </c>
      <c r="H18">
        <v>-5661</v>
      </c>
      <c r="I18">
        <v>-14117</v>
      </c>
      <c r="J18">
        <v>-19837</v>
      </c>
      <c r="K18">
        <v>-4573</v>
      </c>
      <c r="L18">
        <v>-6172</v>
      </c>
      <c r="M18">
        <v>15412</v>
      </c>
      <c r="O18" s="1">
        <f t="shared" si="0"/>
        <v>43862</v>
      </c>
      <c r="P18">
        <f t="shared" si="1"/>
        <v>12752</v>
      </c>
    </row>
    <row r="19" spans="2:16" x14ac:dyDescent="0.25">
      <c r="B19" s="1">
        <v>43891</v>
      </c>
      <c r="C19">
        <v>4625</v>
      </c>
      <c r="D19">
        <v>-7063</v>
      </c>
      <c r="E19">
        <v>19733</v>
      </c>
      <c r="F19">
        <v>-4440</v>
      </c>
      <c r="G19">
        <v>1373</v>
      </c>
      <c r="H19">
        <v>-19567</v>
      </c>
      <c r="I19">
        <v>-14340</v>
      </c>
      <c r="J19">
        <v>-11068</v>
      </c>
      <c r="K19">
        <v>7426</v>
      </c>
      <c r="L19">
        <v>10531</v>
      </c>
      <c r="M19">
        <v>-13279</v>
      </c>
      <c r="O19" s="1">
        <f t="shared" si="0"/>
        <v>43891</v>
      </c>
      <c r="P19">
        <f t="shared" si="1"/>
        <v>-4440</v>
      </c>
    </row>
    <row r="20" spans="2:16" x14ac:dyDescent="0.25">
      <c r="B20" s="1">
        <v>43922</v>
      </c>
      <c r="C20">
        <v>3705</v>
      </c>
      <c r="D20">
        <v>13334</v>
      </c>
      <c r="E20">
        <v>-1996</v>
      </c>
      <c r="F20">
        <v>10638</v>
      </c>
      <c r="G20">
        <v>-18702</v>
      </c>
      <c r="H20">
        <v>16572</v>
      </c>
      <c r="I20">
        <v>17753</v>
      </c>
      <c r="J20">
        <v>-12012</v>
      </c>
      <c r="K20">
        <v>4185</v>
      </c>
      <c r="L20">
        <v>9457</v>
      </c>
      <c r="M20">
        <v>9881</v>
      </c>
      <c r="O20" s="1">
        <f t="shared" si="0"/>
        <v>43922</v>
      </c>
      <c r="P20">
        <f t="shared" si="1"/>
        <v>10638</v>
      </c>
    </row>
    <row r="21" spans="2:16" x14ac:dyDescent="0.25">
      <c r="B21" s="1">
        <v>43952</v>
      </c>
      <c r="C21">
        <v>6465</v>
      </c>
      <c r="D21">
        <v>-13677</v>
      </c>
      <c r="E21">
        <v>-4480</v>
      </c>
      <c r="F21">
        <v>-3929</v>
      </c>
      <c r="G21">
        <v>-6843</v>
      </c>
      <c r="H21">
        <v>4398</v>
      </c>
      <c r="I21">
        <v>1393</v>
      </c>
      <c r="J21">
        <v>11493</v>
      </c>
      <c r="K21">
        <v>6788</v>
      </c>
      <c r="L21">
        <v>1323</v>
      </c>
      <c r="M21">
        <v>7162</v>
      </c>
      <c r="O21" s="1">
        <f t="shared" si="0"/>
        <v>43952</v>
      </c>
      <c r="P21">
        <f t="shared" si="1"/>
        <v>-3929</v>
      </c>
    </row>
    <row r="22" spans="2:16" x14ac:dyDescent="0.25">
      <c r="B22" s="1">
        <v>43983</v>
      </c>
      <c r="C22">
        <v>9120</v>
      </c>
      <c r="D22">
        <v>6082</v>
      </c>
      <c r="E22">
        <v>-3198</v>
      </c>
      <c r="F22">
        <v>-916</v>
      </c>
      <c r="G22">
        <v>17404</v>
      </c>
      <c r="H22">
        <v>-16319</v>
      </c>
      <c r="I22">
        <v>-2744</v>
      </c>
      <c r="J22">
        <v>-15462</v>
      </c>
      <c r="K22">
        <v>6754</v>
      </c>
      <c r="L22">
        <v>3506</v>
      </c>
      <c r="M22">
        <v>-3048</v>
      </c>
      <c r="O22" s="1">
        <f t="shared" si="0"/>
        <v>43983</v>
      </c>
      <c r="P22">
        <f t="shared" si="1"/>
        <v>-916</v>
      </c>
    </row>
    <row r="23" spans="2:16" x14ac:dyDescent="0.25">
      <c r="B23" s="1">
        <v>44013</v>
      </c>
      <c r="C23">
        <v>-16656</v>
      </c>
      <c r="D23">
        <v>15380</v>
      </c>
      <c r="E23">
        <v>-16186</v>
      </c>
      <c r="F23">
        <v>4120</v>
      </c>
      <c r="G23">
        <v>4250</v>
      </c>
      <c r="H23">
        <v>756</v>
      </c>
      <c r="I23">
        <v>-7642</v>
      </c>
      <c r="J23">
        <v>14435</v>
      </c>
      <c r="K23">
        <v>-5732</v>
      </c>
      <c r="L23">
        <v>13865</v>
      </c>
      <c r="M23">
        <v>12037</v>
      </c>
      <c r="O23" s="1">
        <f t="shared" si="0"/>
        <v>44013</v>
      </c>
      <c r="P23">
        <f t="shared" si="1"/>
        <v>4120</v>
      </c>
    </row>
    <row r="24" spans="2:16" x14ac:dyDescent="0.25">
      <c r="B24" s="1">
        <v>44044</v>
      </c>
      <c r="C24">
        <v>-1554</v>
      </c>
      <c r="D24">
        <v>-6284</v>
      </c>
      <c r="E24">
        <v>-15113</v>
      </c>
      <c r="F24">
        <v>-19764</v>
      </c>
      <c r="G24">
        <v>-8625</v>
      </c>
      <c r="H24">
        <v>15206</v>
      </c>
      <c r="I24">
        <v>2679</v>
      </c>
      <c r="J24">
        <v>-19850</v>
      </c>
      <c r="K24">
        <v>13736</v>
      </c>
      <c r="L24">
        <v>-8960</v>
      </c>
      <c r="M24">
        <v>-4763</v>
      </c>
      <c r="O24" s="1">
        <f t="shared" si="0"/>
        <v>44044</v>
      </c>
      <c r="P24">
        <f t="shared" si="1"/>
        <v>-19764</v>
      </c>
    </row>
    <row r="25" spans="2:16" x14ac:dyDescent="0.25">
      <c r="B25" s="1">
        <v>44075</v>
      </c>
      <c r="C25">
        <v>175</v>
      </c>
      <c r="D25">
        <v>13894</v>
      </c>
      <c r="E25">
        <v>632</v>
      </c>
      <c r="F25">
        <v>952</v>
      </c>
      <c r="G25">
        <v>-8973</v>
      </c>
      <c r="H25">
        <v>-16805</v>
      </c>
      <c r="I25">
        <v>4715</v>
      </c>
      <c r="J25">
        <v>-18045</v>
      </c>
      <c r="K25">
        <v>12488</v>
      </c>
      <c r="L25">
        <v>-19511</v>
      </c>
      <c r="M25">
        <v>-4312</v>
      </c>
      <c r="O25" s="1">
        <f t="shared" si="0"/>
        <v>44075</v>
      </c>
      <c r="P25">
        <f t="shared" si="1"/>
        <v>952</v>
      </c>
    </row>
    <row r="26" spans="2:16" x14ac:dyDescent="0.25">
      <c r="B26" s="1">
        <v>44105</v>
      </c>
      <c r="C26">
        <v>781</v>
      </c>
      <c r="D26">
        <v>-5400</v>
      </c>
      <c r="E26">
        <v>14383</v>
      </c>
      <c r="F26">
        <v>10657</v>
      </c>
      <c r="G26">
        <v>-9195</v>
      </c>
      <c r="H26">
        <v>-18409</v>
      </c>
      <c r="I26">
        <v>-19410</v>
      </c>
      <c r="J26">
        <v>17332</v>
      </c>
      <c r="K26">
        <v>19960</v>
      </c>
      <c r="L26">
        <v>-12955</v>
      </c>
      <c r="M26">
        <v>1734</v>
      </c>
      <c r="O26" s="1">
        <f t="shared" si="0"/>
        <v>44105</v>
      </c>
      <c r="P26">
        <f t="shared" si="1"/>
        <v>10657</v>
      </c>
    </row>
    <row r="27" spans="2:16" x14ac:dyDescent="0.25">
      <c r="B27" s="1">
        <v>44136</v>
      </c>
      <c r="C27">
        <v>-10844</v>
      </c>
      <c r="D27">
        <v>4299</v>
      </c>
      <c r="E27">
        <v>-4550</v>
      </c>
      <c r="F27">
        <v>-2061</v>
      </c>
      <c r="G27">
        <v>-8179</v>
      </c>
      <c r="H27">
        <v>13783</v>
      </c>
      <c r="I27">
        <v>3714</v>
      </c>
      <c r="J27">
        <v>-2417</v>
      </c>
      <c r="K27">
        <v>-2722</v>
      </c>
      <c r="L27">
        <v>5401</v>
      </c>
      <c r="M27">
        <v>3539</v>
      </c>
      <c r="O27" s="1">
        <f t="shared" si="0"/>
        <v>44136</v>
      </c>
      <c r="P27">
        <f t="shared" si="1"/>
        <v>-2061</v>
      </c>
    </row>
    <row r="28" spans="2:16" x14ac:dyDescent="0.25">
      <c r="B28" s="1">
        <v>44166</v>
      </c>
      <c r="C28">
        <v>2025</v>
      </c>
      <c r="D28">
        <v>8324</v>
      </c>
      <c r="E28">
        <v>17401</v>
      </c>
      <c r="F28">
        <v>-1535</v>
      </c>
      <c r="G28">
        <v>14182</v>
      </c>
      <c r="H28">
        <v>15787</v>
      </c>
      <c r="I28">
        <v>-1869</v>
      </c>
      <c r="J28">
        <v>3888</v>
      </c>
      <c r="K28">
        <v>-15520</v>
      </c>
      <c r="L28">
        <v>12240</v>
      </c>
      <c r="M28">
        <v>-11601</v>
      </c>
      <c r="O28" s="1">
        <f t="shared" si="0"/>
        <v>44166</v>
      </c>
      <c r="P28">
        <f t="shared" si="1"/>
        <v>-1535</v>
      </c>
    </row>
    <row r="29" spans="2:16" x14ac:dyDescent="0.25">
      <c r="B29" s="1">
        <v>44197</v>
      </c>
      <c r="C29">
        <v>1446</v>
      </c>
      <c r="D29">
        <v>3095</v>
      </c>
      <c r="E29">
        <v>11669</v>
      </c>
      <c r="F29">
        <v>-12588</v>
      </c>
      <c r="G29">
        <v>-1298</v>
      </c>
      <c r="H29">
        <v>5893</v>
      </c>
      <c r="I29">
        <v>-16564</v>
      </c>
      <c r="J29">
        <v>19874</v>
      </c>
      <c r="K29">
        <v>15560</v>
      </c>
      <c r="L29">
        <v>11774</v>
      </c>
      <c r="M29">
        <v>15411</v>
      </c>
      <c r="O29" s="1">
        <f t="shared" si="0"/>
        <v>44197</v>
      </c>
      <c r="P29">
        <f t="shared" si="1"/>
        <v>-12588</v>
      </c>
    </row>
    <row r="30" spans="2:16" x14ac:dyDescent="0.25">
      <c r="B30" s="1">
        <v>44228</v>
      </c>
      <c r="C30">
        <v>11655</v>
      </c>
      <c r="D30">
        <v>3828</v>
      </c>
      <c r="E30">
        <v>-16212</v>
      </c>
      <c r="F30">
        <v>8256</v>
      </c>
      <c r="G30">
        <v>-15393</v>
      </c>
      <c r="H30">
        <v>-17366</v>
      </c>
      <c r="I30">
        <v>1003</v>
      </c>
      <c r="J30">
        <v>7945</v>
      </c>
      <c r="K30">
        <v>-1426</v>
      </c>
      <c r="L30">
        <v>6247</v>
      </c>
      <c r="M30">
        <v>12342</v>
      </c>
      <c r="O30" s="1">
        <f t="shared" si="0"/>
        <v>44228</v>
      </c>
      <c r="P30">
        <f t="shared" si="1"/>
        <v>8256</v>
      </c>
    </row>
    <row r="31" spans="2:16" x14ac:dyDescent="0.25">
      <c r="B31" s="1">
        <v>44256</v>
      </c>
      <c r="C31">
        <v>9791</v>
      </c>
      <c r="D31">
        <v>1286</v>
      </c>
      <c r="E31">
        <v>-8999</v>
      </c>
      <c r="F31">
        <v>-13146</v>
      </c>
      <c r="G31">
        <v>-17281</v>
      </c>
      <c r="H31">
        <v>-17086</v>
      </c>
      <c r="I31">
        <v>3818</v>
      </c>
      <c r="J31">
        <v>-7684</v>
      </c>
      <c r="K31">
        <v>-8767</v>
      </c>
      <c r="L31">
        <v>17515</v>
      </c>
      <c r="M31">
        <v>10717</v>
      </c>
      <c r="O31" s="1">
        <f t="shared" si="0"/>
        <v>44256</v>
      </c>
      <c r="P31">
        <f t="shared" si="1"/>
        <v>-13146</v>
      </c>
    </row>
    <row r="32" spans="2:16" x14ac:dyDescent="0.25">
      <c r="B32" s="1">
        <v>44287</v>
      </c>
      <c r="C32">
        <v>10328</v>
      </c>
      <c r="D32">
        <v>2475</v>
      </c>
      <c r="E32">
        <v>-10360</v>
      </c>
      <c r="F32">
        <v>-7706</v>
      </c>
      <c r="G32">
        <v>-5376</v>
      </c>
      <c r="H32">
        <v>-10977</v>
      </c>
      <c r="I32">
        <v>-18553</v>
      </c>
      <c r="J32">
        <v>-1355</v>
      </c>
      <c r="K32">
        <v>8547</v>
      </c>
      <c r="L32">
        <v>11724</v>
      </c>
      <c r="M32">
        <v>14152</v>
      </c>
      <c r="O32" s="1">
        <f t="shared" si="0"/>
        <v>44287</v>
      </c>
      <c r="P32">
        <f t="shared" si="1"/>
        <v>-7706</v>
      </c>
    </row>
    <row r="33" spans="2:30" x14ac:dyDescent="0.25">
      <c r="B33" s="1">
        <v>44317</v>
      </c>
      <c r="C33">
        <v>-2774</v>
      </c>
      <c r="D33">
        <v>-6118</v>
      </c>
      <c r="E33">
        <v>11560</v>
      </c>
      <c r="F33">
        <v>6712</v>
      </c>
      <c r="G33">
        <v>-14838</v>
      </c>
      <c r="H33">
        <v>7429</v>
      </c>
      <c r="I33">
        <v>19311</v>
      </c>
      <c r="J33">
        <v>-4094</v>
      </c>
      <c r="K33">
        <v>-6805</v>
      </c>
      <c r="L33">
        <v>7804</v>
      </c>
      <c r="M33">
        <v>961</v>
      </c>
      <c r="O33" s="1">
        <f t="shared" si="0"/>
        <v>44317</v>
      </c>
      <c r="P33">
        <f t="shared" si="1"/>
        <v>6712</v>
      </c>
    </row>
    <row r="34" spans="2:30" x14ac:dyDescent="0.25">
      <c r="B34" s="1">
        <v>44348</v>
      </c>
      <c r="C34">
        <v>1553</v>
      </c>
      <c r="D34">
        <v>6205</v>
      </c>
      <c r="E34">
        <v>4950</v>
      </c>
      <c r="F34">
        <v>-15646</v>
      </c>
      <c r="G34">
        <v>11573</v>
      </c>
      <c r="H34">
        <v>-19396</v>
      </c>
      <c r="I34">
        <v>3992</v>
      </c>
      <c r="J34">
        <v>6439</v>
      </c>
      <c r="K34">
        <v>-17818</v>
      </c>
      <c r="L34">
        <v>-2251</v>
      </c>
      <c r="M34">
        <v>8989</v>
      </c>
      <c r="O34" s="1">
        <f t="shared" si="0"/>
        <v>44348</v>
      </c>
      <c r="P34">
        <f t="shared" si="1"/>
        <v>-15646</v>
      </c>
    </row>
    <row r="35" spans="2:30" x14ac:dyDescent="0.25">
      <c r="B35" s="1">
        <v>44378</v>
      </c>
      <c r="C35">
        <v>3084</v>
      </c>
      <c r="D35">
        <v>4190</v>
      </c>
      <c r="E35">
        <v>-19178</v>
      </c>
      <c r="F35">
        <v>-15155</v>
      </c>
      <c r="G35">
        <v>-15543</v>
      </c>
      <c r="H35">
        <v>-17939</v>
      </c>
      <c r="I35">
        <v>857</v>
      </c>
      <c r="J35">
        <v>-3371</v>
      </c>
      <c r="K35">
        <v>-14359</v>
      </c>
      <c r="L35">
        <v>-5426</v>
      </c>
      <c r="M35">
        <v>-15535</v>
      </c>
      <c r="O35" s="1">
        <f t="shared" si="0"/>
        <v>44378</v>
      </c>
      <c r="P35">
        <f t="shared" si="1"/>
        <v>-15155</v>
      </c>
    </row>
    <row r="36" spans="2:30" x14ac:dyDescent="0.25">
      <c r="B36" s="1">
        <v>44409</v>
      </c>
      <c r="C36">
        <v>-14277</v>
      </c>
      <c r="D36">
        <v>-11370</v>
      </c>
      <c r="E36">
        <v>-9333</v>
      </c>
      <c r="F36">
        <v>3423</v>
      </c>
      <c r="G36">
        <v>18464</v>
      </c>
      <c r="H36">
        <v>7313</v>
      </c>
      <c r="I36">
        <v>-14005</v>
      </c>
      <c r="J36">
        <v>2699</v>
      </c>
      <c r="K36">
        <v>-6057</v>
      </c>
      <c r="L36">
        <v>12163</v>
      </c>
      <c r="M36">
        <v>14074</v>
      </c>
      <c r="O36" s="1">
        <f t="shared" si="0"/>
        <v>44409</v>
      </c>
      <c r="P36">
        <f t="shared" si="1"/>
        <v>3423</v>
      </c>
    </row>
    <row r="37" spans="2:30" x14ac:dyDescent="0.25">
      <c r="B37" s="1">
        <v>44440</v>
      </c>
      <c r="C37">
        <v>-4912</v>
      </c>
      <c r="D37">
        <v>-2345</v>
      </c>
      <c r="E37">
        <v>-9134</v>
      </c>
      <c r="F37">
        <v>4090</v>
      </c>
      <c r="G37">
        <v>481</v>
      </c>
      <c r="H37">
        <v>19704</v>
      </c>
      <c r="I37">
        <v>-2509</v>
      </c>
      <c r="J37">
        <v>7537</v>
      </c>
      <c r="K37">
        <v>12863</v>
      </c>
      <c r="L37">
        <v>9412</v>
      </c>
      <c r="M37">
        <v>-17703</v>
      </c>
      <c r="O37" s="1">
        <f t="shared" si="0"/>
        <v>44440</v>
      </c>
      <c r="P37">
        <f t="shared" si="1"/>
        <v>4090</v>
      </c>
      <c r="S37" s="6" t="s">
        <v>15</v>
      </c>
      <c r="T37" t="s">
        <v>18</v>
      </c>
      <c r="U37" t="s">
        <v>19</v>
      </c>
      <c r="V37" t="s">
        <v>20</v>
      </c>
      <c r="W37" t="s">
        <v>21</v>
      </c>
      <c r="X37" t="s">
        <v>22</v>
      </c>
      <c r="Y37" t="s">
        <v>23</v>
      </c>
      <c r="Z37" t="s">
        <v>24</v>
      </c>
      <c r="AA37" t="s">
        <v>25</v>
      </c>
      <c r="AB37" t="s">
        <v>26</v>
      </c>
      <c r="AC37" t="s">
        <v>27</v>
      </c>
      <c r="AD37" t="s">
        <v>28</v>
      </c>
    </row>
    <row r="38" spans="2:30" x14ac:dyDescent="0.25">
      <c r="B38" s="1">
        <v>44470</v>
      </c>
      <c r="C38">
        <v>15829</v>
      </c>
      <c r="D38">
        <v>-2331</v>
      </c>
      <c r="E38">
        <v>10651</v>
      </c>
      <c r="F38">
        <v>-11415</v>
      </c>
      <c r="G38">
        <v>16947</v>
      </c>
      <c r="H38">
        <v>-2813</v>
      </c>
      <c r="I38">
        <v>14557</v>
      </c>
      <c r="J38">
        <v>-4283</v>
      </c>
      <c r="K38">
        <v>6961</v>
      </c>
      <c r="L38">
        <v>13100</v>
      </c>
      <c r="M38">
        <v>-4027</v>
      </c>
      <c r="O38" s="1">
        <f t="shared" si="0"/>
        <v>44470</v>
      </c>
      <c r="P38">
        <f t="shared" si="1"/>
        <v>-11415</v>
      </c>
      <c r="S38" s="7" t="s">
        <v>17</v>
      </c>
      <c r="T38" s="8">
        <v>44638</v>
      </c>
      <c r="U38" s="8">
        <v>-13688</v>
      </c>
      <c r="V38" s="8">
        <v>-17305</v>
      </c>
      <c r="W38" s="8">
        <v>-30265</v>
      </c>
      <c r="X38" s="8">
        <v>-37805</v>
      </c>
      <c r="Y38" s="8">
        <v>-41960</v>
      </c>
      <c r="Z38" s="8">
        <v>11281</v>
      </c>
      <c r="AA38" s="8">
        <v>5026</v>
      </c>
      <c r="AB38" s="8">
        <v>-33568</v>
      </c>
      <c r="AC38" s="8">
        <v>84622</v>
      </c>
      <c r="AD38" s="8">
        <v>55898</v>
      </c>
    </row>
    <row r="39" spans="2:30" x14ac:dyDescent="0.25">
      <c r="B39" s="1">
        <v>44501</v>
      </c>
      <c r="C39">
        <v>1602</v>
      </c>
      <c r="D39">
        <v>-4004</v>
      </c>
      <c r="E39">
        <v>3356</v>
      </c>
      <c r="F39">
        <v>19801</v>
      </c>
      <c r="G39">
        <v>-2120</v>
      </c>
      <c r="H39">
        <v>-2244</v>
      </c>
      <c r="I39">
        <v>6288</v>
      </c>
      <c r="J39">
        <v>-17150</v>
      </c>
      <c r="K39">
        <v>-5990</v>
      </c>
      <c r="L39">
        <v>19794</v>
      </c>
      <c r="M39">
        <v>82</v>
      </c>
      <c r="O39" s="1">
        <f t="shared" si="0"/>
        <v>44501</v>
      </c>
      <c r="P39">
        <f t="shared" si="1"/>
        <v>19801</v>
      </c>
      <c r="S39" s="7" t="s">
        <v>16</v>
      </c>
      <c r="T39" s="8">
        <v>44638</v>
      </c>
      <c r="U39" s="8">
        <v>-13688</v>
      </c>
      <c r="V39" s="8">
        <v>-17305</v>
      </c>
      <c r="W39" s="8">
        <v>-30265</v>
      </c>
      <c r="X39" s="8">
        <v>-37805</v>
      </c>
      <c r="Y39" s="8">
        <v>-41960</v>
      </c>
      <c r="Z39" s="8">
        <v>11281</v>
      </c>
      <c r="AA39" s="8">
        <v>5026</v>
      </c>
      <c r="AB39" s="8">
        <v>-33568</v>
      </c>
      <c r="AC39" s="8">
        <v>84622</v>
      </c>
      <c r="AD39" s="8">
        <v>55898</v>
      </c>
    </row>
    <row r="40" spans="2:30" x14ac:dyDescent="0.25">
      <c r="B40" s="1">
        <v>44531</v>
      </c>
      <c r="C40">
        <v>11313</v>
      </c>
      <c r="D40">
        <v>-8599</v>
      </c>
      <c r="E40">
        <v>13725</v>
      </c>
      <c r="F40">
        <v>3109</v>
      </c>
      <c r="G40">
        <v>-13421</v>
      </c>
      <c r="H40">
        <v>5522</v>
      </c>
      <c r="I40">
        <v>13086</v>
      </c>
      <c r="J40">
        <v>-1531</v>
      </c>
      <c r="K40">
        <v>-16277</v>
      </c>
      <c r="L40">
        <v>-17234</v>
      </c>
      <c r="M40">
        <v>16435</v>
      </c>
      <c r="O40" s="1">
        <f t="shared" si="0"/>
        <v>44531</v>
      </c>
      <c r="P40">
        <f t="shared" si="1"/>
        <v>3109</v>
      </c>
    </row>
    <row r="41" spans="2:30" x14ac:dyDescent="0.25">
      <c r="B41" s="1">
        <v>44562</v>
      </c>
      <c r="C41">
        <v>4753</v>
      </c>
      <c r="D41">
        <v>-15565</v>
      </c>
      <c r="E41">
        <v>2463</v>
      </c>
      <c r="F41">
        <v>8319</v>
      </c>
      <c r="G41">
        <v>15363</v>
      </c>
      <c r="H41">
        <v>16081</v>
      </c>
      <c r="I41">
        <v>12892</v>
      </c>
      <c r="J41">
        <v>-1983</v>
      </c>
      <c r="K41">
        <v>3008</v>
      </c>
      <c r="L41">
        <v>2290</v>
      </c>
      <c r="M41">
        <v>12837</v>
      </c>
      <c r="O41" s="1">
        <f t="shared" si="0"/>
        <v>44562</v>
      </c>
      <c r="P41">
        <f t="shared" si="1"/>
        <v>8319</v>
      </c>
    </row>
    <row r="42" spans="2:30" x14ac:dyDescent="0.25">
      <c r="B42" s="1">
        <v>44593</v>
      </c>
      <c r="C42">
        <v>-1469</v>
      </c>
      <c r="D42">
        <v>-16337</v>
      </c>
      <c r="E42">
        <v>14662</v>
      </c>
      <c r="F42">
        <v>13583</v>
      </c>
      <c r="G42">
        <v>13697</v>
      </c>
      <c r="H42">
        <v>-6849</v>
      </c>
      <c r="I42">
        <v>17087</v>
      </c>
      <c r="J42">
        <v>4144</v>
      </c>
      <c r="K42">
        <v>-15208</v>
      </c>
      <c r="L42">
        <v>-9478</v>
      </c>
      <c r="M42">
        <v>-6734</v>
      </c>
      <c r="O42" s="1">
        <f t="shared" si="0"/>
        <v>44593</v>
      </c>
      <c r="P42">
        <f t="shared" si="1"/>
        <v>13583</v>
      </c>
    </row>
    <row r="43" spans="2:30" x14ac:dyDescent="0.25">
      <c r="B43" s="1">
        <v>44621</v>
      </c>
      <c r="C43">
        <v>-18417</v>
      </c>
      <c r="D43">
        <v>-5019</v>
      </c>
      <c r="E43">
        <v>-411</v>
      </c>
      <c r="F43">
        <v>15634</v>
      </c>
      <c r="G43">
        <v>-13469</v>
      </c>
      <c r="H43">
        <v>-10519</v>
      </c>
      <c r="I43">
        <v>10195</v>
      </c>
      <c r="J43">
        <v>-17037</v>
      </c>
      <c r="K43">
        <v>17891</v>
      </c>
      <c r="L43">
        <v>7</v>
      </c>
      <c r="M43">
        <v>-11843</v>
      </c>
      <c r="O43" s="1">
        <f t="shared" si="0"/>
        <v>44621</v>
      </c>
      <c r="P43">
        <f t="shared" si="1"/>
        <v>15634</v>
      </c>
    </row>
    <row r="44" spans="2:30" x14ac:dyDescent="0.25">
      <c r="B44" s="1">
        <v>44652</v>
      </c>
      <c r="C44">
        <v>-19</v>
      </c>
      <c r="D44">
        <v>-4801</v>
      </c>
      <c r="E44">
        <v>-19273</v>
      </c>
      <c r="F44">
        <v>-16421</v>
      </c>
      <c r="G44">
        <v>-17974</v>
      </c>
      <c r="H44">
        <v>-7641</v>
      </c>
      <c r="I44">
        <v>-1117</v>
      </c>
      <c r="J44">
        <v>7056</v>
      </c>
      <c r="K44">
        <v>5118</v>
      </c>
      <c r="L44">
        <v>-14794</v>
      </c>
      <c r="M44">
        <v>-2834</v>
      </c>
      <c r="O44" s="1">
        <f t="shared" si="0"/>
        <v>44652</v>
      </c>
      <c r="P44">
        <f t="shared" si="1"/>
        <v>-16421</v>
      </c>
    </row>
    <row r="45" spans="2:30" x14ac:dyDescent="0.25">
      <c r="B45" s="1">
        <v>44682</v>
      </c>
      <c r="C45">
        <v>7310</v>
      </c>
      <c r="D45">
        <v>-7402</v>
      </c>
      <c r="E45">
        <v>-10788</v>
      </c>
      <c r="F45">
        <v>-9360</v>
      </c>
      <c r="G45">
        <v>19841</v>
      </c>
      <c r="H45">
        <v>1753</v>
      </c>
      <c r="I45">
        <v>-13119</v>
      </c>
      <c r="J45">
        <v>-9191</v>
      </c>
      <c r="K45">
        <v>1686</v>
      </c>
      <c r="L45">
        <v>-7263</v>
      </c>
      <c r="M45">
        <v>-3705</v>
      </c>
      <c r="O45" s="1">
        <f t="shared" si="0"/>
        <v>44682</v>
      </c>
      <c r="P45">
        <f t="shared" si="1"/>
        <v>-9360</v>
      </c>
    </row>
    <row r="46" spans="2:30" x14ac:dyDescent="0.25">
      <c r="B46" s="1">
        <v>44713</v>
      </c>
      <c r="C46">
        <v>5521</v>
      </c>
      <c r="D46">
        <v>7771</v>
      </c>
      <c r="E46">
        <v>19048</v>
      </c>
      <c r="F46">
        <v>9756</v>
      </c>
      <c r="G46">
        <v>10114</v>
      </c>
      <c r="H46">
        <v>2934</v>
      </c>
      <c r="I46">
        <v>-17660</v>
      </c>
      <c r="J46">
        <v>-419</v>
      </c>
      <c r="K46">
        <v>-19634</v>
      </c>
      <c r="L46">
        <v>-8096</v>
      </c>
      <c r="M46">
        <v>16734</v>
      </c>
      <c r="O46" s="1">
        <f t="shared" si="0"/>
        <v>44713</v>
      </c>
      <c r="P46">
        <f t="shared" si="1"/>
        <v>9756</v>
      </c>
    </row>
    <row r="47" spans="2:30" x14ac:dyDescent="0.25">
      <c r="B47" s="1">
        <v>44743</v>
      </c>
      <c r="C47">
        <v>2744</v>
      </c>
      <c r="D47">
        <v>9348</v>
      </c>
      <c r="E47">
        <v>15509</v>
      </c>
      <c r="F47">
        <v>663</v>
      </c>
      <c r="G47">
        <v>13833</v>
      </c>
      <c r="H47">
        <v>2263</v>
      </c>
      <c r="I47">
        <v>2920</v>
      </c>
      <c r="J47">
        <v>564</v>
      </c>
      <c r="K47">
        <v>8684</v>
      </c>
      <c r="L47">
        <v>-14696</v>
      </c>
      <c r="M47">
        <v>13961</v>
      </c>
      <c r="O47" s="1">
        <f t="shared" si="0"/>
        <v>44743</v>
      </c>
      <c r="P47">
        <f t="shared" si="1"/>
        <v>663</v>
      </c>
    </row>
    <row r="48" spans="2:30" x14ac:dyDescent="0.25">
      <c r="B48" s="1">
        <v>44774</v>
      </c>
      <c r="C48">
        <v>19696</v>
      </c>
      <c r="D48">
        <v>-3313</v>
      </c>
      <c r="E48">
        <v>1739</v>
      </c>
      <c r="F48">
        <v>5121</v>
      </c>
      <c r="G48">
        <v>14883</v>
      </c>
      <c r="H48">
        <v>-13604</v>
      </c>
      <c r="I48">
        <v>-12980</v>
      </c>
      <c r="J48">
        <v>-11293</v>
      </c>
      <c r="K48">
        <v>-6285</v>
      </c>
      <c r="L48">
        <v>2040</v>
      </c>
      <c r="M48">
        <v>-5910</v>
      </c>
      <c r="O48" s="1">
        <f t="shared" si="0"/>
        <v>44774</v>
      </c>
      <c r="P48">
        <f t="shared" si="1"/>
        <v>5121</v>
      </c>
    </row>
    <row r="49" spans="2:16" x14ac:dyDescent="0.25">
      <c r="B49" s="1">
        <v>44805</v>
      </c>
      <c r="C49">
        <v>-2037</v>
      </c>
      <c r="D49">
        <v>10882</v>
      </c>
      <c r="E49">
        <v>-1806</v>
      </c>
      <c r="F49">
        <v>10183</v>
      </c>
      <c r="G49">
        <v>9571</v>
      </c>
      <c r="H49">
        <v>2443</v>
      </c>
      <c r="I49">
        <v>10017</v>
      </c>
      <c r="J49">
        <v>7381</v>
      </c>
      <c r="K49">
        <v>14973</v>
      </c>
      <c r="L49">
        <v>12082</v>
      </c>
      <c r="M49">
        <v>-13978</v>
      </c>
      <c r="O49" s="1">
        <f t="shared" si="0"/>
        <v>44805</v>
      </c>
      <c r="P49">
        <f t="shared" si="1"/>
        <v>10183</v>
      </c>
    </row>
    <row r="50" spans="2:16" x14ac:dyDescent="0.25">
      <c r="B50" s="1">
        <v>44835</v>
      </c>
      <c r="C50">
        <v>-11113</v>
      </c>
      <c r="D50">
        <v>-8148</v>
      </c>
      <c r="E50">
        <v>-8101</v>
      </c>
      <c r="F50">
        <v>-4996</v>
      </c>
      <c r="G50">
        <v>18879</v>
      </c>
      <c r="H50">
        <v>-3990</v>
      </c>
      <c r="I50">
        <v>7078</v>
      </c>
      <c r="J50">
        <v>-6317</v>
      </c>
      <c r="K50">
        <v>5333</v>
      </c>
      <c r="L50">
        <v>7939</v>
      </c>
      <c r="M50">
        <v>-17244</v>
      </c>
      <c r="O50" s="1">
        <f t="shared" si="0"/>
        <v>44835</v>
      </c>
      <c r="P50">
        <f t="shared" si="1"/>
        <v>-4996</v>
      </c>
    </row>
    <row r="51" spans="2:16" x14ac:dyDescent="0.25">
      <c r="B51" s="1">
        <v>44866</v>
      </c>
      <c r="C51">
        <v>1336</v>
      </c>
      <c r="D51">
        <v>926</v>
      </c>
      <c r="E51">
        <v>-15883</v>
      </c>
      <c r="F51">
        <v>19361</v>
      </c>
      <c r="G51">
        <v>-4466</v>
      </c>
      <c r="H51">
        <v>11108</v>
      </c>
      <c r="I51">
        <v>15464</v>
      </c>
      <c r="J51">
        <v>-9453</v>
      </c>
      <c r="K51">
        <v>-2839</v>
      </c>
      <c r="L51">
        <v>-5082</v>
      </c>
      <c r="M51">
        <v>5007</v>
      </c>
      <c r="O51" s="1">
        <f t="shared" si="0"/>
        <v>44866</v>
      </c>
      <c r="P51">
        <f t="shared" si="1"/>
        <v>19361</v>
      </c>
    </row>
    <row r="52" spans="2:16" x14ac:dyDescent="0.25">
      <c r="B52" s="1">
        <v>44896</v>
      </c>
      <c r="C52">
        <v>1091</v>
      </c>
      <c r="D52">
        <v>-39</v>
      </c>
      <c r="E52">
        <v>-2093</v>
      </c>
      <c r="F52">
        <v>-10690</v>
      </c>
      <c r="G52">
        <v>-5156</v>
      </c>
      <c r="H52">
        <v>13169</v>
      </c>
      <c r="I52">
        <v>7215</v>
      </c>
      <c r="J52">
        <v>-8698</v>
      </c>
      <c r="K52">
        <v>-18076</v>
      </c>
      <c r="L52">
        <v>7068</v>
      </c>
      <c r="M52">
        <v>-11677</v>
      </c>
      <c r="O52" s="1">
        <f t="shared" si="0"/>
        <v>44896</v>
      </c>
      <c r="P52">
        <f t="shared" si="1"/>
        <v>-10690</v>
      </c>
    </row>
    <row r="53" spans="2:16" x14ac:dyDescent="0.25">
      <c r="B53" s="1">
        <v>44927</v>
      </c>
      <c r="C53">
        <v>-7212</v>
      </c>
      <c r="D53">
        <v>6865</v>
      </c>
      <c r="E53">
        <v>810</v>
      </c>
      <c r="F53">
        <v>14761</v>
      </c>
      <c r="G53">
        <v>-14704</v>
      </c>
      <c r="H53">
        <v>9019</v>
      </c>
      <c r="I53">
        <v>12292</v>
      </c>
      <c r="J53">
        <v>-18681</v>
      </c>
      <c r="K53">
        <v>16416</v>
      </c>
      <c r="L53">
        <v>11959</v>
      </c>
      <c r="M53">
        <v>15387</v>
      </c>
      <c r="O53" s="1">
        <f t="shared" si="0"/>
        <v>44927</v>
      </c>
      <c r="P53">
        <f t="shared" si="1"/>
        <v>14761</v>
      </c>
    </row>
    <row r="54" spans="2:16" x14ac:dyDescent="0.25">
      <c r="B54" s="1">
        <v>44958</v>
      </c>
      <c r="C54">
        <v>5950</v>
      </c>
      <c r="D54">
        <v>11143</v>
      </c>
      <c r="E54">
        <v>2233</v>
      </c>
      <c r="F54">
        <v>16939</v>
      </c>
      <c r="G54">
        <v>17764</v>
      </c>
      <c r="H54">
        <v>-12673</v>
      </c>
      <c r="I54">
        <v>1425</v>
      </c>
      <c r="J54">
        <v>16630</v>
      </c>
      <c r="K54">
        <v>-590</v>
      </c>
      <c r="L54">
        <v>8379</v>
      </c>
      <c r="M54">
        <v>-7620</v>
      </c>
      <c r="O54" s="1">
        <f t="shared" si="0"/>
        <v>44958</v>
      </c>
      <c r="P54">
        <f t="shared" si="1"/>
        <v>16939</v>
      </c>
    </row>
    <row r="55" spans="2:16" x14ac:dyDescent="0.25">
      <c r="B55" s="1">
        <v>44986</v>
      </c>
      <c r="C55">
        <v>2758</v>
      </c>
      <c r="D55">
        <v>-4494</v>
      </c>
      <c r="E55">
        <v>2276</v>
      </c>
      <c r="F55">
        <v>17912</v>
      </c>
      <c r="G55">
        <v>-12780</v>
      </c>
      <c r="H55">
        <v>7634</v>
      </c>
      <c r="I55">
        <v>-19592</v>
      </c>
      <c r="J55">
        <v>10829</v>
      </c>
      <c r="K55">
        <v>-19003</v>
      </c>
      <c r="L55">
        <v>19180</v>
      </c>
      <c r="M55">
        <v>-10404</v>
      </c>
      <c r="O55" s="1">
        <f t="shared" si="0"/>
        <v>44986</v>
      </c>
      <c r="P55">
        <f t="shared" si="1"/>
        <v>17912</v>
      </c>
    </row>
    <row r="56" spans="2:16" x14ac:dyDescent="0.25">
      <c r="B56" s="1">
        <v>45017</v>
      </c>
      <c r="C56">
        <v>16510</v>
      </c>
      <c r="D56">
        <v>17778</v>
      </c>
      <c r="E56">
        <v>11267</v>
      </c>
      <c r="F56">
        <v>-1160</v>
      </c>
      <c r="G56">
        <v>-8406</v>
      </c>
      <c r="H56">
        <v>-9649</v>
      </c>
      <c r="I56">
        <v>18042</v>
      </c>
      <c r="J56">
        <v>3916</v>
      </c>
      <c r="K56">
        <v>12651</v>
      </c>
      <c r="L56">
        <v>2206</v>
      </c>
      <c r="M56">
        <v>11755</v>
      </c>
      <c r="O56" s="1">
        <f t="shared" si="0"/>
        <v>45017</v>
      </c>
      <c r="P56">
        <f t="shared" si="1"/>
        <v>-1160</v>
      </c>
    </row>
    <row r="57" spans="2:16" x14ac:dyDescent="0.25">
      <c r="B57" s="1">
        <v>45047</v>
      </c>
      <c r="C57">
        <v>-15118</v>
      </c>
      <c r="D57">
        <v>-11274</v>
      </c>
      <c r="E57">
        <v>14502</v>
      </c>
      <c r="F57">
        <v>9782</v>
      </c>
      <c r="G57">
        <v>-5591</v>
      </c>
      <c r="H57">
        <v>-18583</v>
      </c>
      <c r="I57">
        <v>11443</v>
      </c>
      <c r="J57">
        <v>-3732</v>
      </c>
      <c r="K57">
        <v>-6930</v>
      </c>
      <c r="L57">
        <v>12815</v>
      </c>
      <c r="M57">
        <v>-19146</v>
      </c>
      <c r="O57" s="1">
        <f t="shared" si="0"/>
        <v>45047</v>
      </c>
      <c r="P57">
        <f t="shared" si="1"/>
        <v>9782</v>
      </c>
    </row>
    <row r="58" spans="2:16" x14ac:dyDescent="0.25">
      <c r="B58" s="1">
        <v>45078</v>
      </c>
      <c r="C58">
        <v>-522</v>
      </c>
      <c r="D58">
        <v>-4594</v>
      </c>
      <c r="E58">
        <v>-19615</v>
      </c>
      <c r="F58">
        <v>-11885</v>
      </c>
      <c r="G58">
        <v>-14378</v>
      </c>
      <c r="H58">
        <v>-1079</v>
      </c>
      <c r="I58">
        <v>-14605</v>
      </c>
      <c r="J58">
        <v>6855</v>
      </c>
      <c r="K58">
        <v>-2100</v>
      </c>
      <c r="L58">
        <v>-9090</v>
      </c>
      <c r="M58">
        <v>3014</v>
      </c>
      <c r="O58" s="1">
        <f t="shared" si="0"/>
        <v>45078</v>
      </c>
      <c r="P58">
        <f t="shared" si="1"/>
        <v>-11885</v>
      </c>
    </row>
    <row r="59" spans="2:16" x14ac:dyDescent="0.25">
      <c r="B59" s="1">
        <v>45108</v>
      </c>
      <c r="C59">
        <v>-10590</v>
      </c>
      <c r="D59">
        <v>2068</v>
      </c>
      <c r="E59">
        <v>-16707</v>
      </c>
      <c r="F59">
        <v>-17394</v>
      </c>
      <c r="G59">
        <v>-19473</v>
      </c>
      <c r="H59">
        <v>12073</v>
      </c>
      <c r="I59">
        <v>-14441</v>
      </c>
      <c r="J59">
        <v>-1194</v>
      </c>
      <c r="K59">
        <v>-360</v>
      </c>
      <c r="L59">
        <v>16695</v>
      </c>
      <c r="M59">
        <v>14740</v>
      </c>
      <c r="O59" s="1">
        <f t="shared" si="0"/>
        <v>45108</v>
      </c>
      <c r="P59">
        <f t="shared" si="1"/>
        <v>-17394</v>
      </c>
    </row>
    <row r="60" spans="2:16" x14ac:dyDescent="0.25">
      <c r="B60" s="1">
        <v>45139</v>
      </c>
      <c r="C60">
        <v>-10416</v>
      </c>
      <c r="D60">
        <v>-15929</v>
      </c>
      <c r="E60">
        <v>-18664</v>
      </c>
      <c r="F60">
        <v>13695</v>
      </c>
      <c r="G60">
        <v>8583</v>
      </c>
      <c r="H60">
        <v>-16635</v>
      </c>
      <c r="I60">
        <v>-12150</v>
      </c>
      <c r="J60">
        <v>12937</v>
      </c>
      <c r="K60">
        <v>-13733</v>
      </c>
      <c r="L60">
        <v>-522</v>
      </c>
      <c r="M60">
        <v>-13609</v>
      </c>
      <c r="O60" s="1">
        <f t="shared" si="0"/>
        <v>45139</v>
      </c>
      <c r="P60">
        <f t="shared" si="1"/>
        <v>13695</v>
      </c>
    </row>
    <row r="61" spans="2:16" x14ac:dyDescent="0.25">
      <c r="B61" s="1">
        <v>45170</v>
      </c>
      <c r="O61" s="1">
        <f t="shared" si="0"/>
        <v>45170</v>
      </c>
      <c r="P61">
        <f t="shared" si="1"/>
        <v>0</v>
      </c>
    </row>
    <row r="62" spans="2:16" x14ac:dyDescent="0.25">
      <c r="B62" s="1">
        <v>45200</v>
      </c>
      <c r="O62" s="1">
        <f t="shared" si="0"/>
        <v>45200</v>
      </c>
      <c r="P62">
        <f t="shared" si="1"/>
        <v>0</v>
      </c>
    </row>
    <row r="63" spans="2:16" x14ac:dyDescent="0.25">
      <c r="B63" s="1">
        <v>45231</v>
      </c>
      <c r="O63" s="1">
        <f t="shared" si="0"/>
        <v>45231</v>
      </c>
      <c r="P63">
        <f t="shared" si="1"/>
        <v>0</v>
      </c>
    </row>
    <row r="64" spans="2:16" x14ac:dyDescent="0.25">
      <c r="B64" s="1">
        <v>45261</v>
      </c>
      <c r="O64" s="1">
        <f t="shared" si="0"/>
        <v>45261</v>
      </c>
      <c r="P64">
        <f t="shared" si="1"/>
        <v>0</v>
      </c>
    </row>
  </sheetData>
  <mergeCells count="2">
    <mergeCell ref="B2:M2"/>
    <mergeCell ref="O2:P2"/>
  </mergeCells>
  <dataValidations count="1">
    <dataValidation type="list" allowBlank="1" showInputMessage="1" showErrorMessage="1" sqref="U3" xr:uid="{18C3B181-A9E8-421B-BF84-69A66160F785}">
      <formula1>$C$4:$M$4</formula1>
    </dataValidation>
  </dataValidations>
  <pageMargins left="0.7" right="0.7" top="0.75" bottom="0.75" header="0.3" footer="0.3"/>
  <pageSetup paperSize="9" orientation="portrait" r:id="rId2"/>
  <drawing r:id="rId3"/>
  <extLst>
    <ext xmlns:x14="http://schemas.microsoft.com/office/spreadsheetml/2009/9/main" uri="{A8765BA9-456A-4dab-B4F3-ACF838C121DE}">
      <x14:slicerList>
        <x14:slicer r:id="rId4"/>
      </x14:slicerList>
    </ext>
  </extLst>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2023-08-26T15:32:41Z</dcterms:created>
  <dcterms:modified xsi:type="dcterms:W3CDTF">2023-08-26T16:20:24Z</dcterms:modified>
</cp:coreProperties>
</file>