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18915" windowHeight="7245" activeTab="3"/>
  </bookViews>
  <sheets>
    <sheet name="chauffeur" sheetId="1" r:id="rId1"/>
    <sheet name="PARC" sheetId="2" r:id="rId2"/>
    <sheet name="Location" sheetId="4" r:id="rId3"/>
    <sheet name="CHANTIER" sheetId="3" r:id="rId4"/>
  </sheets>
  <definedNames>
    <definedName name="_xlnm._FilterDatabase" localSheetId="1" hidden="1">PARC!$C$1:$C$72</definedName>
  </definedNames>
  <calcPr calcId="145621" concurrentCalc="0"/>
</workbook>
</file>

<file path=xl/calcChain.xml><?xml version="1.0" encoding="utf-8"?>
<calcChain xmlns="http://schemas.openxmlformats.org/spreadsheetml/2006/main">
  <c r="L3" i="4" l="1"/>
  <c r="I3" i="4"/>
  <c r="J3" i="4"/>
  <c r="K3" i="4"/>
  <c r="I4" i="4"/>
  <c r="J4" i="4"/>
  <c r="K4" i="4"/>
  <c r="I5" i="4"/>
  <c r="J5" i="4"/>
  <c r="K5" i="4"/>
  <c r="I6" i="4"/>
  <c r="J6" i="4"/>
  <c r="K6" i="4"/>
  <c r="I7" i="4"/>
  <c r="J7" i="4"/>
  <c r="K7" i="4"/>
  <c r="I8" i="4"/>
  <c r="J8" i="4"/>
  <c r="K8" i="4"/>
  <c r="I9" i="4"/>
  <c r="J9" i="4"/>
  <c r="K9" i="4"/>
  <c r="I10" i="4"/>
  <c r="J10" i="4"/>
  <c r="K10" i="4"/>
  <c r="I11" i="4"/>
  <c r="J11" i="4"/>
  <c r="K11" i="4"/>
  <c r="I12" i="4"/>
  <c r="J12" i="4"/>
  <c r="K12" i="4"/>
  <c r="I13" i="4"/>
  <c r="J13" i="4"/>
  <c r="K13" i="4"/>
  <c r="I14" i="4"/>
  <c r="J14" i="4"/>
  <c r="K14" i="4"/>
  <c r="I15" i="4"/>
  <c r="J15" i="4"/>
  <c r="K15" i="4"/>
  <c r="I16" i="4"/>
  <c r="J16" i="4"/>
  <c r="K16" i="4"/>
  <c r="I17" i="4"/>
  <c r="J17" i="4"/>
  <c r="K17" i="4"/>
  <c r="I18" i="4"/>
  <c r="J18" i="4"/>
  <c r="K18" i="4"/>
  <c r="I19" i="4"/>
  <c r="J19" i="4"/>
  <c r="K19" i="4"/>
  <c r="I20" i="4"/>
  <c r="J20" i="4"/>
  <c r="K20" i="4"/>
  <c r="I21" i="4"/>
  <c r="J21" i="4"/>
  <c r="K21" i="4"/>
  <c r="I22" i="4"/>
  <c r="J22" i="4"/>
  <c r="K22" i="4"/>
  <c r="L22" i="4"/>
  <c r="L21" i="4"/>
  <c r="L20" i="4"/>
  <c r="L19" i="4"/>
  <c r="L18" i="4"/>
  <c r="L17" i="4"/>
  <c r="L16" i="4"/>
  <c r="L15" i="4"/>
  <c r="L14" i="4"/>
  <c r="L13" i="4"/>
  <c r="L12" i="4"/>
  <c r="L11" i="4"/>
  <c r="L10" i="4"/>
  <c r="L9" i="4"/>
  <c r="L8" i="4"/>
  <c r="L7" i="4"/>
  <c r="L6" i="4"/>
  <c r="L5" i="4"/>
  <c r="L4" i="4"/>
</calcChain>
</file>

<file path=xl/sharedStrings.xml><?xml version="1.0" encoding="utf-8"?>
<sst xmlns="http://schemas.openxmlformats.org/spreadsheetml/2006/main" count="534" uniqueCount="216">
  <si>
    <t>N°MAT</t>
  </si>
  <si>
    <t>Noms</t>
  </si>
  <si>
    <t xml:space="preserve">Fonction </t>
  </si>
  <si>
    <t>CHAN KAN Hugues</t>
  </si>
  <si>
    <t>Conducteur d'élevateur</t>
  </si>
  <si>
    <t xml:space="preserve">Chauffeur PL </t>
  </si>
  <si>
    <t>chauffeur VL</t>
  </si>
  <si>
    <t>Chauffeur VL</t>
  </si>
  <si>
    <t xml:space="preserve">Conducteur d'engin </t>
  </si>
  <si>
    <t xml:space="preserve">RAKOTONIRINA Gilbert </t>
  </si>
  <si>
    <t xml:space="preserve">Conducteur Engin- chauffeur </t>
  </si>
  <si>
    <t>Chauffeur VL/PL</t>
  </si>
  <si>
    <t xml:space="preserve">RAZAFINDRAMANITRA Andry Andriamilamina </t>
  </si>
  <si>
    <t>Conducteur d'engin</t>
  </si>
  <si>
    <t>RASOLONIAINA Robinson</t>
  </si>
  <si>
    <t>Chauffeur de direction</t>
  </si>
  <si>
    <r>
      <t xml:space="preserve">RAKOTONIAINA Arlain </t>
    </r>
    <r>
      <rPr>
        <b/>
        <sz val="11"/>
        <color indexed="8"/>
        <rFont val="Calibri"/>
        <family val="2"/>
      </rPr>
      <t xml:space="preserve">Bruno </t>
    </r>
  </si>
  <si>
    <r>
      <t xml:space="preserve">RAKOTOARIVONY </t>
    </r>
    <r>
      <rPr>
        <b/>
        <sz val="11"/>
        <color indexed="8"/>
        <rFont val="Calibri"/>
        <family val="2"/>
      </rPr>
      <t xml:space="preserve">Jocelyn </t>
    </r>
  </si>
  <si>
    <r>
      <t xml:space="preserve">RAKOTOHARIMANANA </t>
    </r>
    <r>
      <rPr>
        <b/>
        <sz val="11"/>
        <color indexed="8"/>
        <rFont val="Calibri"/>
        <family val="2"/>
      </rPr>
      <t>Tanjona</t>
    </r>
    <r>
      <rPr>
        <sz val="11"/>
        <color indexed="8"/>
        <rFont val="Calibri"/>
        <family val="2"/>
      </rPr>
      <t xml:space="preserve"> </t>
    </r>
  </si>
  <si>
    <r>
      <t xml:space="preserve">RABENAIVO Andrianaivonirina </t>
    </r>
    <r>
      <rPr>
        <b/>
        <sz val="11"/>
        <color indexed="8"/>
        <rFont val="Calibri"/>
        <family val="2"/>
      </rPr>
      <t>Mi</t>
    </r>
    <r>
      <rPr>
        <sz val="11"/>
        <color indexed="8"/>
        <rFont val="Calibri"/>
        <family val="2"/>
      </rPr>
      <t xml:space="preserve">arantsoa </t>
    </r>
  </si>
  <si>
    <r>
      <t xml:space="preserve">RAHERISOLO </t>
    </r>
    <r>
      <rPr>
        <b/>
        <sz val="11"/>
        <color indexed="8"/>
        <rFont val="Calibri"/>
        <family val="2"/>
      </rPr>
      <t>José</t>
    </r>
    <r>
      <rPr>
        <sz val="11"/>
        <color indexed="8"/>
        <rFont val="Calibri"/>
        <family val="2"/>
      </rPr>
      <t xml:space="preserve"> Marius </t>
    </r>
  </si>
  <si>
    <t>8896 TAD</t>
  </si>
  <si>
    <t>Immatriculation</t>
  </si>
  <si>
    <t>Véhicule</t>
  </si>
  <si>
    <r>
      <t>HARILALAO</t>
    </r>
    <r>
      <rPr>
        <b/>
        <sz val="11"/>
        <color indexed="8"/>
        <rFont val="Calibri"/>
        <family val="2"/>
      </rPr>
      <t xml:space="preserve"> J Luc</t>
    </r>
  </si>
  <si>
    <t>23460 WWT</t>
  </si>
  <si>
    <t>Chauffeur VL / Moto</t>
  </si>
  <si>
    <t>Date d'achat</t>
  </si>
  <si>
    <t>Propriétaire</t>
  </si>
  <si>
    <t>Genre</t>
  </si>
  <si>
    <t>Marque</t>
  </si>
  <si>
    <t>Prix achat</t>
  </si>
  <si>
    <t>Durée d'amortissement en annee</t>
  </si>
  <si>
    <t>Amortissement sur 220 J</t>
  </si>
  <si>
    <t>Maintenance 20%</t>
  </si>
  <si>
    <t xml:space="preserve">Marge 20% </t>
  </si>
  <si>
    <t>Valeur locative</t>
  </si>
  <si>
    <t>STMB</t>
  </si>
  <si>
    <t>GWM WINGLE 5DC</t>
  </si>
  <si>
    <t>GREAT WALL</t>
  </si>
  <si>
    <t/>
  </si>
  <si>
    <t>ENGIN</t>
  </si>
  <si>
    <t>POTAIN</t>
  </si>
  <si>
    <t>ENGIN R-208</t>
  </si>
  <si>
    <t>SOILMEC</t>
  </si>
  <si>
    <t>YUEJIN</t>
  </si>
  <si>
    <t>2009</t>
  </si>
  <si>
    <t xml:space="preserve">MERCEDECES </t>
  </si>
  <si>
    <t>CATERPILLAR428C</t>
  </si>
  <si>
    <t>PORTE CHAR</t>
  </si>
  <si>
    <t>MERCEDECES</t>
  </si>
  <si>
    <t>CHANNA</t>
  </si>
  <si>
    <t>PICK UP</t>
  </si>
  <si>
    <t>VOLKS</t>
  </si>
  <si>
    <r>
      <t xml:space="preserve">RABARISAONA Fanomezantsoa </t>
    </r>
    <r>
      <rPr>
        <b/>
        <sz val="11"/>
        <color indexed="8"/>
        <rFont val="Calibri"/>
        <family val="2"/>
      </rPr>
      <t xml:space="preserve">Richard </t>
    </r>
  </si>
  <si>
    <t>8253 TBB</t>
  </si>
  <si>
    <t>CAMION GRUE YUEJIN</t>
  </si>
  <si>
    <t>5630 TAH</t>
  </si>
  <si>
    <t>PICK UP FORD RANGER</t>
  </si>
  <si>
    <t>7076 TAD</t>
  </si>
  <si>
    <t>CAMION GRUE MERCEDES</t>
  </si>
  <si>
    <r>
      <t>RANDRIAMANANTENASOA</t>
    </r>
    <r>
      <rPr>
        <b/>
        <sz val="11"/>
        <color indexed="8"/>
        <rFont val="Calibri"/>
        <family val="2"/>
      </rPr>
      <t xml:space="preserve"> Rivo</t>
    </r>
    <r>
      <rPr>
        <sz val="11"/>
        <color indexed="8"/>
        <rFont val="Calibri"/>
        <family val="2"/>
      </rPr>
      <t xml:space="preserve"> Emile</t>
    </r>
  </si>
  <si>
    <t>7918 TAC</t>
  </si>
  <si>
    <t>MERCEDES camion 608</t>
  </si>
  <si>
    <t>0936 TBC</t>
  </si>
  <si>
    <t>PICK UP GREAT WALL</t>
  </si>
  <si>
    <r>
      <t>RAKOTONDRAINIBE</t>
    </r>
    <r>
      <rPr>
        <b/>
        <sz val="11"/>
        <color theme="1"/>
        <rFont val="Calibri"/>
        <family val="2"/>
        <scheme val="minor"/>
      </rPr>
      <t xml:space="preserve"> Joseph </t>
    </r>
  </si>
  <si>
    <r>
      <t xml:space="preserve">NIRINA RAZAFINDRAINIMAHAVONJY </t>
    </r>
    <r>
      <rPr>
        <b/>
        <sz val="11"/>
        <color indexed="8"/>
        <rFont val="Calibri"/>
        <family val="2"/>
      </rPr>
      <t xml:space="preserve">Joseph (zozo) </t>
    </r>
  </si>
  <si>
    <r>
      <t xml:space="preserve">RAMARIVELO </t>
    </r>
    <r>
      <rPr>
        <b/>
        <sz val="11"/>
        <color theme="1"/>
        <rFont val="Calibri"/>
        <family val="2"/>
        <scheme val="minor"/>
      </rPr>
      <t xml:space="preserve">Tseheno </t>
    </r>
    <r>
      <rPr>
        <sz val="11"/>
        <color theme="1"/>
        <rFont val="Calibri"/>
        <family val="2"/>
        <scheme val="minor"/>
      </rPr>
      <t>Mampianintsoa</t>
    </r>
    <r>
      <rPr>
        <b/>
        <sz val="11"/>
        <color theme="1"/>
        <rFont val="Calibri"/>
        <family val="2"/>
        <scheme val="minor"/>
      </rPr>
      <t xml:space="preserve"> (bona)</t>
    </r>
  </si>
  <si>
    <t>MERCEDES camion PM814</t>
  </si>
  <si>
    <t>1285 TBD</t>
  </si>
  <si>
    <t>CAMION BENNE ATEGO</t>
  </si>
  <si>
    <t>CAMION BENNE CHANA</t>
  </si>
  <si>
    <r>
      <t>ANDRIATSITOHAINA Rado</t>
    </r>
    <r>
      <rPr>
        <b/>
        <sz val="11"/>
        <color indexed="8"/>
        <rFont val="Calibri"/>
        <family val="2"/>
      </rPr>
      <t xml:space="preserve"> Fano</t>
    </r>
    <r>
      <rPr>
        <sz val="11"/>
        <color indexed="8"/>
        <rFont val="Calibri"/>
        <family val="2"/>
      </rPr>
      <t>mezana</t>
    </r>
  </si>
  <si>
    <t>9051 TAE</t>
  </si>
  <si>
    <t>NISSAN HARD BODY</t>
  </si>
  <si>
    <t>4593 TBA</t>
  </si>
  <si>
    <t>GREAT WALL SIMPLE CAB</t>
  </si>
  <si>
    <r>
      <t xml:space="preserve">RAHAMEFY </t>
    </r>
    <r>
      <rPr>
        <b/>
        <sz val="11"/>
        <color theme="1"/>
        <rFont val="Calibri"/>
        <family val="2"/>
        <scheme val="minor"/>
      </rPr>
      <t>Riana</t>
    </r>
  </si>
  <si>
    <t>Mécanicien</t>
  </si>
  <si>
    <t>VEHICULE MR TURMINE</t>
  </si>
  <si>
    <t>Type</t>
  </si>
  <si>
    <t xml:space="preserve">CAMION </t>
  </si>
  <si>
    <t>GRUE</t>
  </si>
  <si>
    <t>BENNE</t>
  </si>
  <si>
    <t>NACELLE</t>
  </si>
  <si>
    <t>PUB J</t>
  </si>
  <si>
    <t>PUB</t>
  </si>
  <si>
    <t>FORD RANGER</t>
  </si>
  <si>
    <t>DOUBLE CABINE</t>
  </si>
  <si>
    <t xml:space="preserve">NISSAN </t>
  </si>
  <si>
    <t>HARD BODY DC</t>
  </si>
  <si>
    <t>8863 WWT</t>
  </si>
  <si>
    <t>Affectation</t>
  </si>
  <si>
    <t>Mi</t>
  </si>
  <si>
    <t>Tuléar</t>
  </si>
  <si>
    <t xml:space="preserve">FOREUSE </t>
  </si>
  <si>
    <t>SOILMEC R-208</t>
  </si>
  <si>
    <t>Meulun</t>
  </si>
  <si>
    <t>Conducteur</t>
  </si>
  <si>
    <r>
      <t xml:space="preserve">Tongasoa </t>
    </r>
    <r>
      <rPr>
        <b/>
        <sz val="11"/>
        <color theme="1"/>
        <rFont val="Calibri"/>
        <family val="2"/>
        <scheme val="minor"/>
      </rPr>
      <t>Meulun</t>
    </r>
  </si>
  <si>
    <t>Richard</t>
  </si>
  <si>
    <t>encours</t>
  </si>
  <si>
    <t>CATERPILLAR 428C</t>
  </si>
  <si>
    <t>TRACTOPELLE</t>
  </si>
  <si>
    <t>CATERPILLAR 420D</t>
  </si>
  <si>
    <t>2145TBD/1950TBD</t>
  </si>
  <si>
    <t>Florent</t>
  </si>
  <si>
    <t>Tseheno (bona)</t>
  </si>
  <si>
    <t>Date Départ</t>
  </si>
  <si>
    <t xml:space="preserve">FOURGON </t>
  </si>
  <si>
    <t>MERCEDECES 709</t>
  </si>
  <si>
    <t>Jean Luc</t>
  </si>
  <si>
    <t>Rivo</t>
  </si>
  <si>
    <t>Jocelyn</t>
  </si>
  <si>
    <t>Bruno</t>
  </si>
  <si>
    <t>Tanjona</t>
  </si>
  <si>
    <t>Riana (Meca)</t>
  </si>
  <si>
    <t>1271 TAK</t>
  </si>
  <si>
    <t>VOLKS SAVERO</t>
  </si>
  <si>
    <t>SC</t>
  </si>
  <si>
    <t>Naina (TMV)</t>
  </si>
  <si>
    <t>19065 WWT</t>
  </si>
  <si>
    <t>Emile</t>
  </si>
  <si>
    <t>MECALAC</t>
  </si>
  <si>
    <t>CTM</t>
  </si>
  <si>
    <t>Bernardin</t>
  </si>
  <si>
    <t>MERCEDECES 814</t>
  </si>
  <si>
    <t>Manda</t>
  </si>
  <si>
    <t>PELLE PNEUMATIQUE</t>
  </si>
  <si>
    <t>GRUE PPM</t>
  </si>
  <si>
    <t>Gilbert</t>
  </si>
  <si>
    <t>DEUTZ</t>
  </si>
  <si>
    <t>Chauffeur - Conducteur</t>
  </si>
  <si>
    <t>Atelier mécanique</t>
  </si>
  <si>
    <t>Electricité</t>
  </si>
  <si>
    <t>CATERPILLAR M318</t>
  </si>
  <si>
    <t>0715 TAP</t>
  </si>
  <si>
    <t>Andry</t>
  </si>
  <si>
    <t>Fort dauphin</t>
  </si>
  <si>
    <t>DC Turbo</t>
  </si>
  <si>
    <t>DC</t>
  </si>
  <si>
    <t xml:space="preserve">MINI PELLE </t>
  </si>
  <si>
    <t>YANMAR</t>
  </si>
  <si>
    <t xml:space="preserve">COMPACTEUR </t>
  </si>
  <si>
    <t>MACHINE</t>
  </si>
  <si>
    <t>Coupe carreaux Elec</t>
  </si>
  <si>
    <t>Pervibrateur Elec</t>
  </si>
  <si>
    <t>Pervibrateur Therm</t>
  </si>
  <si>
    <t>MANITOU</t>
  </si>
  <si>
    <t>PELLE MECANIQUE</t>
  </si>
  <si>
    <t>AUTO BETONNIERE</t>
  </si>
  <si>
    <t>AUSA</t>
  </si>
  <si>
    <t>Dame sauteuse</t>
  </si>
  <si>
    <t xml:space="preserve">Betonnière  Elec 1000l </t>
  </si>
  <si>
    <t>ATW</t>
  </si>
  <si>
    <t xml:space="preserve">Betonnière  Therm 750l </t>
  </si>
  <si>
    <t>BRL</t>
  </si>
  <si>
    <t xml:space="preserve">Betonnière  Therm 500l </t>
  </si>
  <si>
    <t>ALEXANDRA</t>
  </si>
  <si>
    <t xml:space="preserve">Betonnière  Elec 350l </t>
  </si>
  <si>
    <t>TWF</t>
  </si>
  <si>
    <t>MRTZ A</t>
  </si>
  <si>
    <t xml:space="preserve">Betonnière  Therm 350l </t>
  </si>
  <si>
    <t>Martial</t>
  </si>
  <si>
    <t>Compresseur</t>
  </si>
  <si>
    <t xml:space="preserve">Sablage </t>
  </si>
  <si>
    <t xml:space="preserve"> 10T HD85</t>
  </si>
  <si>
    <t>PEINTRE</t>
  </si>
  <si>
    <t>Scie à sol</t>
  </si>
  <si>
    <t>Hélicoptère</t>
  </si>
  <si>
    <t>Villa FERID</t>
  </si>
  <si>
    <t>Cassé</t>
  </si>
  <si>
    <t>Marteau piqueur Elec</t>
  </si>
  <si>
    <t>Appart H</t>
  </si>
  <si>
    <t>Diam 50</t>
  </si>
  <si>
    <t>Pompe à béton</t>
  </si>
  <si>
    <t>Mini</t>
  </si>
  <si>
    <t>TANJOMBATO</t>
  </si>
  <si>
    <t>Moto pompe</t>
  </si>
  <si>
    <t>HONDA</t>
  </si>
  <si>
    <t>GROUPE</t>
  </si>
  <si>
    <t>Electrogène</t>
  </si>
  <si>
    <t>AYERBE</t>
  </si>
  <si>
    <t>SALON</t>
  </si>
  <si>
    <t>AVANT TANJOMBATO</t>
  </si>
  <si>
    <t>TC</t>
  </si>
  <si>
    <t>Préfa</t>
  </si>
  <si>
    <t>20"</t>
  </si>
  <si>
    <t>20" Bureau</t>
  </si>
  <si>
    <t>Electrogène 13 KVA</t>
  </si>
  <si>
    <t>KIPOR</t>
  </si>
  <si>
    <t>Electrogène 20 KVA</t>
  </si>
  <si>
    <t>TAMATAVE</t>
  </si>
  <si>
    <t>Massalta</t>
  </si>
  <si>
    <t>Plaque vibrante</t>
  </si>
  <si>
    <t>FORT DAUPHIN</t>
  </si>
  <si>
    <t>ATELIER</t>
  </si>
  <si>
    <t>Autonome 13 KVA</t>
  </si>
  <si>
    <t xml:space="preserve">Autonome </t>
  </si>
  <si>
    <t>NOM CHANTIER</t>
  </si>
  <si>
    <t>LOCALISATION</t>
  </si>
  <si>
    <t>AKANJO</t>
  </si>
  <si>
    <t>APPART HOTEL</t>
  </si>
  <si>
    <t>DABEZIE</t>
  </si>
  <si>
    <t>HABIBO</t>
  </si>
  <si>
    <t>MALIK</t>
  </si>
  <si>
    <t>Antsobolo</t>
  </si>
  <si>
    <t>Ambatonakanga</t>
  </si>
  <si>
    <t>Ivandry</t>
  </si>
  <si>
    <t>Ampahibe</t>
  </si>
  <si>
    <t>Nanisana</t>
  </si>
  <si>
    <t>Andraharo</t>
  </si>
  <si>
    <t>Tanjombato</t>
  </si>
  <si>
    <t>Ambohimangakely</t>
  </si>
  <si>
    <t>SAN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</si>
</sst>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"/>
      <name val="MS Sans Serif"/>
      <family val="2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5" fillId="0" borderId="0"/>
  </cellStyleXfs>
  <cellXfs count="42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left"/>
    </xf>
    <xf numFmtId="0" fontId="2" fillId="0" borderId="1" xfId="0" applyFont="1" applyFill="1" applyBorder="1"/>
    <xf numFmtId="0" fontId="2" fillId="0" borderId="1" xfId="0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vertical="center"/>
    </xf>
    <xf numFmtId="0" fontId="0" fillId="0" borderId="1" xfId="0" applyFont="1" applyBorder="1"/>
    <xf numFmtId="0" fontId="1" fillId="0" borderId="1" xfId="0" applyFont="1" applyFill="1" applyBorder="1" applyAlignment="1">
      <alignment horizontal="center"/>
    </xf>
    <xf numFmtId="0" fontId="0" fillId="0" borderId="1" xfId="0" applyBorder="1"/>
    <xf numFmtId="14" fontId="0" fillId="0" borderId="0" xfId="0" applyNumberFormat="1"/>
    <xf numFmtId="14" fontId="6" fillId="2" borderId="1" xfId="2" applyNumberFormat="1" applyFont="1" applyFill="1" applyBorder="1" applyAlignment="1">
      <alignment horizontal="right" wrapText="1"/>
    </xf>
    <xf numFmtId="0" fontId="6" fillId="2" borderId="1" xfId="2" applyFont="1" applyFill="1" applyBorder="1" applyAlignment="1">
      <alignment horizontal="right" wrapText="1"/>
    </xf>
    <xf numFmtId="14" fontId="1" fillId="0" borderId="1" xfId="0" applyNumberFormat="1" applyFont="1" applyBorder="1"/>
    <xf numFmtId="0" fontId="1" fillId="0" borderId="1" xfId="0" applyFont="1" applyBorder="1"/>
    <xf numFmtId="0" fontId="1" fillId="0" borderId="0" xfId="0" applyFont="1"/>
    <xf numFmtId="164" fontId="1" fillId="0" borderId="1" xfId="1" applyNumberFormat="1" applyFont="1" applyBorder="1"/>
    <xf numFmtId="164" fontId="0" fillId="0" borderId="1" xfId="1" applyNumberFormat="1" applyFont="1" applyBorder="1"/>
    <xf numFmtId="164" fontId="0" fillId="0" borderId="0" xfId="1" applyNumberFormat="1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0" fillId="0" borderId="1" xfId="0" applyFill="1" applyBorder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0" xfId="0" applyNumberFormat="1" applyBorder="1"/>
    <xf numFmtId="0" fontId="0" fillId="0" borderId="0" xfId="0" applyBorder="1"/>
    <xf numFmtId="164" fontId="0" fillId="0" borderId="0" xfId="1" applyNumberFormat="1" applyFont="1" applyBorder="1"/>
    <xf numFmtId="14" fontId="6" fillId="2" borderId="0" xfId="2" applyNumberFormat="1" applyFont="1" applyFill="1" applyBorder="1" applyAlignment="1">
      <alignment horizontal="right" wrapText="1"/>
    </xf>
    <xf numFmtId="0" fontId="0" fillId="0" borderId="0" xfId="0" applyFont="1" applyBorder="1"/>
    <xf numFmtId="0" fontId="6" fillId="2" borderId="0" xfId="2" applyFont="1" applyFill="1" applyBorder="1" applyAlignment="1">
      <alignment horizontal="right" wrapText="1"/>
    </xf>
    <xf numFmtId="0" fontId="0" fillId="0" borderId="0" xfId="0" applyFont="1" applyFill="1" applyBorder="1"/>
    <xf numFmtId="0" fontId="0" fillId="0" borderId="0" xfId="0" applyFill="1" applyBorder="1"/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 wrapText="1"/>
    </xf>
    <xf numFmtId="0" fontId="0" fillId="3" borderId="0" xfId="0" applyFill="1"/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20"/>
  <sheetViews>
    <sheetView view="pageLayout" topLeftCell="A7" zoomScaleNormal="100" workbookViewId="0">
      <selection activeCell="B12" sqref="B12"/>
    </sheetView>
  </sheetViews>
  <sheetFormatPr baseColWidth="10" defaultRowHeight="15" x14ac:dyDescent="0.25"/>
  <cols>
    <col min="2" max="2" width="42.42578125" bestFit="1" customWidth="1"/>
    <col min="3" max="3" width="27.140625" bestFit="1" customWidth="1"/>
    <col min="4" max="4" width="15.140625" bestFit="1" customWidth="1"/>
    <col min="5" max="5" width="23.7109375" bestFit="1" customWidth="1"/>
  </cols>
  <sheetData>
    <row r="2" spans="1:5" x14ac:dyDescent="0.25">
      <c r="A2" s="1" t="s">
        <v>0</v>
      </c>
      <c r="B2" s="1" t="s">
        <v>1</v>
      </c>
      <c r="C2" s="1" t="s">
        <v>2</v>
      </c>
      <c r="D2" s="7" t="s">
        <v>22</v>
      </c>
      <c r="E2" s="7" t="s">
        <v>23</v>
      </c>
    </row>
    <row r="3" spans="1:5" x14ac:dyDescent="0.25">
      <c r="A3" s="2">
        <v>462</v>
      </c>
      <c r="B3" s="3" t="s">
        <v>3</v>
      </c>
      <c r="C3" s="3" t="s">
        <v>4</v>
      </c>
      <c r="D3" s="8"/>
      <c r="E3" s="8"/>
    </row>
    <row r="4" spans="1:5" x14ac:dyDescent="0.25">
      <c r="A4" s="2">
        <v>513</v>
      </c>
      <c r="B4" s="3" t="s">
        <v>54</v>
      </c>
      <c r="C4" s="3" t="s">
        <v>5</v>
      </c>
      <c r="D4" s="8" t="s">
        <v>55</v>
      </c>
      <c r="E4" s="6" t="s">
        <v>56</v>
      </c>
    </row>
    <row r="5" spans="1:5" x14ac:dyDescent="0.25">
      <c r="A5" s="2">
        <v>524</v>
      </c>
      <c r="B5" s="3" t="s">
        <v>16</v>
      </c>
      <c r="C5" s="3" t="s">
        <v>6</v>
      </c>
      <c r="D5" s="8" t="s">
        <v>57</v>
      </c>
      <c r="E5" s="8" t="s">
        <v>58</v>
      </c>
    </row>
    <row r="6" spans="1:5" x14ac:dyDescent="0.25">
      <c r="A6" s="2">
        <v>690</v>
      </c>
      <c r="B6" s="4" t="s">
        <v>17</v>
      </c>
      <c r="C6" s="4" t="s">
        <v>7</v>
      </c>
      <c r="D6" s="8" t="s">
        <v>74</v>
      </c>
      <c r="E6" s="8" t="s">
        <v>75</v>
      </c>
    </row>
    <row r="7" spans="1:5" x14ac:dyDescent="0.25">
      <c r="A7" s="2">
        <v>708</v>
      </c>
      <c r="B7" s="4" t="s">
        <v>67</v>
      </c>
      <c r="C7" s="4" t="s">
        <v>8</v>
      </c>
      <c r="D7" s="8"/>
      <c r="E7" s="8"/>
    </row>
    <row r="8" spans="1:5" x14ac:dyDescent="0.25">
      <c r="A8" s="2">
        <v>733</v>
      </c>
      <c r="B8" s="4" t="s">
        <v>9</v>
      </c>
      <c r="C8" s="4" t="s">
        <v>10</v>
      </c>
      <c r="D8" s="8"/>
      <c r="E8" s="8"/>
    </row>
    <row r="9" spans="1:5" x14ac:dyDescent="0.25">
      <c r="A9" s="2">
        <v>735</v>
      </c>
      <c r="B9" s="4" t="s">
        <v>18</v>
      </c>
      <c r="C9" s="4" t="s">
        <v>11</v>
      </c>
      <c r="D9" s="8" t="s">
        <v>59</v>
      </c>
      <c r="E9" s="8" t="s">
        <v>60</v>
      </c>
    </row>
    <row r="10" spans="1:5" x14ac:dyDescent="0.25">
      <c r="A10" s="2">
        <v>736</v>
      </c>
      <c r="B10" s="4" t="s">
        <v>19</v>
      </c>
      <c r="C10" s="4" t="s">
        <v>26</v>
      </c>
      <c r="D10" s="8" t="s">
        <v>25</v>
      </c>
      <c r="E10" s="8" t="s">
        <v>65</v>
      </c>
    </row>
    <row r="11" spans="1:5" x14ac:dyDescent="0.25">
      <c r="A11" s="2">
        <v>791</v>
      </c>
      <c r="B11" s="4" t="s">
        <v>12</v>
      </c>
      <c r="C11" s="4" t="s">
        <v>13</v>
      </c>
      <c r="D11" s="8"/>
      <c r="E11" s="8"/>
    </row>
    <row r="12" spans="1:5" x14ac:dyDescent="0.25">
      <c r="A12" s="2">
        <v>956</v>
      </c>
      <c r="B12" s="4" t="s">
        <v>20</v>
      </c>
      <c r="C12" s="4" t="s">
        <v>5</v>
      </c>
      <c r="D12" s="8"/>
      <c r="E12" s="8"/>
    </row>
    <row r="13" spans="1:5" x14ac:dyDescent="0.25">
      <c r="A13" s="2">
        <v>961</v>
      </c>
      <c r="B13" s="4" t="s">
        <v>14</v>
      </c>
      <c r="C13" s="4" t="s">
        <v>15</v>
      </c>
      <c r="D13" s="8"/>
      <c r="E13" s="8" t="s">
        <v>80</v>
      </c>
    </row>
    <row r="14" spans="1:5" x14ac:dyDescent="0.25">
      <c r="A14" s="2">
        <v>973</v>
      </c>
      <c r="B14" s="4" t="s">
        <v>24</v>
      </c>
      <c r="C14" s="4" t="s">
        <v>5</v>
      </c>
      <c r="D14" s="8" t="s">
        <v>21</v>
      </c>
      <c r="E14" s="8" t="s">
        <v>69</v>
      </c>
    </row>
    <row r="15" spans="1:5" x14ac:dyDescent="0.25">
      <c r="A15" s="2">
        <v>1032</v>
      </c>
      <c r="B15" s="4" t="s">
        <v>61</v>
      </c>
      <c r="C15" s="4" t="s">
        <v>5</v>
      </c>
      <c r="D15" s="8" t="s">
        <v>62</v>
      </c>
      <c r="E15" s="8" t="s">
        <v>63</v>
      </c>
    </row>
    <row r="16" spans="1:5" x14ac:dyDescent="0.25">
      <c r="A16" s="2">
        <v>1078</v>
      </c>
      <c r="B16" s="5" t="s">
        <v>66</v>
      </c>
      <c r="C16" s="6" t="s">
        <v>5</v>
      </c>
      <c r="D16" s="8"/>
      <c r="E16" s="8"/>
    </row>
    <row r="17" spans="1:5" x14ac:dyDescent="0.25">
      <c r="A17" s="2">
        <v>1080</v>
      </c>
      <c r="B17" s="5" t="s">
        <v>68</v>
      </c>
      <c r="C17" s="6" t="s">
        <v>5</v>
      </c>
      <c r="D17" s="8" t="s">
        <v>64</v>
      </c>
      <c r="E17" s="8" t="s">
        <v>72</v>
      </c>
    </row>
    <row r="18" spans="1:5" x14ac:dyDescent="0.25">
      <c r="A18" s="2">
        <v>1241</v>
      </c>
      <c r="B18" s="4" t="s">
        <v>73</v>
      </c>
      <c r="C18" s="6" t="s">
        <v>5</v>
      </c>
      <c r="D18" s="21" t="s">
        <v>70</v>
      </c>
      <c r="E18" s="21" t="s">
        <v>71</v>
      </c>
    </row>
    <row r="19" spans="1:5" x14ac:dyDescent="0.25">
      <c r="A19" s="8"/>
      <c r="B19" s="8" t="s">
        <v>78</v>
      </c>
      <c r="C19" s="8" t="s">
        <v>79</v>
      </c>
      <c r="D19" s="21" t="s">
        <v>76</v>
      </c>
      <c r="E19" s="21" t="s">
        <v>77</v>
      </c>
    </row>
    <row r="20" spans="1:5" x14ac:dyDescent="0.25">
      <c r="A20" s="8"/>
      <c r="B20" s="8" t="s">
        <v>100</v>
      </c>
      <c r="C20" s="21" t="s">
        <v>99</v>
      </c>
    </row>
  </sheetData>
  <pageMargins left="0.7" right="0.7" top="0.75" bottom="0.75" header="0.3" footer="0.3"/>
  <pageSetup paperSize="9" orientation="portrait" r:id="rId1"/>
  <headerFooter>
    <oddHeader xml:space="preserve">&amp;LROVA&amp;R22/10/14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72"/>
  <sheetViews>
    <sheetView workbookViewId="0">
      <pane ySplit="1" topLeftCell="A53" activePane="bottomLeft" state="frozen"/>
      <selection pane="bottomLeft" activeCell="C69" sqref="C69"/>
    </sheetView>
  </sheetViews>
  <sheetFormatPr baseColWidth="10" defaultRowHeight="15" x14ac:dyDescent="0.25"/>
  <cols>
    <col min="1" max="1" width="11.42578125" style="31"/>
    <col min="2" max="2" width="11.7109375" style="32" bestFit="1" customWidth="1"/>
    <col min="3" max="3" width="17.28515625" style="32" bestFit="1" customWidth="1"/>
    <col min="4" max="4" width="22.28515625" style="32" bestFit="1" customWidth="1"/>
    <col min="5" max="5" width="19" style="32" bestFit="1" customWidth="1"/>
    <col min="6" max="6" width="16.85546875" style="27" bestFit="1" customWidth="1"/>
    <col min="7" max="7" width="15.140625" style="27" customWidth="1"/>
    <col min="8" max="8" width="17.5703125" style="27" bestFit="1" customWidth="1"/>
    <col min="9" max="9" width="15.140625" style="27" customWidth="1"/>
    <col min="10" max="10" width="14.28515625" style="33" bestFit="1" customWidth="1"/>
  </cols>
  <sheetData>
    <row r="1" spans="1:10" s="14" customFormat="1" ht="45" customHeight="1" x14ac:dyDescent="0.25">
      <c r="A1" s="39" t="s">
        <v>27</v>
      </c>
      <c r="B1" s="39" t="s">
        <v>28</v>
      </c>
      <c r="C1" s="39" t="s">
        <v>29</v>
      </c>
      <c r="D1" s="39" t="s">
        <v>81</v>
      </c>
      <c r="E1" s="39" t="s">
        <v>30</v>
      </c>
      <c r="F1" s="39" t="s">
        <v>22</v>
      </c>
      <c r="G1" s="40" t="s">
        <v>133</v>
      </c>
      <c r="H1" s="39" t="s">
        <v>93</v>
      </c>
      <c r="I1" s="39" t="s">
        <v>109</v>
      </c>
      <c r="J1" s="39" t="s">
        <v>36</v>
      </c>
    </row>
    <row r="2" spans="1:10" x14ac:dyDescent="0.25">
      <c r="A2" s="34">
        <v>40446</v>
      </c>
      <c r="B2" s="35" t="s">
        <v>37</v>
      </c>
      <c r="C2" s="32" t="s">
        <v>52</v>
      </c>
      <c r="D2" s="35" t="s">
        <v>38</v>
      </c>
      <c r="E2" s="35" t="s">
        <v>39</v>
      </c>
      <c r="F2" s="27" t="s">
        <v>25</v>
      </c>
      <c r="G2" s="27" t="s">
        <v>95</v>
      </c>
      <c r="H2" s="27" t="s">
        <v>95</v>
      </c>
      <c r="I2" s="30">
        <v>41932</v>
      </c>
      <c r="J2" s="33">
        <v>61409.090909090897</v>
      </c>
    </row>
    <row r="3" spans="1:10" x14ac:dyDescent="0.25">
      <c r="A3" s="36" t="s">
        <v>40</v>
      </c>
      <c r="B3" s="35" t="s">
        <v>37</v>
      </c>
      <c r="C3" s="32" t="s">
        <v>52</v>
      </c>
      <c r="D3" s="35" t="s">
        <v>38</v>
      </c>
      <c r="E3" s="35" t="s">
        <v>39</v>
      </c>
      <c r="F3" s="28" t="s">
        <v>92</v>
      </c>
      <c r="G3" s="28" t="s">
        <v>94</v>
      </c>
      <c r="H3" s="28"/>
      <c r="I3" s="28"/>
      <c r="J3" s="33">
        <v>61409.090909090904</v>
      </c>
    </row>
    <row r="4" spans="1:10" x14ac:dyDescent="0.25">
      <c r="A4" s="36">
        <v>2011</v>
      </c>
      <c r="B4" s="35" t="s">
        <v>37</v>
      </c>
      <c r="C4" s="35" t="s">
        <v>41</v>
      </c>
      <c r="D4" s="35" t="s">
        <v>83</v>
      </c>
      <c r="E4" s="35" t="s">
        <v>42</v>
      </c>
      <c r="F4" s="28"/>
      <c r="G4" s="28"/>
      <c r="H4" s="28"/>
      <c r="I4" s="28"/>
      <c r="J4" s="33">
        <v>57726.136363636368</v>
      </c>
    </row>
    <row r="5" spans="1:10" x14ac:dyDescent="0.25">
      <c r="A5" s="36">
        <v>2011</v>
      </c>
      <c r="B5" s="35" t="s">
        <v>37</v>
      </c>
      <c r="C5" s="35" t="s">
        <v>41</v>
      </c>
      <c r="D5" s="35" t="s">
        <v>96</v>
      </c>
      <c r="E5" s="35" t="s">
        <v>97</v>
      </c>
      <c r="F5" s="28"/>
      <c r="G5" s="28" t="s">
        <v>98</v>
      </c>
      <c r="H5" s="28"/>
      <c r="I5" s="28"/>
      <c r="J5" s="33">
        <v>563249.26509090909</v>
      </c>
    </row>
    <row r="6" spans="1:10" x14ac:dyDescent="0.25">
      <c r="A6" s="34">
        <v>40446</v>
      </c>
      <c r="B6" s="35" t="s">
        <v>37</v>
      </c>
      <c r="C6" s="35" t="s">
        <v>82</v>
      </c>
      <c r="D6" s="35" t="s">
        <v>83</v>
      </c>
      <c r="E6" s="35" t="s">
        <v>45</v>
      </c>
      <c r="F6" s="28" t="s">
        <v>55</v>
      </c>
      <c r="G6" s="28" t="s">
        <v>101</v>
      </c>
      <c r="H6" s="28"/>
      <c r="I6" s="28"/>
      <c r="J6" s="33">
        <v>136818.18181818182</v>
      </c>
    </row>
    <row r="7" spans="1:10" x14ac:dyDescent="0.25">
      <c r="A7" s="36" t="s">
        <v>46</v>
      </c>
      <c r="B7" s="35" t="s">
        <v>37</v>
      </c>
      <c r="C7" s="35" t="s">
        <v>82</v>
      </c>
      <c r="D7" s="35" t="s">
        <v>84</v>
      </c>
      <c r="E7" s="35" t="s">
        <v>47</v>
      </c>
      <c r="F7" s="28"/>
      <c r="G7" s="28"/>
      <c r="H7" s="28"/>
      <c r="I7" s="28"/>
      <c r="J7" s="33">
        <v>251451.70909090911</v>
      </c>
    </row>
    <row r="8" spans="1:10" x14ac:dyDescent="0.25">
      <c r="A8" s="36" t="s">
        <v>46</v>
      </c>
      <c r="B8" s="35" t="s">
        <v>37</v>
      </c>
      <c r="C8" s="35" t="s">
        <v>82</v>
      </c>
      <c r="D8" s="35" t="s">
        <v>84</v>
      </c>
      <c r="E8" s="35" t="s">
        <v>47</v>
      </c>
      <c r="F8" s="28"/>
      <c r="G8" s="28"/>
      <c r="H8" s="28"/>
      <c r="I8" s="28"/>
      <c r="J8" s="33">
        <v>321665.01818181819</v>
      </c>
    </row>
    <row r="9" spans="1:10" x14ac:dyDescent="0.25">
      <c r="A9" s="36" t="s">
        <v>46</v>
      </c>
      <c r="B9" s="35" t="s">
        <v>37</v>
      </c>
      <c r="C9" s="35" t="s">
        <v>82</v>
      </c>
      <c r="D9" s="35" t="s">
        <v>84</v>
      </c>
      <c r="E9" s="35" t="s">
        <v>47</v>
      </c>
      <c r="F9" s="28"/>
      <c r="G9" s="28"/>
      <c r="H9" s="28"/>
      <c r="I9" s="28"/>
      <c r="J9" s="33">
        <v>289553.85454545455</v>
      </c>
    </row>
    <row r="10" spans="1:10" x14ac:dyDescent="0.25">
      <c r="A10" s="36" t="s">
        <v>46</v>
      </c>
      <c r="B10" s="35" t="s">
        <v>37</v>
      </c>
      <c r="C10" s="35" t="s">
        <v>82</v>
      </c>
      <c r="D10" s="35" t="s">
        <v>85</v>
      </c>
      <c r="E10" s="35" t="s">
        <v>47</v>
      </c>
      <c r="F10" s="28" t="s">
        <v>102</v>
      </c>
      <c r="G10" s="28"/>
      <c r="H10" s="28"/>
      <c r="I10" s="28"/>
      <c r="J10" s="33">
        <v>146450.60606060608</v>
      </c>
    </row>
    <row r="11" spans="1:10" x14ac:dyDescent="0.25">
      <c r="A11" s="36">
        <v>2011</v>
      </c>
      <c r="B11" s="35" t="s">
        <v>37</v>
      </c>
      <c r="C11" s="35" t="s">
        <v>41</v>
      </c>
      <c r="D11" s="35" t="s">
        <v>104</v>
      </c>
      <c r="E11" s="35" t="s">
        <v>103</v>
      </c>
      <c r="F11" s="28"/>
      <c r="G11" s="28" t="s">
        <v>126</v>
      </c>
      <c r="H11" s="28"/>
      <c r="I11" s="28"/>
      <c r="J11" s="33">
        <v>226884.96022727271</v>
      </c>
    </row>
    <row r="12" spans="1:10" x14ac:dyDescent="0.25">
      <c r="A12" s="36">
        <v>2011</v>
      </c>
      <c r="B12" s="35" t="s">
        <v>37</v>
      </c>
      <c r="C12" s="35" t="s">
        <v>82</v>
      </c>
      <c r="D12" s="35" t="s">
        <v>49</v>
      </c>
      <c r="E12" s="35" t="s">
        <v>50</v>
      </c>
      <c r="F12" s="28" t="s">
        <v>106</v>
      </c>
      <c r="G12" s="28" t="s">
        <v>107</v>
      </c>
      <c r="H12" s="28"/>
      <c r="I12" s="28"/>
      <c r="J12" s="33">
        <v>431749.08242424252</v>
      </c>
    </row>
    <row r="13" spans="1:10" x14ac:dyDescent="0.25">
      <c r="A13" s="36">
        <v>2014</v>
      </c>
      <c r="B13" s="35" t="s">
        <v>37</v>
      </c>
      <c r="C13" s="35" t="s">
        <v>82</v>
      </c>
      <c r="D13" s="35" t="s">
        <v>84</v>
      </c>
      <c r="E13" s="35" t="s">
        <v>51</v>
      </c>
      <c r="F13" s="27" t="s">
        <v>64</v>
      </c>
      <c r="G13" s="27" t="s">
        <v>108</v>
      </c>
      <c r="J13" s="33">
        <v>36140.590909090912</v>
      </c>
    </row>
    <row r="14" spans="1:10" x14ac:dyDescent="0.25">
      <c r="A14" s="36">
        <v>2014</v>
      </c>
      <c r="B14" s="35" t="s">
        <v>37</v>
      </c>
      <c r="C14" s="35" t="s">
        <v>82</v>
      </c>
      <c r="D14" s="35" t="s">
        <v>110</v>
      </c>
      <c r="E14" s="35" t="s">
        <v>127</v>
      </c>
      <c r="F14" s="28" t="s">
        <v>21</v>
      </c>
      <c r="G14" s="28" t="s">
        <v>112</v>
      </c>
      <c r="H14" s="28"/>
      <c r="I14" s="28"/>
      <c r="J14" s="33">
        <v>153787.87878787878</v>
      </c>
    </row>
    <row r="15" spans="1:10" x14ac:dyDescent="0.25">
      <c r="A15" s="36">
        <v>2014</v>
      </c>
      <c r="B15" s="35" t="s">
        <v>37</v>
      </c>
      <c r="C15" s="35" t="s">
        <v>52</v>
      </c>
      <c r="D15" s="35" t="s">
        <v>91</v>
      </c>
      <c r="E15" s="35" t="s">
        <v>90</v>
      </c>
      <c r="F15" s="27" t="s">
        <v>74</v>
      </c>
      <c r="G15" s="27" t="s">
        <v>114</v>
      </c>
      <c r="J15" s="33">
        <v>43939.393939393944</v>
      </c>
    </row>
    <row r="16" spans="1:10" x14ac:dyDescent="0.25">
      <c r="A16" s="36">
        <v>2014</v>
      </c>
      <c r="B16" s="35" t="s">
        <v>37</v>
      </c>
      <c r="C16" s="35" t="s">
        <v>52</v>
      </c>
      <c r="D16" s="35" t="s">
        <v>141</v>
      </c>
      <c r="E16" s="35" t="s">
        <v>88</v>
      </c>
      <c r="F16" s="27" t="s">
        <v>57</v>
      </c>
      <c r="G16" s="27" t="s">
        <v>115</v>
      </c>
      <c r="J16" s="33">
        <v>43939.393939393944</v>
      </c>
    </row>
    <row r="17" spans="1:10" x14ac:dyDescent="0.25">
      <c r="A17" s="36">
        <v>2015</v>
      </c>
      <c r="B17" s="35" t="s">
        <v>37</v>
      </c>
      <c r="C17" s="35" t="s">
        <v>52</v>
      </c>
      <c r="D17" s="35" t="s">
        <v>140</v>
      </c>
      <c r="E17" s="35" t="s">
        <v>88</v>
      </c>
      <c r="F17" s="27" t="s">
        <v>137</v>
      </c>
      <c r="G17" s="27" t="s">
        <v>138</v>
      </c>
      <c r="H17" s="27" t="s">
        <v>139</v>
      </c>
      <c r="J17" s="33">
        <v>43939.393939393944</v>
      </c>
    </row>
    <row r="18" spans="1:10" x14ac:dyDescent="0.25">
      <c r="A18" s="36">
        <v>2014</v>
      </c>
      <c r="B18" s="35" t="s">
        <v>37</v>
      </c>
      <c r="C18" s="35" t="s">
        <v>82</v>
      </c>
      <c r="D18" s="35" t="s">
        <v>83</v>
      </c>
      <c r="E18" s="35" t="s">
        <v>50</v>
      </c>
      <c r="F18" s="27" t="s">
        <v>59</v>
      </c>
      <c r="G18" s="27" t="s">
        <v>116</v>
      </c>
      <c r="J18" s="33">
        <v>219696.9696969697</v>
      </c>
    </row>
    <row r="19" spans="1:10" x14ac:dyDescent="0.25">
      <c r="A19" s="36">
        <v>2014</v>
      </c>
      <c r="B19" s="35" t="s">
        <v>37</v>
      </c>
      <c r="C19" s="35" t="s">
        <v>82</v>
      </c>
      <c r="D19" s="35" t="s">
        <v>110</v>
      </c>
      <c r="E19" s="35" t="s">
        <v>111</v>
      </c>
      <c r="F19" s="28" t="s">
        <v>62</v>
      </c>
      <c r="G19" s="28" t="s">
        <v>113</v>
      </c>
      <c r="H19" s="28"/>
      <c r="I19" s="28"/>
      <c r="J19" s="33">
        <v>153787.87878787878</v>
      </c>
    </row>
    <row r="20" spans="1:10" x14ac:dyDescent="0.25">
      <c r="A20" s="36">
        <v>2014</v>
      </c>
      <c r="B20" s="35" t="s">
        <v>37</v>
      </c>
      <c r="C20" s="35" t="s">
        <v>52</v>
      </c>
      <c r="D20" s="37" t="s">
        <v>120</v>
      </c>
      <c r="E20" s="35" t="s">
        <v>39</v>
      </c>
      <c r="F20" s="29" t="s">
        <v>76</v>
      </c>
      <c r="G20" s="29" t="s">
        <v>117</v>
      </c>
      <c r="H20" s="29" t="s">
        <v>134</v>
      </c>
      <c r="I20" s="29"/>
      <c r="J20" s="33">
        <v>109848.48484848485</v>
      </c>
    </row>
    <row r="21" spans="1:10" x14ac:dyDescent="0.25">
      <c r="A21" s="36">
        <v>2014</v>
      </c>
      <c r="B21" s="35" t="s">
        <v>37</v>
      </c>
      <c r="C21" s="35" t="s">
        <v>52</v>
      </c>
      <c r="D21" s="37" t="s">
        <v>120</v>
      </c>
      <c r="E21" s="35" t="s">
        <v>119</v>
      </c>
      <c r="F21" s="28" t="s">
        <v>118</v>
      </c>
      <c r="G21" s="28" t="s">
        <v>128</v>
      </c>
      <c r="H21" s="28" t="s">
        <v>135</v>
      </c>
      <c r="I21" s="28"/>
      <c r="J21" s="33">
        <v>43939.393939393944</v>
      </c>
    </row>
    <row r="22" spans="1:10" x14ac:dyDescent="0.25">
      <c r="A22" s="36">
        <v>2014</v>
      </c>
      <c r="B22" s="35" t="s">
        <v>37</v>
      </c>
      <c r="C22" s="35" t="s">
        <v>41</v>
      </c>
      <c r="D22" s="35" t="s">
        <v>104</v>
      </c>
      <c r="E22" s="35" t="s">
        <v>105</v>
      </c>
      <c r="F22" s="28"/>
      <c r="G22" s="28" t="s">
        <v>164</v>
      </c>
      <c r="H22" s="28"/>
      <c r="I22" s="28"/>
      <c r="J22" s="33">
        <v>82386.363636363632</v>
      </c>
    </row>
    <row r="23" spans="1:10" x14ac:dyDescent="0.25">
      <c r="A23" s="36">
        <v>2014</v>
      </c>
      <c r="B23" s="35" t="s">
        <v>37</v>
      </c>
      <c r="C23" s="32" t="s">
        <v>52</v>
      </c>
      <c r="D23" s="35" t="s">
        <v>38</v>
      </c>
      <c r="E23" s="35" t="s">
        <v>39</v>
      </c>
      <c r="F23" s="27" t="s">
        <v>122</v>
      </c>
      <c r="G23" s="27" t="s">
        <v>121</v>
      </c>
      <c r="H23" s="27" t="s">
        <v>193</v>
      </c>
    </row>
    <row r="24" spans="1:10" x14ac:dyDescent="0.25">
      <c r="A24" s="36">
        <v>2014</v>
      </c>
      <c r="B24" s="37" t="s">
        <v>37</v>
      </c>
      <c r="C24" s="38" t="s">
        <v>41</v>
      </c>
      <c r="D24" s="37" t="s">
        <v>124</v>
      </c>
      <c r="E24" s="37" t="s">
        <v>124</v>
      </c>
      <c r="G24" s="27" t="s">
        <v>123</v>
      </c>
      <c r="H24" s="27" t="s">
        <v>125</v>
      </c>
    </row>
    <row r="25" spans="1:10" x14ac:dyDescent="0.25">
      <c r="A25" s="36">
        <v>2014</v>
      </c>
      <c r="B25" s="37" t="s">
        <v>37</v>
      </c>
      <c r="C25" s="38" t="s">
        <v>41</v>
      </c>
      <c r="D25" s="37" t="s">
        <v>129</v>
      </c>
      <c r="E25" s="37" t="s">
        <v>136</v>
      </c>
      <c r="H25" s="27" t="s">
        <v>178</v>
      </c>
    </row>
    <row r="26" spans="1:10" x14ac:dyDescent="0.25">
      <c r="A26" s="36">
        <v>2014</v>
      </c>
      <c r="B26" s="37" t="s">
        <v>37</v>
      </c>
      <c r="C26" s="38" t="s">
        <v>41</v>
      </c>
      <c r="D26" s="37" t="s">
        <v>130</v>
      </c>
      <c r="E26" s="37" t="s">
        <v>132</v>
      </c>
      <c r="G26" s="27" t="s">
        <v>131</v>
      </c>
    </row>
    <row r="27" spans="1:10" x14ac:dyDescent="0.25">
      <c r="A27" s="36">
        <v>2014</v>
      </c>
      <c r="B27" s="37" t="s">
        <v>37</v>
      </c>
      <c r="C27" s="38" t="s">
        <v>41</v>
      </c>
      <c r="D27" s="37" t="s">
        <v>142</v>
      </c>
      <c r="E27" s="37" t="s">
        <v>143</v>
      </c>
    </row>
    <row r="28" spans="1:10" x14ac:dyDescent="0.25">
      <c r="A28" s="36">
        <v>2014</v>
      </c>
      <c r="B28" s="37" t="s">
        <v>37</v>
      </c>
      <c r="C28" s="38" t="s">
        <v>41</v>
      </c>
      <c r="D28" s="37" t="s">
        <v>144</v>
      </c>
      <c r="E28" s="37" t="s">
        <v>167</v>
      </c>
    </row>
    <row r="29" spans="1:10" x14ac:dyDescent="0.25">
      <c r="A29" s="36">
        <v>2014</v>
      </c>
      <c r="B29" s="37" t="s">
        <v>37</v>
      </c>
      <c r="C29" s="38" t="s">
        <v>41</v>
      </c>
      <c r="D29" s="37" t="s">
        <v>144</v>
      </c>
      <c r="E29" s="37" t="s">
        <v>194</v>
      </c>
    </row>
    <row r="30" spans="1:10" x14ac:dyDescent="0.25">
      <c r="A30" s="36">
        <v>2014</v>
      </c>
      <c r="B30" s="37" t="s">
        <v>37</v>
      </c>
      <c r="C30" s="38" t="s">
        <v>41</v>
      </c>
      <c r="D30" s="37" t="s">
        <v>144</v>
      </c>
      <c r="E30" s="37" t="s">
        <v>194</v>
      </c>
    </row>
    <row r="31" spans="1:10" x14ac:dyDescent="0.25">
      <c r="A31" s="36">
        <v>2014</v>
      </c>
      <c r="B31" s="37" t="s">
        <v>37</v>
      </c>
      <c r="C31" s="38" t="s">
        <v>145</v>
      </c>
      <c r="D31" s="37" t="s">
        <v>165</v>
      </c>
      <c r="E31" s="37" t="s">
        <v>132</v>
      </c>
      <c r="H31" s="27" t="s">
        <v>159</v>
      </c>
    </row>
    <row r="32" spans="1:10" x14ac:dyDescent="0.25">
      <c r="A32" s="36">
        <v>2014</v>
      </c>
      <c r="B32" s="37" t="s">
        <v>37</v>
      </c>
      <c r="C32" s="38" t="s">
        <v>145</v>
      </c>
      <c r="D32" s="37" t="s">
        <v>165</v>
      </c>
      <c r="E32" s="37" t="s">
        <v>132</v>
      </c>
      <c r="H32" s="27" t="s">
        <v>168</v>
      </c>
    </row>
    <row r="33" spans="1:8" x14ac:dyDescent="0.25">
      <c r="A33" s="36">
        <v>2014</v>
      </c>
      <c r="B33" s="37" t="s">
        <v>37</v>
      </c>
      <c r="C33" s="38" t="s">
        <v>145</v>
      </c>
      <c r="D33" s="37" t="s">
        <v>166</v>
      </c>
    </row>
    <row r="34" spans="1:8" x14ac:dyDescent="0.25">
      <c r="A34" s="36">
        <v>2014</v>
      </c>
      <c r="B34" s="37" t="s">
        <v>37</v>
      </c>
      <c r="C34" s="38" t="s">
        <v>145</v>
      </c>
      <c r="D34" s="37" t="s">
        <v>166</v>
      </c>
      <c r="E34" s="37" t="s">
        <v>37</v>
      </c>
    </row>
    <row r="35" spans="1:8" x14ac:dyDescent="0.25">
      <c r="A35" s="36">
        <v>2014</v>
      </c>
      <c r="B35" s="37" t="s">
        <v>37</v>
      </c>
      <c r="C35" s="38" t="s">
        <v>145</v>
      </c>
      <c r="D35" s="37" t="s">
        <v>166</v>
      </c>
      <c r="E35" s="37" t="s">
        <v>37</v>
      </c>
    </row>
    <row r="36" spans="1:8" x14ac:dyDescent="0.25">
      <c r="A36" s="36">
        <v>2014</v>
      </c>
      <c r="B36" s="37" t="s">
        <v>37</v>
      </c>
      <c r="C36" s="38" t="s">
        <v>145</v>
      </c>
      <c r="D36" s="37" t="s">
        <v>146</v>
      </c>
      <c r="H36" s="27" t="s">
        <v>161</v>
      </c>
    </row>
    <row r="37" spans="1:8" x14ac:dyDescent="0.25">
      <c r="A37" s="36">
        <v>2014</v>
      </c>
      <c r="B37" s="37" t="s">
        <v>37</v>
      </c>
      <c r="C37" s="38" t="s">
        <v>145</v>
      </c>
      <c r="D37" s="37" t="s">
        <v>146</v>
      </c>
    </row>
    <row r="38" spans="1:8" x14ac:dyDescent="0.25">
      <c r="A38" s="36">
        <v>2014</v>
      </c>
      <c r="B38" s="37" t="s">
        <v>37</v>
      </c>
      <c r="C38" s="38" t="s">
        <v>145</v>
      </c>
      <c r="D38" s="37" t="s">
        <v>147</v>
      </c>
      <c r="E38" s="37" t="s">
        <v>175</v>
      </c>
      <c r="H38" s="27" t="s">
        <v>155</v>
      </c>
    </row>
    <row r="39" spans="1:8" x14ac:dyDescent="0.25">
      <c r="A39" s="36">
        <v>2014</v>
      </c>
      <c r="B39" s="37" t="s">
        <v>37</v>
      </c>
      <c r="C39" s="38" t="s">
        <v>145</v>
      </c>
      <c r="D39" s="37" t="s">
        <v>147</v>
      </c>
      <c r="E39" s="37" t="s">
        <v>177</v>
      </c>
      <c r="H39" s="27" t="s">
        <v>157</v>
      </c>
    </row>
    <row r="40" spans="1:8" x14ac:dyDescent="0.25">
      <c r="A40" s="36">
        <v>2014</v>
      </c>
      <c r="B40" s="37" t="s">
        <v>37</v>
      </c>
      <c r="C40" s="38" t="s">
        <v>145</v>
      </c>
      <c r="D40" s="37" t="s">
        <v>147</v>
      </c>
      <c r="E40" s="37" t="s">
        <v>177</v>
      </c>
      <c r="H40" s="27" t="s">
        <v>161</v>
      </c>
    </row>
    <row r="41" spans="1:8" x14ac:dyDescent="0.25">
      <c r="A41" s="36">
        <v>2014</v>
      </c>
      <c r="B41" s="37" t="s">
        <v>37</v>
      </c>
      <c r="C41" s="38" t="s">
        <v>145</v>
      </c>
      <c r="D41" s="37" t="s">
        <v>147</v>
      </c>
      <c r="E41" s="37" t="s">
        <v>177</v>
      </c>
      <c r="H41" s="27" t="s">
        <v>125</v>
      </c>
    </row>
    <row r="42" spans="1:8" x14ac:dyDescent="0.25">
      <c r="A42" s="36">
        <v>2014</v>
      </c>
      <c r="B42" s="37" t="s">
        <v>37</v>
      </c>
      <c r="C42" s="38" t="s">
        <v>145</v>
      </c>
      <c r="D42" s="37" t="s">
        <v>147</v>
      </c>
      <c r="E42" s="37" t="s">
        <v>177</v>
      </c>
      <c r="H42" s="27" t="s">
        <v>125</v>
      </c>
    </row>
    <row r="43" spans="1:8" x14ac:dyDescent="0.25">
      <c r="A43" s="36">
        <v>2014</v>
      </c>
      <c r="B43" s="37" t="s">
        <v>37</v>
      </c>
      <c r="C43" s="38" t="s">
        <v>145</v>
      </c>
      <c r="D43" s="37" t="s">
        <v>147</v>
      </c>
      <c r="E43" s="37" t="s">
        <v>177</v>
      </c>
      <c r="H43" s="27" t="s">
        <v>178</v>
      </c>
    </row>
    <row r="44" spans="1:8" x14ac:dyDescent="0.25">
      <c r="A44" s="36">
        <v>2014</v>
      </c>
      <c r="B44" s="37" t="s">
        <v>37</v>
      </c>
      <c r="C44" s="38" t="s">
        <v>145</v>
      </c>
      <c r="D44" s="37" t="s">
        <v>148</v>
      </c>
    </row>
    <row r="45" spans="1:8" x14ac:dyDescent="0.25">
      <c r="A45" s="36">
        <v>2014</v>
      </c>
      <c r="B45" s="37" t="s">
        <v>37</v>
      </c>
      <c r="C45" s="38" t="s">
        <v>41</v>
      </c>
      <c r="D45" s="37" t="s">
        <v>150</v>
      </c>
      <c r="E45" s="37" t="s">
        <v>149</v>
      </c>
      <c r="H45" s="27" t="s">
        <v>159</v>
      </c>
    </row>
    <row r="46" spans="1:8" x14ac:dyDescent="0.25">
      <c r="A46" s="36">
        <v>2014</v>
      </c>
      <c r="B46" s="37" t="s">
        <v>37</v>
      </c>
      <c r="C46" s="38" t="s">
        <v>41</v>
      </c>
      <c r="D46" s="37" t="s">
        <v>151</v>
      </c>
      <c r="E46" s="32" t="s">
        <v>152</v>
      </c>
      <c r="H46" s="27" t="s">
        <v>178</v>
      </c>
    </row>
    <row r="47" spans="1:8" x14ac:dyDescent="0.25">
      <c r="A47" s="36">
        <v>2014</v>
      </c>
      <c r="B47" s="37" t="s">
        <v>37</v>
      </c>
      <c r="C47" s="38" t="s">
        <v>145</v>
      </c>
      <c r="D47" s="37" t="s">
        <v>153</v>
      </c>
      <c r="H47" s="27" t="s">
        <v>157</v>
      </c>
    </row>
    <row r="48" spans="1:8" x14ac:dyDescent="0.25">
      <c r="A48" s="36">
        <v>2014</v>
      </c>
      <c r="B48" s="37" t="s">
        <v>37</v>
      </c>
      <c r="C48" s="38" t="s">
        <v>145</v>
      </c>
      <c r="D48" s="37" t="s">
        <v>154</v>
      </c>
      <c r="H48" s="27" t="s">
        <v>193</v>
      </c>
    </row>
    <row r="49" spans="1:8" x14ac:dyDescent="0.25">
      <c r="A49" s="36">
        <v>2014</v>
      </c>
      <c r="B49" s="37" t="s">
        <v>37</v>
      </c>
      <c r="C49" s="38" t="s">
        <v>145</v>
      </c>
      <c r="D49" s="37" t="s">
        <v>154</v>
      </c>
      <c r="H49" s="27" t="s">
        <v>155</v>
      </c>
    </row>
    <row r="50" spans="1:8" x14ac:dyDescent="0.25">
      <c r="A50" s="36">
        <v>2014</v>
      </c>
      <c r="B50" s="37" t="s">
        <v>37</v>
      </c>
      <c r="C50" s="38" t="s">
        <v>145</v>
      </c>
      <c r="D50" s="37" t="s">
        <v>156</v>
      </c>
      <c r="H50" s="27" t="s">
        <v>157</v>
      </c>
    </row>
    <row r="51" spans="1:8" x14ac:dyDescent="0.25">
      <c r="A51" s="36">
        <v>2014</v>
      </c>
      <c r="B51" s="37" t="s">
        <v>37</v>
      </c>
      <c r="C51" s="38" t="s">
        <v>145</v>
      </c>
      <c r="D51" s="37" t="s">
        <v>158</v>
      </c>
      <c r="H51" s="27" t="s">
        <v>159</v>
      </c>
    </row>
    <row r="52" spans="1:8" x14ac:dyDescent="0.25">
      <c r="A52" s="36">
        <v>2014</v>
      </c>
      <c r="B52" s="37" t="s">
        <v>37</v>
      </c>
      <c r="C52" s="38" t="s">
        <v>145</v>
      </c>
      <c r="D52" s="37" t="s">
        <v>160</v>
      </c>
      <c r="H52" s="27" t="s">
        <v>161</v>
      </c>
    </row>
    <row r="53" spans="1:8" x14ac:dyDescent="0.25">
      <c r="A53" s="36">
        <v>2014</v>
      </c>
      <c r="B53" s="37" t="s">
        <v>37</v>
      </c>
      <c r="C53" s="38" t="s">
        <v>145</v>
      </c>
      <c r="D53" s="37" t="s">
        <v>160</v>
      </c>
      <c r="H53" s="27" t="s">
        <v>162</v>
      </c>
    </row>
    <row r="54" spans="1:8" x14ac:dyDescent="0.25">
      <c r="A54" s="36">
        <v>2014</v>
      </c>
      <c r="B54" s="37" t="s">
        <v>37</v>
      </c>
      <c r="C54" s="38" t="s">
        <v>145</v>
      </c>
      <c r="D54" s="37" t="s">
        <v>163</v>
      </c>
      <c r="H54" s="27" t="s">
        <v>125</v>
      </c>
    </row>
    <row r="55" spans="1:8" x14ac:dyDescent="0.25">
      <c r="A55" s="36">
        <v>2014</v>
      </c>
      <c r="B55" s="37" t="s">
        <v>37</v>
      </c>
      <c r="C55" s="38" t="s">
        <v>145</v>
      </c>
      <c r="D55" s="37" t="s">
        <v>160</v>
      </c>
    </row>
    <row r="56" spans="1:8" x14ac:dyDescent="0.25">
      <c r="A56" s="36">
        <v>2014</v>
      </c>
      <c r="B56" s="37" t="s">
        <v>37</v>
      </c>
      <c r="C56" s="38" t="s">
        <v>145</v>
      </c>
      <c r="D56" s="37" t="s">
        <v>169</v>
      </c>
      <c r="H56" s="27" t="s">
        <v>125</v>
      </c>
    </row>
    <row r="57" spans="1:8" x14ac:dyDescent="0.25">
      <c r="A57" s="36">
        <v>2014</v>
      </c>
      <c r="B57" s="37" t="s">
        <v>37</v>
      </c>
      <c r="C57" s="38" t="s">
        <v>145</v>
      </c>
      <c r="D57" s="37" t="s">
        <v>170</v>
      </c>
      <c r="H57" s="27" t="s">
        <v>125</v>
      </c>
    </row>
    <row r="58" spans="1:8" x14ac:dyDescent="0.25">
      <c r="A58" s="36">
        <v>2014</v>
      </c>
      <c r="B58" s="37" t="s">
        <v>37</v>
      </c>
      <c r="C58" s="38" t="s">
        <v>145</v>
      </c>
      <c r="D58" s="37" t="s">
        <v>170</v>
      </c>
      <c r="H58" s="27" t="s">
        <v>125</v>
      </c>
    </row>
    <row r="59" spans="1:8" x14ac:dyDescent="0.25">
      <c r="A59" s="36">
        <v>2014</v>
      </c>
      <c r="B59" s="37" t="s">
        <v>37</v>
      </c>
      <c r="C59" s="38" t="s">
        <v>145</v>
      </c>
      <c r="D59" s="37" t="s">
        <v>170</v>
      </c>
      <c r="H59" s="27" t="s">
        <v>171</v>
      </c>
    </row>
    <row r="60" spans="1:8" x14ac:dyDescent="0.25">
      <c r="A60" s="36">
        <v>2014</v>
      </c>
      <c r="B60" s="37" t="s">
        <v>37</v>
      </c>
      <c r="C60" s="38" t="s">
        <v>145</v>
      </c>
      <c r="D60" s="37" t="s">
        <v>170</v>
      </c>
      <c r="H60" s="27" t="s">
        <v>172</v>
      </c>
    </row>
    <row r="61" spans="1:8" x14ac:dyDescent="0.25">
      <c r="A61" s="36">
        <v>2014</v>
      </c>
      <c r="B61" s="37" t="s">
        <v>37</v>
      </c>
      <c r="C61" s="38" t="s">
        <v>145</v>
      </c>
      <c r="D61" s="37" t="s">
        <v>173</v>
      </c>
      <c r="H61" s="27" t="s">
        <v>174</v>
      </c>
    </row>
    <row r="62" spans="1:8" x14ac:dyDescent="0.25">
      <c r="A62" s="36">
        <v>2014</v>
      </c>
      <c r="B62" s="37" t="s">
        <v>37</v>
      </c>
      <c r="C62" s="38" t="s">
        <v>145</v>
      </c>
      <c r="D62" s="37" t="s">
        <v>176</v>
      </c>
      <c r="H62" s="27" t="s">
        <v>157</v>
      </c>
    </row>
    <row r="63" spans="1:8" x14ac:dyDescent="0.25">
      <c r="A63" s="36">
        <v>2014</v>
      </c>
      <c r="B63" s="37" t="s">
        <v>37</v>
      </c>
      <c r="C63" s="38" t="s">
        <v>145</v>
      </c>
      <c r="D63" s="37" t="s">
        <v>179</v>
      </c>
      <c r="E63" s="37" t="s">
        <v>180</v>
      </c>
      <c r="H63" s="27" t="s">
        <v>178</v>
      </c>
    </row>
    <row r="64" spans="1:8" x14ac:dyDescent="0.25">
      <c r="A64" s="36">
        <v>2014</v>
      </c>
      <c r="B64" s="37" t="s">
        <v>37</v>
      </c>
      <c r="C64" s="38" t="s">
        <v>145</v>
      </c>
      <c r="D64" s="37" t="s">
        <v>195</v>
      </c>
      <c r="E64" s="37"/>
      <c r="H64" s="27" t="s">
        <v>178</v>
      </c>
    </row>
    <row r="65" spans="1:11" x14ac:dyDescent="0.25">
      <c r="A65" s="36">
        <v>2014</v>
      </c>
      <c r="B65" s="37" t="s">
        <v>37</v>
      </c>
      <c r="C65" s="38" t="s">
        <v>181</v>
      </c>
      <c r="D65" s="37" t="s">
        <v>182</v>
      </c>
      <c r="E65" s="37" t="s">
        <v>183</v>
      </c>
      <c r="H65" s="27" t="s">
        <v>184</v>
      </c>
      <c r="I65" s="30">
        <v>41946</v>
      </c>
      <c r="K65" t="s">
        <v>185</v>
      </c>
    </row>
    <row r="66" spans="1:11" x14ac:dyDescent="0.25">
      <c r="A66" s="36">
        <v>2014</v>
      </c>
      <c r="B66" s="37" t="s">
        <v>37</v>
      </c>
      <c r="C66" s="38" t="s">
        <v>186</v>
      </c>
      <c r="D66" s="37" t="s">
        <v>189</v>
      </c>
      <c r="E66" s="37" t="s">
        <v>187</v>
      </c>
      <c r="H66" s="27" t="s">
        <v>178</v>
      </c>
    </row>
    <row r="67" spans="1:11" x14ac:dyDescent="0.25">
      <c r="A67" s="36">
        <v>2014</v>
      </c>
      <c r="B67" s="37" t="s">
        <v>37</v>
      </c>
      <c r="C67" s="38" t="s">
        <v>186</v>
      </c>
      <c r="D67" s="37" t="s">
        <v>188</v>
      </c>
      <c r="H67" s="27" t="s">
        <v>178</v>
      </c>
    </row>
    <row r="68" spans="1:11" x14ac:dyDescent="0.25">
      <c r="A68" s="36">
        <v>2014</v>
      </c>
      <c r="B68" s="37" t="s">
        <v>37</v>
      </c>
      <c r="C68" s="38" t="s">
        <v>181</v>
      </c>
      <c r="D68" s="37" t="s">
        <v>198</v>
      </c>
      <c r="E68" s="37" t="s">
        <v>191</v>
      </c>
    </row>
    <row r="69" spans="1:11" x14ac:dyDescent="0.25">
      <c r="A69" s="36">
        <v>2014</v>
      </c>
      <c r="B69" s="37" t="s">
        <v>37</v>
      </c>
      <c r="C69" s="38" t="s">
        <v>181</v>
      </c>
      <c r="D69" s="37" t="s">
        <v>192</v>
      </c>
      <c r="E69" s="37" t="s">
        <v>191</v>
      </c>
      <c r="H69" s="27" t="s">
        <v>193</v>
      </c>
    </row>
    <row r="70" spans="1:11" x14ac:dyDescent="0.25">
      <c r="A70" s="36">
        <v>2014</v>
      </c>
      <c r="B70" s="37" t="s">
        <v>37</v>
      </c>
      <c r="C70" s="38" t="s">
        <v>181</v>
      </c>
      <c r="D70" s="37" t="s">
        <v>198</v>
      </c>
      <c r="E70" s="37" t="s">
        <v>191</v>
      </c>
      <c r="H70" s="27" t="s">
        <v>196</v>
      </c>
    </row>
    <row r="71" spans="1:11" x14ac:dyDescent="0.25">
      <c r="A71" s="36">
        <v>2014</v>
      </c>
      <c r="B71" s="37" t="s">
        <v>37</v>
      </c>
      <c r="C71" s="38" t="s">
        <v>181</v>
      </c>
      <c r="D71" s="37" t="s">
        <v>190</v>
      </c>
      <c r="E71" s="37" t="s">
        <v>191</v>
      </c>
      <c r="H71" s="27" t="s">
        <v>197</v>
      </c>
    </row>
    <row r="72" spans="1:11" x14ac:dyDescent="0.25">
      <c r="A72" s="36">
        <v>2014</v>
      </c>
      <c r="B72" s="37" t="s">
        <v>37</v>
      </c>
      <c r="C72" s="38" t="s">
        <v>181</v>
      </c>
      <c r="D72" s="37" t="s">
        <v>199</v>
      </c>
    </row>
  </sheetData>
  <autoFilter ref="C1:C7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2"/>
  <sheetViews>
    <sheetView topLeftCell="C1" workbookViewId="0">
      <selection activeCell="D14" sqref="D14"/>
    </sheetView>
  </sheetViews>
  <sheetFormatPr baseColWidth="10" defaultRowHeight="15" x14ac:dyDescent="0.25"/>
  <cols>
    <col min="1" max="1" width="11.42578125" style="9"/>
    <col min="2" max="2" width="11.7109375" bestFit="1" customWidth="1"/>
    <col min="3" max="3" width="17.28515625" bestFit="1" customWidth="1"/>
    <col min="4" max="4" width="17.28515625" customWidth="1"/>
    <col min="5" max="5" width="19" bestFit="1" customWidth="1"/>
    <col min="6" max="6" width="15.140625" style="22" bestFit="1" customWidth="1"/>
    <col min="7" max="7" width="17.42578125" style="17" bestFit="1" customWidth="1"/>
    <col min="8" max="8" width="14.5703125" style="18" customWidth="1"/>
    <col min="9" max="9" width="23" style="17" bestFit="1" customWidth="1"/>
    <col min="10" max="10" width="17" style="17" bestFit="1" customWidth="1"/>
    <col min="11" max="11" width="13.85546875" style="17" bestFit="1" customWidth="1"/>
    <col min="12" max="12" width="15.7109375" style="17" bestFit="1" customWidth="1"/>
  </cols>
  <sheetData>
    <row r="1" spans="1:12" ht="12" customHeight="1" x14ac:dyDescent="0.25"/>
    <row r="2" spans="1:12" s="14" customFormat="1" ht="45" customHeight="1" x14ac:dyDescent="0.25">
      <c r="A2" s="12" t="s">
        <v>27</v>
      </c>
      <c r="B2" s="13" t="s">
        <v>28</v>
      </c>
      <c r="C2" s="13" t="s">
        <v>29</v>
      </c>
      <c r="D2" s="13" t="s">
        <v>81</v>
      </c>
      <c r="E2" s="13" t="s">
        <v>30</v>
      </c>
      <c r="F2" s="23" t="s">
        <v>22</v>
      </c>
      <c r="G2" s="15" t="s">
        <v>31</v>
      </c>
      <c r="H2" s="20" t="s">
        <v>32</v>
      </c>
      <c r="I2" s="15" t="s">
        <v>33</v>
      </c>
      <c r="J2" s="15" t="s">
        <v>34</v>
      </c>
      <c r="K2" s="15" t="s">
        <v>35</v>
      </c>
      <c r="L2" s="15" t="s">
        <v>36</v>
      </c>
    </row>
    <row r="3" spans="1:12" x14ac:dyDescent="0.25">
      <c r="A3" s="10">
        <v>40446</v>
      </c>
      <c r="B3" s="6" t="s">
        <v>37</v>
      </c>
      <c r="C3" s="8" t="s">
        <v>52</v>
      </c>
      <c r="D3" s="6" t="s">
        <v>38</v>
      </c>
      <c r="E3" s="6" t="s">
        <v>39</v>
      </c>
      <c r="F3" s="25" t="s">
        <v>25</v>
      </c>
      <c r="G3" s="16">
        <v>48250000</v>
      </c>
      <c r="H3" s="19">
        <v>5</v>
      </c>
      <c r="I3" s="16">
        <f>G3/H3/220</f>
        <v>43863.63636363636</v>
      </c>
      <c r="J3" s="16">
        <f>I3*20%</f>
        <v>8772.7272727272721</v>
      </c>
      <c r="K3" s="16">
        <f t="shared" ref="K3:K11" si="0">I3*20%</f>
        <v>8772.7272727272721</v>
      </c>
      <c r="L3" s="16">
        <f t="shared" ref="L3:L22" si="1">I3+J3+K3</f>
        <v>61409.090909090904</v>
      </c>
    </row>
    <row r="4" spans="1:12" x14ac:dyDescent="0.25">
      <c r="A4" s="11" t="s">
        <v>40</v>
      </c>
      <c r="B4" s="6" t="s">
        <v>37</v>
      </c>
      <c r="C4" t="s">
        <v>52</v>
      </c>
      <c r="D4" s="6" t="s">
        <v>38</v>
      </c>
      <c r="E4" s="6" t="s">
        <v>39</v>
      </c>
      <c r="F4" s="24" t="s">
        <v>92</v>
      </c>
      <c r="G4" s="16">
        <v>48250000</v>
      </c>
      <c r="H4" s="19">
        <v>5</v>
      </c>
      <c r="I4" s="16">
        <f t="shared" ref="I4:I12" si="2">G4/H4/220</f>
        <v>43863.63636363636</v>
      </c>
      <c r="J4" s="16">
        <f t="shared" ref="J4:J22" si="3">I4*20%</f>
        <v>8772.7272727272721</v>
      </c>
      <c r="K4" s="16">
        <f t="shared" si="0"/>
        <v>8772.7272727272721</v>
      </c>
      <c r="L4" s="16">
        <f t="shared" si="1"/>
        <v>61409.090909090904</v>
      </c>
    </row>
    <row r="5" spans="1:12" x14ac:dyDescent="0.25">
      <c r="A5" s="11">
        <v>2011</v>
      </c>
      <c r="B5" s="6" t="s">
        <v>37</v>
      </c>
      <c r="C5" s="6" t="s">
        <v>41</v>
      </c>
      <c r="D5" s="6"/>
      <c r="E5" s="6" t="s">
        <v>42</v>
      </c>
      <c r="F5" s="24"/>
      <c r="G5" s="16">
        <v>27213750</v>
      </c>
      <c r="H5" s="19">
        <v>3</v>
      </c>
      <c r="I5" s="16">
        <f t="shared" si="2"/>
        <v>41232.954545454544</v>
      </c>
      <c r="J5" s="16">
        <f t="shared" si="3"/>
        <v>8246.5909090909099</v>
      </c>
      <c r="K5" s="16">
        <f t="shared" si="0"/>
        <v>8246.5909090909099</v>
      </c>
      <c r="L5" s="16">
        <f t="shared" si="1"/>
        <v>57726.136363636368</v>
      </c>
    </row>
    <row r="6" spans="1:12" x14ac:dyDescent="0.25">
      <c r="A6" s="11">
        <v>2011</v>
      </c>
      <c r="B6" s="6" t="s">
        <v>37</v>
      </c>
      <c r="C6" s="6" t="s">
        <v>43</v>
      </c>
      <c r="D6" s="6"/>
      <c r="E6" s="6" t="s">
        <v>44</v>
      </c>
      <c r="F6" s="24"/>
      <c r="G6" s="16">
        <v>442552994</v>
      </c>
      <c r="H6" s="19">
        <v>5</v>
      </c>
      <c r="I6" s="16">
        <f>G6/H6/220</f>
        <v>402320.90363636363</v>
      </c>
      <c r="J6" s="16">
        <f t="shared" si="3"/>
        <v>80464.180727272731</v>
      </c>
      <c r="K6" s="16">
        <f t="shared" si="0"/>
        <v>80464.180727272731</v>
      </c>
      <c r="L6" s="16">
        <f t="shared" si="1"/>
        <v>563249.26509090909</v>
      </c>
    </row>
    <row r="7" spans="1:12" x14ac:dyDescent="0.25">
      <c r="A7" s="10">
        <v>40446</v>
      </c>
      <c r="B7" s="6" t="s">
        <v>37</v>
      </c>
      <c r="C7" s="6" t="s">
        <v>82</v>
      </c>
      <c r="D7" s="6" t="s">
        <v>83</v>
      </c>
      <c r="E7" s="6" t="s">
        <v>45</v>
      </c>
      <c r="F7" s="24" t="s">
        <v>55</v>
      </c>
      <c r="G7" s="16">
        <v>107500000</v>
      </c>
      <c r="H7" s="19">
        <v>5</v>
      </c>
      <c r="I7" s="16">
        <f t="shared" si="2"/>
        <v>97727.272727272721</v>
      </c>
      <c r="J7" s="16">
        <f t="shared" si="3"/>
        <v>19545.454545454544</v>
      </c>
      <c r="K7" s="16">
        <f t="shared" si="0"/>
        <v>19545.454545454544</v>
      </c>
      <c r="L7" s="16">
        <f t="shared" si="1"/>
        <v>136818.18181818182</v>
      </c>
    </row>
    <row r="8" spans="1:12" x14ac:dyDescent="0.25">
      <c r="A8" s="11" t="s">
        <v>46</v>
      </c>
      <c r="B8" s="6" t="s">
        <v>37</v>
      </c>
      <c r="C8" s="6" t="s">
        <v>82</v>
      </c>
      <c r="D8" s="6" t="s">
        <v>84</v>
      </c>
      <c r="E8" s="6" t="s">
        <v>47</v>
      </c>
      <c r="F8" s="24"/>
      <c r="G8" s="16">
        <v>118541520</v>
      </c>
      <c r="H8" s="19">
        <v>3</v>
      </c>
      <c r="I8" s="16">
        <f t="shared" si="2"/>
        <v>179608.36363636365</v>
      </c>
      <c r="J8" s="16">
        <f t="shared" si="3"/>
        <v>35921.672727272729</v>
      </c>
      <c r="K8" s="16">
        <f t="shared" si="0"/>
        <v>35921.672727272729</v>
      </c>
      <c r="L8" s="16">
        <f t="shared" si="1"/>
        <v>251451.70909090911</v>
      </c>
    </row>
    <row r="9" spans="1:12" x14ac:dyDescent="0.25">
      <c r="A9" s="11" t="s">
        <v>46</v>
      </c>
      <c r="B9" s="6" t="s">
        <v>37</v>
      </c>
      <c r="C9" s="6" t="s">
        <v>82</v>
      </c>
      <c r="D9" s="6" t="s">
        <v>84</v>
      </c>
      <c r="E9" s="6" t="s">
        <v>47</v>
      </c>
      <c r="F9" s="24"/>
      <c r="G9" s="16">
        <v>151642080</v>
      </c>
      <c r="H9" s="19">
        <v>3</v>
      </c>
      <c r="I9" s="16">
        <f t="shared" si="2"/>
        <v>229760.72727272726</v>
      </c>
      <c r="J9" s="16">
        <f t="shared" si="3"/>
        <v>45952.145454545454</v>
      </c>
      <c r="K9" s="16">
        <f t="shared" si="0"/>
        <v>45952.145454545454</v>
      </c>
      <c r="L9" s="16">
        <f t="shared" si="1"/>
        <v>321665.01818181819</v>
      </c>
    </row>
    <row r="10" spans="1:12" x14ac:dyDescent="0.25">
      <c r="A10" s="11" t="s">
        <v>46</v>
      </c>
      <c r="B10" s="6" t="s">
        <v>37</v>
      </c>
      <c r="C10" s="6" t="s">
        <v>82</v>
      </c>
      <c r="D10" s="6" t="s">
        <v>84</v>
      </c>
      <c r="E10" s="6" t="s">
        <v>47</v>
      </c>
      <c r="F10" s="24"/>
      <c r="G10" s="16">
        <v>136503960</v>
      </c>
      <c r="H10" s="19">
        <v>3</v>
      </c>
      <c r="I10" s="16">
        <f t="shared" si="2"/>
        <v>206824.18181818182</v>
      </c>
      <c r="J10" s="16">
        <f t="shared" si="3"/>
        <v>41364.836363636365</v>
      </c>
      <c r="K10" s="16">
        <f>I10*20%</f>
        <v>41364.836363636365</v>
      </c>
      <c r="L10" s="16">
        <f t="shared" si="1"/>
        <v>289553.85454545455</v>
      </c>
    </row>
    <row r="11" spans="1:12" x14ac:dyDescent="0.25">
      <c r="A11" s="11" t="s">
        <v>46</v>
      </c>
      <c r="B11" s="6" t="s">
        <v>37</v>
      </c>
      <c r="C11" s="6" t="s">
        <v>82</v>
      </c>
      <c r="D11" s="6" t="s">
        <v>85</v>
      </c>
      <c r="E11" s="6" t="s">
        <v>47</v>
      </c>
      <c r="F11" s="24"/>
      <c r="G11" s="16">
        <v>69041000</v>
      </c>
      <c r="H11" s="19">
        <v>3</v>
      </c>
      <c r="I11" s="16">
        <f t="shared" si="2"/>
        <v>104607.57575757576</v>
      </c>
      <c r="J11" s="16">
        <f t="shared" si="3"/>
        <v>20921.515151515152</v>
      </c>
      <c r="K11" s="16">
        <f t="shared" si="0"/>
        <v>20921.515151515152</v>
      </c>
      <c r="L11" s="16">
        <f t="shared" si="1"/>
        <v>146450.60606060608</v>
      </c>
    </row>
    <row r="12" spans="1:12" x14ac:dyDescent="0.25">
      <c r="A12" s="11">
        <v>2011</v>
      </c>
      <c r="B12" s="6" t="s">
        <v>37</v>
      </c>
      <c r="C12" s="6" t="s">
        <v>41</v>
      </c>
      <c r="D12" s="6"/>
      <c r="E12" s="6" t="s">
        <v>48</v>
      </c>
      <c r="F12" s="24"/>
      <c r="G12" s="16">
        <v>137695700</v>
      </c>
      <c r="H12" s="19">
        <v>4</v>
      </c>
      <c r="I12" s="16">
        <f t="shared" si="2"/>
        <v>156472.38636363635</v>
      </c>
      <c r="J12" s="16">
        <f t="shared" si="3"/>
        <v>31294.477272727272</v>
      </c>
      <c r="K12" s="16">
        <f t="shared" ref="K12:K22" si="4">I12*25%</f>
        <v>39118.096590909088</v>
      </c>
      <c r="L12" s="16">
        <f t="shared" si="1"/>
        <v>226884.96022727271</v>
      </c>
    </row>
    <row r="13" spans="1:12" x14ac:dyDescent="0.25">
      <c r="A13" s="11">
        <v>2011</v>
      </c>
      <c r="B13" s="6" t="s">
        <v>37</v>
      </c>
      <c r="C13" s="6" t="s">
        <v>82</v>
      </c>
      <c r="D13" s="6" t="s">
        <v>49</v>
      </c>
      <c r="E13" s="6" t="s">
        <v>50</v>
      </c>
      <c r="F13" s="24"/>
      <c r="G13" s="16">
        <v>196520272</v>
      </c>
      <c r="H13" s="19">
        <v>3</v>
      </c>
      <c r="I13" s="16">
        <f>G13/H13/220</f>
        <v>297757.98787878791</v>
      </c>
      <c r="J13" s="16">
        <f t="shared" si="3"/>
        <v>59551.597575757587</v>
      </c>
      <c r="K13" s="16">
        <f t="shared" si="4"/>
        <v>74439.496969696978</v>
      </c>
      <c r="L13" s="16">
        <f t="shared" si="1"/>
        <v>431749.08242424252</v>
      </c>
    </row>
    <row r="14" spans="1:12" x14ac:dyDescent="0.25">
      <c r="A14" s="11">
        <v>2014</v>
      </c>
      <c r="B14" s="6" t="s">
        <v>37</v>
      </c>
      <c r="C14" s="6" t="s">
        <v>82</v>
      </c>
      <c r="D14" s="6" t="s">
        <v>84</v>
      </c>
      <c r="E14" s="6" t="s">
        <v>51</v>
      </c>
      <c r="F14" s="25" t="s">
        <v>64</v>
      </c>
      <c r="G14" s="16">
        <v>27417000</v>
      </c>
      <c r="H14" s="19">
        <v>5</v>
      </c>
      <c r="I14" s="16">
        <f t="shared" ref="I14:I22" si="5">G14/H14/220</f>
        <v>24924.545454545456</v>
      </c>
      <c r="J14" s="16">
        <f t="shared" si="3"/>
        <v>4984.9090909090919</v>
      </c>
      <c r="K14" s="16">
        <f t="shared" si="4"/>
        <v>6231.136363636364</v>
      </c>
      <c r="L14" s="16">
        <f t="shared" si="1"/>
        <v>36140.590909090912</v>
      </c>
    </row>
    <row r="15" spans="1:12" x14ac:dyDescent="0.25">
      <c r="A15" s="11">
        <v>2014</v>
      </c>
      <c r="B15" s="6" t="s">
        <v>37</v>
      </c>
      <c r="C15" s="6" t="s">
        <v>82</v>
      </c>
      <c r="D15" s="6" t="s">
        <v>86</v>
      </c>
      <c r="E15" s="6" t="s">
        <v>50</v>
      </c>
      <c r="F15" s="24"/>
      <c r="G15" s="16">
        <v>70000000</v>
      </c>
      <c r="H15" s="19">
        <v>3</v>
      </c>
      <c r="I15" s="16">
        <f t="shared" si="5"/>
        <v>106060.60606060605</v>
      </c>
      <c r="J15" s="16">
        <f t="shared" si="3"/>
        <v>21212.121212121212</v>
      </c>
      <c r="K15" s="16">
        <f t="shared" si="4"/>
        <v>26515.151515151512</v>
      </c>
      <c r="L15" s="16">
        <f t="shared" si="1"/>
        <v>153787.87878787878</v>
      </c>
    </row>
    <row r="16" spans="1:12" x14ac:dyDescent="0.25">
      <c r="A16" s="11">
        <v>2014</v>
      </c>
      <c r="B16" s="6" t="s">
        <v>37</v>
      </c>
      <c r="C16" s="6" t="s">
        <v>52</v>
      </c>
      <c r="D16" s="6" t="s">
        <v>91</v>
      </c>
      <c r="E16" s="6" t="s">
        <v>90</v>
      </c>
      <c r="F16" s="25" t="s">
        <v>74</v>
      </c>
      <c r="G16" s="16">
        <v>20000000</v>
      </c>
      <c r="H16" s="19">
        <v>3</v>
      </c>
      <c r="I16" s="16">
        <f t="shared" si="5"/>
        <v>30303.030303030304</v>
      </c>
      <c r="J16" s="16">
        <f t="shared" si="3"/>
        <v>6060.606060606061</v>
      </c>
      <c r="K16" s="16">
        <f t="shared" si="4"/>
        <v>7575.757575757576</v>
      </c>
      <c r="L16" s="16">
        <f t="shared" si="1"/>
        <v>43939.393939393944</v>
      </c>
    </row>
    <row r="17" spans="1:12" x14ac:dyDescent="0.25">
      <c r="A17" s="11">
        <v>2014</v>
      </c>
      <c r="B17" s="6" t="s">
        <v>37</v>
      </c>
      <c r="C17" s="6" t="s">
        <v>52</v>
      </c>
      <c r="D17" s="6" t="s">
        <v>89</v>
      </c>
      <c r="E17" s="6" t="s">
        <v>88</v>
      </c>
      <c r="F17" s="25" t="s">
        <v>57</v>
      </c>
      <c r="G17" s="16">
        <v>20000000</v>
      </c>
      <c r="H17" s="19">
        <v>3</v>
      </c>
      <c r="I17" s="16">
        <f t="shared" si="5"/>
        <v>30303.030303030304</v>
      </c>
      <c r="J17" s="16">
        <f t="shared" si="3"/>
        <v>6060.606060606061</v>
      </c>
      <c r="K17" s="16">
        <f t="shared" si="4"/>
        <v>7575.757575757576</v>
      </c>
      <c r="L17" s="16">
        <f t="shared" si="1"/>
        <v>43939.393939393944</v>
      </c>
    </row>
    <row r="18" spans="1:12" x14ac:dyDescent="0.25">
      <c r="A18" s="11">
        <v>2014</v>
      </c>
      <c r="B18" s="6" t="s">
        <v>37</v>
      </c>
      <c r="C18" s="6" t="s">
        <v>82</v>
      </c>
      <c r="D18" s="6" t="s">
        <v>83</v>
      </c>
      <c r="E18" s="6" t="s">
        <v>50</v>
      </c>
      <c r="F18" s="25" t="s">
        <v>59</v>
      </c>
      <c r="G18" s="16">
        <v>100000000</v>
      </c>
      <c r="H18" s="19">
        <v>3</v>
      </c>
      <c r="I18" s="16">
        <f t="shared" si="5"/>
        <v>151515.15151515152</v>
      </c>
      <c r="J18" s="16">
        <f t="shared" si="3"/>
        <v>30303.030303030304</v>
      </c>
      <c r="K18" s="16">
        <f t="shared" si="4"/>
        <v>37878.78787878788</v>
      </c>
      <c r="L18" s="16">
        <f t="shared" si="1"/>
        <v>219696.9696969697</v>
      </c>
    </row>
    <row r="19" spans="1:12" x14ac:dyDescent="0.25">
      <c r="A19" s="11">
        <v>2014</v>
      </c>
      <c r="B19" s="6" t="s">
        <v>37</v>
      </c>
      <c r="C19" s="6" t="s">
        <v>82</v>
      </c>
      <c r="D19" s="6" t="s">
        <v>87</v>
      </c>
      <c r="E19" s="6" t="s">
        <v>50</v>
      </c>
      <c r="F19" s="24"/>
      <c r="G19" s="16">
        <v>70000000</v>
      </c>
      <c r="H19" s="19">
        <v>3</v>
      </c>
      <c r="I19" s="16">
        <f t="shared" si="5"/>
        <v>106060.60606060605</v>
      </c>
      <c r="J19" s="16">
        <f t="shared" si="3"/>
        <v>21212.121212121212</v>
      </c>
      <c r="K19" s="16">
        <f t="shared" si="4"/>
        <v>26515.151515151512</v>
      </c>
      <c r="L19" s="16">
        <f t="shared" si="1"/>
        <v>153787.87878787878</v>
      </c>
    </row>
    <row r="20" spans="1:12" x14ac:dyDescent="0.25">
      <c r="A20" s="11">
        <v>2014</v>
      </c>
      <c r="B20" s="6" t="s">
        <v>37</v>
      </c>
      <c r="C20" s="6" t="s">
        <v>52</v>
      </c>
      <c r="D20" s="6"/>
      <c r="E20" s="6" t="s">
        <v>39</v>
      </c>
      <c r="F20" s="26" t="s">
        <v>76</v>
      </c>
      <c r="G20" s="16">
        <v>50000000</v>
      </c>
      <c r="H20" s="19">
        <v>3</v>
      </c>
      <c r="I20" s="16">
        <f t="shared" si="5"/>
        <v>75757.57575757576</v>
      </c>
      <c r="J20" s="16">
        <f t="shared" si="3"/>
        <v>15151.515151515152</v>
      </c>
      <c r="K20" s="16">
        <f t="shared" si="4"/>
        <v>18939.39393939394</v>
      </c>
      <c r="L20" s="16">
        <f t="shared" si="1"/>
        <v>109848.48484848485</v>
      </c>
    </row>
    <row r="21" spans="1:12" x14ac:dyDescent="0.25">
      <c r="A21" s="11">
        <v>2014</v>
      </c>
      <c r="B21" s="6" t="s">
        <v>37</v>
      </c>
      <c r="C21" s="6" t="s">
        <v>52</v>
      </c>
      <c r="D21" s="6"/>
      <c r="E21" s="6" t="s">
        <v>53</v>
      </c>
      <c r="F21" s="24"/>
      <c r="G21" s="16">
        <v>20000000</v>
      </c>
      <c r="H21" s="19">
        <v>3</v>
      </c>
      <c r="I21" s="16">
        <f t="shared" si="5"/>
        <v>30303.030303030304</v>
      </c>
      <c r="J21" s="16">
        <f t="shared" si="3"/>
        <v>6060.606060606061</v>
      </c>
      <c r="K21" s="16">
        <f t="shared" si="4"/>
        <v>7575.757575757576</v>
      </c>
      <c r="L21" s="16">
        <f t="shared" si="1"/>
        <v>43939.393939393944</v>
      </c>
    </row>
    <row r="22" spans="1:12" x14ac:dyDescent="0.25">
      <c r="A22" s="11">
        <v>2014</v>
      </c>
      <c r="B22" s="6" t="s">
        <v>37</v>
      </c>
      <c r="C22" s="6" t="s">
        <v>41</v>
      </c>
      <c r="D22" s="6"/>
      <c r="E22" s="6"/>
      <c r="F22" s="24"/>
      <c r="G22" s="16">
        <v>25000000</v>
      </c>
      <c r="H22" s="19">
        <v>2</v>
      </c>
      <c r="I22" s="16">
        <f t="shared" si="5"/>
        <v>56818.181818181816</v>
      </c>
      <c r="J22" s="16">
        <f t="shared" si="3"/>
        <v>11363.636363636364</v>
      </c>
      <c r="K22" s="16">
        <f t="shared" si="4"/>
        <v>14204.545454545454</v>
      </c>
      <c r="L22" s="16">
        <f t="shared" si="1"/>
        <v>82386.363636363632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1"/>
  <sheetViews>
    <sheetView tabSelected="1" workbookViewId="0">
      <selection activeCell="A2" sqref="A2"/>
    </sheetView>
  </sheetViews>
  <sheetFormatPr baseColWidth="10" defaultRowHeight="15" x14ac:dyDescent="0.25"/>
  <cols>
    <col min="1" max="1" width="14.85546875" bestFit="1" customWidth="1"/>
    <col min="2" max="2" width="17.7109375" bestFit="1" customWidth="1"/>
  </cols>
  <sheetData>
    <row r="1" spans="1:2" s="41" customFormat="1" x14ac:dyDescent="0.25">
      <c r="A1" s="41" t="s">
        <v>200</v>
      </c>
      <c r="B1" s="41" t="s">
        <v>201</v>
      </c>
    </row>
    <row r="2" spans="1:2" x14ac:dyDescent="0.25">
      <c r="A2" t="s">
        <v>202</v>
      </c>
      <c r="B2" t="s">
        <v>207</v>
      </c>
    </row>
    <row r="3" spans="1:2" x14ac:dyDescent="0.25">
      <c r="A3" t="s">
        <v>203</v>
      </c>
      <c r="B3" t="s">
        <v>208</v>
      </c>
    </row>
    <row r="4" spans="1:2" x14ac:dyDescent="0.25">
      <c r="A4" t="s">
        <v>159</v>
      </c>
      <c r="B4" t="s">
        <v>209</v>
      </c>
    </row>
    <row r="5" spans="1:2" x14ac:dyDescent="0.25">
      <c r="A5" t="s">
        <v>155</v>
      </c>
      <c r="B5" t="s">
        <v>210</v>
      </c>
    </row>
    <row r="6" spans="1:2" x14ac:dyDescent="0.25">
      <c r="A6" t="s">
        <v>157</v>
      </c>
      <c r="B6" t="s">
        <v>211</v>
      </c>
    </row>
    <row r="7" spans="1:2" x14ac:dyDescent="0.25">
      <c r="A7" t="s">
        <v>125</v>
      </c>
      <c r="B7" t="s">
        <v>212</v>
      </c>
    </row>
    <row r="8" spans="1:2" x14ac:dyDescent="0.25">
      <c r="A8" t="s">
        <v>204</v>
      </c>
      <c r="B8" t="s">
        <v>207</v>
      </c>
    </row>
    <row r="9" spans="1:2" x14ac:dyDescent="0.25">
      <c r="A9" t="s">
        <v>205</v>
      </c>
      <c r="B9" t="s">
        <v>213</v>
      </c>
    </row>
    <row r="10" spans="1:2" x14ac:dyDescent="0.25">
      <c r="A10" t="s">
        <v>206</v>
      </c>
      <c r="B10" t="s">
        <v>214</v>
      </c>
    </row>
    <row r="11" spans="1:2" x14ac:dyDescent="0.25">
      <c r="A11" t="s">
        <v>215</v>
      </c>
      <c r="B1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chauffeur</vt:lpstr>
      <vt:lpstr>PARC</vt:lpstr>
      <vt:lpstr>Location</vt:lpstr>
      <vt:lpstr>CHANTIER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A-Logistique</dc:creator>
  <cp:lastModifiedBy>A-Logistique</cp:lastModifiedBy>
  <dcterms:created xsi:type="dcterms:W3CDTF">2014-10-22T05:07:07Z</dcterms:created>
  <dcterms:modified xsi:type="dcterms:W3CDTF">2014-11-05T08:49:40Z</dcterms:modified>
</cp:coreProperties>
</file>