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965" windowWidth="20115" windowHeight="664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Feuil1!$A$2:$H$98</definedName>
  </definedNames>
  <calcPr calcId="124519"/>
</workbook>
</file>

<file path=xl/calcChain.xml><?xml version="1.0" encoding="utf-8"?>
<calcChain xmlns="http://schemas.openxmlformats.org/spreadsheetml/2006/main">
  <c r="F121" i="2"/>
  <c r="E121"/>
  <c r="G121" s="1"/>
  <c r="J116"/>
  <c r="J117" s="1"/>
  <c r="G115"/>
  <c r="G114"/>
  <c r="G113"/>
  <c r="H113" s="1"/>
  <c r="G112"/>
  <c r="H112" s="1"/>
  <c r="G111"/>
  <c r="H111" s="1"/>
  <c r="G110"/>
  <c r="H110" s="1"/>
  <c r="G109"/>
  <c r="H109" s="1"/>
  <c r="G108"/>
  <c r="H108" s="1"/>
  <c r="G107"/>
  <c r="H107" s="1"/>
  <c r="G106"/>
  <c r="H106" s="1"/>
  <c r="G105"/>
  <c r="H105" s="1"/>
  <c r="G104"/>
  <c r="H104" s="1"/>
  <c r="G103"/>
  <c r="H103" s="1"/>
  <c r="G102"/>
  <c r="H102" s="1"/>
  <c r="G101"/>
  <c r="H101" s="1"/>
  <c r="G100"/>
  <c r="H100" s="1"/>
  <c r="G99"/>
  <c r="H99" s="1"/>
  <c r="J97"/>
  <c r="J98" s="1"/>
  <c r="G95"/>
  <c r="H95" s="1"/>
  <c r="G94"/>
  <c r="H94" s="1"/>
  <c r="G93"/>
  <c r="H93" s="1"/>
  <c r="G92"/>
  <c r="H92" s="1"/>
  <c r="G91"/>
  <c r="H91" s="1"/>
  <c r="G90"/>
  <c r="H90" s="1"/>
  <c r="G89"/>
  <c r="H89" s="1"/>
  <c r="G88"/>
  <c r="H88" s="1"/>
  <c r="G87"/>
  <c r="H87" s="1"/>
  <c r="G86"/>
  <c r="H86" s="1"/>
  <c r="G85"/>
  <c r="H85" s="1"/>
  <c r="G84"/>
  <c r="H84" s="1"/>
  <c r="J82"/>
  <c r="J83" s="1"/>
  <c r="G78"/>
  <c r="H78" s="1"/>
  <c r="G77"/>
  <c r="H77" s="1"/>
  <c r="G76"/>
  <c r="H76" s="1"/>
  <c r="G75"/>
  <c r="H75" s="1"/>
  <c r="G74"/>
  <c r="H74" s="1"/>
  <c r="G73"/>
  <c r="H73" s="1"/>
  <c r="G72"/>
  <c r="H72" s="1"/>
  <c r="G71"/>
  <c r="H71" s="1"/>
  <c r="G70"/>
  <c r="H70" s="1"/>
  <c r="J68"/>
  <c r="J69" s="1"/>
  <c r="G65"/>
  <c r="H65" s="1"/>
  <c r="G64"/>
  <c r="H64" s="1"/>
  <c r="G63"/>
  <c r="H63" s="1"/>
  <c r="G62"/>
  <c r="H62" s="1"/>
  <c r="G61"/>
  <c r="H61" s="1"/>
  <c r="G60"/>
  <c r="H60" s="1"/>
  <c r="G59"/>
  <c r="H59" s="1"/>
  <c r="G58"/>
  <c r="H58" s="1"/>
  <c r="G57"/>
  <c r="H57" s="1"/>
  <c r="G56"/>
  <c r="H56" s="1"/>
  <c r="G55"/>
  <c r="H55" s="1"/>
  <c r="J52"/>
  <c r="J53" s="1"/>
  <c r="G51"/>
  <c r="H51" s="1"/>
  <c r="G50"/>
  <c r="H50" s="1"/>
  <c r="G49"/>
  <c r="H49" s="1"/>
  <c r="G48"/>
  <c r="H48" s="1"/>
  <c r="G47"/>
  <c r="H47" s="1"/>
  <c r="G46"/>
  <c r="H46" s="1"/>
  <c r="G45"/>
  <c r="H45" s="1"/>
  <c r="G44"/>
  <c r="H44" s="1"/>
  <c r="G43"/>
  <c r="H43" s="1"/>
  <c r="G42"/>
  <c r="H42" s="1"/>
  <c r="G41"/>
  <c r="H41" s="1"/>
  <c r="G40"/>
  <c r="H40" s="1"/>
  <c r="G39"/>
  <c r="H39" s="1"/>
  <c r="G38"/>
  <c r="H38" s="1"/>
  <c r="G37"/>
  <c r="H37" s="1"/>
  <c r="G36"/>
  <c r="H36" s="1"/>
  <c r="G35"/>
  <c r="H35" s="1"/>
  <c r="G34"/>
  <c r="H34" s="1"/>
  <c r="G33"/>
  <c r="H33" s="1"/>
  <c r="G32"/>
  <c r="H32" s="1"/>
  <c r="G31"/>
  <c r="H31" s="1"/>
  <c r="G30"/>
  <c r="H30" s="1"/>
  <c r="G29"/>
  <c r="H29" s="1"/>
  <c r="J25"/>
  <c r="J26" s="1"/>
  <c r="G25"/>
  <c r="H25" s="1"/>
  <c r="G24"/>
  <c r="H24" s="1"/>
  <c r="G23"/>
  <c r="H23" s="1"/>
  <c r="G22"/>
  <c r="H22" s="1"/>
  <c r="G21"/>
  <c r="H21" s="1"/>
  <c r="G20"/>
  <c r="H20" s="1"/>
  <c r="G19"/>
  <c r="H19" s="1"/>
  <c r="G18"/>
  <c r="H18" s="1"/>
  <c r="G17"/>
  <c r="H17" s="1"/>
  <c r="G16"/>
  <c r="H16" s="1"/>
  <c r="G15"/>
  <c r="H15" s="1"/>
  <c r="J13"/>
  <c r="J14" s="1"/>
  <c r="G13"/>
  <c r="H13" s="1"/>
  <c r="G12"/>
  <c r="H12" s="1"/>
  <c r="G11"/>
  <c r="H11" s="1"/>
  <c r="G10"/>
  <c r="H10" s="1"/>
  <c r="G9"/>
  <c r="H9" s="1"/>
  <c r="G8"/>
  <c r="H8" s="1"/>
  <c r="G7"/>
  <c r="H7" s="1"/>
  <c r="G6"/>
  <c r="H6" s="1"/>
  <c r="G5"/>
  <c r="H5" s="1"/>
  <c r="G4"/>
  <c r="H4" s="1"/>
  <c r="G3"/>
  <c r="H3" s="1"/>
  <c r="G2"/>
  <c r="H2" s="1"/>
  <c r="D150" i="1" l="1"/>
</calcChain>
</file>

<file path=xl/sharedStrings.xml><?xml version="1.0" encoding="utf-8"?>
<sst xmlns="http://schemas.openxmlformats.org/spreadsheetml/2006/main" count="133" uniqueCount="71">
  <si>
    <t>client</t>
  </si>
  <si>
    <t>n° prod</t>
  </si>
  <si>
    <t>CA</t>
  </si>
  <si>
    <t>nbre h</t>
  </si>
  <si>
    <t>tx h de la cde</t>
  </si>
  <si>
    <t>ANIOS</t>
  </si>
  <si>
    <t>RESCASET</t>
  </si>
  <si>
    <t>ELCO</t>
  </si>
  <si>
    <t>SCHWEITZER</t>
  </si>
  <si>
    <t>COMMENTAIRES</t>
  </si>
  <si>
    <t>total</t>
  </si>
  <si>
    <t>CHAPUIS</t>
  </si>
  <si>
    <t>11102-103-104-105</t>
  </si>
  <si>
    <t>UNITED</t>
  </si>
  <si>
    <t>TIPPAGRAL</t>
  </si>
  <si>
    <t>ITW</t>
  </si>
  <si>
    <t>GPV</t>
  </si>
  <si>
    <t>11094-10891-11092-93</t>
  </si>
  <si>
    <t>DATE</t>
  </si>
  <si>
    <t>CA TOTAL</t>
  </si>
  <si>
    <t>Tx h moyen</t>
  </si>
  <si>
    <t>NICOT</t>
  </si>
  <si>
    <t>VALOIS</t>
  </si>
  <si>
    <t>SEDPA</t>
  </si>
  <si>
    <t>DURIEU</t>
  </si>
  <si>
    <t>PRODIFA</t>
  </si>
  <si>
    <t>ALFAPROD</t>
  </si>
  <si>
    <t>CA total du jour</t>
  </si>
  <si>
    <t>tx h moyen du jour</t>
  </si>
  <si>
    <t>11139-37-38</t>
  </si>
  <si>
    <t>TOULOUSAC</t>
  </si>
  <si>
    <t>NAGOT</t>
  </si>
  <si>
    <t>ESSEX</t>
  </si>
  <si>
    <t>JETSAC</t>
  </si>
  <si>
    <t>RFS</t>
  </si>
  <si>
    <t>Dlce janice</t>
  </si>
  <si>
    <t>SEALANTS</t>
  </si>
  <si>
    <t>SODEPAC</t>
  </si>
  <si>
    <t>RCSI</t>
  </si>
  <si>
    <t>MOTTEZ</t>
  </si>
  <si>
    <t>FDG</t>
  </si>
  <si>
    <t>total 46h + pic vert env 14h</t>
  </si>
  <si>
    <t>socomenal</t>
  </si>
  <si>
    <t>JDE</t>
  </si>
  <si>
    <t>LOHR</t>
  </si>
  <si>
    <t>RICHET</t>
  </si>
  <si>
    <t>KAMBIO</t>
  </si>
  <si>
    <t>BOUTIQUE</t>
  </si>
  <si>
    <t>PIC VERT EN GALLUS</t>
  </si>
  <si>
    <t>KAMBIO EN DG3</t>
  </si>
  <si>
    <t>11154-55-56-57</t>
  </si>
  <si>
    <t>11179-77-78</t>
  </si>
  <si>
    <t>NOYON</t>
  </si>
  <si>
    <t>ETIQ EMBAL</t>
  </si>
  <si>
    <t>BBA</t>
  </si>
  <si>
    <t>CENTRE P</t>
  </si>
  <si>
    <t>YAZAKI</t>
  </si>
  <si>
    <t>MARKIAL</t>
  </si>
  <si>
    <t>FERME</t>
  </si>
  <si>
    <t>VAG</t>
  </si>
  <si>
    <t>FDG 10689</t>
  </si>
  <si>
    <t>jde</t>
  </si>
  <si>
    <t>PIC VERT</t>
  </si>
  <si>
    <t>KDI</t>
  </si>
  <si>
    <t>AXALIS</t>
  </si>
  <si>
    <t>STTS</t>
  </si>
  <si>
    <t>ADFIELD</t>
  </si>
  <si>
    <t>CDP</t>
  </si>
  <si>
    <t>Machine</t>
  </si>
  <si>
    <t>N°de prod</t>
  </si>
  <si>
    <t>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</si>
</sst>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" fontId="0" fillId="0" borderId="0" xfId="0" applyNumberFormat="1"/>
    <xf numFmtId="0" fontId="0" fillId="0" borderId="1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0"/>
  <sheetViews>
    <sheetView tabSelected="1" workbookViewId="0">
      <pane ySplit="2" topLeftCell="A3" activePane="bottomLeft" state="frozen"/>
      <selection pane="bottomLeft" activeCell="G10" sqref="G10"/>
    </sheetView>
  </sheetViews>
  <sheetFormatPr baseColWidth="10" defaultRowHeight="15"/>
  <cols>
    <col min="2" max="2" width="15.7109375" style="1" customWidth="1"/>
    <col min="3" max="3" width="20" style="1" customWidth="1"/>
    <col min="4" max="5" width="11.42578125" style="1"/>
    <col min="6" max="6" width="14.85546875" style="1" customWidth="1"/>
    <col min="7" max="7" width="24.140625" style="1" customWidth="1"/>
    <col min="8" max="8" width="39.28515625" customWidth="1"/>
  </cols>
  <sheetData>
    <row r="1" spans="1:9">
      <c r="C1" s="1" t="s">
        <v>69</v>
      </c>
      <c r="D1" s="1" t="s">
        <v>70</v>
      </c>
    </row>
    <row r="2" spans="1:9">
      <c r="A2" s="8">
        <v>43395</v>
      </c>
      <c r="B2" s="2"/>
      <c r="C2" s="2"/>
      <c r="D2" s="2">
        <v>1389</v>
      </c>
      <c r="E2" s="3"/>
      <c r="F2" s="3"/>
      <c r="G2" s="3"/>
      <c r="H2" s="12"/>
      <c r="I2" s="13"/>
    </row>
    <row r="3" spans="1:9">
      <c r="B3" s="2"/>
      <c r="C3" s="2">
        <v>11293</v>
      </c>
      <c r="D3" s="2">
        <v>5761</v>
      </c>
      <c r="E3" s="3"/>
      <c r="F3" s="3"/>
      <c r="G3" s="3"/>
      <c r="H3" s="12"/>
      <c r="I3" s="13"/>
    </row>
    <row r="4" spans="1:9">
      <c r="B4" s="2"/>
      <c r="C4" s="2">
        <v>11451</v>
      </c>
      <c r="D4" s="2">
        <v>570</v>
      </c>
      <c r="E4" s="3"/>
      <c r="F4" s="3"/>
      <c r="G4" s="3"/>
      <c r="H4" s="12"/>
      <c r="I4" s="13"/>
    </row>
    <row r="5" spans="1:9">
      <c r="B5" s="2"/>
      <c r="C5" s="2">
        <v>11219</v>
      </c>
      <c r="D5" s="2">
        <v>5405</v>
      </c>
      <c r="E5" s="3"/>
      <c r="F5" s="3"/>
      <c r="G5" s="3"/>
      <c r="H5" s="12"/>
      <c r="I5" s="13"/>
    </row>
    <row r="6" spans="1:9">
      <c r="B6" s="2"/>
      <c r="C6" s="2">
        <v>7459</v>
      </c>
      <c r="D6" s="2">
        <v>9804</v>
      </c>
      <c r="E6" s="3"/>
      <c r="F6" s="3"/>
      <c r="G6" s="3"/>
      <c r="H6" s="12"/>
      <c r="I6" s="13"/>
    </row>
    <row r="7" spans="1:9">
      <c r="B7" s="2"/>
      <c r="C7" s="2">
        <v>11554</v>
      </c>
      <c r="D7" s="2">
        <v>1478</v>
      </c>
      <c r="E7" s="3"/>
      <c r="F7" s="3"/>
      <c r="G7" s="3"/>
      <c r="H7" s="12"/>
      <c r="I7" s="13"/>
    </row>
    <row r="8" spans="1:9">
      <c r="B8" s="2"/>
      <c r="C8" s="2">
        <v>11555</v>
      </c>
      <c r="D8" s="2">
        <v>183</v>
      </c>
      <c r="E8" s="3"/>
      <c r="F8" s="3"/>
      <c r="G8" s="3"/>
      <c r="H8" s="12"/>
      <c r="I8" s="13"/>
    </row>
    <row r="9" spans="1:9">
      <c r="B9" s="2"/>
      <c r="C9" s="2">
        <v>11573</v>
      </c>
      <c r="D9" s="2">
        <v>166</v>
      </c>
      <c r="E9" s="3"/>
      <c r="F9" s="3"/>
      <c r="G9" s="3"/>
      <c r="H9" s="12"/>
      <c r="I9" s="13"/>
    </row>
    <row r="10" spans="1:9">
      <c r="B10" s="2"/>
      <c r="C10" s="2">
        <v>11540</v>
      </c>
      <c r="D10" s="2">
        <v>370</v>
      </c>
      <c r="E10" s="3"/>
      <c r="F10" s="3"/>
      <c r="G10" s="3"/>
      <c r="H10" s="12"/>
      <c r="I10" s="13"/>
    </row>
    <row r="11" spans="1:9">
      <c r="B11" s="2"/>
      <c r="C11" s="2">
        <v>11509</v>
      </c>
      <c r="D11" s="2">
        <v>590</v>
      </c>
      <c r="E11" s="3"/>
      <c r="F11" s="3"/>
      <c r="G11" s="3"/>
      <c r="H11" s="12"/>
      <c r="I11" s="13"/>
    </row>
    <row r="12" spans="1:9">
      <c r="B12" s="2"/>
      <c r="C12" s="2"/>
      <c r="D12" s="2"/>
      <c r="E12" s="3"/>
      <c r="F12" s="3"/>
      <c r="G12" s="3"/>
      <c r="H12" s="12"/>
      <c r="I12" s="13"/>
    </row>
    <row r="13" spans="1:9">
      <c r="B13" s="15"/>
      <c r="C13" s="15"/>
      <c r="D13" s="15"/>
      <c r="E13" s="2"/>
      <c r="F13" s="3"/>
      <c r="G13" s="3"/>
      <c r="H13" s="12"/>
      <c r="I13" s="13"/>
    </row>
    <row r="14" spans="1:9">
      <c r="B14" s="15"/>
      <c r="C14" s="15"/>
      <c r="D14" s="15"/>
      <c r="E14" s="2"/>
      <c r="F14" s="3"/>
      <c r="G14" s="3"/>
      <c r="H14" s="12"/>
      <c r="I14" s="13"/>
    </row>
    <row r="15" spans="1:9">
      <c r="B15" s="15"/>
      <c r="C15" s="15"/>
      <c r="D15" s="15"/>
      <c r="E15" s="2"/>
      <c r="F15" s="3"/>
      <c r="G15" s="3"/>
      <c r="H15" s="12"/>
      <c r="I15" s="13"/>
    </row>
    <row r="16" spans="1:9">
      <c r="B16" s="15"/>
      <c r="C16" s="15"/>
      <c r="D16" s="15"/>
      <c r="E16" s="2"/>
      <c r="F16" s="3"/>
      <c r="G16" s="3"/>
      <c r="H16" s="12"/>
      <c r="I16" s="13"/>
    </row>
    <row r="17" spans="1:9">
      <c r="B17" s="2"/>
      <c r="C17" s="2"/>
      <c r="D17" s="2"/>
      <c r="E17" s="2"/>
      <c r="F17" s="3"/>
      <c r="G17" s="3"/>
      <c r="H17" s="12"/>
      <c r="I17" s="13"/>
    </row>
    <row r="18" spans="1:9">
      <c r="B18" s="2"/>
      <c r="C18" s="2"/>
      <c r="D18" s="2"/>
      <c r="E18" s="2"/>
      <c r="F18" s="3"/>
      <c r="G18" s="3"/>
      <c r="H18" s="12"/>
      <c r="I18" s="13"/>
    </row>
    <row r="19" spans="1:9">
      <c r="B19" s="2"/>
      <c r="C19" s="2"/>
      <c r="D19" s="2"/>
      <c r="E19" s="2"/>
      <c r="F19" s="3"/>
      <c r="G19" s="3"/>
      <c r="H19" s="12"/>
      <c r="I19" s="13"/>
    </row>
    <row r="20" spans="1:9">
      <c r="B20" s="2"/>
      <c r="C20" s="2"/>
      <c r="D20" s="2"/>
      <c r="E20" s="2"/>
      <c r="F20" s="3"/>
      <c r="G20" s="3"/>
      <c r="H20" s="12"/>
      <c r="I20" s="13"/>
    </row>
    <row r="21" spans="1:9">
      <c r="B21" s="2"/>
      <c r="C21" s="2"/>
      <c r="D21" s="2"/>
      <c r="E21" s="2"/>
      <c r="F21" s="3"/>
      <c r="G21" s="3"/>
      <c r="H21" s="12"/>
      <c r="I21" s="13"/>
    </row>
    <row r="22" spans="1:9">
      <c r="B22" s="2"/>
      <c r="C22" s="2"/>
      <c r="D22" s="2"/>
      <c r="E22" s="2"/>
      <c r="F22" s="3"/>
      <c r="G22" s="3"/>
      <c r="H22" s="4"/>
      <c r="I22" s="9"/>
    </row>
    <row r="23" spans="1:9">
      <c r="B23" s="2"/>
      <c r="C23" s="2"/>
      <c r="D23" s="2"/>
      <c r="E23" s="2"/>
      <c r="F23" s="3"/>
      <c r="G23" s="2"/>
      <c r="H23" s="4"/>
      <c r="I23" s="9"/>
    </row>
    <row r="24" spans="1:9">
      <c r="A24" s="8">
        <v>43396</v>
      </c>
      <c r="B24" s="2"/>
      <c r="C24" s="2"/>
      <c r="D24" s="2">
        <v>542</v>
      </c>
      <c r="E24" s="3"/>
      <c r="F24" s="3"/>
      <c r="G24" s="3"/>
      <c r="H24" s="12"/>
      <c r="I24" s="13"/>
    </row>
    <row r="25" spans="1:9">
      <c r="B25" s="2"/>
      <c r="C25" s="2">
        <v>11494</v>
      </c>
      <c r="D25" s="2">
        <v>1216</v>
      </c>
      <c r="E25" s="3"/>
      <c r="F25" s="3"/>
      <c r="G25" s="3"/>
      <c r="H25" s="12"/>
      <c r="I25" s="13"/>
    </row>
    <row r="26" spans="1:9">
      <c r="B26" s="2"/>
      <c r="C26" s="2">
        <v>11492</v>
      </c>
      <c r="D26" s="2">
        <v>672</v>
      </c>
      <c r="E26" s="3"/>
      <c r="F26" s="3"/>
      <c r="G26" s="3"/>
      <c r="H26" s="12"/>
      <c r="I26" s="13"/>
    </row>
    <row r="27" spans="1:9">
      <c r="B27" s="2"/>
      <c r="C27" s="2">
        <v>11624</v>
      </c>
      <c r="D27" s="2">
        <v>231</v>
      </c>
      <c r="E27" s="3"/>
      <c r="F27" s="3"/>
      <c r="G27" s="3"/>
      <c r="H27" s="12"/>
      <c r="I27" s="13"/>
    </row>
    <row r="28" spans="1:9">
      <c r="B28" s="2"/>
      <c r="C28" s="2">
        <v>11553</v>
      </c>
      <c r="D28" s="2">
        <v>59</v>
      </c>
      <c r="E28" s="3"/>
      <c r="F28" s="3"/>
      <c r="G28" s="3"/>
      <c r="H28" s="12"/>
      <c r="I28" s="13"/>
    </row>
    <row r="29" spans="1:9">
      <c r="B29" s="2"/>
      <c r="C29" s="2">
        <v>11534</v>
      </c>
      <c r="D29" s="2">
        <v>301</v>
      </c>
      <c r="E29" s="3"/>
      <c r="F29" s="3"/>
      <c r="G29" s="3"/>
      <c r="H29" s="12"/>
      <c r="I29" s="13"/>
    </row>
    <row r="30" spans="1:9">
      <c r="B30" s="2"/>
      <c r="C30" s="2">
        <v>11382</v>
      </c>
      <c r="D30" s="2">
        <v>1536</v>
      </c>
      <c r="E30" s="3"/>
      <c r="F30" s="3"/>
      <c r="G30" s="3"/>
      <c r="H30" s="12"/>
      <c r="I30" s="13"/>
    </row>
    <row r="31" spans="1:9">
      <c r="B31" s="16"/>
      <c r="C31" s="2">
        <v>11490</v>
      </c>
      <c r="D31" s="2">
        <v>711</v>
      </c>
      <c r="E31" s="3"/>
      <c r="F31" s="3"/>
      <c r="G31" s="3"/>
      <c r="H31" s="12"/>
      <c r="I31" s="13"/>
    </row>
    <row r="32" spans="1:9">
      <c r="B32" s="2"/>
      <c r="C32" s="2">
        <v>11489</v>
      </c>
      <c r="D32" s="2">
        <v>505</v>
      </c>
      <c r="E32" s="3"/>
      <c r="F32" s="3"/>
      <c r="G32" s="3"/>
      <c r="H32" s="12"/>
      <c r="I32" s="13"/>
    </row>
    <row r="33" spans="2:9">
      <c r="B33" s="2"/>
      <c r="C33" s="2">
        <v>11537</v>
      </c>
      <c r="D33" s="2">
        <v>557</v>
      </c>
      <c r="E33" s="3"/>
      <c r="F33" s="3"/>
      <c r="G33" s="3"/>
      <c r="H33" s="12"/>
      <c r="I33" s="13"/>
    </row>
    <row r="34" spans="2:9">
      <c r="B34" s="2"/>
      <c r="C34" s="2">
        <v>11368</v>
      </c>
      <c r="D34" s="2">
        <v>1905</v>
      </c>
      <c r="E34" s="3"/>
      <c r="F34" s="3"/>
      <c r="G34" s="3"/>
      <c r="H34" s="12"/>
      <c r="I34" s="13"/>
    </row>
    <row r="35" spans="2:9">
      <c r="B35" s="15"/>
      <c r="C35" s="15">
        <v>11437</v>
      </c>
      <c r="D35" s="15">
        <v>312</v>
      </c>
      <c r="E35" s="2"/>
      <c r="F35" s="3"/>
      <c r="G35" s="3"/>
      <c r="H35" s="12"/>
      <c r="I35" s="13"/>
    </row>
    <row r="36" spans="2:9">
      <c r="B36" s="15"/>
      <c r="C36" s="15">
        <v>11615</v>
      </c>
      <c r="D36" s="15">
        <v>61</v>
      </c>
      <c r="E36" s="2"/>
      <c r="F36" s="3"/>
      <c r="G36" s="3"/>
      <c r="H36" s="12"/>
      <c r="I36" s="13"/>
    </row>
    <row r="37" spans="2:9">
      <c r="B37" s="15"/>
      <c r="C37" s="15">
        <v>11618</v>
      </c>
      <c r="D37" s="15">
        <v>180</v>
      </c>
      <c r="E37" s="2"/>
      <c r="F37" s="3"/>
      <c r="G37" s="3"/>
      <c r="H37" s="12"/>
      <c r="I37" s="13"/>
    </row>
    <row r="38" spans="2:9">
      <c r="B38" s="2"/>
      <c r="C38" s="2">
        <v>11613</v>
      </c>
      <c r="D38" s="2">
        <v>74</v>
      </c>
      <c r="E38" s="2"/>
      <c r="F38" s="3"/>
      <c r="G38" s="3"/>
      <c r="H38" s="12"/>
      <c r="I38" s="13"/>
    </row>
    <row r="39" spans="2:9">
      <c r="B39" s="2"/>
      <c r="C39" s="2">
        <v>11614</v>
      </c>
      <c r="D39" s="2">
        <v>26</v>
      </c>
      <c r="E39" s="2"/>
      <c r="F39" s="3"/>
      <c r="G39" s="3"/>
      <c r="H39" s="12"/>
      <c r="I39" s="13"/>
    </row>
    <row r="40" spans="2:9">
      <c r="B40" s="2"/>
      <c r="C40" s="2">
        <v>11616</v>
      </c>
      <c r="D40" s="2">
        <v>46</v>
      </c>
      <c r="E40" s="2"/>
      <c r="F40" s="3"/>
      <c r="G40" s="3"/>
      <c r="H40" s="12"/>
      <c r="I40" s="13"/>
    </row>
    <row r="41" spans="2:9">
      <c r="B41" s="2"/>
      <c r="C41" s="2">
        <v>11617</v>
      </c>
      <c r="D41" s="2">
        <v>51</v>
      </c>
      <c r="E41" s="2"/>
      <c r="F41" s="3"/>
      <c r="G41" s="3"/>
      <c r="H41" s="12"/>
      <c r="I41" s="13"/>
    </row>
    <row r="42" spans="2:9">
      <c r="B42" s="2"/>
      <c r="C42" s="2">
        <v>11619</v>
      </c>
      <c r="D42" s="2">
        <v>775</v>
      </c>
      <c r="E42" s="2"/>
      <c r="F42" s="3"/>
      <c r="G42" s="3"/>
      <c r="H42" s="12"/>
      <c r="I42" s="13"/>
    </row>
    <row r="43" spans="2:9">
      <c r="B43" s="2"/>
      <c r="C43" s="2">
        <v>11620</v>
      </c>
      <c r="D43" s="2">
        <v>388</v>
      </c>
      <c r="E43" s="2"/>
      <c r="F43" s="3"/>
      <c r="G43" s="3"/>
      <c r="H43" s="12"/>
      <c r="I43" s="13"/>
    </row>
    <row r="44" spans="2:9">
      <c r="B44" s="2"/>
      <c r="C44" s="2">
        <v>11621</v>
      </c>
      <c r="D44" s="2">
        <v>51</v>
      </c>
      <c r="E44" s="2"/>
      <c r="F44" s="3"/>
      <c r="G44" s="3"/>
      <c r="H44" s="12"/>
      <c r="I44" s="13"/>
    </row>
    <row r="45" spans="2:9">
      <c r="B45" s="2"/>
      <c r="C45" s="2">
        <v>11622</v>
      </c>
      <c r="D45" s="2">
        <v>459</v>
      </c>
      <c r="E45" s="2"/>
      <c r="F45" s="3"/>
      <c r="G45" s="3"/>
      <c r="H45" s="12"/>
      <c r="I45" s="13"/>
    </row>
    <row r="46" spans="2:9">
      <c r="B46" s="2"/>
      <c r="C46" s="2">
        <v>11383</v>
      </c>
      <c r="D46" s="2">
        <v>2547</v>
      </c>
      <c r="E46" s="2"/>
      <c r="F46" s="3"/>
      <c r="G46" s="3"/>
      <c r="H46" s="12"/>
      <c r="I46" s="13"/>
    </row>
    <row r="47" spans="2:9">
      <c r="B47" s="2"/>
      <c r="C47" s="2">
        <v>11218</v>
      </c>
      <c r="D47" s="2">
        <v>422</v>
      </c>
      <c r="E47" s="2"/>
      <c r="F47" s="3"/>
      <c r="G47" s="3"/>
      <c r="H47" s="12"/>
      <c r="I47" s="13"/>
    </row>
    <row r="48" spans="2:9">
      <c r="B48" s="2"/>
      <c r="C48" s="2"/>
      <c r="D48" s="2"/>
      <c r="E48" s="2"/>
      <c r="F48" s="3"/>
      <c r="G48" s="3"/>
      <c r="H48" s="12"/>
      <c r="I48" s="13"/>
    </row>
    <row r="49" spans="1:9">
      <c r="B49" s="2"/>
      <c r="C49" s="2"/>
      <c r="D49" s="2"/>
      <c r="E49" s="2"/>
      <c r="F49" s="3"/>
      <c r="G49" s="3"/>
      <c r="H49" s="4"/>
      <c r="I49" s="9"/>
    </row>
    <row r="50" spans="1:9">
      <c r="B50" s="2"/>
      <c r="C50" s="2"/>
      <c r="D50" s="2"/>
      <c r="E50" s="2"/>
      <c r="F50" s="3"/>
      <c r="G50" s="2"/>
      <c r="H50" s="4"/>
      <c r="I50" s="9"/>
    </row>
    <row r="51" spans="1:9">
      <c r="A51" s="8">
        <v>43397</v>
      </c>
      <c r="B51" s="2"/>
      <c r="C51" s="2"/>
      <c r="D51" s="2">
        <v>1186</v>
      </c>
      <c r="E51" s="3"/>
      <c r="F51" s="3"/>
      <c r="G51" s="3"/>
      <c r="H51" s="12"/>
      <c r="I51" s="13"/>
    </row>
    <row r="52" spans="1:9">
      <c r="B52" s="2"/>
      <c r="C52" s="2">
        <v>11436</v>
      </c>
      <c r="D52" s="2">
        <v>5779</v>
      </c>
      <c r="E52" s="3"/>
      <c r="F52" s="3"/>
      <c r="G52" s="3"/>
      <c r="H52" s="12"/>
      <c r="I52" s="13"/>
    </row>
    <row r="53" spans="1:9">
      <c r="B53" s="2"/>
      <c r="C53" s="2">
        <v>11355</v>
      </c>
      <c r="D53" s="2">
        <v>460</v>
      </c>
      <c r="E53" s="3"/>
      <c r="F53" s="3"/>
      <c r="G53" s="3"/>
      <c r="H53" s="12"/>
      <c r="I53" s="13"/>
    </row>
    <row r="54" spans="1:9">
      <c r="B54" s="2"/>
      <c r="C54" s="2">
        <v>11564</v>
      </c>
      <c r="D54" s="2">
        <v>509</v>
      </c>
      <c r="E54" s="3"/>
      <c r="F54" s="3"/>
      <c r="G54" s="3"/>
      <c r="H54" s="12"/>
      <c r="I54" s="13"/>
    </row>
    <row r="55" spans="1:9">
      <c r="B55" s="2"/>
      <c r="C55" s="2">
        <v>11520</v>
      </c>
      <c r="D55" s="2">
        <v>912</v>
      </c>
      <c r="E55" s="3"/>
      <c r="F55" s="3"/>
      <c r="G55" s="3"/>
      <c r="H55" s="12"/>
      <c r="I55" s="13"/>
    </row>
    <row r="56" spans="1:9">
      <c r="B56" s="2"/>
      <c r="C56" s="2">
        <v>11460</v>
      </c>
      <c r="D56" s="2">
        <v>3040</v>
      </c>
      <c r="E56" s="3"/>
      <c r="F56" s="3"/>
      <c r="G56" s="3"/>
      <c r="H56" s="12"/>
      <c r="I56" s="13"/>
    </row>
    <row r="57" spans="1:9">
      <c r="B57" s="2"/>
      <c r="C57" s="2">
        <v>11556</v>
      </c>
      <c r="D57" s="2">
        <v>2944</v>
      </c>
      <c r="E57" s="3"/>
      <c r="F57" s="3"/>
      <c r="G57" s="3"/>
      <c r="H57" s="12"/>
      <c r="I57" s="13"/>
    </row>
    <row r="58" spans="1:9">
      <c r="B58" s="2"/>
      <c r="C58" s="2">
        <v>10896</v>
      </c>
      <c r="D58" s="2">
        <v>1871</v>
      </c>
      <c r="E58" s="3"/>
      <c r="F58" s="3"/>
      <c r="G58" s="3"/>
      <c r="H58" s="12"/>
      <c r="I58" s="13"/>
    </row>
    <row r="59" spans="1:9">
      <c r="B59" s="2"/>
      <c r="C59" s="2">
        <v>11577</v>
      </c>
      <c r="D59" s="2">
        <v>1180</v>
      </c>
      <c r="E59" s="3"/>
      <c r="F59" s="3"/>
      <c r="G59" s="3"/>
      <c r="H59" s="12"/>
      <c r="I59" s="13"/>
    </row>
    <row r="60" spans="1:9">
      <c r="B60" s="2"/>
      <c r="C60" s="2">
        <v>11578</v>
      </c>
      <c r="D60" s="2">
        <v>205</v>
      </c>
      <c r="E60" s="3"/>
      <c r="F60" s="3"/>
      <c r="G60" s="3"/>
      <c r="H60" s="12"/>
      <c r="I60" s="13"/>
    </row>
    <row r="61" spans="1:9">
      <c r="B61" s="15"/>
      <c r="C61" s="15">
        <v>11579</v>
      </c>
      <c r="D61" s="15">
        <v>342</v>
      </c>
      <c r="E61" s="2"/>
      <c r="F61" s="3"/>
      <c r="G61" s="3"/>
      <c r="H61" s="12"/>
      <c r="I61" s="13"/>
    </row>
    <row r="62" spans="1:9">
      <c r="B62" s="15"/>
      <c r="C62" s="15">
        <v>11580</v>
      </c>
      <c r="D62" s="15">
        <v>410</v>
      </c>
      <c r="E62" s="2"/>
      <c r="F62" s="3"/>
      <c r="G62" s="3"/>
      <c r="H62" s="12"/>
      <c r="I62" s="13"/>
    </row>
    <row r="63" spans="1:9">
      <c r="B63" s="15"/>
      <c r="C63" s="15">
        <v>11584</v>
      </c>
      <c r="D63" s="15">
        <v>118</v>
      </c>
      <c r="E63" s="2"/>
      <c r="F63" s="3"/>
      <c r="G63" s="3"/>
      <c r="H63" s="12"/>
      <c r="I63" s="13"/>
    </row>
    <row r="64" spans="1:9">
      <c r="B64" s="2"/>
      <c r="C64" s="2">
        <v>11665</v>
      </c>
      <c r="D64" s="2">
        <v>644</v>
      </c>
      <c r="E64" s="2"/>
      <c r="F64" s="3"/>
      <c r="G64" s="3"/>
      <c r="H64" s="12"/>
      <c r="I64" s="13"/>
    </row>
    <row r="65" spans="1:9">
      <c r="B65" s="2"/>
      <c r="C65" s="2">
        <v>11130</v>
      </c>
      <c r="D65" s="2">
        <v>1382</v>
      </c>
      <c r="E65" s="2"/>
      <c r="F65" s="3"/>
      <c r="G65" s="3"/>
      <c r="H65" s="12"/>
      <c r="I65" s="13"/>
    </row>
    <row r="66" spans="1:9">
      <c r="B66" s="2"/>
      <c r="C66" s="2">
        <v>11131</v>
      </c>
      <c r="D66" s="2">
        <v>703</v>
      </c>
      <c r="E66" s="2"/>
      <c r="F66" s="3"/>
      <c r="G66" s="3"/>
      <c r="H66" s="12"/>
      <c r="I66" s="13"/>
    </row>
    <row r="67" spans="1:9">
      <c r="B67" s="2"/>
      <c r="C67" s="2">
        <v>11435</v>
      </c>
      <c r="D67" s="2">
        <v>2053</v>
      </c>
      <c r="E67" s="2"/>
      <c r="F67" s="3"/>
      <c r="G67" s="3"/>
      <c r="H67" s="12"/>
      <c r="I67" s="13"/>
    </row>
    <row r="68" spans="1:9">
      <c r="B68" s="2"/>
      <c r="C68" s="2">
        <v>8286</v>
      </c>
      <c r="D68" s="2">
        <v>2716</v>
      </c>
      <c r="E68" s="2"/>
      <c r="F68" s="3"/>
      <c r="G68" s="3"/>
      <c r="H68" s="12"/>
      <c r="I68" s="13"/>
    </row>
    <row r="69" spans="1:9">
      <c r="B69" s="2"/>
      <c r="C69" s="2">
        <v>11511</v>
      </c>
      <c r="D69" s="2">
        <v>1056</v>
      </c>
      <c r="E69" s="2"/>
      <c r="F69" s="3"/>
      <c r="G69" s="3"/>
      <c r="H69" s="12"/>
      <c r="I69" s="13"/>
    </row>
    <row r="70" spans="1:9">
      <c r="B70" s="2"/>
      <c r="C70" s="2"/>
      <c r="D70" s="2"/>
      <c r="E70" s="2"/>
      <c r="F70" s="3"/>
      <c r="G70" s="3"/>
      <c r="H70" s="12"/>
      <c r="I70" s="13"/>
    </row>
    <row r="71" spans="1:9">
      <c r="B71" s="2"/>
      <c r="C71" s="2"/>
      <c r="D71" s="2"/>
      <c r="E71" s="2"/>
      <c r="F71" s="3"/>
      <c r="G71" s="3"/>
      <c r="H71" s="12"/>
      <c r="I71" s="13"/>
    </row>
    <row r="72" spans="1:9">
      <c r="B72" s="2"/>
      <c r="C72" s="2"/>
      <c r="D72" s="2"/>
      <c r="E72" s="2"/>
      <c r="F72" s="3"/>
      <c r="G72" s="3"/>
      <c r="H72" s="12"/>
      <c r="I72" s="13"/>
    </row>
    <row r="73" spans="1:9">
      <c r="B73" s="2"/>
      <c r="C73" s="2"/>
      <c r="D73" s="2"/>
      <c r="E73" s="2"/>
      <c r="F73" s="3"/>
      <c r="G73" s="3"/>
      <c r="H73" s="12"/>
      <c r="I73" s="13"/>
    </row>
    <row r="74" spans="1:9">
      <c r="B74" s="2"/>
      <c r="C74" s="2"/>
      <c r="D74" s="2"/>
      <c r="E74" s="2"/>
      <c r="F74" s="3"/>
      <c r="G74" s="3"/>
      <c r="H74" s="4"/>
      <c r="I74" s="9"/>
    </row>
    <row r="75" spans="1:9">
      <c r="B75" s="2"/>
      <c r="C75" s="2"/>
      <c r="D75" s="2"/>
      <c r="E75" s="2"/>
      <c r="F75" s="3"/>
      <c r="G75" s="2"/>
      <c r="H75" s="4"/>
      <c r="I75" s="9"/>
    </row>
    <row r="76" spans="1:9">
      <c r="A76" s="8">
        <v>43398</v>
      </c>
      <c r="B76" s="2"/>
      <c r="C76" s="2"/>
      <c r="D76" s="2">
        <v>1294</v>
      </c>
      <c r="E76" s="3"/>
      <c r="F76" s="3"/>
      <c r="G76" s="3"/>
      <c r="H76" s="12"/>
      <c r="I76" s="13"/>
    </row>
    <row r="77" spans="1:9">
      <c r="B77" s="2"/>
      <c r="C77" s="2">
        <v>11563</v>
      </c>
      <c r="D77" s="2">
        <v>1283</v>
      </c>
      <c r="E77" s="3"/>
      <c r="F77" s="3"/>
      <c r="G77" s="3"/>
      <c r="H77" s="12"/>
      <c r="I77" s="13"/>
    </row>
    <row r="78" spans="1:9">
      <c r="B78" s="2"/>
      <c r="C78" s="2">
        <v>11574</v>
      </c>
      <c r="D78" s="2">
        <v>781</v>
      </c>
      <c r="E78" s="3"/>
      <c r="F78" s="3"/>
      <c r="G78" s="3"/>
      <c r="H78" s="12"/>
      <c r="I78" s="13"/>
    </row>
    <row r="79" spans="1:9">
      <c r="B79" s="2"/>
      <c r="C79" s="2">
        <v>11491</v>
      </c>
      <c r="D79" s="2">
        <v>644</v>
      </c>
      <c r="E79" s="3"/>
      <c r="F79" s="3"/>
      <c r="G79" s="3"/>
      <c r="H79" s="12"/>
      <c r="I79" s="13"/>
    </row>
    <row r="80" spans="1:9">
      <c r="B80" s="2"/>
      <c r="C80" s="2">
        <v>10998</v>
      </c>
      <c r="D80" s="2">
        <v>500</v>
      </c>
      <c r="E80" s="3"/>
      <c r="F80" s="3"/>
      <c r="G80" s="3"/>
      <c r="H80" s="12"/>
      <c r="I80" s="13"/>
    </row>
    <row r="81" spans="2:9">
      <c r="B81" s="2"/>
      <c r="C81" s="2">
        <v>11529</v>
      </c>
      <c r="D81" s="2">
        <v>1831</v>
      </c>
      <c r="E81" s="3"/>
      <c r="F81" s="3"/>
      <c r="G81" s="3"/>
      <c r="H81" s="12"/>
      <c r="I81" s="13"/>
    </row>
    <row r="82" spans="2:9">
      <c r="B82" s="2"/>
      <c r="C82" s="2">
        <v>7951</v>
      </c>
      <c r="D82" s="2">
        <v>329</v>
      </c>
      <c r="E82" s="3"/>
      <c r="F82" s="3"/>
      <c r="G82" s="3"/>
      <c r="H82" s="12"/>
      <c r="I82" s="13"/>
    </row>
    <row r="83" spans="2:9">
      <c r="B83" s="2"/>
      <c r="C83" s="2">
        <v>11575</v>
      </c>
      <c r="D83" s="2">
        <v>1897</v>
      </c>
      <c r="E83" s="3"/>
      <c r="F83" s="3"/>
      <c r="G83" s="3"/>
      <c r="H83" s="12"/>
      <c r="I83" s="13"/>
    </row>
    <row r="84" spans="2:9">
      <c r="B84" s="2"/>
      <c r="C84" s="2">
        <v>11499</v>
      </c>
      <c r="D84" s="2">
        <v>424</v>
      </c>
      <c r="E84" s="3"/>
      <c r="F84" s="3"/>
      <c r="G84" s="3"/>
      <c r="H84" s="12"/>
      <c r="I84" s="13"/>
    </row>
    <row r="85" spans="2:9">
      <c r="B85" s="2"/>
      <c r="C85" s="2">
        <v>11605</v>
      </c>
      <c r="D85" s="2">
        <v>635</v>
      </c>
      <c r="E85" s="3"/>
      <c r="F85" s="3"/>
      <c r="G85" s="3"/>
      <c r="H85" s="12"/>
      <c r="I85" s="13"/>
    </row>
    <row r="86" spans="2:9">
      <c r="B86" s="15"/>
      <c r="C86" s="15">
        <v>11606</v>
      </c>
      <c r="D86" s="15">
        <v>107</v>
      </c>
      <c r="E86" s="2"/>
      <c r="F86" s="3"/>
      <c r="G86" s="3"/>
      <c r="H86" s="12"/>
      <c r="I86" s="13"/>
    </row>
    <row r="87" spans="2:9">
      <c r="B87" s="15"/>
      <c r="C87" s="15">
        <v>11607</v>
      </c>
      <c r="D87" s="15">
        <v>1068</v>
      </c>
      <c r="E87" s="2"/>
      <c r="F87" s="3"/>
      <c r="G87" s="3"/>
      <c r="H87" s="12"/>
      <c r="I87" s="13"/>
    </row>
    <row r="88" spans="2:9">
      <c r="B88" s="15"/>
      <c r="C88" s="15">
        <v>11603</v>
      </c>
      <c r="D88" s="15">
        <v>159</v>
      </c>
      <c r="E88" s="2"/>
      <c r="F88" s="3"/>
      <c r="G88" s="3"/>
      <c r="H88" s="12"/>
      <c r="I88" s="13"/>
    </row>
    <row r="89" spans="2:9">
      <c r="B89" s="2"/>
      <c r="C89" s="2">
        <v>11608</v>
      </c>
      <c r="D89" s="2">
        <v>60</v>
      </c>
      <c r="E89" s="2"/>
      <c r="F89" s="3"/>
      <c r="G89" s="3"/>
      <c r="H89" s="12"/>
      <c r="I89" s="13"/>
    </row>
    <row r="90" spans="2:9">
      <c r="B90" s="14"/>
      <c r="C90" s="14">
        <v>11549</v>
      </c>
      <c r="D90" s="2">
        <v>1269</v>
      </c>
      <c r="E90" s="2"/>
      <c r="F90" s="3"/>
      <c r="G90" s="3"/>
      <c r="H90" s="12"/>
      <c r="I90" s="13"/>
    </row>
    <row r="91" spans="2:9">
      <c r="B91" s="14"/>
      <c r="C91" s="14">
        <v>11381</v>
      </c>
      <c r="D91" s="2">
        <v>4752</v>
      </c>
      <c r="E91" s="2"/>
      <c r="F91" s="3"/>
      <c r="G91" s="3"/>
      <c r="H91" s="12"/>
      <c r="I91" s="13"/>
    </row>
    <row r="92" spans="2:9">
      <c r="B92" s="14"/>
      <c r="C92" s="14">
        <v>11450</v>
      </c>
      <c r="D92" s="2">
        <v>2000</v>
      </c>
      <c r="E92" s="2"/>
      <c r="F92" s="3"/>
      <c r="G92" s="3"/>
      <c r="H92" s="12"/>
      <c r="I92" s="13"/>
    </row>
    <row r="93" spans="2:9">
      <c r="B93" s="2"/>
      <c r="C93" s="2"/>
      <c r="D93" s="2">
        <v>1159</v>
      </c>
      <c r="E93" s="2"/>
      <c r="F93" s="3"/>
      <c r="G93" s="3"/>
      <c r="H93" s="12"/>
      <c r="I93" s="13"/>
    </row>
    <row r="94" spans="2:9">
      <c r="B94" s="2"/>
      <c r="C94" s="2">
        <v>11648</v>
      </c>
      <c r="D94" s="2">
        <v>793</v>
      </c>
      <c r="E94" s="2"/>
      <c r="F94" s="3"/>
      <c r="G94" s="3"/>
      <c r="H94" s="12"/>
      <c r="I94" s="13"/>
    </row>
    <row r="95" spans="2:9">
      <c r="B95" s="2"/>
      <c r="C95" s="2">
        <v>11664</v>
      </c>
      <c r="D95" s="2">
        <v>297</v>
      </c>
      <c r="E95" s="2"/>
      <c r="F95" s="3"/>
      <c r="G95" s="3"/>
      <c r="H95" s="12"/>
      <c r="I95" s="13"/>
    </row>
    <row r="96" spans="2:9">
      <c r="B96" s="2"/>
      <c r="C96" s="2">
        <v>11663</v>
      </c>
      <c r="D96" s="2">
        <v>886</v>
      </c>
      <c r="E96" s="2"/>
      <c r="F96" s="3"/>
      <c r="G96" s="3"/>
      <c r="H96" s="12"/>
      <c r="I96" s="13"/>
    </row>
    <row r="97" spans="1:9">
      <c r="B97" s="2"/>
      <c r="C97" s="2"/>
      <c r="D97" s="2"/>
      <c r="E97" s="2"/>
      <c r="F97" s="3"/>
      <c r="G97" s="3"/>
      <c r="H97" s="12"/>
      <c r="I97" s="13"/>
    </row>
    <row r="98" spans="1:9">
      <c r="B98" s="2"/>
      <c r="C98" s="2"/>
      <c r="D98" s="2"/>
      <c r="E98" s="2"/>
      <c r="F98" s="3"/>
      <c r="G98" s="3"/>
      <c r="H98" s="12"/>
      <c r="I98" s="13"/>
    </row>
    <row r="99" spans="1:9">
      <c r="B99" s="2"/>
      <c r="C99" s="2"/>
      <c r="D99" s="2"/>
      <c r="E99" s="2"/>
      <c r="F99" s="3"/>
      <c r="G99" s="3"/>
      <c r="H99" s="4"/>
      <c r="I99" s="9"/>
    </row>
    <row r="100" spans="1:9">
      <c r="B100" s="2"/>
      <c r="C100" s="2"/>
      <c r="D100" s="2"/>
      <c r="E100" s="2"/>
      <c r="F100" s="3"/>
      <c r="G100" s="2"/>
      <c r="H100" s="4"/>
      <c r="I100" s="9"/>
    </row>
    <row r="101" spans="1:9">
      <c r="A101" s="8">
        <v>43399</v>
      </c>
      <c r="B101" s="2"/>
      <c r="C101" s="2"/>
      <c r="D101" s="2">
        <v>970</v>
      </c>
      <c r="E101" s="3"/>
      <c r="F101" s="3"/>
      <c r="G101" s="3"/>
      <c r="H101" s="12"/>
      <c r="I101" s="13"/>
    </row>
    <row r="102" spans="1:9">
      <c r="B102" s="2"/>
      <c r="C102" s="2">
        <v>7416</v>
      </c>
      <c r="D102" s="2">
        <v>1187</v>
      </c>
      <c r="E102" s="3"/>
      <c r="F102" s="3"/>
      <c r="G102" s="3"/>
      <c r="H102" s="12"/>
      <c r="I102" s="13"/>
    </row>
    <row r="103" spans="1:9">
      <c r="B103" s="2"/>
      <c r="C103" s="2">
        <v>11652</v>
      </c>
      <c r="D103" s="2">
        <v>1423</v>
      </c>
      <c r="E103" s="3"/>
      <c r="F103" s="3"/>
      <c r="G103" s="3"/>
      <c r="H103" s="12"/>
      <c r="I103" s="13"/>
    </row>
    <row r="104" spans="1:9">
      <c r="B104" s="2"/>
      <c r="C104" s="2">
        <v>11604</v>
      </c>
      <c r="D104" s="2">
        <v>2067</v>
      </c>
      <c r="E104" s="3"/>
      <c r="F104" s="3"/>
      <c r="G104" s="3"/>
      <c r="H104" s="12"/>
      <c r="I104" s="13"/>
    </row>
    <row r="105" spans="1:9">
      <c r="B105" s="2"/>
      <c r="C105" s="2">
        <v>11519</v>
      </c>
      <c r="D105" s="2">
        <v>308</v>
      </c>
      <c r="E105" s="3"/>
      <c r="F105" s="3"/>
      <c r="G105" s="3"/>
      <c r="H105" s="12"/>
      <c r="I105" s="13"/>
    </row>
    <row r="106" spans="1:9">
      <c r="B106" s="2"/>
      <c r="C106" s="2">
        <v>11521</v>
      </c>
      <c r="D106" s="2">
        <v>801</v>
      </c>
      <c r="E106" s="3"/>
      <c r="F106" s="3"/>
      <c r="G106" s="3"/>
      <c r="H106" s="12"/>
      <c r="I106" s="13"/>
    </row>
    <row r="107" spans="1:9">
      <c r="B107" s="2"/>
      <c r="C107" s="2">
        <v>11522</v>
      </c>
      <c r="D107" s="2">
        <v>115</v>
      </c>
      <c r="E107" s="3"/>
      <c r="F107" s="3"/>
      <c r="G107" s="3"/>
      <c r="H107" s="12"/>
      <c r="I107" s="13"/>
    </row>
    <row r="108" spans="1:9">
      <c r="B108" s="2"/>
      <c r="C108" s="2">
        <v>11682</v>
      </c>
      <c r="D108" s="2">
        <v>261</v>
      </c>
      <c r="E108" s="3"/>
      <c r="F108" s="3"/>
      <c r="G108" s="3"/>
      <c r="H108" s="12"/>
      <c r="I108" s="13"/>
    </row>
    <row r="109" spans="1:9">
      <c r="B109" s="2"/>
      <c r="C109" s="2">
        <v>11683</v>
      </c>
      <c r="D109" s="2">
        <v>410</v>
      </c>
      <c r="E109" s="3"/>
      <c r="F109" s="3"/>
      <c r="G109" s="3"/>
      <c r="H109" s="12"/>
      <c r="I109" s="13"/>
    </row>
    <row r="110" spans="1:9">
      <c r="B110" s="2"/>
      <c r="C110" s="2">
        <v>11682</v>
      </c>
      <c r="D110" s="2">
        <v>345</v>
      </c>
      <c r="E110" s="3"/>
      <c r="F110" s="3"/>
      <c r="G110" s="3"/>
      <c r="H110" s="12"/>
      <c r="I110" s="13"/>
    </row>
    <row r="111" spans="1:9">
      <c r="B111" s="15"/>
      <c r="C111" s="15">
        <v>11626</v>
      </c>
      <c r="D111" s="15">
        <v>2398</v>
      </c>
      <c r="E111" s="2"/>
      <c r="F111" s="3"/>
      <c r="G111" s="3"/>
      <c r="H111" s="12"/>
      <c r="I111" s="13"/>
    </row>
    <row r="112" spans="1:9">
      <c r="B112" s="15"/>
      <c r="C112" s="15">
        <v>11644</v>
      </c>
      <c r="D112" s="15">
        <v>1054</v>
      </c>
      <c r="E112" s="2"/>
      <c r="F112" s="3"/>
      <c r="G112" s="3"/>
      <c r="H112" s="12"/>
      <c r="I112" s="13"/>
    </row>
    <row r="113" spans="2:9">
      <c r="B113" s="15"/>
      <c r="C113" s="15">
        <v>11311</v>
      </c>
      <c r="D113" s="15">
        <v>1504</v>
      </c>
      <c r="E113" s="2"/>
      <c r="F113" s="3"/>
      <c r="G113" s="3"/>
      <c r="H113" s="12"/>
      <c r="I113" s="13"/>
    </row>
    <row r="114" spans="2:9">
      <c r="B114" s="2"/>
      <c r="C114" s="2">
        <v>11518</v>
      </c>
      <c r="D114" s="2">
        <v>980</v>
      </c>
      <c r="E114" s="2"/>
      <c r="F114" s="3"/>
      <c r="G114" s="3"/>
      <c r="H114" s="12"/>
      <c r="I114" s="13"/>
    </row>
    <row r="115" spans="2:9">
      <c r="B115" s="14"/>
      <c r="C115" s="14">
        <v>11422</v>
      </c>
      <c r="D115" s="2">
        <v>2467</v>
      </c>
      <c r="E115" s="2"/>
      <c r="F115" s="3"/>
      <c r="G115" s="3"/>
      <c r="H115" s="12"/>
      <c r="I115" s="13"/>
    </row>
    <row r="116" spans="2:9">
      <c r="B116" s="14"/>
      <c r="C116" s="14">
        <v>11583</v>
      </c>
      <c r="D116" s="2">
        <v>4761</v>
      </c>
      <c r="E116" s="2"/>
      <c r="F116" s="3"/>
      <c r="G116" s="3"/>
      <c r="H116" s="12"/>
      <c r="I116" s="13"/>
    </row>
    <row r="117" spans="2:9">
      <c r="B117" s="14"/>
      <c r="C117" s="14"/>
      <c r="D117" s="2"/>
      <c r="E117" s="2"/>
      <c r="F117" s="3"/>
      <c r="G117" s="3"/>
      <c r="H117" s="12"/>
      <c r="I117" s="13"/>
    </row>
    <row r="118" spans="2:9">
      <c r="B118" s="2"/>
      <c r="C118" s="2"/>
      <c r="D118" s="2"/>
      <c r="E118" s="2"/>
      <c r="F118" s="3"/>
      <c r="G118" s="3"/>
      <c r="H118" s="12"/>
      <c r="I118" s="13"/>
    </row>
    <row r="119" spans="2:9">
      <c r="B119" s="2"/>
      <c r="C119" s="2"/>
      <c r="D119" s="2"/>
      <c r="E119" s="2"/>
      <c r="F119" s="3"/>
      <c r="G119" s="3"/>
      <c r="H119" s="12"/>
      <c r="I119" s="13"/>
    </row>
    <row r="120" spans="2:9">
      <c r="B120" s="2"/>
      <c r="C120" s="2"/>
      <c r="D120" s="2"/>
      <c r="E120" s="2"/>
      <c r="F120" s="3"/>
      <c r="G120" s="3"/>
      <c r="H120" s="12"/>
      <c r="I120" s="13"/>
    </row>
    <row r="121" spans="2:9">
      <c r="B121" s="2"/>
      <c r="C121" s="2"/>
      <c r="D121" s="2"/>
      <c r="E121" s="2"/>
      <c r="F121" s="3"/>
      <c r="G121" s="3"/>
      <c r="H121" s="12"/>
      <c r="I121" s="13"/>
    </row>
    <row r="122" spans="2:9">
      <c r="B122" s="2"/>
      <c r="C122" s="2"/>
      <c r="D122" s="2"/>
      <c r="E122" s="2"/>
      <c r="F122" s="3"/>
      <c r="G122" s="3"/>
      <c r="H122" s="12"/>
      <c r="I122" s="13"/>
    </row>
    <row r="123" spans="2:9">
      <c r="B123" s="2"/>
      <c r="C123" s="2"/>
      <c r="D123" s="2"/>
      <c r="E123" s="2"/>
      <c r="F123" s="3"/>
      <c r="G123" s="3"/>
      <c r="H123" s="12"/>
      <c r="I123" s="13"/>
    </row>
    <row r="124" spans="2:9">
      <c r="B124" s="2"/>
      <c r="C124" s="2"/>
      <c r="D124" s="2"/>
      <c r="E124" s="2"/>
      <c r="F124" s="3"/>
      <c r="G124" s="3"/>
      <c r="H124" s="4"/>
      <c r="I124" s="9"/>
    </row>
    <row r="125" spans="2:9">
      <c r="B125" s="2"/>
      <c r="C125" s="2"/>
      <c r="D125" s="2"/>
      <c r="E125" s="2"/>
      <c r="F125" s="3"/>
      <c r="G125" s="2"/>
      <c r="H125" s="4"/>
      <c r="I125" s="9"/>
    </row>
    <row r="126" spans="2:9">
      <c r="B126" s="10"/>
      <c r="C126" s="10"/>
      <c r="D126" s="10"/>
      <c r="E126" s="10"/>
      <c r="F126" s="11"/>
      <c r="G126" s="10"/>
      <c r="H126" s="12"/>
      <c r="I126" s="13"/>
    </row>
    <row r="127" spans="2:9">
      <c r="B127" s="10"/>
      <c r="C127" s="10"/>
      <c r="D127" s="10"/>
      <c r="E127" s="10"/>
      <c r="F127" s="11"/>
      <c r="G127" s="10"/>
      <c r="H127" s="12"/>
      <c r="I127" s="13"/>
    </row>
    <row r="128" spans="2:9">
      <c r="B128" s="10"/>
      <c r="C128" s="10"/>
      <c r="D128" s="10"/>
      <c r="E128" s="10"/>
      <c r="F128" s="11"/>
      <c r="G128" s="10"/>
      <c r="H128" s="12"/>
      <c r="I128" s="13"/>
    </row>
    <row r="129" spans="2:9">
      <c r="B129" s="10"/>
      <c r="C129" s="10"/>
      <c r="D129" s="10"/>
      <c r="E129" s="10"/>
      <c r="F129" s="11"/>
      <c r="G129" s="10"/>
      <c r="H129" s="12"/>
      <c r="I129" s="13"/>
    </row>
    <row r="130" spans="2:9">
      <c r="B130" s="10"/>
      <c r="C130" s="10"/>
      <c r="D130" s="10"/>
      <c r="E130" s="10"/>
      <c r="F130" s="11"/>
      <c r="G130" s="10"/>
      <c r="H130" s="12"/>
      <c r="I130" s="13"/>
    </row>
    <row r="131" spans="2:9">
      <c r="B131" s="10"/>
      <c r="C131" s="10"/>
      <c r="D131" s="10"/>
      <c r="E131" s="10"/>
      <c r="F131" s="11"/>
      <c r="G131" s="10"/>
      <c r="H131" s="12"/>
      <c r="I131" s="13"/>
    </row>
    <row r="132" spans="2:9">
      <c r="B132" s="10"/>
      <c r="C132" s="10"/>
      <c r="D132" s="10"/>
      <c r="E132" s="10"/>
      <c r="F132" s="11"/>
      <c r="G132" s="10"/>
      <c r="H132" s="12"/>
      <c r="I132" s="13"/>
    </row>
    <row r="133" spans="2:9">
      <c r="B133" s="10"/>
      <c r="C133" s="10"/>
      <c r="D133" s="10"/>
      <c r="E133" s="10"/>
      <c r="F133" s="11"/>
      <c r="G133" s="10"/>
      <c r="H133" s="12"/>
      <c r="I133" s="13"/>
    </row>
    <row r="134" spans="2:9">
      <c r="B134" s="10"/>
      <c r="C134" s="10"/>
      <c r="D134" s="10"/>
      <c r="E134" s="10"/>
      <c r="F134" s="11"/>
      <c r="G134" s="10"/>
      <c r="H134" s="12"/>
      <c r="I134" s="13"/>
    </row>
    <row r="135" spans="2:9">
      <c r="B135" s="10"/>
      <c r="C135" s="10"/>
      <c r="D135" s="10"/>
      <c r="E135" s="10"/>
      <c r="F135" s="11"/>
      <c r="G135" s="10"/>
      <c r="H135" s="12"/>
      <c r="I135" s="13"/>
    </row>
    <row r="136" spans="2:9">
      <c r="B136" s="10"/>
      <c r="C136" s="10"/>
      <c r="D136" s="10"/>
      <c r="E136" s="10"/>
      <c r="F136" s="11"/>
      <c r="G136" s="10"/>
      <c r="H136" s="12"/>
      <c r="I136" s="13"/>
    </row>
    <row r="137" spans="2:9">
      <c r="B137" s="10"/>
      <c r="C137" s="10"/>
      <c r="D137" s="10"/>
      <c r="E137" s="10"/>
      <c r="F137" s="11"/>
      <c r="G137" s="10"/>
      <c r="H137" s="12"/>
      <c r="I137" s="13"/>
    </row>
    <row r="138" spans="2:9">
      <c r="B138" s="10"/>
      <c r="C138" s="10"/>
      <c r="D138" s="10"/>
      <c r="E138" s="10"/>
      <c r="F138" s="11"/>
      <c r="G138" s="10"/>
      <c r="H138" s="12"/>
      <c r="I138" s="13"/>
    </row>
    <row r="139" spans="2:9">
      <c r="B139" s="10"/>
      <c r="C139" s="10"/>
      <c r="D139" s="10"/>
      <c r="E139" s="10"/>
      <c r="F139" s="11"/>
      <c r="G139" s="10"/>
      <c r="H139" s="12"/>
      <c r="I139" s="13"/>
    </row>
    <row r="140" spans="2:9">
      <c r="B140" s="10"/>
      <c r="C140" s="10"/>
      <c r="D140" s="10"/>
      <c r="E140" s="10"/>
      <c r="F140" s="11"/>
      <c r="G140" s="10"/>
      <c r="H140" s="12"/>
      <c r="I140" s="13"/>
    </row>
    <row r="141" spans="2:9">
      <c r="B141" s="10"/>
      <c r="C141" s="10"/>
      <c r="D141" s="10"/>
      <c r="E141" s="10"/>
      <c r="F141" s="11"/>
      <c r="G141" s="10"/>
      <c r="H141" s="12"/>
      <c r="I141" s="13"/>
    </row>
    <row r="142" spans="2:9">
      <c r="B142" s="10"/>
      <c r="C142" s="10"/>
      <c r="D142" s="10"/>
      <c r="E142" s="10"/>
      <c r="F142" s="11"/>
      <c r="G142" s="10"/>
      <c r="H142" s="12"/>
      <c r="I142" s="13"/>
    </row>
    <row r="143" spans="2:9">
      <c r="B143" s="10"/>
      <c r="C143" s="10"/>
      <c r="D143" s="10"/>
      <c r="E143" s="10"/>
      <c r="F143" s="11"/>
      <c r="G143" s="10"/>
      <c r="H143" s="12"/>
      <c r="I143" s="13"/>
    </row>
    <row r="144" spans="2:9">
      <c r="B144" s="10"/>
      <c r="C144" s="10"/>
      <c r="D144" s="10"/>
      <c r="E144" s="10"/>
      <c r="F144" s="11"/>
      <c r="G144" s="10"/>
      <c r="H144" s="12"/>
      <c r="I144" s="13"/>
    </row>
    <row r="145" spans="2:9">
      <c r="B145" s="10"/>
      <c r="C145" s="10"/>
      <c r="D145" s="10"/>
      <c r="E145" s="10"/>
      <c r="F145" s="11"/>
      <c r="G145" s="10"/>
      <c r="H145" s="12"/>
      <c r="I145" s="13"/>
    </row>
    <row r="146" spans="2:9">
      <c r="B146" s="10"/>
      <c r="C146" s="10"/>
      <c r="D146" s="10"/>
      <c r="E146" s="10"/>
      <c r="F146" s="11"/>
      <c r="G146" s="10"/>
      <c r="H146" s="12"/>
      <c r="I146" s="13"/>
    </row>
    <row r="147" spans="2:9">
      <c r="B147" s="10"/>
      <c r="C147" s="10"/>
      <c r="D147" s="10"/>
      <c r="E147" s="10"/>
      <c r="F147" s="11"/>
      <c r="G147" s="10"/>
    </row>
    <row r="149" spans="2:9">
      <c r="D149" s="4" t="s">
        <v>19</v>
      </c>
      <c r="F149" s="4"/>
    </row>
    <row r="150" spans="2:9">
      <c r="B150" s="4"/>
      <c r="C150" s="6"/>
      <c r="D150" s="4">
        <f>SUM(D2:D149)</f>
        <v>110072</v>
      </c>
      <c r="E150" s="7"/>
      <c r="F150" s="2"/>
    </row>
  </sheetData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1"/>
  <sheetViews>
    <sheetView topLeftCell="A82" workbookViewId="0">
      <selection activeCell="B29" sqref="B29"/>
    </sheetView>
  </sheetViews>
  <sheetFormatPr baseColWidth="10" defaultRowHeight="15"/>
  <cols>
    <col min="7" max="7" width="12.85546875" customWidth="1"/>
    <col min="8" max="8" width="17.7109375" customWidth="1"/>
    <col min="9" max="9" width="21.85546875" customWidth="1"/>
  </cols>
  <sheetData>
    <row r="1" spans="1:10">
      <c r="A1" s="4" t="s">
        <v>18</v>
      </c>
      <c r="B1" s="4" t="s">
        <v>68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9</v>
      </c>
    </row>
    <row r="2" spans="1:10">
      <c r="A2" s="5">
        <v>43356</v>
      </c>
      <c r="B2" s="5"/>
      <c r="C2" s="2" t="s">
        <v>11</v>
      </c>
      <c r="D2" s="2">
        <v>10844</v>
      </c>
      <c r="E2" s="2">
        <v>2832</v>
      </c>
      <c r="F2" s="2">
        <v>5.25</v>
      </c>
      <c r="G2" s="3">
        <f t="shared" ref="G2:G25" si="0">E2/F2</f>
        <v>539.42857142857144</v>
      </c>
      <c r="H2" s="3">
        <f>350-G2</f>
        <v>-189.42857142857144</v>
      </c>
    </row>
    <row r="3" spans="1:10">
      <c r="C3" s="2" t="s">
        <v>6</v>
      </c>
      <c r="D3" s="2">
        <v>10220</v>
      </c>
      <c r="E3" s="2">
        <v>11700</v>
      </c>
      <c r="F3" s="2">
        <v>30</v>
      </c>
      <c r="G3" s="3">
        <f t="shared" si="0"/>
        <v>390</v>
      </c>
      <c r="H3" s="3">
        <f t="shared" ref="H3:H65" si="1">350-G3</f>
        <v>-40</v>
      </c>
    </row>
    <row r="4" spans="1:10">
      <c r="C4" s="2" t="s">
        <v>7</v>
      </c>
      <c r="D4" s="2">
        <v>11035</v>
      </c>
      <c r="E4" s="2">
        <v>1214</v>
      </c>
      <c r="F4" s="2">
        <v>4.25</v>
      </c>
      <c r="G4" s="3">
        <f t="shared" si="0"/>
        <v>285.64705882352939</v>
      </c>
      <c r="H4" s="3">
        <f t="shared" si="1"/>
        <v>64.352941176470608</v>
      </c>
    </row>
    <row r="5" spans="1:10">
      <c r="C5" s="2" t="s">
        <v>7</v>
      </c>
      <c r="D5" s="2">
        <v>11024</v>
      </c>
      <c r="E5" s="2">
        <v>173</v>
      </c>
      <c r="F5" s="2">
        <v>1</v>
      </c>
      <c r="G5" s="3">
        <f t="shared" si="0"/>
        <v>173</v>
      </c>
      <c r="H5" s="3">
        <f t="shared" si="1"/>
        <v>177</v>
      </c>
    </row>
    <row r="6" spans="1:10">
      <c r="C6" s="2" t="s">
        <v>7</v>
      </c>
      <c r="D6" s="2">
        <v>11025</v>
      </c>
      <c r="E6" s="2">
        <v>215</v>
      </c>
      <c r="F6" s="2">
        <v>1</v>
      </c>
      <c r="G6" s="3">
        <f t="shared" si="0"/>
        <v>215</v>
      </c>
      <c r="H6" s="3">
        <f t="shared" si="1"/>
        <v>135</v>
      </c>
    </row>
    <row r="7" spans="1:10">
      <c r="C7" s="2" t="s">
        <v>5</v>
      </c>
      <c r="D7" s="2" t="s">
        <v>12</v>
      </c>
      <c r="E7" s="2">
        <v>1008</v>
      </c>
      <c r="F7" s="2">
        <v>4.5</v>
      </c>
      <c r="G7" s="3">
        <f t="shared" si="0"/>
        <v>224</v>
      </c>
      <c r="H7" s="3">
        <f t="shared" si="1"/>
        <v>126</v>
      </c>
    </row>
    <row r="8" spans="1:10">
      <c r="C8" s="2" t="s">
        <v>13</v>
      </c>
      <c r="D8" s="2">
        <v>10851</v>
      </c>
      <c r="E8" s="2">
        <v>1917</v>
      </c>
      <c r="F8" s="2">
        <v>6</v>
      </c>
      <c r="G8" s="3">
        <f t="shared" si="0"/>
        <v>319.5</v>
      </c>
      <c r="H8" s="3">
        <f t="shared" si="1"/>
        <v>30.5</v>
      </c>
    </row>
    <row r="9" spans="1:10">
      <c r="C9" s="2" t="s">
        <v>14</v>
      </c>
      <c r="D9" s="2">
        <v>10801</v>
      </c>
      <c r="E9" s="2">
        <v>1560</v>
      </c>
      <c r="F9" s="2">
        <v>4.5</v>
      </c>
      <c r="G9" s="3">
        <f t="shared" si="0"/>
        <v>346.66666666666669</v>
      </c>
      <c r="H9" s="3">
        <f t="shared" si="1"/>
        <v>3.3333333333333144</v>
      </c>
    </row>
    <row r="10" spans="1:10">
      <c r="C10" s="2" t="s">
        <v>15</v>
      </c>
      <c r="D10" s="2">
        <v>11015</v>
      </c>
      <c r="E10" s="2">
        <v>390</v>
      </c>
      <c r="F10" s="2">
        <v>1.5</v>
      </c>
      <c r="G10" s="3">
        <f t="shared" si="0"/>
        <v>260</v>
      </c>
      <c r="H10" s="3">
        <f t="shared" si="1"/>
        <v>90</v>
      </c>
    </row>
    <row r="11" spans="1:10">
      <c r="C11" s="2" t="s">
        <v>15</v>
      </c>
      <c r="D11" s="2">
        <v>11016</v>
      </c>
      <c r="E11" s="2">
        <v>322</v>
      </c>
      <c r="F11" s="2">
        <v>1.5</v>
      </c>
      <c r="G11" s="3">
        <f t="shared" si="0"/>
        <v>214.66666666666666</v>
      </c>
      <c r="H11" s="3">
        <f t="shared" si="1"/>
        <v>135.33333333333334</v>
      </c>
    </row>
    <row r="12" spans="1:10">
      <c r="C12" s="2" t="s">
        <v>16</v>
      </c>
      <c r="D12" s="2" t="s">
        <v>17</v>
      </c>
      <c r="E12" s="2">
        <v>285</v>
      </c>
      <c r="F12" s="2">
        <v>1.5</v>
      </c>
      <c r="G12" s="3">
        <f t="shared" si="0"/>
        <v>190</v>
      </c>
      <c r="H12" s="3">
        <f t="shared" si="1"/>
        <v>160</v>
      </c>
    </row>
    <row r="13" spans="1:10">
      <c r="C13" s="2" t="s">
        <v>8</v>
      </c>
      <c r="D13" s="2">
        <v>10527</v>
      </c>
      <c r="E13" s="2">
        <v>1950</v>
      </c>
      <c r="F13" s="2">
        <v>4.5</v>
      </c>
      <c r="G13" s="3">
        <f t="shared" si="0"/>
        <v>433.33333333333331</v>
      </c>
      <c r="H13" s="3">
        <f t="shared" si="1"/>
        <v>-83.333333333333314</v>
      </c>
      <c r="I13" s="4" t="s">
        <v>27</v>
      </c>
      <c r="J13" s="9">
        <f>SUM(E2:E13)</f>
        <v>23566</v>
      </c>
    </row>
    <row r="14" spans="1:10">
      <c r="C14" s="2"/>
      <c r="D14" s="2"/>
      <c r="E14" s="2"/>
      <c r="F14" s="2"/>
      <c r="G14" s="3"/>
      <c r="H14" s="3"/>
      <c r="I14" s="4" t="s">
        <v>28</v>
      </c>
      <c r="J14" s="9">
        <f>J13/SUM(F2:F13)</f>
        <v>359.78625954198475</v>
      </c>
    </row>
    <row r="15" spans="1:10">
      <c r="A15" s="8">
        <v>43357</v>
      </c>
      <c r="B15" s="8"/>
      <c r="C15" s="2" t="s">
        <v>21</v>
      </c>
      <c r="D15" s="2">
        <v>10961</v>
      </c>
      <c r="E15" s="2">
        <v>1663</v>
      </c>
      <c r="F15" s="2">
        <v>4</v>
      </c>
      <c r="G15" s="3">
        <f t="shared" si="0"/>
        <v>415.75</v>
      </c>
      <c r="H15" s="3">
        <f t="shared" si="1"/>
        <v>-65.75</v>
      </c>
    </row>
    <row r="16" spans="1:10">
      <c r="A16" s="8"/>
      <c r="B16" s="8"/>
      <c r="C16" s="2" t="s">
        <v>22</v>
      </c>
      <c r="D16" s="2">
        <v>10944</v>
      </c>
      <c r="E16" s="2">
        <v>2248</v>
      </c>
      <c r="F16" s="2">
        <v>5.5</v>
      </c>
      <c r="G16" s="3">
        <f t="shared" si="0"/>
        <v>408.72727272727275</v>
      </c>
      <c r="H16" s="3">
        <f t="shared" si="1"/>
        <v>-58.727272727272748</v>
      </c>
    </row>
    <row r="17" spans="1:10">
      <c r="A17" s="8"/>
      <c r="B17" s="8"/>
      <c r="C17" s="2" t="s">
        <v>23</v>
      </c>
      <c r="D17" s="2">
        <v>10949</v>
      </c>
      <c r="E17" s="2">
        <v>3357</v>
      </c>
      <c r="F17" s="2">
        <v>5.5</v>
      </c>
      <c r="G17" s="3">
        <f t="shared" si="0"/>
        <v>610.36363636363637</v>
      </c>
      <c r="H17" s="3">
        <f t="shared" si="1"/>
        <v>-260.36363636363637</v>
      </c>
    </row>
    <row r="18" spans="1:10">
      <c r="A18" s="8"/>
      <c r="B18" s="8"/>
      <c r="C18" s="2" t="s">
        <v>15</v>
      </c>
      <c r="D18" s="2">
        <v>10933</v>
      </c>
      <c r="E18" s="2">
        <v>1050</v>
      </c>
      <c r="F18" s="2">
        <v>3.25</v>
      </c>
      <c r="G18" s="3">
        <f t="shared" si="0"/>
        <v>323.07692307692309</v>
      </c>
      <c r="H18" s="3">
        <f t="shared" si="1"/>
        <v>26.923076923076906</v>
      </c>
    </row>
    <row r="19" spans="1:10">
      <c r="A19" s="8"/>
      <c r="B19" s="8"/>
      <c r="C19" s="2" t="s">
        <v>15</v>
      </c>
      <c r="D19" s="2">
        <v>11013</v>
      </c>
      <c r="E19" s="2">
        <v>1212</v>
      </c>
      <c r="F19" s="2">
        <v>3.5</v>
      </c>
      <c r="G19" s="3">
        <f t="shared" si="0"/>
        <v>346.28571428571428</v>
      </c>
      <c r="H19" s="3">
        <f t="shared" si="1"/>
        <v>3.7142857142857224</v>
      </c>
    </row>
    <row r="20" spans="1:10">
      <c r="A20" s="8"/>
      <c r="B20" s="8"/>
      <c r="C20" s="2" t="s">
        <v>24</v>
      </c>
      <c r="D20" s="2">
        <v>10892</v>
      </c>
      <c r="E20" s="2">
        <v>389</v>
      </c>
      <c r="F20" s="2">
        <v>1.5</v>
      </c>
      <c r="G20" s="3">
        <f t="shared" si="0"/>
        <v>259.33333333333331</v>
      </c>
      <c r="H20" s="3">
        <f t="shared" si="1"/>
        <v>90.666666666666686</v>
      </c>
    </row>
    <row r="21" spans="1:10">
      <c r="A21" s="8"/>
      <c r="B21" s="8"/>
      <c r="C21" s="2" t="s">
        <v>7</v>
      </c>
      <c r="D21" s="2">
        <v>11032</v>
      </c>
      <c r="E21" s="2">
        <v>1523</v>
      </c>
      <c r="F21" s="2">
        <v>4</v>
      </c>
      <c r="G21" s="3">
        <f t="shared" si="0"/>
        <v>380.75</v>
      </c>
      <c r="H21" s="3">
        <f t="shared" si="1"/>
        <v>-30.75</v>
      </c>
    </row>
    <row r="22" spans="1:10">
      <c r="A22" s="8"/>
      <c r="B22" s="8"/>
      <c r="C22" s="2" t="s">
        <v>25</v>
      </c>
      <c r="D22" s="2">
        <v>11098</v>
      </c>
      <c r="E22" s="2">
        <v>147</v>
      </c>
      <c r="F22" s="2">
        <v>1</v>
      </c>
      <c r="G22" s="3">
        <f t="shared" si="0"/>
        <v>147</v>
      </c>
      <c r="H22" s="3">
        <f t="shared" si="1"/>
        <v>203</v>
      </c>
    </row>
    <row r="23" spans="1:10">
      <c r="A23" s="8"/>
      <c r="B23" s="8"/>
      <c r="C23" s="2" t="s">
        <v>25</v>
      </c>
      <c r="D23" s="2">
        <v>11036</v>
      </c>
      <c r="E23" s="2">
        <v>369</v>
      </c>
      <c r="F23" s="2">
        <v>1.5</v>
      </c>
      <c r="G23" s="3">
        <f t="shared" si="0"/>
        <v>246</v>
      </c>
      <c r="H23" s="3">
        <f t="shared" si="1"/>
        <v>104</v>
      </c>
    </row>
    <row r="24" spans="1:10">
      <c r="A24" s="8"/>
      <c r="B24" s="8"/>
      <c r="C24" s="2" t="s">
        <v>25</v>
      </c>
      <c r="D24" s="2">
        <v>11037</v>
      </c>
      <c r="E24" s="2">
        <v>781</v>
      </c>
      <c r="F24" s="2">
        <v>2.5</v>
      </c>
      <c r="G24" s="3">
        <f t="shared" si="0"/>
        <v>312.39999999999998</v>
      </c>
      <c r="H24" s="3">
        <f t="shared" si="1"/>
        <v>37.600000000000023</v>
      </c>
    </row>
    <row r="25" spans="1:10">
      <c r="C25" s="2" t="s">
        <v>26</v>
      </c>
      <c r="D25" s="2">
        <v>10597</v>
      </c>
      <c r="E25" s="2">
        <v>596</v>
      </c>
      <c r="F25" s="2">
        <v>1</v>
      </c>
      <c r="G25" s="3">
        <f t="shared" si="0"/>
        <v>596</v>
      </c>
      <c r="H25" s="3">
        <f t="shared" si="1"/>
        <v>-246</v>
      </c>
      <c r="I25" s="4" t="s">
        <v>27</v>
      </c>
      <c r="J25" s="9">
        <f>SUM(E14:E25)</f>
        <v>13335</v>
      </c>
    </row>
    <row r="26" spans="1:10">
      <c r="C26" s="2"/>
      <c r="D26" s="2"/>
      <c r="E26" s="2"/>
      <c r="F26" s="2"/>
      <c r="G26" s="3"/>
      <c r="H26" s="3"/>
      <c r="I26" s="4" t="s">
        <v>28</v>
      </c>
      <c r="J26" s="9">
        <f>J25/SUM(F14:F25)</f>
        <v>401.05263157894734</v>
      </c>
    </row>
    <row r="27" spans="1:10">
      <c r="C27" s="2"/>
      <c r="D27" s="2"/>
      <c r="E27" s="2"/>
      <c r="F27" s="2"/>
      <c r="G27" s="3"/>
      <c r="H27" s="3"/>
    </row>
    <row r="28" spans="1:10">
      <c r="C28" s="10"/>
      <c r="D28" s="10"/>
      <c r="E28" s="10"/>
      <c r="F28" s="10"/>
      <c r="G28" s="11"/>
      <c r="H28" s="3"/>
    </row>
    <row r="29" spans="1:10">
      <c r="A29" s="8">
        <v>43360</v>
      </c>
      <c r="B29" s="8"/>
      <c r="C29" s="2" t="s">
        <v>5</v>
      </c>
      <c r="D29" s="2" t="s">
        <v>29</v>
      </c>
      <c r="E29" s="2">
        <v>794</v>
      </c>
      <c r="F29" s="2">
        <v>3</v>
      </c>
      <c r="G29" s="3">
        <f t="shared" ref="G29:G65" si="2">E29/F29</f>
        <v>264.66666666666669</v>
      </c>
      <c r="H29" s="3">
        <f t="shared" si="1"/>
        <v>85.333333333333314</v>
      </c>
    </row>
    <row r="30" spans="1:10">
      <c r="C30" s="2" t="s">
        <v>23</v>
      </c>
      <c r="D30" s="2">
        <v>10949</v>
      </c>
      <c r="E30" s="2">
        <v>3357</v>
      </c>
      <c r="F30" s="2">
        <v>4</v>
      </c>
      <c r="G30" s="3">
        <f t="shared" si="2"/>
        <v>839.25</v>
      </c>
      <c r="H30" s="3">
        <f t="shared" si="1"/>
        <v>-489.25</v>
      </c>
    </row>
    <row r="31" spans="1:10">
      <c r="C31" s="2" t="s">
        <v>26</v>
      </c>
      <c r="D31" s="2">
        <v>10597</v>
      </c>
      <c r="E31" s="2">
        <v>596</v>
      </c>
      <c r="F31" s="2">
        <v>1.5</v>
      </c>
      <c r="G31" s="3">
        <f t="shared" si="2"/>
        <v>397.33333333333331</v>
      </c>
      <c r="H31" s="3">
        <f t="shared" si="1"/>
        <v>-47.333333333333314</v>
      </c>
    </row>
    <row r="32" spans="1:10">
      <c r="C32" s="2" t="s">
        <v>30</v>
      </c>
      <c r="D32" s="2">
        <v>11006</v>
      </c>
      <c r="E32" s="2">
        <v>544</v>
      </c>
      <c r="F32" s="2">
        <v>0.75</v>
      </c>
      <c r="G32" s="3">
        <f t="shared" si="2"/>
        <v>725.33333333333337</v>
      </c>
      <c r="H32" s="3">
        <f t="shared" si="1"/>
        <v>-375.33333333333337</v>
      </c>
    </row>
    <row r="33" spans="3:8">
      <c r="C33" s="2" t="s">
        <v>31</v>
      </c>
      <c r="D33" s="2">
        <v>10893</v>
      </c>
      <c r="E33" s="2">
        <v>410</v>
      </c>
      <c r="F33" s="2">
        <v>2.5</v>
      </c>
      <c r="G33" s="3">
        <f t="shared" si="2"/>
        <v>164</v>
      </c>
      <c r="H33" s="3">
        <f t="shared" si="1"/>
        <v>186</v>
      </c>
    </row>
    <row r="34" spans="3:8">
      <c r="C34" s="2" t="s">
        <v>32</v>
      </c>
      <c r="D34" s="2">
        <v>11061</v>
      </c>
      <c r="E34" s="2">
        <v>791</v>
      </c>
      <c r="F34" s="2">
        <v>3</v>
      </c>
      <c r="G34" s="3">
        <f t="shared" si="2"/>
        <v>263.66666666666669</v>
      </c>
      <c r="H34" s="3">
        <f t="shared" si="1"/>
        <v>86.333333333333314</v>
      </c>
    </row>
    <row r="35" spans="3:8">
      <c r="C35" s="2" t="s">
        <v>33</v>
      </c>
      <c r="D35" s="2">
        <v>10985</v>
      </c>
      <c r="E35" s="2">
        <v>1024</v>
      </c>
      <c r="F35" s="2">
        <v>2</v>
      </c>
      <c r="G35" s="3">
        <f t="shared" si="2"/>
        <v>512</v>
      </c>
      <c r="H35" s="3">
        <f t="shared" si="1"/>
        <v>-162</v>
      </c>
    </row>
    <row r="36" spans="3:8">
      <c r="C36" s="2" t="s">
        <v>34</v>
      </c>
      <c r="D36" s="2">
        <v>10886</v>
      </c>
      <c r="E36" s="2">
        <v>1534</v>
      </c>
      <c r="F36" s="2">
        <v>2.5</v>
      </c>
      <c r="G36" s="3">
        <f t="shared" si="2"/>
        <v>613.6</v>
      </c>
      <c r="H36" s="3">
        <f t="shared" si="1"/>
        <v>-263.60000000000002</v>
      </c>
    </row>
    <row r="37" spans="3:8">
      <c r="C37" s="2" t="s">
        <v>11</v>
      </c>
      <c r="D37" s="2">
        <v>10939</v>
      </c>
      <c r="E37" s="2">
        <v>1450</v>
      </c>
      <c r="F37" s="2">
        <v>6</v>
      </c>
      <c r="G37" s="3">
        <f t="shared" si="2"/>
        <v>241.66666666666666</v>
      </c>
      <c r="H37" s="3">
        <f t="shared" si="1"/>
        <v>108.33333333333334</v>
      </c>
    </row>
    <row r="38" spans="3:8">
      <c r="C38" s="2" t="s">
        <v>35</v>
      </c>
      <c r="D38" s="2">
        <v>10941</v>
      </c>
      <c r="E38" s="2">
        <v>435</v>
      </c>
      <c r="F38" s="2">
        <v>1</v>
      </c>
      <c r="G38" s="3">
        <f t="shared" si="2"/>
        <v>435</v>
      </c>
      <c r="H38" s="3">
        <f t="shared" si="1"/>
        <v>-85</v>
      </c>
    </row>
    <row r="39" spans="3:8">
      <c r="C39" s="2" t="s">
        <v>36</v>
      </c>
      <c r="D39" s="2">
        <v>10863</v>
      </c>
      <c r="E39" s="2">
        <v>227</v>
      </c>
      <c r="F39" s="2">
        <v>1.25</v>
      </c>
      <c r="G39" s="3">
        <f t="shared" si="2"/>
        <v>181.6</v>
      </c>
      <c r="H39" s="3">
        <f t="shared" si="1"/>
        <v>168.4</v>
      </c>
    </row>
    <row r="40" spans="3:8">
      <c r="C40" s="2" t="s">
        <v>37</v>
      </c>
      <c r="D40" s="2">
        <v>11080</v>
      </c>
      <c r="E40" s="2">
        <v>230</v>
      </c>
      <c r="F40" s="2">
        <v>0.5</v>
      </c>
      <c r="G40" s="3">
        <f t="shared" si="2"/>
        <v>460</v>
      </c>
      <c r="H40" s="3">
        <f t="shared" si="1"/>
        <v>-110</v>
      </c>
    </row>
    <row r="41" spans="3:8">
      <c r="C41" s="2" t="s">
        <v>37</v>
      </c>
      <c r="D41" s="2">
        <v>11081</v>
      </c>
      <c r="E41" s="2">
        <v>273</v>
      </c>
      <c r="F41" s="2">
        <v>1</v>
      </c>
      <c r="G41" s="3">
        <f t="shared" si="2"/>
        <v>273</v>
      </c>
      <c r="H41" s="3">
        <f t="shared" si="1"/>
        <v>77</v>
      </c>
    </row>
    <row r="42" spans="3:8">
      <c r="C42" s="2" t="s">
        <v>37</v>
      </c>
      <c r="D42" s="2">
        <v>11082</v>
      </c>
      <c r="E42" s="2">
        <v>212</v>
      </c>
      <c r="F42" s="2">
        <v>1</v>
      </c>
      <c r="G42" s="3">
        <f t="shared" si="2"/>
        <v>212</v>
      </c>
      <c r="H42" s="3">
        <f t="shared" si="1"/>
        <v>138</v>
      </c>
    </row>
    <row r="43" spans="3:8">
      <c r="C43" s="2" t="s">
        <v>26</v>
      </c>
      <c r="D43" s="2">
        <v>10596</v>
      </c>
      <c r="E43" s="2">
        <v>1978</v>
      </c>
      <c r="F43" s="2">
        <v>2</v>
      </c>
      <c r="G43" s="3">
        <f t="shared" si="2"/>
        <v>989</v>
      </c>
      <c r="H43" s="3">
        <f t="shared" si="1"/>
        <v>-639</v>
      </c>
    </row>
    <row r="44" spans="3:8">
      <c r="C44" s="2" t="s">
        <v>36</v>
      </c>
      <c r="D44" s="2">
        <v>11068</v>
      </c>
      <c r="E44" s="2">
        <v>270</v>
      </c>
      <c r="F44" s="2">
        <v>0.75</v>
      </c>
      <c r="G44" s="3">
        <f t="shared" si="2"/>
        <v>360</v>
      </c>
      <c r="H44" s="3">
        <f t="shared" si="1"/>
        <v>-10</v>
      </c>
    </row>
    <row r="45" spans="3:8">
      <c r="C45" s="2" t="s">
        <v>36</v>
      </c>
      <c r="D45" s="2">
        <v>11040</v>
      </c>
      <c r="E45" s="2">
        <v>1411</v>
      </c>
      <c r="F45" s="2">
        <v>1.3</v>
      </c>
      <c r="G45" s="3">
        <f t="shared" si="2"/>
        <v>1085.3846153846152</v>
      </c>
      <c r="H45" s="3">
        <f t="shared" si="1"/>
        <v>-735.38461538461524</v>
      </c>
    </row>
    <row r="46" spans="3:8">
      <c r="C46" s="2" t="s">
        <v>38</v>
      </c>
      <c r="D46" s="2">
        <v>11091</v>
      </c>
      <c r="E46" s="2">
        <v>1011</v>
      </c>
      <c r="F46" s="2">
        <v>2.5</v>
      </c>
      <c r="G46" s="3">
        <f t="shared" si="2"/>
        <v>404.4</v>
      </c>
      <c r="H46" s="3">
        <f t="shared" si="1"/>
        <v>-54.399999999999977</v>
      </c>
    </row>
    <row r="47" spans="3:8">
      <c r="C47" s="2" t="s">
        <v>39</v>
      </c>
      <c r="D47" s="2">
        <v>10962</v>
      </c>
      <c r="E47" s="2">
        <v>370</v>
      </c>
      <c r="F47" s="2">
        <v>2</v>
      </c>
      <c r="G47" s="3">
        <f t="shared" si="2"/>
        <v>185</v>
      </c>
      <c r="H47" s="3">
        <f t="shared" si="1"/>
        <v>165</v>
      </c>
    </row>
    <row r="48" spans="3:8">
      <c r="C48" s="2" t="s">
        <v>39</v>
      </c>
      <c r="D48" s="2">
        <v>10966</v>
      </c>
      <c r="E48" s="2">
        <v>135</v>
      </c>
      <c r="F48" s="2">
        <v>1</v>
      </c>
      <c r="G48" s="3">
        <f t="shared" si="2"/>
        <v>135</v>
      </c>
      <c r="H48" s="3">
        <f t="shared" si="1"/>
        <v>215</v>
      </c>
    </row>
    <row r="49" spans="1:10">
      <c r="C49" s="2" t="s">
        <v>39</v>
      </c>
      <c r="D49" s="2">
        <v>10964</v>
      </c>
      <c r="E49" s="2">
        <v>130</v>
      </c>
      <c r="F49" s="2">
        <v>1.75</v>
      </c>
      <c r="G49" s="3">
        <f t="shared" si="2"/>
        <v>74.285714285714292</v>
      </c>
      <c r="H49" s="3">
        <f t="shared" si="1"/>
        <v>275.71428571428572</v>
      </c>
    </row>
    <row r="50" spans="1:10">
      <c r="C50" s="2" t="s">
        <v>39</v>
      </c>
      <c r="D50" s="2">
        <v>10963</v>
      </c>
      <c r="E50" s="2">
        <v>360</v>
      </c>
      <c r="F50" s="2">
        <v>3.5</v>
      </c>
      <c r="G50" s="3">
        <f t="shared" si="2"/>
        <v>102.85714285714286</v>
      </c>
      <c r="H50" s="3">
        <f t="shared" si="1"/>
        <v>247.14285714285714</v>
      </c>
      <c r="I50" t="s">
        <v>41</v>
      </c>
    </row>
    <row r="51" spans="1:10">
      <c r="C51" s="2" t="s">
        <v>40</v>
      </c>
      <c r="D51" s="2">
        <v>10952</v>
      </c>
      <c r="E51" s="2">
        <v>565</v>
      </c>
      <c r="F51" s="2">
        <v>2.75</v>
      </c>
      <c r="G51" s="3">
        <f t="shared" si="2"/>
        <v>205.45454545454547</v>
      </c>
      <c r="H51" s="3">
        <f t="shared" si="1"/>
        <v>144.54545454545453</v>
      </c>
    </row>
    <row r="52" spans="1:10">
      <c r="C52" s="2"/>
      <c r="D52" s="2"/>
      <c r="E52" s="2"/>
      <c r="F52" s="2"/>
      <c r="G52" s="3"/>
      <c r="H52" s="3"/>
      <c r="I52" s="4" t="s">
        <v>27</v>
      </c>
      <c r="J52" s="9">
        <f>SUM(E28:E52)</f>
        <v>18107</v>
      </c>
    </row>
    <row r="53" spans="1:10">
      <c r="C53" s="2"/>
      <c r="D53" s="2"/>
      <c r="E53" s="2"/>
      <c r="F53" s="2"/>
      <c r="G53" s="3"/>
      <c r="H53" s="3"/>
      <c r="I53" s="4" t="s">
        <v>28</v>
      </c>
      <c r="J53" s="9">
        <f>J52/SUM(F28:F52)</f>
        <v>380.79915878023138</v>
      </c>
    </row>
    <row r="54" spans="1:10">
      <c r="C54" s="2"/>
      <c r="D54" s="2"/>
      <c r="E54" s="2"/>
      <c r="F54" s="2"/>
      <c r="G54" s="3"/>
      <c r="H54" s="3"/>
      <c r="I54" s="12"/>
      <c r="J54" s="13"/>
    </row>
    <row r="55" spans="1:10">
      <c r="A55" s="8">
        <v>43361</v>
      </c>
      <c r="B55" s="8"/>
      <c r="C55" s="2" t="s">
        <v>42</v>
      </c>
      <c r="D55" s="2">
        <v>10922</v>
      </c>
      <c r="E55" s="2">
        <v>296</v>
      </c>
      <c r="F55" s="2">
        <v>1.25</v>
      </c>
      <c r="G55" s="3">
        <f t="shared" si="2"/>
        <v>236.8</v>
      </c>
      <c r="H55" s="3">
        <f t="shared" si="1"/>
        <v>113.19999999999999</v>
      </c>
      <c r="I55" s="12"/>
      <c r="J55" s="13"/>
    </row>
    <row r="56" spans="1:10">
      <c r="C56" s="2" t="s">
        <v>43</v>
      </c>
      <c r="D56" s="2">
        <v>10798</v>
      </c>
      <c r="E56" s="2">
        <v>3603</v>
      </c>
      <c r="F56" s="2">
        <v>8</v>
      </c>
      <c r="G56" s="3">
        <f t="shared" si="2"/>
        <v>450.375</v>
      </c>
      <c r="H56" s="3">
        <f t="shared" si="1"/>
        <v>-100.375</v>
      </c>
      <c r="I56" s="12"/>
      <c r="J56" s="13"/>
    </row>
    <row r="57" spans="1:10">
      <c r="C57" s="2" t="s">
        <v>44</v>
      </c>
      <c r="D57" s="2">
        <v>10958</v>
      </c>
      <c r="E57" s="2">
        <v>263</v>
      </c>
      <c r="F57" s="2">
        <v>0.5</v>
      </c>
      <c r="G57" s="3">
        <f t="shared" si="2"/>
        <v>526</v>
      </c>
      <c r="H57" s="3">
        <f t="shared" si="1"/>
        <v>-176</v>
      </c>
      <c r="I57" s="12"/>
      <c r="J57" s="13"/>
    </row>
    <row r="58" spans="1:10">
      <c r="C58" s="2" t="s">
        <v>34</v>
      </c>
      <c r="D58" s="2">
        <v>10957</v>
      </c>
      <c r="E58" s="2">
        <v>845</v>
      </c>
      <c r="F58" s="2">
        <v>1.5</v>
      </c>
      <c r="G58" s="3">
        <f t="shared" si="2"/>
        <v>563.33333333333337</v>
      </c>
      <c r="H58" s="3">
        <f t="shared" si="1"/>
        <v>-213.33333333333337</v>
      </c>
      <c r="I58" s="12"/>
      <c r="J58" s="13"/>
    </row>
    <row r="59" spans="1:10">
      <c r="C59" s="2" t="s">
        <v>34</v>
      </c>
      <c r="D59" s="2">
        <v>10982</v>
      </c>
      <c r="E59" s="2">
        <v>341</v>
      </c>
      <c r="F59" s="2">
        <v>1</v>
      </c>
      <c r="G59" s="3">
        <f t="shared" si="2"/>
        <v>341</v>
      </c>
      <c r="H59" s="3">
        <f t="shared" si="1"/>
        <v>9</v>
      </c>
      <c r="I59" s="12"/>
      <c r="J59" s="13"/>
    </row>
    <row r="60" spans="1:10">
      <c r="C60" s="2" t="s">
        <v>45</v>
      </c>
      <c r="D60" s="2">
        <v>10500</v>
      </c>
      <c r="E60" s="2"/>
      <c r="F60" s="2">
        <v>4.5</v>
      </c>
      <c r="G60" s="3">
        <f t="shared" si="2"/>
        <v>0</v>
      </c>
      <c r="H60" s="3">
        <f t="shared" si="1"/>
        <v>350</v>
      </c>
      <c r="I60" s="12"/>
      <c r="J60" s="13"/>
    </row>
    <row r="61" spans="1:10">
      <c r="C61" s="2" t="s">
        <v>46</v>
      </c>
      <c r="D61" s="2">
        <v>10729</v>
      </c>
      <c r="E61" s="2">
        <v>1200</v>
      </c>
      <c r="F61" s="2">
        <v>2.25</v>
      </c>
      <c r="G61" s="3">
        <f t="shared" si="2"/>
        <v>533.33333333333337</v>
      </c>
      <c r="H61" s="3">
        <f t="shared" si="1"/>
        <v>-183.33333333333337</v>
      </c>
      <c r="I61" s="12"/>
      <c r="J61" s="13"/>
    </row>
    <row r="62" spans="1:10">
      <c r="C62" s="2" t="s">
        <v>46</v>
      </c>
      <c r="D62" s="2">
        <v>10773</v>
      </c>
      <c r="E62" s="2">
        <v>79</v>
      </c>
      <c r="F62" s="2">
        <v>0.5</v>
      </c>
      <c r="G62" s="3">
        <f t="shared" si="2"/>
        <v>158</v>
      </c>
      <c r="H62" s="3">
        <f t="shared" si="1"/>
        <v>192</v>
      </c>
      <c r="I62" s="12"/>
      <c r="J62" s="13"/>
    </row>
    <row r="63" spans="1:10">
      <c r="C63" s="2" t="s">
        <v>47</v>
      </c>
      <c r="D63" s="2">
        <v>10996</v>
      </c>
      <c r="E63" s="2">
        <v>203</v>
      </c>
      <c r="F63" s="2">
        <v>1.5</v>
      </c>
      <c r="G63" s="3">
        <f t="shared" si="2"/>
        <v>135.33333333333334</v>
      </c>
      <c r="H63" s="3">
        <f t="shared" si="1"/>
        <v>214.66666666666666</v>
      </c>
      <c r="I63" s="12"/>
      <c r="J63" s="13"/>
    </row>
    <row r="64" spans="1:10">
      <c r="C64" s="2" t="s">
        <v>46</v>
      </c>
      <c r="D64" s="2">
        <v>11051</v>
      </c>
      <c r="E64" s="2">
        <v>225</v>
      </c>
      <c r="F64" s="2">
        <v>0.5</v>
      </c>
      <c r="G64" s="3">
        <f t="shared" si="2"/>
        <v>450</v>
      </c>
      <c r="H64" s="3">
        <f t="shared" si="1"/>
        <v>-100</v>
      </c>
      <c r="I64" s="12"/>
      <c r="J64" s="13"/>
    </row>
    <row r="65" spans="1:10">
      <c r="C65" s="2" t="s">
        <v>5</v>
      </c>
      <c r="D65" s="2" t="s">
        <v>50</v>
      </c>
      <c r="E65" s="2">
        <v>1053</v>
      </c>
      <c r="F65" s="2">
        <v>3</v>
      </c>
      <c r="G65" s="3">
        <f t="shared" si="2"/>
        <v>351</v>
      </c>
      <c r="H65" s="3">
        <f t="shared" si="1"/>
        <v>-1</v>
      </c>
      <c r="I65" s="12"/>
      <c r="J65" s="13"/>
    </row>
    <row r="66" spans="1:10">
      <c r="C66" s="2"/>
      <c r="D66" s="2"/>
      <c r="E66" s="2"/>
      <c r="F66" s="2"/>
      <c r="G66" s="3"/>
      <c r="H66" s="3"/>
      <c r="I66" s="12" t="s">
        <v>48</v>
      </c>
      <c r="J66" s="13"/>
    </row>
    <row r="67" spans="1:10">
      <c r="C67" s="2"/>
      <c r="D67" s="2"/>
      <c r="E67" s="2"/>
      <c r="F67" s="2"/>
      <c r="G67" s="3"/>
      <c r="H67" s="3"/>
      <c r="I67" s="12" t="s">
        <v>49</v>
      </c>
      <c r="J67" s="13"/>
    </row>
    <row r="68" spans="1:10">
      <c r="C68" s="2"/>
      <c r="D68" s="2"/>
      <c r="E68" s="2"/>
      <c r="F68" s="2"/>
      <c r="G68" s="3"/>
      <c r="H68" s="3"/>
      <c r="I68" s="4" t="s">
        <v>27</v>
      </c>
      <c r="J68" s="9">
        <f>SUM(E49:E68)</f>
        <v>9163</v>
      </c>
    </row>
    <row r="69" spans="1:10">
      <c r="C69" s="2"/>
      <c r="D69" s="2"/>
      <c r="E69" s="2"/>
      <c r="F69" s="2"/>
      <c r="G69" s="3"/>
      <c r="H69" s="3"/>
      <c r="I69" s="4" t="s">
        <v>28</v>
      </c>
      <c r="J69" s="9">
        <f>J68/SUM(F49:F68)</f>
        <v>281.93846153846152</v>
      </c>
    </row>
    <row r="70" spans="1:10">
      <c r="A70" s="8">
        <v>43362</v>
      </c>
      <c r="B70" s="8"/>
      <c r="C70" s="2" t="s">
        <v>5</v>
      </c>
      <c r="D70" s="2" t="s">
        <v>51</v>
      </c>
      <c r="E70" s="2">
        <v>290</v>
      </c>
      <c r="F70" s="2">
        <v>1.25</v>
      </c>
      <c r="G70" s="3">
        <f t="shared" ref="G70:G78" si="3">E70/F70</f>
        <v>232</v>
      </c>
      <c r="H70" s="3">
        <f t="shared" ref="H70:H113" si="4">350-G70</f>
        <v>118</v>
      </c>
      <c r="I70" s="12"/>
      <c r="J70" s="13"/>
    </row>
    <row r="71" spans="1:10">
      <c r="C71" s="2" t="s">
        <v>52</v>
      </c>
      <c r="D71" s="2">
        <v>10951</v>
      </c>
      <c r="E71" s="2">
        <v>1625</v>
      </c>
      <c r="F71" s="2">
        <v>3</v>
      </c>
      <c r="G71" s="3">
        <f t="shared" si="3"/>
        <v>541.66666666666663</v>
      </c>
      <c r="H71" s="3">
        <f t="shared" si="4"/>
        <v>-191.66666666666663</v>
      </c>
      <c r="I71" s="12"/>
      <c r="J71" s="13"/>
    </row>
    <row r="72" spans="1:10">
      <c r="C72" s="2" t="s">
        <v>46</v>
      </c>
      <c r="D72" s="2">
        <v>10772</v>
      </c>
      <c r="E72" s="2">
        <v>2004</v>
      </c>
      <c r="F72" s="2">
        <v>6</v>
      </c>
      <c r="G72" s="3">
        <f t="shared" si="3"/>
        <v>334</v>
      </c>
      <c r="H72" s="3">
        <f t="shared" si="4"/>
        <v>16</v>
      </c>
      <c r="I72" s="12"/>
      <c r="J72" s="13"/>
    </row>
    <row r="73" spans="1:10">
      <c r="C73" s="2" t="s">
        <v>46</v>
      </c>
      <c r="D73" s="2">
        <v>10771</v>
      </c>
      <c r="E73" s="2">
        <v>5947</v>
      </c>
      <c r="F73" s="2">
        <v>15</v>
      </c>
      <c r="G73" s="3">
        <f t="shared" si="3"/>
        <v>396.46666666666664</v>
      </c>
      <c r="H73" s="3">
        <f t="shared" si="4"/>
        <v>-46.46666666666664</v>
      </c>
      <c r="I73" s="12"/>
      <c r="J73" s="13"/>
    </row>
    <row r="74" spans="1:10">
      <c r="C74" s="2" t="s">
        <v>53</v>
      </c>
      <c r="D74" s="2">
        <v>10795</v>
      </c>
      <c r="E74" s="2">
        <v>1570</v>
      </c>
      <c r="F74" s="2">
        <v>4.5</v>
      </c>
      <c r="G74" s="3">
        <f t="shared" si="3"/>
        <v>348.88888888888891</v>
      </c>
      <c r="H74" s="3">
        <f t="shared" si="4"/>
        <v>1.1111111111110858</v>
      </c>
      <c r="I74" s="12"/>
      <c r="J74" s="13"/>
    </row>
    <row r="75" spans="1:10">
      <c r="C75" s="2" t="s">
        <v>53</v>
      </c>
      <c r="D75" s="2">
        <v>10796</v>
      </c>
      <c r="E75" s="2">
        <v>628</v>
      </c>
      <c r="F75" s="2">
        <v>2</v>
      </c>
      <c r="G75" s="3">
        <f t="shared" si="3"/>
        <v>314</v>
      </c>
      <c r="H75" s="3">
        <f t="shared" si="4"/>
        <v>36</v>
      </c>
      <c r="I75" s="12"/>
      <c r="J75" s="13"/>
    </row>
    <row r="76" spans="1:10">
      <c r="C76" s="2" t="s">
        <v>54</v>
      </c>
      <c r="D76" s="2">
        <v>10880</v>
      </c>
      <c r="E76" s="2">
        <v>566</v>
      </c>
      <c r="F76" s="2">
        <v>2.5</v>
      </c>
      <c r="G76" s="3">
        <f t="shared" si="3"/>
        <v>226.4</v>
      </c>
      <c r="H76" s="3">
        <f t="shared" si="4"/>
        <v>123.6</v>
      </c>
      <c r="I76" s="12"/>
      <c r="J76" s="13"/>
    </row>
    <row r="77" spans="1:10">
      <c r="C77" s="2" t="s">
        <v>54</v>
      </c>
      <c r="D77" s="2">
        <v>10881</v>
      </c>
      <c r="E77" s="2">
        <v>1094</v>
      </c>
      <c r="F77" s="2">
        <v>4.5</v>
      </c>
      <c r="G77" s="3">
        <f t="shared" si="3"/>
        <v>243.11111111111111</v>
      </c>
      <c r="H77" s="3">
        <f t="shared" si="4"/>
        <v>106.88888888888889</v>
      </c>
      <c r="I77" s="12"/>
      <c r="J77" s="13"/>
    </row>
    <row r="78" spans="1:10">
      <c r="C78" s="2" t="s">
        <v>40</v>
      </c>
      <c r="D78" s="2">
        <v>10952</v>
      </c>
      <c r="E78" s="2">
        <v>565</v>
      </c>
      <c r="F78" s="2">
        <v>3</v>
      </c>
      <c r="G78" s="3">
        <f t="shared" si="3"/>
        <v>188.33333333333334</v>
      </c>
      <c r="H78" s="3">
        <f t="shared" si="4"/>
        <v>161.66666666666666</v>
      </c>
      <c r="I78" s="12"/>
      <c r="J78" s="13"/>
    </row>
    <row r="79" spans="1:10">
      <c r="C79" s="2"/>
      <c r="D79" s="2"/>
      <c r="E79" s="2"/>
      <c r="F79" s="2"/>
      <c r="G79" s="3"/>
      <c r="H79" s="3"/>
      <c r="I79" s="12"/>
      <c r="J79" s="13"/>
    </row>
    <row r="80" spans="1:10">
      <c r="C80" s="2"/>
      <c r="D80" s="2"/>
      <c r="E80" s="2"/>
      <c r="F80" s="2"/>
      <c r="G80" s="3"/>
      <c r="H80" s="3"/>
      <c r="I80" s="12" t="s">
        <v>48</v>
      </c>
      <c r="J80" s="13">
        <v>17400</v>
      </c>
    </row>
    <row r="81" spans="1:10">
      <c r="C81" s="2"/>
      <c r="D81" s="2"/>
      <c r="E81" s="2"/>
      <c r="F81" s="2"/>
      <c r="G81" s="3"/>
      <c r="H81" s="3"/>
      <c r="I81" s="12"/>
      <c r="J81" s="13"/>
    </row>
    <row r="82" spans="1:10">
      <c r="C82" s="2"/>
      <c r="D82" s="2"/>
      <c r="E82" s="2"/>
      <c r="F82" s="2"/>
      <c r="G82" s="3"/>
      <c r="H82" s="3"/>
      <c r="I82" s="4" t="s">
        <v>27</v>
      </c>
      <c r="J82" s="9">
        <f>SUM(E64:E82)</f>
        <v>15567</v>
      </c>
    </row>
    <row r="83" spans="1:10">
      <c r="C83" s="2"/>
      <c r="D83" s="2"/>
      <c r="E83" s="2"/>
      <c r="F83" s="2"/>
      <c r="G83" s="3"/>
      <c r="H83" s="3"/>
      <c r="I83" s="4" t="s">
        <v>28</v>
      </c>
      <c r="J83" s="9">
        <f>J82/SUM(F64:F82)</f>
        <v>344.02209944751382</v>
      </c>
    </row>
    <row r="84" spans="1:10">
      <c r="A84" s="8">
        <v>43363</v>
      </c>
      <c r="B84" s="8"/>
      <c r="C84" s="2" t="s">
        <v>5</v>
      </c>
      <c r="D84" s="2"/>
      <c r="E84" s="2">
        <v>1710</v>
      </c>
      <c r="F84" s="2">
        <v>5</v>
      </c>
      <c r="G84" s="3">
        <f t="shared" ref="G84:G95" si="5">E84/F84</f>
        <v>342</v>
      </c>
      <c r="H84" s="3">
        <f t="shared" si="4"/>
        <v>8</v>
      </c>
      <c r="I84" s="12"/>
      <c r="J84" s="13"/>
    </row>
    <row r="85" spans="1:10">
      <c r="C85" s="2" t="s">
        <v>55</v>
      </c>
      <c r="D85" s="2">
        <v>10948</v>
      </c>
      <c r="E85" s="2">
        <v>508</v>
      </c>
      <c r="F85" s="2">
        <v>2.5</v>
      </c>
      <c r="G85" s="3">
        <f t="shared" si="5"/>
        <v>203.2</v>
      </c>
      <c r="H85" s="3">
        <f t="shared" si="4"/>
        <v>146.80000000000001</v>
      </c>
      <c r="I85" s="12"/>
      <c r="J85" s="13"/>
    </row>
    <row r="86" spans="1:10">
      <c r="C86" s="2" t="s">
        <v>56</v>
      </c>
      <c r="D86" s="2">
        <v>11046</v>
      </c>
      <c r="E86" s="2">
        <v>287</v>
      </c>
      <c r="F86" s="2">
        <v>0.5</v>
      </c>
      <c r="G86" s="3">
        <f t="shared" si="5"/>
        <v>574</v>
      </c>
      <c r="H86" s="3">
        <f t="shared" si="4"/>
        <v>-224</v>
      </c>
      <c r="I86" s="12"/>
      <c r="J86" s="13"/>
    </row>
    <row r="87" spans="1:10">
      <c r="C87" s="2" t="s">
        <v>56</v>
      </c>
      <c r="D87" s="2">
        <v>11045</v>
      </c>
      <c r="E87" s="2">
        <v>287</v>
      </c>
      <c r="F87" s="2">
        <v>0.75</v>
      </c>
      <c r="G87" s="3">
        <f t="shared" si="5"/>
        <v>382.66666666666669</v>
      </c>
      <c r="H87" s="3">
        <f t="shared" si="4"/>
        <v>-32.666666666666686</v>
      </c>
      <c r="I87" s="12"/>
      <c r="J87" s="13"/>
    </row>
    <row r="88" spans="1:10">
      <c r="C88" s="2" t="s">
        <v>56</v>
      </c>
      <c r="D88" s="2">
        <v>11044</v>
      </c>
      <c r="E88" s="2">
        <v>309</v>
      </c>
      <c r="F88" s="2">
        <v>1.75</v>
      </c>
      <c r="G88" s="3">
        <f t="shared" si="5"/>
        <v>176.57142857142858</v>
      </c>
      <c r="H88" s="3">
        <f t="shared" si="4"/>
        <v>173.42857142857142</v>
      </c>
      <c r="I88" s="12"/>
      <c r="J88" s="13"/>
    </row>
    <row r="89" spans="1:10">
      <c r="C89" s="2" t="s">
        <v>57</v>
      </c>
      <c r="D89" s="2">
        <v>11147</v>
      </c>
      <c r="E89" s="2">
        <v>644</v>
      </c>
      <c r="F89" s="2">
        <v>1.5</v>
      </c>
      <c r="G89" s="3">
        <f t="shared" si="5"/>
        <v>429.33333333333331</v>
      </c>
      <c r="H89" s="3">
        <f t="shared" si="4"/>
        <v>-79.333333333333314</v>
      </c>
      <c r="I89" s="12"/>
      <c r="J89" s="13"/>
    </row>
    <row r="90" spans="1:10">
      <c r="C90" s="2" t="s">
        <v>16</v>
      </c>
      <c r="D90" s="2"/>
      <c r="E90" s="2">
        <v>757</v>
      </c>
      <c r="F90" s="2">
        <v>3</v>
      </c>
      <c r="G90" s="3">
        <f t="shared" si="5"/>
        <v>252.33333333333334</v>
      </c>
      <c r="H90" s="3">
        <f t="shared" si="4"/>
        <v>97.666666666666657</v>
      </c>
      <c r="I90" s="12"/>
      <c r="J90" s="13"/>
    </row>
    <row r="91" spans="1:10">
      <c r="C91" s="2" t="s">
        <v>58</v>
      </c>
      <c r="D91" s="2">
        <v>10950</v>
      </c>
      <c r="E91" s="2">
        <v>1390</v>
      </c>
      <c r="F91" s="2">
        <v>6.5</v>
      </c>
      <c r="G91" s="3">
        <f t="shared" si="5"/>
        <v>213.84615384615384</v>
      </c>
      <c r="H91" s="3">
        <f t="shared" si="4"/>
        <v>136.15384615384616</v>
      </c>
      <c r="I91" s="12"/>
      <c r="J91" s="13"/>
    </row>
    <row r="92" spans="1:10">
      <c r="C92" s="2" t="s">
        <v>13</v>
      </c>
      <c r="D92" s="2">
        <v>11142</v>
      </c>
      <c r="E92" s="2">
        <v>1800</v>
      </c>
      <c r="F92" s="2">
        <v>3</v>
      </c>
      <c r="G92" s="3">
        <f t="shared" si="5"/>
        <v>600</v>
      </c>
      <c r="H92" s="3">
        <f t="shared" si="4"/>
        <v>-250</v>
      </c>
      <c r="I92" s="12"/>
      <c r="J92" s="13"/>
    </row>
    <row r="93" spans="1:10">
      <c r="C93" s="2" t="s">
        <v>59</v>
      </c>
      <c r="D93" s="2">
        <v>10868</v>
      </c>
      <c r="E93" s="2">
        <v>651</v>
      </c>
      <c r="F93" s="2">
        <v>1.5</v>
      </c>
      <c r="G93" s="3">
        <f t="shared" si="5"/>
        <v>434</v>
      </c>
      <c r="H93" s="3">
        <f t="shared" si="4"/>
        <v>-84</v>
      </c>
      <c r="I93" s="12"/>
      <c r="J93" s="13"/>
    </row>
    <row r="94" spans="1:10">
      <c r="C94" s="2" t="s">
        <v>15</v>
      </c>
      <c r="D94" s="2">
        <v>11148</v>
      </c>
      <c r="E94" s="2">
        <v>616</v>
      </c>
      <c r="F94" s="2">
        <v>3.15</v>
      </c>
      <c r="G94" s="3">
        <f t="shared" si="5"/>
        <v>195.55555555555557</v>
      </c>
      <c r="H94" s="3">
        <f t="shared" si="4"/>
        <v>154.44444444444443</v>
      </c>
      <c r="I94" s="12"/>
      <c r="J94" s="13"/>
    </row>
    <row r="95" spans="1:10">
      <c r="C95" s="2" t="s">
        <v>61</v>
      </c>
      <c r="D95" s="2">
        <v>11110</v>
      </c>
      <c r="E95" s="2">
        <v>315</v>
      </c>
      <c r="F95" s="2">
        <v>0.75</v>
      </c>
      <c r="G95" s="3">
        <f t="shared" si="5"/>
        <v>420</v>
      </c>
      <c r="H95" s="3">
        <f t="shared" si="4"/>
        <v>-70</v>
      </c>
      <c r="I95" s="12" t="s">
        <v>48</v>
      </c>
      <c r="J95" s="13">
        <v>17400</v>
      </c>
    </row>
    <row r="96" spans="1:10">
      <c r="C96" s="2"/>
      <c r="D96" s="2"/>
      <c r="E96" s="2"/>
      <c r="F96" s="2"/>
      <c r="G96" s="3"/>
      <c r="H96" s="3"/>
      <c r="I96" s="12" t="s">
        <v>60</v>
      </c>
      <c r="J96" s="13">
        <v>4130</v>
      </c>
    </row>
    <row r="97" spans="1:10">
      <c r="C97" s="2"/>
      <c r="D97" s="2"/>
      <c r="E97" s="2"/>
      <c r="F97" s="2"/>
      <c r="G97" s="3"/>
      <c r="H97" s="3"/>
      <c r="I97" s="4" t="s">
        <v>27</v>
      </c>
      <c r="J97" s="9">
        <f>SUM(E84:E97)</f>
        <v>9274</v>
      </c>
    </row>
    <row r="98" spans="1:10">
      <c r="C98" s="2"/>
      <c r="D98" s="2"/>
      <c r="E98" s="2"/>
      <c r="F98" s="2"/>
      <c r="G98" s="3"/>
      <c r="H98" s="3"/>
      <c r="I98" s="4" t="s">
        <v>28</v>
      </c>
      <c r="J98" s="9">
        <f>J97/SUM(F78:F97)</f>
        <v>281.88449848024317</v>
      </c>
    </row>
    <row r="99" spans="1:10">
      <c r="A99" s="8">
        <v>43364</v>
      </c>
      <c r="B99" s="8"/>
      <c r="C99" s="2" t="s">
        <v>5</v>
      </c>
      <c r="D99" s="2"/>
      <c r="E99" s="2">
        <v>1000</v>
      </c>
      <c r="F99" s="2">
        <v>4.5</v>
      </c>
      <c r="G99" s="3">
        <f t="shared" ref="G99:G115" si="6">E99/F99</f>
        <v>222.22222222222223</v>
      </c>
      <c r="H99" s="3">
        <f t="shared" si="4"/>
        <v>127.77777777777777</v>
      </c>
      <c r="I99" s="12"/>
      <c r="J99" s="13"/>
    </row>
    <row r="100" spans="1:10">
      <c r="C100" s="2" t="s">
        <v>62</v>
      </c>
      <c r="D100" s="2"/>
      <c r="E100" s="2">
        <v>17400</v>
      </c>
      <c r="F100" s="2">
        <v>40</v>
      </c>
      <c r="G100" s="3">
        <f t="shared" si="6"/>
        <v>435</v>
      </c>
      <c r="H100" s="3">
        <f t="shared" si="4"/>
        <v>-85</v>
      </c>
      <c r="I100" s="12"/>
      <c r="J100" s="13"/>
    </row>
    <row r="101" spans="1:10">
      <c r="C101" s="2" t="s">
        <v>54</v>
      </c>
      <c r="D101" s="2">
        <v>9964</v>
      </c>
      <c r="E101" s="2">
        <v>4440</v>
      </c>
      <c r="F101" s="2">
        <v>13</v>
      </c>
      <c r="G101" s="3">
        <f t="shared" si="6"/>
        <v>341.53846153846155</v>
      </c>
      <c r="H101" s="3">
        <f t="shared" si="4"/>
        <v>8.4615384615384528</v>
      </c>
      <c r="I101" s="12"/>
      <c r="J101" s="13"/>
    </row>
    <row r="102" spans="1:10">
      <c r="C102" s="2" t="s">
        <v>63</v>
      </c>
      <c r="D102" s="2">
        <v>11167</v>
      </c>
      <c r="E102" s="2">
        <v>226</v>
      </c>
      <c r="F102" s="2">
        <v>1.25</v>
      </c>
      <c r="G102" s="3">
        <f t="shared" si="6"/>
        <v>180.8</v>
      </c>
      <c r="H102" s="3">
        <f t="shared" si="4"/>
        <v>169.2</v>
      </c>
      <c r="I102" s="12"/>
      <c r="J102" s="13"/>
    </row>
    <row r="103" spans="1:10">
      <c r="C103" s="2" t="s">
        <v>40</v>
      </c>
      <c r="D103" s="2">
        <v>11002</v>
      </c>
      <c r="E103" s="2">
        <v>492</v>
      </c>
      <c r="F103" s="2">
        <v>1.5</v>
      </c>
      <c r="G103" s="3">
        <f t="shared" si="6"/>
        <v>328</v>
      </c>
      <c r="H103" s="3">
        <f t="shared" si="4"/>
        <v>22</v>
      </c>
      <c r="I103" s="12"/>
      <c r="J103" s="13"/>
    </row>
    <row r="104" spans="1:10">
      <c r="C104" s="2" t="s">
        <v>40</v>
      </c>
      <c r="D104" s="2">
        <v>11001</v>
      </c>
      <c r="E104" s="2">
        <v>302</v>
      </c>
      <c r="F104" s="2">
        <v>0.5</v>
      </c>
      <c r="G104" s="3">
        <f t="shared" si="6"/>
        <v>604</v>
      </c>
      <c r="H104" s="3">
        <f t="shared" si="4"/>
        <v>-254</v>
      </c>
      <c r="I104" s="12"/>
      <c r="J104" s="13"/>
    </row>
    <row r="105" spans="1:10">
      <c r="C105" s="2" t="s">
        <v>15</v>
      </c>
      <c r="D105" s="2">
        <v>11149</v>
      </c>
      <c r="E105" s="2">
        <v>112</v>
      </c>
      <c r="F105" s="2">
        <v>0.5</v>
      </c>
      <c r="G105" s="3">
        <f t="shared" si="6"/>
        <v>224</v>
      </c>
      <c r="H105" s="3">
        <f t="shared" si="4"/>
        <v>126</v>
      </c>
      <c r="I105" s="12"/>
      <c r="J105" s="13"/>
    </row>
    <row r="106" spans="1:10">
      <c r="C106" s="2" t="s">
        <v>15</v>
      </c>
      <c r="D106" s="2">
        <v>11150</v>
      </c>
      <c r="E106" s="2">
        <v>1459</v>
      </c>
      <c r="F106" s="2">
        <v>4</v>
      </c>
      <c r="G106" s="3">
        <f t="shared" si="6"/>
        <v>364.75</v>
      </c>
      <c r="H106" s="3">
        <f t="shared" si="4"/>
        <v>-14.75</v>
      </c>
      <c r="I106" s="12"/>
      <c r="J106" s="13"/>
    </row>
    <row r="107" spans="1:10">
      <c r="C107" s="2" t="s">
        <v>64</v>
      </c>
      <c r="D107" s="2">
        <v>10112</v>
      </c>
      <c r="E107" s="2">
        <v>304</v>
      </c>
      <c r="F107" s="2">
        <v>1.75</v>
      </c>
      <c r="G107" s="3">
        <f t="shared" si="6"/>
        <v>173.71428571428572</v>
      </c>
      <c r="H107" s="3">
        <f t="shared" si="4"/>
        <v>176.28571428571428</v>
      </c>
      <c r="I107" s="12"/>
      <c r="J107" s="13"/>
    </row>
    <row r="108" spans="1:10">
      <c r="C108" s="2" t="s">
        <v>40</v>
      </c>
      <c r="D108" s="2">
        <v>11043</v>
      </c>
      <c r="E108" s="2">
        <v>948</v>
      </c>
      <c r="F108" s="2">
        <v>2</v>
      </c>
      <c r="G108" s="3">
        <f t="shared" si="6"/>
        <v>474</v>
      </c>
      <c r="H108" s="3">
        <f t="shared" si="4"/>
        <v>-124</v>
      </c>
      <c r="I108" s="12"/>
      <c r="J108" s="13"/>
    </row>
    <row r="109" spans="1:10">
      <c r="C109" s="2" t="s">
        <v>25</v>
      </c>
      <c r="D109" s="2">
        <v>11099</v>
      </c>
      <c r="E109" s="2">
        <v>380</v>
      </c>
      <c r="F109" s="2">
        <v>1.75</v>
      </c>
      <c r="G109" s="3">
        <f t="shared" si="6"/>
        <v>217.14285714285714</v>
      </c>
      <c r="H109" s="3">
        <f t="shared" si="4"/>
        <v>132.85714285714286</v>
      </c>
      <c r="I109" s="12"/>
      <c r="J109" s="13"/>
    </row>
    <row r="110" spans="1:10">
      <c r="C110" s="2" t="s">
        <v>65</v>
      </c>
      <c r="D110" s="2">
        <v>11146</v>
      </c>
      <c r="E110" s="2">
        <v>316</v>
      </c>
      <c r="F110" s="2">
        <v>1</v>
      </c>
      <c r="G110" s="3">
        <f t="shared" si="6"/>
        <v>316</v>
      </c>
      <c r="H110" s="3">
        <f t="shared" si="4"/>
        <v>34</v>
      </c>
      <c r="I110" s="12"/>
      <c r="J110" s="13"/>
    </row>
    <row r="111" spans="1:10">
      <c r="C111" s="2" t="s">
        <v>66</v>
      </c>
      <c r="D111" s="2">
        <v>11159</v>
      </c>
      <c r="E111" s="2">
        <v>206</v>
      </c>
      <c r="F111" s="2">
        <v>0.75</v>
      </c>
      <c r="G111" s="3">
        <f t="shared" si="6"/>
        <v>274.66666666666669</v>
      </c>
      <c r="H111" s="3">
        <f t="shared" si="4"/>
        <v>75.333333333333314</v>
      </c>
      <c r="I111" s="12"/>
      <c r="J111" s="13"/>
    </row>
    <row r="112" spans="1:10">
      <c r="C112" s="2" t="s">
        <v>66</v>
      </c>
      <c r="D112" s="2">
        <v>11160</v>
      </c>
      <c r="E112" s="2">
        <v>299</v>
      </c>
      <c r="F112" s="2">
        <v>1</v>
      </c>
      <c r="G112" s="3">
        <f t="shared" si="6"/>
        <v>299</v>
      </c>
      <c r="H112" s="3">
        <f t="shared" si="4"/>
        <v>51</v>
      </c>
      <c r="I112" s="12"/>
      <c r="J112" s="13"/>
    </row>
    <row r="113" spans="3:10">
      <c r="C113" s="2" t="s">
        <v>67</v>
      </c>
      <c r="D113" s="2">
        <v>11108</v>
      </c>
      <c r="E113" s="2">
        <v>2055</v>
      </c>
      <c r="F113" s="2">
        <v>2</v>
      </c>
      <c r="G113" s="3">
        <f t="shared" si="6"/>
        <v>1027.5</v>
      </c>
      <c r="H113" s="3">
        <f t="shared" si="4"/>
        <v>-677.5</v>
      </c>
      <c r="I113" s="12"/>
      <c r="J113" s="13"/>
    </row>
    <row r="114" spans="3:10">
      <c r="C114" s="2"/>
      <c r="D114" s="2"/>
      <c r="E114" s="2"/>
      <c r="F114" s="2"/>
      <c r="G114" s="3" t="e">
        <f t="shared" si="6"/>
        <v>#DIV/0!</v>
      </c>
      <c r="H114" s="2"/>
      <c r="I114" s="12"/>
      <c r="J114" s="13"/>
    </row>
    <row r="115" spans="3:10">
      <c r="C115" s="2"/>
      <c r="D115" s="2"/>
      <c r="E115" s="2"/>
      <c r="F115" s="2"/>
      <c r="G115" s="3" t="e">
        <f t="shared" si="6"/>
        <v>#DIV/0!</v>
      </c>
      <c r="H115" s="2"/>
      <c r="I115" s="12" t="s">
        <v>60</v>
      </c>
      <c r="J115" s="13">
        <v>4130</v>
      </c>
    </row>
    <row r="116" spans="3:10">
      <c r="C116" s="2"/>
      <c r="D116" s="2"/>
      <c r="E116" s="2"/>
      <c r="F116" s="2"/>
      <c r="G116" s="3"/>
      <c r="H116" s="2"/>
      <c r="I116" s="4" t="s">
        <v>27</v>
      </c>
      <c r="J116" s="9">
        <f>SUM(E99:E116)</f>
        <v>29939</v>
      </c>
    </row>
    <row r="117" spans="3:10">
      <c r="C117" s="2"/>
      <c r="D117" s="2"/>
      <c r="E117" s="2"/>
      <c r="F117" s="2"/>
      <c r="G117" s="3"/>
      <c r="H117" s="2"/>
      <c r="I117" s="4" t="s">
        <v>28</v>
      </c>
      <c r="J117" s="9">
        <f>J116/SUM(F93:F116)</f>
        <v>370.07416563658836</v>
      </c>
    </row>
    <row r="118" spans="3:10">
      <c r="C118" s="10"/>
      <c r="D118" s="10"/>
      <c r="E118" s="10"/>
      <c r="F118" s="10"/>
      <c r="G118" s="11"/>
      <c r="H118" s="10"/>
    </row>
    <row r="119" spans="3:10">
      <c r="C119" s="1"/>
      <c r="D119" s="1"/>
      <c r="E119" s="1"/>
      <c r="F119" s="1"/>
      <c r="G119" s="1"/>
      <c r="H119" s="1"/>
    </row>
    <row r="120" spans="3:10">
      <c r="C120" s="1"/>
      <c r="D120" s="1"/>
      <c r="E120" s="4" t="s">
        <v>19</v>
      </c>
      <c r="F120" s="1"/>
      <c r="G120" s="4" t="s">
        <v>20</v>
      </c>
      <c r="H120" s="1"/>
    </row>
    <row r="121" spans="3:10">
      <c r="C121" s="4" t="s">
        <v>10</v>
      </c>
      <c r="D121" s="6"/>
      <c r="E121" s="4">
        <f>SUM(E2:E120)</f>
        <v>116618</v>
      </c>
      <c r="F121" s="7">
        <f>SUM(F2:F120)</f>
        <v>317.95000000000005</v>
      </c>
      <c r="G121" s="2">
        <f>E121/F121</f>
        <v>366.7809403994338</v>
      </c>
      <c r="H12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Niko .</cp:lastModifiedBy>
  <cp:lastPrinted>2018-10-25T14:45:03Z</cp:lastPrinted>
  <dcterms:created xsi:type="dcterms:W3CDTF">2018-09-11T07:32:24Z</dcterms:created>
  <dcterms:modified xsi:type="dcterms:W3CDTF">2018-10-26T21:09:08Z</dcterms:modified>
</cp:coreProperties>
</file>