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755"/>
  </bookViews>
  <sheets>
    <sheet name="Feuil1" sheetId="2" r:id="rId1"/>
    <sheet name="Feuil2" sheetId="3" r:id="rId2"/>
    <sheet name="Feuil3" sheetId="4" r:id="rId3"/>
  </sheets>
  <definedNames>
    <definedName name="_xlnm._FilterDatabase" localSheetId="0" hidden="1">Feuil1!$A$3:$L$92</definedName>
    <definedName name="_xlnm._FilterDatabase" localSheetId="2" hidden="1">Feuil3!$A$3:$J$3</definedName>
    <definedName name="_xlnm.Print_Area" localSheetId="0">Feuil1!$A$3:$L$92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2"/>
  <c r="J65" l="1"/>
  <c r="J62"/>
  <c r="J63"/>
  <c r="J46"/>
  <c r="J45"/>
  <c r="J44"/>
  <c r="J56"/>
  <c r="J54"/>
  <c r="J5"/>
  <c r="J68"/>
  <c r="J69"/>
  <c r="J66"/>
  <c r="J70"/>
  <c r="J58"/>
  <c r="J80"/>
  <c r="J59"/>
  <c r="J73"/>
  <c r="J76"/>
  <c r="J75"/>
  <c r="K2"/>
  <c r="L2"/>
  <c r="J2" i="4" l="1"/>
  <c r="D2" l="1"/>
  <c r="E2"/>
  <c r="F2"/>
  <c r="G2"/>
  <c r="H2"/>
  <c r="I2"/>
  <c r="C2"/>
  <c r="D7" i="3" l="1"/>
  <c r="D3"/>
  <c r="J8" i="2" l="1"/>
  <c r="J13"/>
  <c r="J12"/>
  <c r="J14"/>
  <c r="J10"/>
  <c r="J11"/>
  <c r="J7"/>
  <c r="J16"/>
  <c r="J24"/>
  <c r="J22"/>
  <c r="J17"/>
  <c r="J23"/>
  <c r="J31"/>
  <c r="J29"/>
  <c r="J36"/>
  <c r="J32"/>
  <c r="J28"/>
  <c r="J27"/>
  <c r="J20"/>
  <c r="J48"/>
  <c r="J41"/>
  <c r="J49"/>
  <c r="J53"/>
  <c r="J52"/>
  <c r="J51"/>
  <c r="J55"/>
  <c r="J39"/>
  <c r="J40"/>
  <c r="J72"/>
  <c r="J77"/>
  <c r="J78"/>
  <c r="J74"/>
  <c r="J60"/>
  <c r="J64"/>
  <c r="J71"/>
  <c r="J57"/>
  <c r="J61"/>
  <c r="J67"/>
  <c r="J9"/>
  <c r="J6"/>
  <c r="J38"/>
  <c r="J26"/>
  <c r="J21"/>
  <c r="J25"/>
  <c r="J19"/>
  <c r="J30"/>
  <c r="J33"/>
  <c r="J34"/>
  <c r="J35"/>
  <c r="J37"/>
  <c r="J18"/>
  <c r="J47"/>
  <c r="J42"/>
  <c r="J50"/>
  <c r="J43"/>
  <c r="J82"/>
  <c r="J85"/>
  <c r="J83"/>
  <c r="J84"/>
  <c r="J86"/>
  <c r="J81"/>
  <c r="J87"/>
  <c r="J88"/>
  <c r="J89"/>
  <c r="J90"/>
  <c r="J91"/>
  <c r="J92"/>
</calcChain>
</file>

<file path=xl/sharedStrings.xml><?xml version="1.0" encoding="utf-8"?>
<sst xmlns="http://schemas.openxmlformats.org/spreadsheetml/2006/main" count="417" uniqueCount="95">
  <si>
    <t>DATE</t>
  </si>
  <si>
    <t>N° DE COMMANDE</t>
  </si>
  <si>
    <t>MACHINE</t>
  </si>
  <si>
    <t>NS</t>
  </si>
  <si>
    <t>MUSCH</t>
  </si>
  <si>
    <t>340C</t>
  </si>
  <si>
    <t>MD</t>
  </si>
  <si>
    <t>Equipe</t>
  </si>
  <si>
    <t>M</t>
  </si>
  <si>
    <t>Semaine</t>
  </si>
  <si>
    <t>AM</t>
  </si>
  <si>
    <t>JETSAC</t>
  </si>
  <si>
    <t>M / AM</t>
  </si>
  <si>
    <t>GALLUS</t>
  </si>
  <si>
    <t>DIGI</t>
  </si>
  <si>
    <t>BDF</t>
  </si>
  <si>
    <t>RESCASET</t>
  </si>
  <si>
    <t>SEMAINE 40</t>
  </si>
  <si>
    <t>LUNDI</t>
  </si>
  <si>
    <t>MARDI</t>
  </si>
  <si>
    <t>MERCREDI</t>
  </si>
  <si>
    <t>JEUDI</t>
  </si>
  <si>
    <t>VENDREDI</t>
  </si>
  <si>
    <t>SEMAINE 41</t>
  </si>
  <si>
    <t>HARRY PLAST</t>
  </si>
  <si>
    <t>VAG</t>
  </si>
  <si>
    <t>340c</t>
  </si>
  <si>
    <t>SEMAINE 42</t>
  </si>
  <si>
    <t>AUCHAN</t>
  </si>
  <si>
    <t>CARTON B</t>
  </si>
  <si>
    <t>CARTON C</t>
  </si>
  <si>
    <t>310X215X80</t>
  </si>
  <si>
    <t>310X270X66</t>
  </si>
  <si>
    <t>MASSILY</t>
  </si>
  <si>
    <t>220X220X130</t>
  </si>
  <si>
    <t>CLIENT</t>
  </si>
  <si>
    <t>bossu cuvelier</t>
  </si>
  <si>
    <t>400x400x200</t>
  </si>
  <si>
    <t>260X260X290</t>
  </si>
  <si>
    <t>anios</t>
  </si>
  <si>
    <t>TOULOUSAC</t>
  </si>
  <si>
    <t>SCHWEITZER</t>
  </si>
  <si>
    <t>DEVERNOIS</t>
  </si>
  <si>
    <t>310X220X100</t>
  </si>
  <si>
    <t>Lohr</t>
  </si>
  <si>
    <t>CDE 1</t>
  </si>
  <si>
    <t>CDE 2</t>
  </si>
  <si>
    <t>CDE 3</t>
  </si>
  <si>
    <r>
      <rPr>
        <sz val="12"/>
        <color rgb="FF00B0F0"/>
        <rFont val="Calibri"/>
        <family val="2"/>
        <scheme val="minor"/>
      </rPr>
      <t xml:space="preserve">CDE 4  </t>
    </r>
    <r>
      <rPr>
        <sz val="12"/>
        <color rgb="FFFF0000"/>
        <rFont val="Calibri"/>
        <family val="2"/>
        <scheme val="minor"/>
      </rPr>
      <t>2900</t>
    </r>
  </si>
  <si>
    <t>RTP</t>
  </si>
  <si>
    <t>DUC</t>
  </si>
  <si>
    <t>11677-78-79-80</t>
  </si>
  <si>
    <t>Mois</t>
  </si>
  <si>
    <t>oct.</t>
  </si>
  <si>
    <t>SEMAINE 43</t>
  </si>
  <si>
    <t>pH PROD</t>
  </si>
  <si>
    <t>pPV</t>
  </si>
  <si>
    <t>FDp</t>
  </si>
  <si>
    <t>PmULSTRm</t>
  </si>
  <si>
    <t>SCORm</t>
  </si>
  <si>
    <t>SOCLm</t>
  </si>
  <si>
    <t>ROLFmX</t>
  </si>
  <si>
    <t>WmTTS</t>
  </si>
  <si>
    <t>mNlOS</t>
  </si>
  <si>
    <t>lTW</t>
  </si>
  <si>
    <t>PRODlFm</t>
  </si>
  <si>
    <t>SmVlPLmST</t>
  </si>
  <si>
    <t>mLLlm</t>
  </si>
  <si>
    <t>COLUMBlm</t>
  </si>
  <si>
    <t>chmrlos ot mllco</t>
  </si>
  <si>
    <t>Slcmrov</t>
  </si>
  <si>
    <t>JoTSmC</t>
  </si>
  <si>
    <t>lMPRoSSlON</t>
  </si>
  <si>
    <t>FoRMo</t>
  </si>
  <si>
    <t>DURloU</t>
  </si>
  <si>
    <t>schwoltzor</t>
  </si>
  <si>
    <t>JDo</t>
  </si>
  <si>
    <t>oLCO</t>
  </si>
  <si>
    <t>oTlQ oMBmL</t>
  </si>
  <si>
    <t>TRmlToUR</t>
  </si>
  <si>
    <t>FROMmpoRlo</t>
  </si>
  <si>
    <t>CHpPlCmRDo</t>
  </si>
  <si>
    <t>SOCloTo NOUVoLLo</t>
  </si>
  <si>
    <t>BoLL</t>
  </si>
  <si>
    <t>ToXp</t>
  </si>
  <si>
    <t>mDFloLDS</t>
  </si>
  <si>
    <t>pOMMmVoRRo</t>
  </si>
  <si>
    <t>oNTOURmpo</t>
  </si>
  <si>
    <t>SoLP</t>
  </si>
  <si>
    <t>moROMm</t>
  </si>
  <si>
    <t>2</t>
  </si>
  <si>
    <t>C</t>
  </si>
  <si>
    <t>CAL</t>
  </si>
  <si>
    <t>ROU</t>
  </si>
  <si>
    <t xml:space="preserve">TOTAL 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</si>
</sst>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_-* #,##0\ _€_-;\-* #,##0\ _€_-;_-* &quot;-&quot;??\ _€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14" fontId="0" fillId="0" borderId="3" xfId="0" applyNumberFormat="1" applyBorder="1" applyAlignment="1">
      <alignment vertical="center"/>
    </xf>
    <xf numFmtId="0" fontId="2" fillId="0" borderId="0" xfId="0" applyFont="1" applyAlignment="1">
      <alignment vertical="center"/>
    </xf>
    <xf numFmtId="164" fontId="0" fillId="0" borderId="0" xfId="2" applyNumberFormat="1" applyFont="1"/>
    <xf numFmtId="0" fontId="0" fillId="2" borderId="0" xfId="0" applyFill="1" applyAlignment="1">
      <alignment horizontal="left" vertical="center"/>
    </xf>
    <xf numFmtId="164" fontId="0" fillId="2" borderId="0" xfId="2" applyNumberFormat="1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164" fontId="0" fillId="4" borderId="0" xfId="2" applyNumberFormat="1" applyFont="1" applyFill="1" applyAlignment="1">
      <alignment horizontal="left" vertical="center"/>
    </xf>
    <xf numFmtId="164" fontId="0" fillId="0" borderId="0" xfId="0" applyNumberFormat="1"/>
    <xf numFmtId="0" fontId="0" fillId="0" borderId="3" xfId="0" applyBorder="1" applyAlignment="1">
      <alignment horizontal="right" vertical="center"/>
    </xf>
    <xf numFmtId="0" fontId="0" fillId="5" borderId="0" xfId="0" applyFill="1" applyAlignment="1">
      <alignment horizontal="left" vertical="center"/>
    </xf>
    <xf numFmtId="164" fontId="0" fillId="5" borderId="0" xfId="2" applyNumberFormat="1" applyFont="1" applyFill="1"/>
    <xf numFmtId="164" fontId="0" fillId="6" borderId="0" xfId="0" applyNumberFormat="1" applyFill="1"/>
    <xf numFmtId="0" fontId="0" fillId="0" borderId="1" xfId="0" applyBorder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6" borderId="0" xfId="0" applyFill="1" applyAlignment="1">
      <alignment horizontal="left" vertical="center"/>
    </xf>
    <xf numFmtId="164" fontId="0" fillId="6" borderId="0" xfId="2" applyNumberFormat="1" applyFont="1" applyFill="1"/>
    <xf numFmtId="165" fontId="2" fillId="0" borderId="3" xfId="1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165" fontId="8" fillId="0" borderId="1" xfId="1" applyNumberFormat="1" applyFont="1" applyBorder="1" applyAlignment="1">
      <alignment vertical="center"/>
    </xf>
    <xf numFmtId="165" fontId="2" fillId="0" borderId="2" xfId="1" applyNumberFormat="1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165" fontId="3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/>
    </xf>
    <xf numFmtId="165" fontId="2" fillId="2" borderId="1" xfId="1" applyNumberFormat="1" applyFont="1" applyFill="1" applyBorder="1" applyAlignment="1">
      <alignment horizontal="center"/>
    </xf>
    <xf numFmtId="165" fontId="4" fillId="3" borderId="1" xfId="1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165" fontId="2" fillId="0" borderId="3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_-* #,##0\ _€_-;\-* #,##0\ _€_-;_-* &quot;-&quot;??\ _€_-;_-@_-"/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right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alignment horizontal="left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L92" totalsRowShown="0" headerRowDxfId="18" dataDxfId="16" headerRowBorderDxfId="17" tableBorderDxfId="15">
  <autoFilter ref="A3:L92"/>
  <sortState ref="A4:L2010">
    <sortCondition ref="D3:D2010"/>
  </sortState>
  <tableColumns count="12">
    <tableColumn id="1" name="Equipe" dataDxfId="14"/>
    <tableColumn id="2" name="M / AM" dataDxfId="13"/>
    <tableColumn id="3" name="Semaine" dataDxfId="12"/>
    <tableColumn id="4" name="DATE" dataDxfId="11"/>
    <tableColumn id="5" name="CLIENT" dataDxfId="10"/>
    <tableColumn id="6" name="N° DE COMMANDE" dataDxfId="9"/>
    <tableColumn id="7" name="MACHINE" dataDxfId="8"/>
    <tableColumn id="8" name="CAL" dataDxfId="7"/>
    <tableColumn id="9" name="ROU" dataDxfId="6"/>
    <tableColumn id="10" name="TOTAL " dataDxfId="5"/>
    <tableColumn id="11" name="2" dataDxfId="4"/>
    <tableColumn id="12" name="C" dataDxfId="3" dataCellStyle="Millier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2"/>
  <sheetViews>
    <sheetView tabSelected="1" workbookViewId="0">
      <pane ySplit="3" topLeftCell="A4" activePane="bottomLeft" state="frozen"/>
      <selection pane="bottomLeft" activeCell="M95" sqref="M95"/>
    </sheetView>
  </sheetViews>
  <sheetFormatPr baseColWidth="10" defaultRowHeight="15.75"/>
  <cols>
    <col min="1" max="1" width="9.28515625" style="2" customWidth="1"/>
    <col min="2" max="2" width="9.5703125" style="2" customWidth="1"/>
    <col min="3" max="3" width="10.85546875" style="2" customWidth="1"/>
    <col min="4" max="4" width="10.7109375" style="10" bestFit="1" customWidth="1"/>
    <col min="5" max="5" width="22.42578125" style="10" bestFit="1" customWidth="1"/>
    <col min="6" max="6" width="19.7109375" style="29" bestFit="1" customWidth="1"/>
    <col min="7" max="7" width="14" style="2" bestFit="1" customWidth="1"/>
    <col min="8" max="8" width="13.5703125" style="2" customWidth="1"/>
    <col min="9" max="9" width="15.28515625" style="2" customWidth="1"/>
    <col min="10" max="10" width="17" style="2" customWidth="1"/>
    <col min="11" max="11" width="15.42578125" style="16" bestFit="1" customWidth="1"/>
    <col min="12" max="12" width="12.85546875" style="45" customWidth="1"/>
    <col min="13" max="13" width="12.85546875" customWidth="1"/>
  </cols>
  <sheetData>
    <row r="1" spans="1:12">
      <c r="J1" s="46"/>
      <c r="K1" s="52">
        <v>2</v>
      </c>
      <c r="L1" s="47" t="s">
        <v>91</v>
      </c>
    </row>
    <row r="2" spans="1:12">
      <c r="F2" s="30"/>
      <c r="K2" s="48">
        <f>SUBTOTAL(9,K4:K27802)</f>
        <v>412586.25</v>
      </c>
      <c r="L2" s="49">
        <f>SUBTOTAL(9,L4:L27802)</f>
        <v>72483</v>
      </c>
    </row>
    <row r="3" spans="1:12">
      <c r="A3" s="31" t="s">
        <v>7</v>
      </c>
      <c r="B3" s="31" t="s">
        <v>12</v>
      </c>
      <c r="C3" s="31" t="s">
        <v>9</v>
      </c>
      <c r="D3" s="14" t="s">
        <v>0</v>
      </c>
      <c r="E3" s="14" t="s">
        <v>35</v>
      </c>
      <c r="F3" s="23" t="s">
        <v>1</v>
      </c>
      <c r="G3" s="6" t="s">
        <v>2</v>
      </c>
      <c r="H3" s="31" t="s">
        <v>92</v>
      </c>
      <c r="I3" s="31" t="s">
        <v>93</v>
      </c>
      <c r="J3" s="31" t="s">
        <v>94</v>
      </c>
      <c r="K3" s="50" t="s">
        <v>90</v>
      </c>
      <c r="L3" s="51" t="s">
        <v>91</v>
      </c>
    </row>
    <row r="4" spans="1:12" ht="15.75" customHeight="1">
      <c r="A4" s="1" t="s">
        <v>6</v>
      </c>
      <c r="B4" s="1" t="s">
        <v>10</v>
      </c>
      <c r="C4" s="1">
        <v>40</v>
      </c>
      <c r="D4" s="11">
        <v>43395</v>
      </c>
      <c r="E4" s="9" t="s">
        <v>75</v>
      </c>
      <c r="F4" s="9">
        <v>11293</v>
      </c>
      <c r="G4" s="1" t="s">
        <v>5</v>
      </c>
      <c r="H4" s="1">
        <v>1</v>
      </c>
      <c r="I4" s="1">
        <v>7.75</v>
      </c>
      <c r="J4" s="1">
        <f>SUM(H4+I4)</f>
        <v>8.75</v>
      </c>
      <c r="K4" s="5">
        <v>20000</v>
      </c>
      <c r="L4" s="42">
        <v>1080</v>
      </c>
    </row>
    <row r="5" spans="1:12" ht="15.75" customHeight="1">
      <c r="A5" s="1" t="s">
        <v>3</v>
      </c>
      <c r="B5" s="1" t="s">
        <v>10</v>
      </c>
      <c r="C5" s="1">
        <v>43</v>
      </c>
      <c r="D5" s="11">
        <v>43395</v>
      </c>
      <c r="E5" s="9" t="s">
        <v>76</v>
      </c>
      <c r="F5" s="9">
        <v>11219</v>
      </c>
      <c r="G5" s="1">
        <v>410</v>
      </c>
      <c r="H5" s="1">
        <v>1</v>
      </c>
      <c r="I5" s="1">
        <v>7.75</v>
      </c>
      <c r="J5" s="1">
        <f>SUM(H5+I5)</f>
        <v>8.75</v>
      </c>
      <c r="K5" s="5">
        <v>32127</v>
      </c>
      <c r="L5" s="42">
        <v>5405</v>
      </c>
    </row>
    <row r="6" spans="1:12" ht="15.75" customHeight="1">
      <c r="A6" s="1" t="s">
        <v>3</v>
      </c>
      <c r="B6" s="1" t="s">
        <v>10</v>
      </c>
      <c r="C6" s="1">
        <v>43</v>
      </c>
      <c r="D6" s="11">
        <v>43395</v>
      </c>
      <c r="E6" s="9" t="s">
        <v>88</v>
      </c>
      <c r="F6" s="9">
        <v>11509</v>
      </c>
      <c r="G6" s="1" t="s">
        <v>13</v>
      </c>
      <c r="H6" s="1">
        <v>1</v>
      </c>
      <c r="I6" s="1">
        <v>1.5</v>
      </c>
      <c r="J6" s="1">
        <f>SUM(H6+I6)</f>
        <v>2.5</v>
      </c>
      <c r="K6" s="5">
        <v>3847</v>
      </c>
      <c r="L6" s="42">
        <v>590</v>
      </c>
    </row>
    <row r="7" spans="1:12" ht="15.75" customHeight="1">
      <c r="A7" s="1" t="s">
        <v>6</v>
      </c>
      <c r="B7" s="1" t="s">
        <v>8</v>
      </c>
      <c r="C7" s="1">
        <v>43</v>
      </c>
      <c r="D7" s="11">
        <v>43395</v>
      </c>
      <c r="E7" s="9" t="s">
        <v>65</v>
      </c>
      <c r="F7" s="9">
        <v>11540</v>
      </c>
      <c r="G7" s="1" t="s">
        <v>14</v>
      </c>
      <c r="H7" s="1">
        <v>0.2</v>
      </c>
      <c r="I7" s="1">
        <v>1</v>
      </c>
      <c r="J7" s="1">
        <f>SUM(H7+I7)</f>
        <v>1.2</v>
      </c>
      <c r="K7" s="5">
        <v>1100</v>
      </c>
      <c r="L7" s="42">
        <v>370</v>
      </c>
    </row>
    <row r="8" spans="1:12" ht="15.75" customHeight="1">
      <c r="A8" s="1" t="s">
        <v>6</v>
      </c>
      <c r="B8" s="1" t="s">
        <v>8</v>
      </c>
      <c r="C8" s="1">
        <v>43</v>
      </c>
      <c r="D8" s="11">
        <v>43395</v>
      </c>
      <c r="E8" s="9" t="s">
        <v>63</v>
      </c>
      <c r="F8" s="9">
        <v>11609</v>
      </c>
      <c r="G8" s="1" t="s">
        <v>14</v>
      </c>
      <c r="H8" s="1">
        <v>0</v>
      </c>
      <c r="I8" s="1">
        <v>0.75</v>
      </c>
      <c r="J8" s="1">
        <f>SUM(H8+I8)</f>
        <v>0.75</v>
      </c>
      <c r="K8" s="5">
        <v>1250</v>
      </c>
      <c r="L8" s="42"/>
    </row>
    <row r="9" spans="1:12" ht="15.75" customHeight="1">
      <c r="A9" s="1" t="s">
        <v>3</v>
      </c>
      <c r="B9" s="1" t="s">
        <v>10</v>
      </c>
      <c r="C9" s="1">
        <v>43</v>
      </c>
      <c r="D9" s="11">
        <v>43395</v>
      </c>
      <c r="E9" s="9" t="s">
        <v>65</v>
      </c>
      <c r="F9" s="9">
        <v>11554</v>
      </c>
      <c r="G9" s="1" t="s">
        <v>14</v>
      </c>
      <c r="H9" s="1">
        <v>0.25</v>
      </c>
      <c r="I9" s="1">
        <v>2.5</v>
      </c>
      <c r="J9" s="1">
        <f>SUM(H9+I9)</f>
        <v>2.75</v>
      </c>
      <c r="K9" s="5">
        <v>2920</v>
      </c>
      <c r="L9" s="42">
        <v>1478</v>
      </c>
    </row>
    <row r="10" spans="1:12" ht="15.75" customHeight="1">
      <c r="A10" s="1" t="s">
        <v>6</v>
      </c>
      <c r="B10" s="1" t="s">
        <v>8</v>
      </c>
      <c r="C10" s="1">
        <v>43</v>
      </c>
      <c r="D10" s="11">
        <v>43395</v>
      </c>
      <c r="E10" s="9" t="s">
        <v>65</v>
      </c>
      <c r="F10" s="9">
        <v>11555</v>
      </c>
      <c r="G10" s="1" t="s">
        <v>14</v>
      </c>
      <c r="H10" s="1">
        <v>0.15</v>
      </c>
      <c r="I10" s="1">
        <v>0.1</v>
      </c>
      <c r="J10" s="1">
        <f>SUM(H10+I10)</f>
        <v>0.25</v>
      </c>
      <c r="K10" s="5">
        <v>80</v>
      </c>
      <c r="L10" s="42">
        <v>183</v>
      </c>
    </row>
    <row r="11" spans="1:12" ht="15.75" customHeight="1">
      <c r="A11" s="1" t="s">
        <v>6</v>
      </c>
      <c r="B11" s="1" t="s">
        <v>8</v>
      </c>
      <c r="C11" s="1">
        <v>43</v>
      </c>
      <c r="D11" s="11">
        <v>43395</v>
      </c>
      <c r="E11" s="9" t="s">
        <v>65</v>
      </c>
      <c r="F11" s="9">
        <v>11573</v>
      </c>
      <c r="G11" s="1" t="s">
        <v>14</v>
      </c>
      <c r="H11" s="1">
        <v>0.15</v>
      </c>
      <c r="I11" s="1">
        <v>0.3</v>
      </c>
      <c r="J11" s="1">
        <f>SUM(H11+I11)</f>
        <v>0.44999999999999996</v>
      </c>
      <c r="K11" s="5">
        <v>310</v>
      </c>
      <c r="L11" s="42">
        <v>166</v>
      </c>
    </row>
    <row r="12" spans="1:12" ht="15.75" customHeight="1">
      <c r="A12" s="1" t="s">
        <v>6</v>
      </c>
      <c r="B12" s="1" t="s">
        <v>8</v>
      </c>
      <c r="C12" s="1">
        <v>43</v>
      </c>
      <c r="D12" s="11">
        <v>43395</v>
      </c>
      <c r="E12" s="9" t="s">
        <v>63</v>
      </c>
      <c r="F12" s="9">
        <v>11610</v>
      </c>
      <c r="G12" s="1" t="s">
        <v>14</v>
      </c>
      <c r="H12" s="1">
        <v>0</v>
      </c>
      <c r="I12" s="1">
        <v>0.45</v>
      </c>
      <c r="J12" s="1">
        <f>SUM(H12+I12)</f>
        <v>0.45</v>
      </c>
      <c r="K12" s="5">
        <v>850</v>
      </c>
      <c r="L12" s="42"/>
    </row>
    <row r="13" spans="1:12" ht="15.75" customHeight="1">
      <c r="A13" s="1" t="s">
        <v>6</v>
      </c>
      <c r="B13" s="1" t="s">
        <v>8</v>
      </c>
      <c r="C13" s="1">
        <v>43</v>
      </c>
      <c r="D13" s="11">
        <v>43395</v>
      </c>
      <c r="E13" s="9" t="s">
        <v>63</v>
      </c>
      <c r="F13" s="9">
        <v>11612</v>
      </c>
      <c r="G13" s="1" t="s">
        <v>14</v>
      </c>
      <c r="H13" s="1">
        <v>0</v>
      </c>
      <c r="I13" s="1">
        <v>1.45</v>
      </c>
      <c r="J13" s="1">
        <f>SUM(H13+I13)</f>
        <v>1.45</v>
      </c>
      <c r="K13" s="5">
        <v>1700</v>
      </c>
      <c r="L13" s="42"/>
    </row>
    <row r="14" spans="1:12" ht="15.75" customHeight="1">
      <c r="A14" s="1" t="s">
        <v>6</v>
      </c>
      <c r="B14" s="1" t="s">
        <v>8</v>
      </c>
      <c r="C14" s="1">
        <v>43</v>
      </c>
      <c r="D14" s="11">
        <v>43395</v>
      </c>
      <c r="E14" s="9" t="s">
        <v>63</v>
      </c>
      <c r="F14" s="9">
        <v>11634</v>
      </c>
      <c r="G14" s="1" t="s">
        <v>14</v>
      </c>
      <c r="H14" s="1">
        <v>0</v>
      </c>
      <c r="I14" s="1">
        <v>0.4</v>
      </c>
      <c r="J14" s="1">
        <f>SUM(H14+I14)</f>
        <v>0.4</v>
      </c>
      <c r="K14" s="5">
        <v>430</v>
      </c>
      <c r="L14" s="42"/>
    </row>
    <row r="15" spans="1:12" ht="15.75" customHeight="1">
      <c r="A15" s="1" t="s">
        <v>3</v>
      </c>
      <c r="B15" s="1" t="s">
        <v>8</v>
      </c>
      <c r="C15" s="1">
        <v>43</v>
      </c>
      <c r="D15" s="11">
        <v>43395</v>
      </c>
      <c r="E15" s="9" t="s">
        <v>74</v>
      </c>
      <c r="F15" s="4">
        <v>11546</v>
      </c>
      <c r="G15" s="1" t="s">
        <v>14</v>
      </c>
      <c r="H15" s="1">
        <v>0.25</v>
      </c>
      <c r="I15" s="1">
        <v>0.25</v>
      </c>
      <c r="J15" s="1">
        <v>0.5</v>
      </c>
      <c r="K15" s="37">
        <v>60</v>
      </c>
      <c r="L15" s="43"/>
    </row>
    <row r="16" spans="1:12" ht="15.75" customHeight="1">
      <c r="A16" s="1" t="s">
        <v>6</v>
      </c>
      <c r="B16" s="1" t="s">
        <v>8</v>
      </c>
      <c r="C16" s="1">
        <v>43</v>
      </c>
      <c r="D16" s="11">
        <v>43396</v>
      </c>
      <c r="E16" s="9" t="s">
        <v>70</v>
      </c>
      <c r="F16" s="9">
        <v>7459</v>
      </c>
      <c r="G16" s="1" t="s">
        <v>5</v>
      </c>
      <c r="H16" s="1">
        <v>0.4</v>
      </c>
      <c r="I16" s="1">
        <v>10.1</v>
      </c>
      <c r="J16" s="1">
        <f>SUM(H16+I16)</f>
        <v>10.5</v>
      </c>
      <c r="K16" s="5">
        <v>19800</v>
      </c>
      <c r="L16" s="42">
        <v>9804</v>
      </c>
    </row>
    <row r="17" spans="1:12" ht="15.75" customHeight="1">
      <c r="A17" s="1" t="s">
        <v>6</v>
      </c>
      <c r="B17" s="1" t="s">
        <v>8</v>
      </c>
      <c r="C17" s="1">
        <v>43</v>
      </c>
      <c r="D17" s="11">
        <v>43396</v>
      </c>
      <c r="E17" s="9" t="s">
        <v>82</v>
      </c>
      <c r="F17" s="9">
        <v>11490</v>
      </c>
      <c r="G17" s="1">
        <v>410</v>
      </c>
      <c r="H17" s="1">
        <v>1.1000000000000001</v>
      </c>
      <c r="I17" s="1">
        <v>1.1000000000000001</v>
      </c>
      <c r="J17" s="1">
        <f>SUM(H17+I17)</f>
        <v>2.2000000000000002</v>
      </c>
      <c r="K17" s="5">
        <v>475</v>
      </c>
      <c r="L17" s="42">
        <v>711</v>
      </c>
    </row>
    <row r="18" spans="1:12" ht="15.75" customHeight="1">
      <c r="A18" s="1" t="s">
        <v>3</v>
      </c>
      <c r="B18" s="1" t="s">
        <v>10</v>
      </c>
      <c r="C18" s="1">
        <v>43</v>
      </c>
      <c r="D18" s="11">
        <v>43396</v>
      </c>
      <c r="E18" s="9" t="s">
        <v>50</v>
      </c>
      <c r="F18" s="9">
        <v>11218</v>
      </c>
      <c r="G18" s="1" t="s">
        <v>14</v>
      </c>
      <c r="H18" s="1">
        <v>0.25</v>
      </c>
      <c r="I18" s="1">
        <v>1</v>
      </c>
      <c r="J18" s="1">
        <f>SUM(H18+I18)</f>
        <v>1.25</v>
      </c>
      <c r="K18" s="5">
        <v>1950</v>
      </c>
      <c r="L18" s="42">
        <v>422</v>
      </c>
    </row>
    <row r="19" spans="1:12" ht="15.75" customHeight="1">
      <c r="A19" s="1" t="s">
        <v>3</v>
      </c>
      <c r="B19" s="1" t="s">
        <v>10</v>
      </c>
      <c r="C19" s="1">
        <v>43</v>
      </c>
      <c r="D19" s="11">
        <v>43396</v>
      </c>
      <c r="E19" s="9" t="s">
        <v>83</v>
      </c>
      <c r="F19" s="9">
        <v>11368</v>
      </c>
      <c r="G19" s="1">
        <v>410</v>
      </c>
      <c r="H19" s="1">
        <v>0.5</v>
      </c>
      <c r="I19" s="1">
        <v>3.5</v>
      </c>
      <c r="J19" s="1">
        <f>SUM(H19+I19)</f>
        <v>4</v>
      </c>
      <c r="K19" s="5">
        <v>10650</v>
      </c>
      <c r="L19" s="42">
        <v>1905</v>
      </c>
    </row>
    <row r="20" spans="1:12" ht="15.75" customHeight="1">
      <c r="A20" s="1" t="s">
        <v>6</v>
      </c>
      <c r="B20" s="1" t="s">
        <v>8</v>
      </c>
      <c r="C20" s="1">
        <v>43</v>
      </c>
      <c r="D20" s="11">
        <v>43396</v>
      </c>
      <c r="E20" s="9" t="s">
        <v>58</v>
      </c>
      <c r="F20" s="9">
        <v>11437</v>
      </c>
      <c r="G20" s="1" t="s">
        <v>5</v>
      </c>
      <c r="H20" s="1">
        <v>0.45</v>
      </c>
      <c r="I20" s="1">
        <v>3</v>
      </c>
      <c r="J20" s="1">
        <f>SUM(H20+I20)</f>
        <v>3.45</v>
      </c>
      <c r="K20" s="5">
        <v>1760</v>
      </c>
      <c r="L20" s="42">
        <v>312</v>
      </c>
    </row>
    <row r="21" spans="1:12" ht="15.75" customHeight="1">
      <c r="A21" s="1" t="s">
        <v>3</v>
      </c>
      <c r="B21" s="1" t="s">
        <v>10</v>
      </c>
      <c r="C21" s="1">
        <v>43</v>
      </c>
      <c r="D21" s="11">
        <v>43396</v>
      </c>
      <c r="E21" s="9" t="s">
        <v>66</v>
      </c>
      <c r="F21" s="9">
        <v>11489</v>
      </c>
      <c r="G21" s="1">
        <v>410</v>
      </c>
      <c r="H21" s="1">
        <v>1</v>
      </c>
      <c r="I21" s="1">
        <v>2.25</v>
      </c>
      <c r="J21" s="1">
        <f>SUM(H21+I21)</f>
        <v>3.25</v>
      </c>
      <c r="K21" s="5">
        <v>3610</v>
      </c>
      <c r="L21" s="42">
        <v>505</v>
      </c>
    </row>
    <row r="22" spans="1:12" ht="15.75" customHeight="1">
      <c r="A22" s="1" t="s">
        <v>6</v>
      </c>
      <c r="B22" s="1" t="s">
        <v>8</v>
      </c>
      <c r="C22" s="1">
        <v>43</v>
      </c>
      <c r="D22" s="11">
        <v>43396</v>
      </c>
      <c r="E22" s="9" t="s">
        <v>64</v>
      </c>
      <c r="F22" s="9">
        <v>11492</v>
      </c>
      <c r="G22" s="1" t="s">
        <v>14</v>
      </c>
      <c r="H22" s="1">
        <v>0.15</v>
      </c>
      <c r="I22" s="1">
        <v>2.25</v>
      </c>
      <c r="J22" s="1">
        <f>SUM(H22+I22)</f>
        <v>2.4</v>
      </c>
      <c r="K22" s="5">
        <v>2730</v>
      </c>
      <c r="L22" s="42">
        <v>672</v>
      </c>
    </row>
    <row r="23" spans="1:12" ht="15.75" customHeight="1">
      <c r="A23" s="1" t="s">
        <v>6</v>
      </c>
      <c r="B23" s="1" t="s">
        <v>8</v>
      </c>
      <c r="C23" s="1">
        <v>43</v>
      </c>
      <c r="D23" s="11">
        <v>43396</v>
      </c>
      <c r="E23" s="9" t="s">
        <v>64</v>
      </c>
      <c r="F23" s="9">
        <v>11494</v>
      </c>
      <c r="G23" s="1" t="s">
        <v>14</v>
      </c>
      <c r="H23" s="1">
        <v>0</v>
      </c>
      <c r="I23" s="1">
        <v>2.35</v>
      </c>
      <c r="J23" s="1">
        <f>SUM(H23+I23)</f>
        <v>2.35</v>
      </c>
      <c r="K23" s="5">
        <v>3330</v>
      </c>
      <c r="L23" s="42">
        <v>1216</v>
      </c>
    </row>
    <row r="24" spans="1:12" ht="15.75" customHeight="1">
      <c r="A24" s="1" t="s">
        <v>6</v>
      </c>
      <c r="B24" s="1" t="s">
        <v>8</v>
      </c>
      <c r="C24" s="1">
        <v>43</v>
      </c>
      <c r="D24" s="11">
        <v>43396</v>
      </c>
      <c r="E24" s="9" t="s">
        <v>89</v>
      </c>
      <c r="F24" s="9">
        <v>11534</v>
      </c>
      <c r="G24" s="1" t="s">
        <v>5</v>
      </c>
      <c r="H24" s="1">
        <v>0.45</v>
      </c>
      <c r="I24" s="1">
        <v>1.1499999999999999</v>
      </c>
      <c r="J24" s="1">
        <f>SUM(H24+I24)</f>
        <v>1.5999999999999999</v>
      </c>
      <c r="K24" s="5">
        <v>600</v>
      </c>
      <c r="L24" s="42">
        <v>301</v>
      </c>
    </row>
    <row r="25" spans="1:12" ht="15.75" customHeight="1">
      <c r="A25" s="1" t="s">
        <v>3</v>
      </c>
      <c r="B25" s="1" t="s">
        <v>10</v>
      </c>
      <c r="C25" s="1">
        <v>43</v>
      </c>
      <c r="D25" s="11">
        <v>43396</v>
      </c>
      <c r="E25" s="9" t="s">
        <v>59</v>
      </c>
      <c r="F25" s="9">
        <v>11537</v>
      </c>
      <c r="G25" s="1">
        <v>410</v>
      </c>
      <c r="H25" s="1">
        <v>1</v>
      </c>
      <c r="I25" s="1">
        <v>0.25</v>
      </c>
      <c r="J25" s="1">
        <f>SUM(H25+I25)</f>
        <v>1.25</v>
      </c>
      <c r="K25" s="5">
        <v>500</v>
      </c>
      <c r="L25" s="42">
        <v>557</v>
      </c>
    </row>
    <row r="26" spans="1:12" ht="15.75" customHeight="1">
      <c r="A26" s="1" t="s">
        <v>3</v>
      </c>
      <c r="B26" s="1" t="s">
        <v>10</v>
      </c>
      <c r="C26" s="1">
        <v>43</v>
      </c>
      <c r="D26" s="11">
        <v>43396</v>
      </c>
      <c r="E26" s="9" t="s">
        <v>64</v>
      </c>
      <c r="F26" s="9">
        <v>11553</v>
      </c>
      <c r="G26" s="1" t="s">
        <v>14</v>
      </c>
      <c r="H26" s="1">
        <v>0.25</v>
      </c>
      <c r="I26" s="1">
        <v>0.25</v>
      </c>
      <c r="J26" s="1">
        <f>SUM(H26+I26)</f>
        <v>0.5</v>
      </c>
      <c r="K26" s="5">
        <v>280</v>
      </c>
      <c r="L26" s="42">
        <v>59</v>
      </c>
    </row>
    <row r="27" spans="1:12" ht="15.75" customHeight="1">
      <c r="A27" s="3" t="s">
        <v>6</v>
      </c>
      <c r="B27" s="3" t="s">
        <v>8</v>
      </c>
      <c r="C27" s="3">
        <v>43</v>
      </c>
      <c r="D27" s="12">
        <v>43396</v>
      </c>
      <c r="E27" s="13" t="s">
        <v>77</v>
      </c>
      <c r="F27" s="13">
        <v>11661</v>
      </c>
      <c r="G27" s="3" t="s">
        <v>14</v>
      </c>
      <c r="H27" s="3">
        <v>0.15</v>
      </c>
      <c r="I27" s="3">
        <v>0.3</v>
      </c>
      <c r="J27" s="3">
        <f>SUM(H27+I27)</f>
        <v>0.44999999999999996</v>
      </c>
      <c r="K27" s="8">
        <v>200</v>
      </c>
      <c r="L27" s="44"/>
    </row>
    <row r="28" spans="1:12" ht="15.75" customHeight="1">
      <c r="A28" s="1" t="s">
        <v>6</v>
      </c>
      <c r="B28" s="1" t="s">
        <v>8</v>
      </c>
      <c r="C28" s="1">
        <v>43</v>
      </c>
      <c r="D28" s="11">
        <v>43396</v>
      </c>
      <c r="E28" s="9" t="s">
        <v>56</v>
      </c>
      <c r="F28" s="9">
        <v>11613</v>
      </c>
      <c r="G28" s="1" t="s">
        <v>14</v>
      </c>
      <c r="H28" s="1">
        <v>0</v>
      </c>
      <c r="I28" s="1">
        <v>0.15</v>
      </c>
      <c r="J28" s="1">
        <f>SUM(H28+I28)</f>
        <v>0.15</v>
      </c>
      <c r="K28" s="5">
        <v>30</v>
      </c>
      <c r="L28" s="42">
        <v>74</v>
      </c>
    </row>
    <row r="29" spans="1:12" ht="15.75" customHeight="1">
      <c r="A29" s="6" t="s">
        <v>6</v>
      </c>
      <c r="B29" s="6" t="s">
        <v>8</v>
      </c>
      <c r="C29" s="6">
        <v>43</v>
      </c>
      <c r="D29" s="15">
        <v>43396</v>
      </c>
      <c r="E29" s="14" t="s">
        <v>56</v>
      </c>
      <c r="F29" s="14">
        <v>11614</v>
      </c>
      <c r="G29" s="6" t="s">
        <v>14</v>
      </c>
      <c r="H29" s="6">
        <v>0</v>
      </c>
      <c r="I29" s="6">
        <v>0.2</v>
      </c>
      <c r="J29" s="6">
        <f>SUM(H29+I29)</f>
        <v>0.2</v>
      </c>
      <c r="K29" s="7">
        <v>20</v>
      </c>
      <c r="L29" s="41">
        <v>26</v>
      </c>
    </row>
    <row r="30" spans="1:12" ht="15.75" customHeight="1">
      <c r="A30" s="1" t="s">
        <v>3</v>
      </c>
      <c r="B30" s="1" t="s">
        <v>10</v>
      </c>
      <c r="C30" s="1">
        <v>43</v>
      </c>
      <c r="D30" s="11">
        <v>43396</v>
      </c>
      <c r="E30" s="9" t="s">
        <v>56</v>
      </c>
      <c r="F30" s="9">
        <v>11615</v>
      </c>
      <c r="G30" s="6" t="s">
        <v>26</v>
      </c>
      <c r="H30" s="1">
        <v>0.5</v>
      </c>
      <c r="I30" s="1">
        <v>0.25</v>
      </c>
      <c r="J30" s="1">
        <f>SUM(H30+I30)</f>
        <v>0.75</v>
      </c>
      <c r="K30" s="5">
        <v>200</v>
      </c>
      <c r="L30" s="42">
        <v>61</v>
      </c>
    </row>
    <row r="31" spans="1:12" ht="15.75" customHeight="1">
      <c r="A31" s="1" t="s">
        <v>6</v>
      </c>
      <c r="B31" s="1" t="s">
        <v>8</v>
      </c>
      <c r="C31" s="1">
        <v>43</v>
      </c>
      <c r="D31" s="11">
        <v>43396</v>
      </c>
      <c r="E31" s="9" t="s">
        <v>56</v>
      </c>
      <c r="F31" s="9">
        <v>11616</v>
      </c>
      <c r="G31" s="1" t="s">
        <v>14</v>
      </c>
      <c r="H31" s="1">
        <v>0.2</v>
      </c>
      <c r="I31" s="1">
        <v>0.05</v>
      </c>
      <c r="J31" s="1">
        <f>SUM(H31+I31)</f>
        <v>0.25</v>
      </c>
      <c r="K31" s="5">
        <v>20</v>
      </c>
      <c r="L31" s="42">
        <v>46</v>
      </c>
    </row>
    <row r="32" spans="1:12" ht="15.75" customHeight="1">
      <c r="A32" s="1" t="s">
        <v>6</v>
      </c>
      <c r="B32" s="1" t="s">
        <v>8</v>
      </c>
      <c r="C32" s="1">
        <v>43</v>
      </c>
      <c r="D32" s="11">
        <v>43396</v>
      </c>
      <c r="E32" s="9" t="s">
        <v>56</v>
      </c>
      <c r="F32" s="9">
        <v>11617</v>
      </c>
      <c r="G32" s="1" t="s">
        <v>14</v>
      </c>
      <c r="H32" s="1">
        <v>0</v>
      </c>
      <c r="I32" s="1">
        <v>0.2</v>
      </c>
      <c r="J32" s="1">
        <f>SUM(H32+I32)</f>
        <v>0.2</v>
      </c>
      <c r="K32" s="5">
        <v>45</v>
      </c>
      <c r="L32" s="42">
        <v>51</v>
      </c>
    </row>
    <row r="33" spans="1:12" ht="15.75" customHeight="1">
      <c r="A33" s="1" t="s">
        <v>3</v>
      </c>
      <c r="B33" s="1" t="s">
        <v>10</v>
      </c>
      <c r="C33" s="1">
        <v>43</v>
      </c>
      <c r="D33" s="11">
        <v>43396</v>
      </c>
      <c r="E33" s="9" t="s">
        <v>56</v>
      </c>
      <c r="F33" s="9">
        <v>11618</v>
      </c>
      <c r="G33" s="1" t="s">
        <v>26</v>
      </c>
      <c r="H33" s="1">
        <v>0.75</v>
      </c>
      <c r="I33" s="1">
        <v>1</v>
      </c>
      <c r="J33" s="1">
        <f>SUM(H33+I33)</f>
        <v>1.75</v>
      </c>
      <c r="K33" s="5">
        <v>1300</v>
      </c>
      <c r="L33" s="42">
        <v>180</v>
      </c>
    </row>
    <row r="34" spans="1:12" ht="15.75" customHeight="1">
      <c r="A34" s="1" t="s">
        <v>3</v>
      </c>
      <c r="B34" s="1" t="s">
        <v>10</v>
      </c>
      <c r="C34" s="1">
        <v>43</v>
      </c>
      <c r="D34" s="11">
        <v>43396</v>
      </c>
      <c r="E34" s="9" t="s">
        <v>56</v>
      </c>
      <c r="F34" s="9">
        <v>11619</v>
      </c>
      <c r="G34" s="1" t="s">
        <v>14</v>
      </c>
      <c r="H34" s="1">
        <v>0</v>
      </c>
      <c r="I34" s="1">
        <v>1</v>
      </c>
      <c r="J34" s="1">
        <f>SUM(H34+I34)</f>
        <v>1</v>
      </c>
      <c r="K34" s="5">
        <v>1600</v>
      </c>
      <c r="L34" s="42">
        <v>775</v>
      </c>
    </row>
    <row r="35" spans="1:12" ht="15.75" customHeight="1">
      <c r="A35" s="1" t="s">
        <v>3</v>
      </c>
      <c r="B35" s="1" t="s">
        <v>10</v>
      </c>
      <c r="C35" s="1">
        <v>43</v>
      </c>
      <c r="D35" s="11">
        <v>43396</v>
      </c>
      <c r="E35" s="9" t="s">
        <v>56</v>
      </c>
      <c r="F35" s="9">
        <v>11620</v>
      </c>
      <c r="G35" s="1" t="s">
        <v>14</v>
      </c>
      <c r="H35" s="1">
        <v>0.25</v>
      </c>
      <c r="I35" s="1">
        <v>1</v>
      </c>
      <c r="J35" s="1">
        <f>SUM(H35+I35)</f>
        <v>1.25</v>
      </c>
      <c r="K35" s="5">
        <v>840</v>
      </c>
      <c r="L35" s="42">
        <v>388</v>
      </c>
    </row>
    <row r="36" spans="1:12" ht="15.75" customHeight="1">
      <c r="A36" s="1" t="s">
        <v>6</v>
      </c>
      <c r="B36" s="1" t="s">
        <v>8</v>
      </c>
      <c r="C36" s="1">
        <v>43</v>
      </c>
      <c r="D36" s="11">
        <v>43396</v>
      </c>
      <c r="E36" s="9" t="s">
        <v>56</v>
      </c>
      <c r="F36" s="9">
        <v>11621</v>
      </c>
      <c r="G36" s="1" t="s">
        <v>14</v>
      </c>
      <c r="H36" s="1">
        <v>0</v>
      </c>
      <c r="I36" s="1">
        <v>0.15</v>
      </c>
      <c r="J36" s="1">
        <f>SUM(H36+I36)</f>
        <v>0.15</v>
      </c>
      <c r="K36" s="5">
        <v>20</v>
      </c>
      <c r="L36" s="42">
        <v>51</v>
      </c>
    </row>
    <row r="37" spans="1:12" ht="15.75" customHeight="1">
      <c r="A37" s="1" t="s">
        <v>3</v>
      </c>
      <c r="B37" s="1" t="s">
        <v>10</v>
      </c>
      <c r="C37" s="1">
        <v>43</v>
      </c>
      <c r="D37" s="11">
        <v>43396</v>
      </c>
      <c r="E37" s="9" t="s">
        <v>56</v>
      </c>
      <c r="F37" s="9">
        <v>11622</v>
      </c>
      <c r="G37" s="1" t="s">
        <v>14</v>
      </c>
      <c r="H37" s="1">
        <v>0</v>
      </c>
      <c r="I37" s="1">
        <v>1</v>
      </c>
      <c r="J37" s="1">
        <f>SUM(H37+I37)</f>
        <v>1</v>
      </c>
      <c r="K37" s="5">
        <v>1250</v>
      </c>
      <c r="L37" s="42">
        <v>459</v>
      </c>
    </row>
    <row r="38" spans="1:12" ht="15.75" customHeight="1">
      <c r="A38" s="1" t="s">
        <v>3</v>
      </c>
      <c r="B38" s="1" t="s">
        <v>10</v>
      </c>
      <c r="C38" s="1">
        <v>43</v>
      </c>
      <c r="D38" s="11">
        <v>43396</v>
      </c>
      <c r="E38" s="9" t="s">
        <v>64</v>
      </c>
      <c r="F38" s="9">
        <v>11624</v>
      </c>
      <c r="G38" s="1" t="s">
        <v>14</v>
      </c>
      <c r="H38" s="1">
        <v>0.25</v>
      </c>
      <c r="I38" s="1">
        <v>0.25</v>
      </c>
      <c r="J38" s="1">
        <f>SUM(H38+I38)</f>
        <v>0.5</v>
      </c>
      <c r="K38" s="5">
        <v>120</v>
      </c>
      <c r="L38" s="42">
        <v>231</v>
      </c>
    </row>
    <row r="39" spans="1:12" ht="15.75" customHeight="1">
      <c r="A39" s="1" t="s">
        <v>6</v>
      </c>
      <c r="B39" s="1" t="s">
        <v>8</v>
      </c>
      <c r="C39" s="1">
        <v>43</v>
      </c>
      <c r="D39" s="11">
        <v>43397</v>
      </c>
      <c r="E39" s="9" t="s">
        <v>55</v>
      </c>
      <c r="F39" s="9">
        <v>8286</v>
      </c>
      <c r="G39" s="1" t="s">
        <v>5</v>
      </c>
      <c r="H39" s="1">
        <v>0.45</v>
      </c>
      <c r="I39" s="1">
        <v>5</v>
      </c>
      <c r="J39" s="1">
        <f>SUM(H39+I39)</f>
        <v>5.45</v>
      </c>
      <c r="K39" s="5">
        <v>19900</v>
      </c>
      <c r="L39" s="42">
        <v>2716</v>
      </c>
    </row>
    <row r="40" spans="1:12" ht="15.75" customHeight="1">
      <c r="A40" s="1" t="s">
        <v>6</v>
      </c>
      <c r="B40" s="1" t="s">
        <v>8</v>
      </c>
      <c r="C40" s="1">
        <v>43</v>
      </c>
      <c r="D40" s="11">
        <v>43397</v>
      </c>
      <c r="E40" s="9" t="s">
        <v>49</v>
      </c>
      <c r="F40" s="9">
        <v>10998</v>
      </c>
      <c r="G40" s="1" t="s">
        <v>5</v>
      </c>
      <c r="H40" s="1">
        <v>1.45</v>
      </c>
      <c r="I40" s="1">
        <v>2.15</v>
      </c>
      <c r="J40" s="1">
        <f>SUM(H40+I40)</f>
        <v>3.5999999999999996</v>
      </c>
      <c r="K40" s="5">
        <v>2597</v>
      </c>
      <c r="L40" s="42">
        <v>500</v>
      </c>
    </row>
    <row r="41" spans="1:12" ht="15.75" customHeight="1">
      <c r="A41" s="1" t="s">
        <v>6</v>
      </c>
      <c r="B41" s="1" t="s">
        <v>8</v>
      </c>
      <c r="C41" s="1">
        <v>43</v>
      </c>
      <c r="D41" s="11">
        <v>43397</v>
      </c>
      <c r="E41" s="9" t="s">
        <v>80</v>
      </c>
      <c r="F41" s="9">
        <v>11460</v>
      </c>
      <c r="G41" s="1">
        <v>410</v>
      </c>
      <c r="H41" s="1">
        <v>1</v>
      </c>
      <c r="I41" s="1">
        <v>10</v>
      </c>
      <c r="J41" s="1">
        <f>SUM(H41+I41)</f>
        <v>11</v>
      </c>
      <c r="K41" s="5">
        <v>20000</v>
      </c>
      <c r="L41" s="42">
        <v>3040</v>
      </c>
    </row>
    <row r="42" spans="1:12" ht="15.75" customHeight="1">
      <c r="A42" s="1" t="s">
        <v>3</v>
      </c>
      <c r="B42" s="1" t="s">
        <v>10</v>
      </c>
      <c r="C42" s="1">
        <v>43</v>
      </c>
      <c r="D42" s="11">
        <v>43397</v>
      </c>
      <c r="E42" s="38" t="s">
        <v>58</v>
      </c>
      <c r="F42" s="9">
        <v>11355</v>
      </c>
      <c r="G42" s="1" t="s">
        <v>26</v>
      </c>
      <c r="H42" s="1">
        <v>1.75</v>
      </c>
      <c r="I42" s="1">
        <v>2.75</v>
      </c>
      <c r="J42" s="1">
        <f>SUM(H42+I42)</f>
        <v>4.5</v>
      </c>
      <c r="K42" s="5">
        <v>3760</v>
      </c>
      <c r="L42" s="42">
        <v>460</v>
      </c>
    </row>
    <row r="43" spans="1:12" ht="15.75" customHeight="1">
      <c r="A43" s="1" t="s">
        <v>3</v>
      </c>
      <c r="B43" s="1" t="s">
        <v>10</v>
      </c>
      <c r="C43" s="1">
        <v>43</v>
      </c>
      <c r="D43" s="11">
        <v>43397</v>
      </c>
      <c r="E43" s="9" t="s">
        <v>77</v>
      </c>
      <c r="F43" s="9">
        <v>10896</v>
      </c>
      <c r="G43" s="1">
        <v>410</v>
      </c>
      <c r="H43" s="1">
        <v>0.75</v>
      </c>
      <c r="I43" s="1">
        <v>3.5</v>
      </c>
      <c r="J43" s="1">
        <f>SUM(H43+I43)</f>
        <v>4.25</v>
      </c>
      <c r="K43" s="5">
        <v>6745</v>
      </c>
      <c r="L43" s="42">
        <v>1871</v>
      </c>
    </row>
    <row r="44" spans="1:12" ht="15.75" customHeight="1">
      <c r="A44" s="1" t="s">
        <v>3</v>
      </c>
      <c r="B44" s="1" t="s">
        <v>10</v>
      </c>
      <c r="C44" s="1">
        <v>43</v>
      </c>
      <c r="D44" s="11">
        <v>43397</v>
      </c>
      <c r="E44" s="9" t="s">
        <v>71</v>
      </c>
      <c r="F44" s="4">
        <v>11130</v>
      </c>
      <c r="G44" s="1"/>
      <c r="H44" s="1"/>
      <c r="I44" s="1"/>
      <c r="J44" s="1">
        <f>SUM(H44+I44)</f>
        <v>0</v>
      </c>
      <c r="K44" s="5"/>
      <c r="L44" s="42">
        <v>1382</v>
      </c>
    </row>
    <row r="45" spans="1:12" ht="15.75" customHeight="1">
      <c r="A45" s="1" t="s">
        <v>3</v>
      </c>
      <c r="B45" s="1" t="s">
        <v>10</v>
      </c>
      <c r="C45" s="1">
        <v>43</v>
      </c>
      <c r="D45" s="11">
        <v>43397</v>
      </c>
      <c r="E45" s="9" t="s">
        <v>71</v>
      </c>
      <c r="F45" s="4">
        <v>11131</v>
      </c>
      <c r="G45" s="1"/>
      <c r="H45" s="1"/>
      <c r="I45" s="1"/>
      <c r="J45" s="1">
        <f>SUM(H45+I45)</f>
        <v>0</v>
      </c>
      <c r="K45" s="5"/>
      <c r="L45" s="42">
        <v>703</v>
      </c>
    </row>
    <row r="46" spans="1:12" ht="15.75" customHeight="1">
      <c r="A46" s="1" t="s">
        <v>3</v>
      </c>
      <c r="B46" s="1" t="s">
        <v>10</v>
      </c>
      <c r="C46" s="1">
        <v>43</v>
      </c>
      <c r="D46" s="11">
        <v>43397</v>
      </c>
      <c r="E46" s="9" t="s">
        <v>86</v>
      </c>
      <c r="F46" s="4">
        <v>11435</v>
      </c>
      <c r="G46" s="1">
        <v>410</v>
      </c>
      <c r="H46" s="1">
        <v>3.25</v>
      </c>
      <c r="I46" s="1">
        <v>2.75</v>
      </c>
      <c r="J46" s="1">
        <f>SUM(H46+I46)</f>
        <v>6</v>
      </c>
      <c r="K46" s="5">
        <v>6020</v>
      </c>
      <c r="L46" s="42">
        <v>2053</v>
      </c>
    </row>
    <row r="47" spans="1:12" ht="15.75" customHeight="1">
      <c r="A47" s="1" t="s">
        <v>3</v>
      </c>
      <c r="B47" s="1" t="s">
        <v>10</v>
      </c>
      <c r="C47" s="1">
        <v>43</v>
      </c>
      <c r="D47" s="11">
        <v>43397</v>
      </c>
      <c r="E47" s="9" t="s">
        <v>87</v>
      </c>
      <c r="F47" s="9">
        <v>11436</v>
      </c>
      <c r="G47" s="1" t="s">
        <v>13</v>
      </c>
      <c r="H47" s="1">
        <v>1</v>
      </c>
      <c r="I47" s="1">
        <v>19.5</v>
      </c>
      <c r="J47" s="1">
        <f>SUM(H47+I47)</f>
        <v>20.5</v>
      </c>
      <c r="K47" s="5">
        <v>43786</v>
      </c>
      <c r="L47" s="42">
        <v>5779</v>
      </c>
    </row>
    <row r="48" spans="1:12" ht="15.75" customHeight="1">
      <c r="A48" s="1" t="s">
        <v>6</v>
      </c>
      <c r="B48" s="1" t="s">
        <v>8</v>
      </c>
      <c r="C48" s="1">
        <v>43</v>
      </c>
      <c r="D48" s="11">
        <v>43397</v>
      </c>
      <c r="E48" s="9" t="s">
        <v>77</v>
      </c>
      <c r="F48" s="9">
        <v>11520</v>
      </c>
      <c r="G48" s="1" t="s">
        <v>14</v>
      </c>
      <c r="H48" s="1">
        <v>0.15</v>
      </c>
      <c r="I48" s="1">
        <v>2.25</v>
      </c>
      <c r="J48" s="1">
        <f>SUM(H48+I48)</f>
        <v>2.4</v>
      </c>
      <c r="K48" s="5">
        <v>2000</v>
      </c>
      <c r="L48" s="42">
        <v>912</v>
      </c>
    </row>
    <row r="49" spans="1:12" ht="15.75" customHeight="1">
      <c r="A49" s="1" t="s">
        <v>3</v>
      </c>
      <c r="B49" s="1" t="s">
        <v>10</v>
      </c>
      <c r="C49" s="1">
        <v>43</v>
      </c>
      <c r="D49" s="11">
        <v>43397</v>
      </c>
      <c r="E49" s="9" t="s">
        <v>60</v>
      </c>
      <c r="F49" s="9">
        <v>11556</v>
      </c>
      <c r="G49" s="1" t="s">
        <v>5</v>
      </c>
      <c r="H49" s="1">
        <v>1</v>
      </c>
      <c r="I49" s="1">
        <v>5.15</v>
      </c>
      <c r="J49" s="1">
        <f>SUM(H49+I49)</f>
        <v>6.15</v>
      </c>
      <c r="K49" s="5">
        <v>6090</v>
      </c>
      <c r="L49" s="42">
        <v>2944</v>
      </c>
    </row>
    <row r="50" spans="1:12" ht="15.75" customHeight="1">
      <c r="A50" s="1" t="s">
        <v>3</v>
      </c>
      <c r="B50" s="1" t="s">
        <v>10</v>
      </c>
      <c r="C50" s="1">
        <v>43</v>
      </c>
      <c r="D50" s="11">
        <v>43397</v>
      </c>
      <c r="E50" s="9" t="s">
        <v>67</v>
      </c>
      <c r="F50" s="9">
        <v>11564</v>
      </c>
      <c r="G50" s="1" t="s">
        <v>14</v>
      </c>
      <c r="H50" s="1">
        <v>0.25</v>
      </c>
      <c r="I50" s="1">
        <v>1</v>
      </c>
      <c r="J50" s="1">
        <f>SUM(H50+I50)</f>
        <v>1.25</v>
      </c>
      <c r="K50" s="5">
        <v>700</v>
      </c>
      <c r="L50" s="42">
        <v>509</v>
      </c>
    </row>
    <row r="51" spans="1:12" ht="15.75" customHeight="1">
      <c r="A51" s="1" t="s">
        <v>6</v>
      </c>
      <c r="B51" s="1" t="s">
        <v>8</v>
      </c>
      <c r="C51" s="1">
        <v>43</v>
      </c>
      <c r="D51" s="11">
        <v>43397</v>
      </c>
      <c r="E51" s="9" t="s">
        <v>57</v>
      </c>
      <c r="F51" s="9">
        <v>11577</v>
      </c>
      <c r="G51" s="1" t="s">
        <v>14</v>
      </c>
      <c r="H51" s="1">
        <v>0</v>
      </c>
      <c r="I51" s="1">
        <v>1.1499999999999999</v>
      </c>
      <c r="J51" s="1">
        <f>SUM(H51+I51)</f>
        <v>1.1499999999999999</v>
      </c>
      <c r="K51" s="36" t="s">
        <v>47</v>
      </c>
      <c r="L51" s="42">
        <v>1180</v>
      </c>
    </row>
    <row r="52" spans="1:12" ht="15.75" customHeight="1">
      <c r="A52" s="1" t="s">
        <v>6</v>
      </c>
      <c r="B52" s="1" t="s">
        <v>8</v>
      </c>
      <c r="C52" s="1">
        <v>43</v>
      </c>
      <c r="D52" s="11">
        <v>43397</v>
      </c>
      <c r="E52" s="9" t="s">
        <v>57</v>
      </c>
      <c r="F52" s="9">
        <v>11578</v>
      </c>
      <c r="G52" s="1" t="s">
        <v>14</v>
      </c>
      <c r="H52" s="1">
        <v>0</v>
      </c>
      <c r="I52" s="1">
        <v>0.25</v>
      </c>
      <c r="J52" s="1">
        <f>SUM(H52+I52)</f>
        <v>0.25</v>
      </c>
      <c r="K52" s="36" t="s">
        <v>46</v>
      </c>
      <c r="L52" s="42">
        <v>205</v>
      </c>
    </row>
    <row r="53" spans="1:12" ht="15.75" customHeight="1">
      <c r="A53" s="1" t="s">
        <v>6</v>
      </c>
      <c r="B53" s="1" t="s">
        <v>8</v>
      </c>
      <c r="C53" s="1">
        <v>43</v>
      </c>
      <c r="D53" s="11">
        <v>43397</v>
      </c>
      <c r="E53" s="9" t="s">
        <v>57</v>
      </c>
      <c r="F53" s="9">
        <v>11580</v>
      </c>
      <c r="G53" s="1" t="s">
        <v>14</v>
      </c>
      <c r="H53" s="1">
        <v>0.2</v>
      </c>
      <c r="I53" s="1">
        <v>0.4</v>
      </c>
      <c r="J53" s="1">
        <f>SUM(H53+I53)</f>
        <v>0.60000000000000009</v>
      </c>
      <c r="K53" s="36" t="s">
        <v>45</v>
      </c>
      <c r="L53" s="42">
        <v>410</v>
      </c>
    </row>
    <row r="54" spans="1:12" ht="15.75" customHeight="1">
      <c r="A54" s="1" t="s">
        <v>3</v>
      </c>
      <c r="B54" s="1" t="s">
        <v>10</v>
      </c>
      <c r="C54" s="1">
        <v>43</v>
      </c>
      <c r="D54" s="11">
        <v>43397</v>
      </c>
      <c r="E54" s="9" t="s">
        <v>57</v>
      </c>
      <c r="F54" s="4">
        <v>11584</v>
      </c>
      <c r="G54" s="1" t="s">
        <v>14</v>
      </c>
      <c r="H54" s="1">
        <v>0.25</v>
      </c>
      <c r="I54" s="1">
        <v>1.75</v>
      </c>
      <c r="J54" s="1">
        <f>SUM(H54+I54)</f>
        <v>2</v>
      </c>
      <c r="K54" s="5">
        <v>1400</v>
      </c>
      <c r="L54" s="42">
        <v>118</v>
      </c>
    </row>
    <row r="55" spans="1:12" ht="15.75" customHeight="1">
      <c r="A55" s="1" t="s">
        <v>6</v>
      </c>
      <c r="B55" s="1" t="s">
        <v>8</v>
      </c>
      <c r="C55" s="1">
        <v>43</v>
      </c>
      <c r="D55" s="11">
        <v>43397</v>
      </c>
      <c r="E55" s="9" t="s">
        <v>57</v>
      </c>
      <c r="F55" s="9">
        <v>11579</v>
      </c>
      <c r="G55" s="1" t="s">
        <v>14</v>
      </c>
      <c r="H55" s="1">
        <v>0</v>
      </c>
      <c r="I55" s="1">
        <v>1</v>
      </c>
      <c r="J55" s="1">
        <f>SUM(H55+I55)</f>
        <v>1</v>
      </c>
      <c r="K55" s="35" t="s">
        <v>48</v>
      </c>
      <c r="L55" s="42"/>
    </row>
    <row r="56" spans="1:12" ht="15.75" customHeight="1">
      <c r="A56" s="1" t="s">
        <v>3</v>
      </c>
      <c r="B56" s="1" t="s">
        <v>10</v>
      </c>
      <c r="C56" s="1">
        <v>43</v>
      </c>
      <c r="D56" s="11">
        <v>43397</v>
      </c>
      <c r="E56" s="9" t="s">
        <v>57</v>
      </c>
      <c r="F56" s="4">
        <v>11665</v>
      </c>
      <c r="G56" s="1" t="s">
        <v>14</v>
      </c>
      <c r="H56" s="1">
        <v>0.25</v>
      </c>
      <c r="I56" s="1">
        <v>0.25</v>
      </c>
      <c r="J56" s="1">
        <f>SUM(H56+I56)</f>
        <v>0.5</v>
      </c>
      <c r="K56" s="5">
        <v>200</v>
      </c>
      <c r="L56" s="42">
        <v>644</v>
      </c>
    </row>
    <row r="57" spans="1:12" ht="15.75" customHeight="1">
      <c r="A57" s="1" t="s">
        <v>6</v>
      </c>
      <c r="B57" s="1" t="s">
        <v>8</v>
      </c>
      <c r="C57" s="1">
        <v>43</v>
      </c>
      <c r="D57" s="11">
        <v>43398</v>
      </c>
      <c r="E57" s="9" t="s">
        <v>71</v>
      </c>
      <c r="F57" s="9">
        <v>7951</v>
      </c>
      <c r="G57" s="1" t="s">
        <v>13</v>
      </c>
      <c r="H57" s="1">
        <v>0.3</v>
      </c>
      <c r="I57" s="1">
        <v>1.2</v>
      </c>
      <c r="J57" s="1">
        <f>SUM(H57+I57)</f>
        <v>1.5</v>
      </c>
      <c r="K57" s="5">
        <v>2350</v>
      </c>
      <c r="L57" s="42">
        <v>329</v>
      </c>
    </row>
    <row r="58" spans="1:12" ht="15.75" customHeight="1">
      <c r="A58" s="1" t="s">
        <v>3</v>
      </c>
      <c r="B58" s="1" t="s">
        <v>10</v>
      </c>
      <c r="C58" s="1">
        <v>43</v>
      </c>
      <c r="D58" s="11">
        <v>43398</v>
      </c>
      <c r="E58" s="9" t="s">
        <v>71</v>
      </c>
      <c r="F58" s="4">
        <v>11381</v>
      </c>
      <c r="G58" s="1">
        <v>410</v>
      </c>
      <c r="H58" s="1">
        <v>2</v>
      </c>
      <c r="I58" s="1">
        <v>17</v>
      </c>
      <c r="J58" s="1">
        <f>SUM(H58+I58)</f>
        <v>19</v>
      </c>
      <c r="K58" s="5">
        <v>52960</v>
      </c>
      <c r="L58" s="42">
        <v>4752</v>
      </c>
    </row>
    <row r="59" spans="1:12" ht="15.75" customHeight="1">
      <c r="A59" s="1" t="s">
        <v>3</v>
      </c>
      <c r="B59" s="1" t="s">
        <v>10</v>
      </c>
      <c r="C59" s="1">
        <v>43</v>
      </c>
      <c r="D59" s="11">
        <v>43398</v>
      </c>
      <c r="E59" s="9" t="s">
        <v>73</v>
      </c>
      <c r="F59" s="4">
        <v>11450</v>
      </c>
      <c r="G59" s="1" t="s">
        <v>13</v>
      </c>
      <c r="H59" s="1">
        <v>1.5</v>
      </c>
      <c r="I59" s="1">
        <v>5.5</v>
      </c>
      <c r="J59" s="1">
        <f>SUM(H59+I59)</f>
        <v>7</v>
      </c>
      <c r="K59" s="5">
        <v>16567</v>
      </c>
      <c r="L59" s="42">
        <v>2000</v>
      </c>
    </row>
    <row r="60" spans="1:12" ht="15.75" customHeight="1">
      <c r="A60" s="1" t="s">
        <v>6</v>
      </c>
      <c r="B60" s="1" t="s">
        <v>8</v>
      </c>
      <c r="C60" s="1">
        <v>43</v>
      </c>
      <c r="D60" s="11">
        <v>43398</v>
      </c>
      <c r="E60" s="9" t="s">
        <v>74</v>
      </c>
      <c r="F60" s="9">
        <v>11491</v>
      </c>
      <c r="G60" s="1" t="s">
        <v>14</v>
      </c>
      <c r="H60" s="1">
        <v>0.2</v>
      </c>
      <c r="I60" s="1">
        <v>1.1399999999999999</v>
      </c>
      <c r="J60" s="1">
        <f>SUM(H60+I60)</f>
        <v>1.3399999999999999</v>
      </c>
      <c r="K60" s="5">
        <v>1640</v>
      </c>
      <c r="L60" s="42">
        <v>644</v>
      </c>
    </row>
    <row r="61" spans="1:12" ht="15.75" customHeight="1">
      <c r="A61" s="1" t="s">
        <v>6</v>
      </c>
      <c r="B61" s="1" t="s">
        <v>8</v>
      </c>
      <c r="C61" s="1">
        <v>43</v>
      </c>
      <c r="D61" s="11">
        <v>43398</v>
      </c>
      <c r="E61" s="9" t="s">
        <v>78</v>
      </c>
      <c r="F61" s="9">
        <v>11499</v>
      </c>
      <c r="G61" s="1" t="s">
        <v>14</v>
      </c>
      <c r="H61" s="1">
        <v>0.25</v>
      </c>
      <c r="I61" s="1">
        <v>0.5</v>
      </c>
      <c r="J61" s="1">
        <f>SUM(H61+I61)</f>
        <v>0.75</v>
      </c>
      <c r="K61" s="5">
        <v>650</v>
      </c>
      <c r="L61" s="42">
        <v>424</v>
      </c>
    </row>
    <row r="62" spans="1:12" ht="15.75" customHeight="1">
      <c r="A62" s="1" t="s">
        <v>3</v>
      </c>
      <c r="B62" s="1" t="s">
        <v>10</v>
      </c>
      <c r="C62" s="1">
        <v>43</v>
      </c>
      <c r="D62" s="11">
        <v>43398</v>
      </c>
      <c r="E62" s="9" t="s">
        <v>83</v>
      </c>
      <c r="F62" s="4">
        <v>11529</v>
      </c>
      <c r="G62" s="1" t="s">
        <v>13</v>
      </c>
      <c r="H62" s="1">
        <v>1.5</v>
      </c>
      <c r="I62" s="1">
        <v>4.5</v>
      </c>
      <c r="J62" s="1">
        <f>SUM(H62+I62)</f>
        <v>6</v>
      </c>
      <c r="K62" s="5">
        <v>9803</v>
      </c>
      <c r="L62" s="42">
        <v>1831</v>
      </c>
    </row>
    <row r="63" spans="1:12" ht="15.75" customHeight="1">
      <c r="A63" s="1" t="s">
        <v>3</v>
      </c>
      <c r="B63" s="1" t="s">
        <v>10</v>
      </c>
      <c r="C63" s="1">
        <v>43</v>
      </c>
      <c r="D63" s="11">
        <v>43398</v>
      </c>
      <c r="E63" s="9" t="s">
        <v>67</v>
      </c>
      <c r="F63" s="4">
        <v>11563</v>
      </c>
      <c r="G63" s="1" t="s">
        <v>26</v>
      </c>
      <c r="H63" s="1">
        <v>0.75</v>
      </c>
      <c r="I63" s="1">
        <v>4.25</v>
      </c>
      <c r="J63" s="1">
        <f>SUM(H63+I63)</f>
        <v>5</v>
      </c>
      <c r="K63" s="5">
        <v>9150</v>
      </c>
      <c r="L63" s="42">
        <v>1283</v>
      </c>
    </row>
    <row r="64" spans="1:12" ht="15.75" customHeight="1">
      <c r="A64" s="1" t="s">
        <v>6</v>
      </c>
      <c r="B64" s="1" t="s">
        <v>8</v>
      </c>
      <c r="C64" s="1">
        <v>43</v>
      </c>
      <c r="D64" s="11">
        <v>43398</v>
      </c>
      <c r="E64" s="9" t="s">
        <v>74</v>
      </c>
      <c r="F64" s="9">
        <v>11574</v>
      </c>
      <c r="G64" s="1" t="s">
        <v>14</v>
      </c>
      <c r="H64" s="1">
        <v>0.15</v>
      </c>
      <c r="I64" s="1">
        <v>1.5</v>
      </c>
      <c r="J64" s="1">
        <f>SUM(H64+I64)</f>
        <v>1.65</v>
      </c>
      <c r="K64" s="5">
        <v>2500</v>
      </c>
      <c r="L64" s="42">
        <v>781</v>
      </c>
    </row>
    <row r="65" spans="1:12" ht="15.75" customHeight="1">
      <c r="A65" s="1" t="s">
        <v>3</v>
      </c>
      <c r="B65" s="1" t="s">
        <v>10</v>
      </c>
      <c r="C65" s="1">
        <v>43</v>
      </c>
      <c r="D65" s="11">
        <v>43398</v>
      </c>
      <c r="E65" s="9" t="s">
        <v>61</v>
      </c>
      <c r="F65" s="4">
        <v>11575</v>
      </c>
      <c r="G65" s="1" t="s">
        <v>26</v>
      </c>
      <c r="H65" s="1">
        <v>0.5</v>
      </c>
      <c r="I65" s="1">
        <v>2</v>
      </c>
      <c r="J65" s="1">
        <f>SUM(H65+I65)</f>
        <v>2.5</v>
      </c>
      <c r="K65" s="5">
        <v>9900</v>
      </c>
      <c r="L65" s="42">
        <v>1897</v>
      </c>
    </row>
    <row r="66" spans="1:12" ht="15.75" customHeight="1">
      <c r="A66" s="1" t="s">
        <v>3</v>
      </c>
      <c r="B66" s="1" t="s">
        <v>10</v>
      </c>
      <c r="C66" s="1">
        <v>43</v>
      </c>
      <c r="D66" s="11">
        <v>43398</v>
      </c>
      <c r="E66" s="9" t="s">
        <v>84</v>
      </c>
      <c r="F66" s="4">
        <v>11603</v>
      </c>
      <c r="G66" s="1" t="s">
        <v>14</v>
      </c>
      <c r="H66" s="1">
        <v>0.25</v>
      </c>
      <c r="I66" s="1">
        <v>0.5</v>
      </c>
      <c r="J66" s="1">
        <f>SUM(H66+I66)</f>
        <v>0.75</v>
      </c>
      <c r="K66" s="5">
        <v>300</v>
      </c>
      <c r="L66" s="42">
        <v>159</v>
      </c>
    </row>
    <row r="67" spans="1:12" ht="15.75" customHeight="1">
      <c r="A67" s="1" t="s">
        <v>6</v>
      </c>
      <c r="B67" s="1" t="s">
        <v>8</v>
      </c>
      <c r="C67" s="1">
        <v>43</v>
      </c>
      <c r="D67" s="11">
        <v>43398</v>
      </c>
      <c r="E67" s="9" t="s">
        <v>84</v>
      </c>
      <c r="F67" s="9">
        <v>11605</v>
      </c>
      <c r="G67" s="1" t="s">
        <v>14</v>
      </c>
      <c r="H67" s="1">
        <v>0.15</v>
      </c>
      <c r="I67" s="1">
        <v>1.25</v>
      </c>
      <c r="J67" s="1">
        <f>SUM(H67+I67)</f>
        <v>1.4</v>
      </c>
      <c r="K67" s="5">
        <v>1400</v>
      </c>
      <c r="L67" s="42">
        <v>635</v>
      </c>
    </row>
    <row r="68" spans="1:12" ht="15.75" customHeight="1">
      <c r="A68" s="1" t="s">
        <v>3</v>
      </c>
      <c r="B68" s="1" t="s">
        <v>10</v>
      </c>
      <c r="C68" s="1">
        <v>43</v>
      </c>
      <c r="D68" s="11">
        <v>43398</v>
      </c>
      <c r="E68" s="9" t="s">
        <v>84</v>
      </c>
      <c r="F68" s="4">
        <v>11606</v>
      </c>
      <c r="G68" s="1" t="s">
        <v>14</v>
      </c>
      <c r="H68" s="1">
        <v>0</v>
      </c>
      <c r="I68" s="1">
        <v>0.25</v>
      </c>
      <c r="J68" s="1">
        <f>SUM(H68+I68)</f>
        <v>0.25</v>
      </c>
      <c r="K68" s="5">
        <v>200</v>
      </c>
      <c r="L68" s="42">
        <v>107</v>
      </c>
    </row>
    <row r="69" spans="1:12" ht="15.75" customHeight="1">
      <c r="A69" s="1" t="s">
        <v>3</v>
      </c>
      <c r="B69" s="1" t="s">
        <v>10</v>
      </c>
      <c r="C69" s="1">
        <v>43</v>
      </c>
      <c r="D69" s="11">
        <v>43398</v>
      </c>
      <c r="E69" s="9" t="s">
        <v>84</v>
      </c>
      <c r="F69" s="4">
        <v>11607</v>
      </c>
      <c r="G69" s="1" t="s">
        <v>14</v>
      </c>
      <c r="H69" s="1">
        <v>0.25</v>
      </c>
      <c r="I69" s="1">
        <v>0.5</v>
      </c>
      <c r="J69" s="1">
        <f>SUM(H69+I69)</f>
        <v>0.75</v>
      </c>
      <c r="K69" s="5">
        <v>1.25</v>
      </c>
      <c r="L69" s="42">
        <v>1068</v>
      </c>
    </row>
    <row r="70" spans="1:12" ht="15.75" customHeight="1">
      <c r="A70" s="1" t="s">
        <v>3</v>
      </c>
      <c r="B70" s="1" t="s">
        <v>10</v>
      </c>
      <c r="C70" s="1">
        <v>43</v>
      </c>
      <c r="D70" s="11">
        <v>43398</v>
      </c>
      <c r="E70" s="9" t="s">
        <v>84</v>
      </c>
      <c r="F70" s="4">
        <v>11608</v>
      </c>
      <c r="G70" s="1" t="s">
        <v>14</v>
      </c>
      <c r="H70" s="1">
        <v>0.25</v>
      </c>
      <c r="I70" s="1">
        <v>0.25</v>
      </c>
      <c r="J70" s="1">
        <f>SUM(H70+I70)</f>
        <v>0.5</v>
      </c>
      <c r="K70" s="5">
        <v>90</v>
      </c>
      <c r="L70" s="42">
        <v>60</v>
      </c>
    </row>
    <row r="71" spans="1:12" ht="15.75" customHeight="1">
      <c r="A71" s="1" t="s">
        <v>6</v>
      </c>
      <c r="B71" s="1" t="s">
        <v>8</v>
      </c>
      <c r="C71" s="1">
        <v>43</v>
      </c>
      <c r="D71" s="11">
        <v>43398</v>
      </c>
      <c r="E71" s="9" t="s">
        <v>72</v>
      </c>
      <c r="F71" s="9">
        <v>11549</v>
      </c>
      <c r="G71" s="1" t="s">
        <v>13</v>
      </c>
      <c r="H71" s="1">
        <v>0.3</v>
      </c>
      <c r="I71" s="1">
        <v>3.3</v>
      </c>
      <c r="J71" s="1">
        <f>SUM(H71+I71)</f>
        <v>3.5999999999999996</v>
      </c>
      <c r="K71" s="5">
        <v>6440</v>
      </c>
      <c r="L71" s="42"/>
    </row>
    <row r="72" spans="1:12" ht="15.75" customHeight="1">
      <c r="A72" s="1" t="s">
        <v>6</v>
      </c>
      <c r="B72" s="1" t="s">
        <v>8</v>
      </c>
      <c r="C72" s="1">
        <v>43</v>
      </c>
      <c r="D72" s="11">
        <v>43398</v>
      </c>
      <c r="E72" s="9" t="s">
        <v>63</v>
      </c>
      <c r="F72" s="9">
        <v>11678</v>
      </c>
      <c r="G72" s="1" t="s">
        <v>14</v>
      </c>
      <c r="H72" s="1">
        <v>0.1</v>
      </c>
      <c r="I72" s="1">
        <v>1</v>
      </c>
      <c r="J72" s="1">
        <f>SUM(H72+I72)</f>
        <v>1.1000000000000001</v>
      </c>
      <c r="K72" s="5">
        <v>910</v>
      </c>
      <c r="L72" s="42"/>
    </row>
    <row r="73" spans="1:12" ht="15.75" customHeight="1">
      <c r="A73" s="1" t="s">
        <v>3</v>
      </c>
      <c r="B73" s="1" t="s">
        <v>10</v>
      </c>
      <c r="C73" s="1">
        <v>43</v>
      </c>
      <c r="D73" s="11">
        <v>43398</v>
      </c>
      <c r="E73" s="9" t="s">
        <v>81</v>
      </c>
      <c r="F73" s="4">
        <v>11648</v>
      </c>
      <c r="G73" s="1" t="s">
        <v>14</v>
      </c>
      <c r="H73" s="1">
        <v>0.25</v>
      </c>
      <c r="I73" s="1">
        <v>1</v>
      </c>
      <c r="J73" s="1">
        <f>SUM(H73+I73)</f>
        <v>1.25</v>
      </c>
      <c r="K73" s="5">
        <v>1000</v>
      </c>
      <c r="L73" s="42">
        <v>793</v>
      </c>
    </row>
    <row r="74" spans="1:12" ht="15.75" customHeight="1">
      <c r="A74" s="1" t="s">
        <v>6</v>
      </c>
      <c r="B74" s="1" t="s">
        <v>8</v>
      </c>
      <c r="C74" s="1">
        <v>43</v>
      </c>
      <c r="D74" s="11">
        <v>43398</v>
      </c>
      <c r="E74" s="9" t="s">
        <v>63</v>
      </c>
      <c r="F74" s="9">
        <v>11679</v>
      </c>
      <c r="G74" s="1" t="s">
        <v>14</v>
      </c>
      <c r="H74" s="1">
        <v>0</v>
      </c>
      <c r="I74" s="1">
        <v>2</v>
      </c>
      <c r="J74" s="1">
        <f>SUM(H74+I74)</f>
        <v>2</v>
      </c>
      <c r="K74" s="5">
        <v>1470</v>
      </c>
      <c r="L74" s="42"/>
    </row>
    <row r="75" spans="1:12" ht="15.75" customHeight="1">
      <c r="A75" s="1" t="s">
        <v>3</v>
      </c>
      <c r="B75" s="1" t="s">
        <v>10</v>
      </c>
      <c r="C75" s="1">
        <v>43</v>
      </c>
      <c r="D75" s="11">
        <v>43398</v>
      </c>
      <c r="E75" s="9" t="s">
        <v>62</v>
      </c>
      <c r="F75" s="4">
        <v>11663</v>
      </c>
      <c r="G75" s="1" t="s">
        <v>26</v>
      </c>
      <c r="H75" s="1">
        <v>0.25</v>
      </c>
      <c r="I75" s="1">
        <v>1</v>
      </c>
      <c r="J75" s="1">
        <f>SUM(H75+I75)</f>
        <v>1.25</v>
      </c>
      <c r="K75" s="5">
        <v>790</v>
      </c>
      <c r="L75" s="42">
        <v>760</v>
      </c>
    </row>
    <row r="76" spans="1:12" ht="15.75" customHeight="1">
      <c r="A76" s="1" t="s">
        <v>3</v>
      </c>
      <c r="B76" s="1" t="s">
        <v>10</v>
      </c>
      <c r="C76" s="1">
        <v>43</v>
      </c>
      <c r="D76" s="11">
        <v>43398</v>
      </c>
      <c r="E76" s="9" t="s">
        <v>62</v>
      </c>
      <c r="F76" s="4">
        <v>11664</v>
      </c>
      <c r="G76" s="1" t="s">
        <v>26</v>
      </c>
      <c r="H76" s="1">
        <v>1.5</v>
      </c>
      <c r="I76" s="1">
        <v>1</v>
      </c>
      <c r="J76" s="1">
        <f>SUM(H76+I76)</f>
        <v>2.5</v>
      </c>
      <c r="K76" s="5">
        <v>403</v>
      </c>
      <c r="L76" s="42">
        <v>297</v>
      </c>
    </row>
    <row r="77" spans="1:12" ht="15.75" customHeight="1">
      <c r="A77" s="1" t="s">
        <v>6</v>
      </c>
      <c r="B77" s="1" t="s">
        <v>8</v>
      </c>
      <c r="C77" s="1">
        <v>43</v>
      </c>
      <c r="D77" s="11">
        <v>43398</v>
      </c>
      <c r="E77" s="9" t="s">
        <v>63</v>
      </c>
      <c r="F77" s="9">
        <v>11680</v>
      </c>
      <c r="G77" s="1" t="s">
        <v>14</v>
      </c>
      <c r="H77" s="1">
        <v>0</v>
      </c>
      <c r="I77" s="1">
        <v>1</v>
      </c>
      <c r="J77" s="1">
        <f>SUM(H77+I77)</f>
        <v>1</v>
      </c>
      <c r="K77" s="5">
        <v>1120</v>
      </c>
      <c r="L77" s="42"/>
    </row>
    <row r="78" spans="1:12" ht="15.75" customHeight="1">
      <c r="A78" s="1" t="s">
        <v>6</v>
      </c>
      <c r="B78" s="1" t="s">
        <v>8</v>
      </c>
      <c r="C78" s="1">
        <v>43</v>
      </c>
      <c r="D78" s="11">
        <v>43398</v>
      </c>
      <c r="E78" s="9" t="s">
        <v>63</v>
      </c>
      <c r="F78" s="4" t="s">
        <v>51</v>
      </c>
      <c r="G78" s="1" t="s">
        <v>14</v>
      </c>
      <c r="H78" s="1">
        <v>0.1</v>
      </c>
      <c r="I78" s="1">
        <v>0.4</v>
      </c>
      <c r="J78" s="1">
        <f>SUM(H78+I78)</f>
        <v>0.5</v>
      </c>
      <c r="K78" s="5">
        <v>550</v>
      </c>
      <c r="L78" s="42"/>
    </row>
    <row r="79" spans="1:12" ht="15.75" customHeight="1">
      <c r="A79" s="1" t="s">
        <v>3</v>
      </c>
      <c r="B79" s="1" t="s">
        <v>8</v>
      </c>
      <c r="C79" s="1">
        <v>43</v>
      </c>
      <c r="D79" s="11">
        <v>43398</v>
      </c>
      <c r="E79" s="9" t="s">
        <v>79</v>
      </c>
      <c r="F79" s="4">
        <v>11652</v>
      </c>
      <c r="G79" s="1" t="s">
        <v>26</v>
      </c>
      <c r="H79" s="1">
        <v>1.25</v>
      </c>
      <c r="I79" s="1">
        <v>2.5</v>
      </c>
      <c r="J79" s="1"/>
      <c r="K79" s="37">
        <v>10750</v>
      </c>
      <c r="L79" s="43"/>
    </row>
    <row r="80" spans="1:12" ht="15.75" customHeight="1">
      <c r="A80" s="1" t="s">
        <v>3</v>
      </c>
      <c r="B80" s="1" t="s">
        <v>10</v>
      </c>
      <c r="C80" s="1">
        <v>43</v>
      </c>
      <c r="D80" s="11">
        <v>43398</v>
      </c>
      <c r="E80" s="9" t="s">
        <v>68</v>
      </c>
      <c r="F80" s="4"/>
      <c r="G80" s="1"/>
      <c r="H80" s="1"/>
      <c r="I80" s="1"/>
      <c r="J80" s="1">
        <f>SUM(H80+I80)</f>
        <v>0</v>
      </c>
      <c r="K80" s="5"/>
      <c r="L80" s="42">
        <v>1159</v>
      </c>
    </row>
    <row r="81" spans="1:12" ht="15.75" customHeight="1">
      <c r="A81" s="1" t="s">
        <v>6</v>
      </c>
      <c r="B81" s="1" t="s">
        <v>8</v>
      </c>
      <c r="C81" s="1">
        <v>43</v>
      </c>
      <c r="D81" s="11">
        <v>43399</v>
      </c>
      <c r="E81" s="9" t="s">
        <v>15</v>
      </c>
      <c r="F81" s="9">
        <v>1811</v>
      </c>
      <c r="G81" s="1">
        <v>410</v>
      </c>
      <c r="H81" s="1">
        <v>0.4</v>
      </c>
      <c r="I81" s="1">
        <v>4.3</v>
      </c>
      <c r="J81" s="1">
        <f>SUM(H81+I81)</f>
        <v>4.7</v>
      </c>
      <c r="K81" s="5">
        <v>10000</v>
      </c>
      <c r="L81" s="42"/>
    </row>
    <row r="82" spans="1:12" ht="15.75" customHeight="1">
      <c r="A82" s="1" t="s">
        <v>3</v>
      </c>
      <c r="B82" s="1" t="s">
        <v>10</v>
      </c>
      <c r="C82" s="1">
        <v>43</v>
      </c>
      <c r="D82" s="11">
        <v>43399</v>
      </c>
      <c r="E82" s="9" t="s">
        <v>69</v>
      </c>
      <c r="F82" s="9">
        <v>7416</v>
      </c>
      <c r="G82" s="1">
        <v>410</v>
      </c>
      <c r="H82" s="1">
        <v>0.75</v>
      </c>
      <c r="I82" s="1">
        <v>3</v>
      </c>
      <c r="J82" s="1">
        <f>SUM(H82+I82)</f>
        <v>3.75</v>
      </c>
      <c r="K82" s="5">
        <v>6000</v>
      </c>
      <c r="L82" s="42"/>
    </row>
    <row r="83" spans="1:12" ht="15.75" customHeight="1">
      <c r="A83" s="1" t="s">
        <v>6</v>
      </c>
      <c r="B83" s="1" t="s">
        <v>8</v>
      </c>
      <c r="C83" s="1">
        <v>43</v>
      </c>
      <c r="D83" s="11">
        <v>43399</v>
      </c>
      <c r="E83" s="9" t="s">
        <v>77</v>
      </c>
      <c r="F83" s="9">
        <v>11519</v>
      </c>
      <c r="G83" s="1" t="s">
        <v>14</v>
      </c>
      <c r="H83" s="1">
        <v>0.25</v>
      </c>
      <c r="I83" s="1">
        <v>1</v>
      </c>
      <c r="J83" s="1">
        <f>SUM(H83+I83)</f>
        <v>1.25</v>
      </c>
      <c r="K83" s="5">
        <v>850</v>
      </c>
      <c r="L83" s="42"/>
    </row>
    <row r="84" spans="1:12" ht="15.75" customHeight="1">
      <c r="A84" s="1" t="s">
        <v>6</v>
      </c>
      <c r="B84" s="1" t="s">
        <v>8</v>
      </c>
      <c r="C84" s="1">
        <v>43</v>
      </c>
      <c r="D84" s="11">
        <v>43399</v>
      </c>
      <c r="E84" s="9" t="s">
        <v>77</v>
      </c>
      <c r="F84" s="9">
        <v>11521</v>
      </c>
      <c r="G84" s="1" t="s">
        <v>14</v>
      </c>
      <c r="H84" s="1">
        <v>0.15</v>
      </c>
      <c r="I84" s="1">
        <v>1.3</v>
      </c>
      <c r="J84" s="1">
        <f>SUM(H84+I84)</f>
        <v>1.45</v>
      </c>
      <c r="K84" s="5">
        <v>1450</v>
      </c>
      <c r="L84" s="42"/>
    </row>
    <row r="85" spans="1:12" ht="15.75" customHeight="1">
      <c r="A85" s="6" t="s">
        <v>6</v>
      </c>
      <c r="B85" s="6" t="s">
        <v>8</v>
      </c>
      <c r="C85" s="6">
        <v>43</v>
      </c>
      <c r="D85" s="15">
        <v>43399</v>
      </c>
      <c r="E85" s="9" t="s">
        <v>84</v>
      </c>
      <c r="F85" s="9">
        <v>11604</v>
      </c>
      <c r="G85" s="1" t="s">
        <v>14</v>
      </c>
      <c r="H85" s="1">
        <v>0.15</v>
      </c>
      <c r="I85" s="1">
        <v>3</v>
      </c>
      <c r="J85" s="1">
        <f>SUM(H85+I85)</f>
        <v>3.15</v>
      </c>
      <c r="K85" s="5">
        <v>3870</v>
      </c>
      <c r="L85" s="42"/>
    </row>
    <row r="86" spans="1:12" ht="15.75" customHeight="1">
      <c r="A86" s="1" t="s">
        <v>6</v>
      </c>
      <c r="B86" s="1" t="s">
        <v>8</v>
      </c>
      <c r="C86" s="1">
        <v>43</v>
      </c>
      <c r="D86" s="11">
        <v>43399</v>
      </c>
      <c r="E86" s="9" t="s">
        <v>71</v>
      </c>
      <c r="F86" s="9">
        <v>11626</v>
      </c>
      <c r="G86" s="1" t="s">
        <v>5</v>
      </c>
      <c r="H86" s="1">
        <v>0.75</v>
      </c>
      <c r="I86" s="1">
        <v>3.75</v>
      </c>
      <c r="J86" s="1">
        <f>SUM(H86+I86)</f>
        <v>4.5</v>
      </c>
      <c r="K86" s="5">
        <v>15990</v>
      </c>
      <c r="L86" s="42"/>
    </row>
    <row r="87" spans="1:12" ht="15.75" customHeight="1">
      <c r="A87" s="1" t="s">
        <v>6</v>
      </c>
      <c r="B87" s="1" t="s">
        <v>8</v>
      </c>
      <c r="C87" s="1">
        <v>43</v>
      </c>
      <c r="D87" s="11">
        <v>43399</v>
      </c>
      <c r="E87" s="9" t="s">
        <v>15</v>
      </c>
      <c r="F87" s="9">
        <v>11311</v>
      </c>
      <c r="G87" s="1">
        <v>410</v>
      </c>
      <c r="H87" s="1">
        <v>0.75</v>
      </c>
      <c r="I87" s="1">
        <v>3.75</v>
      </c>
      <c r="J87" s="1">
        <f>SUM(H87+I87)</f>
        <v>4.5</v>
      </c>
      <c r="K87" s="5">
        <v>10000</v>
      </c>
      <c r="L87" s="42"/>
    </row>
    <row r="88" spans="1:12" ht="15.75" customHeight="1">
      <c r="A88" s="1" t="s">
        <v>3</v>
      </c>
      <c r="B88" s="1" t="s">
        <v>10</v>
      </c>
      <c r="C88" s="1">
        <v>43</v>
      </c>
      <c r="D88" s="11">
        <v>43399</v>
      </c>
      <c r="E88" s="9" t="s">
        <v>77</v>
      </c>
      <c r="F88" s="9">
        <v>11522</v>
      </c>
      <c r="G88" s="1" t="s">
        <v>14</v>
      </c>
      <c r="H88" s="1">
        <v>0.25</v>
      </c>
      <c r="I88" s="1">
        <v>0.5</v>
      </c>
      <c r="J88" s="1">
        <f>SUM(H88+I88)</f>
        <v>0.75</v>
      </c>
      <c r="K88" s="5">
        <v>250</v>
      </c>
      <c r="L88" s="42"/>
    </row>
    <row r="89" spans="1:12" ht="15.75" customHeight="1">
      <c r="A89" s="1" t="s">
        <v>3</v>
      </c>
      <c r="B89" s="1" t="s">
        <v>10</v>
      </c>
      <c r="C89" s="1">
        <v>43</v>
      </c>
      <c r="D89" s="11">
        <v>43399</v>
      </c>
      <c r="E89" s="9" t="s">
        <v>4</v>
      </c>
      <c r="F89" s="9">
        <v>11552</v>
      </c>
      <c r="G89" s="1" t="s">
        <v>14</v>
      </c>
      <c r="H89" s="1">
        <v>0.25</v>
      </c>
      <c r="I89" s="1">
        <v>1</v>
      </c>
      <c r="J89" s="1">
        <f>SUM(H89+I89)</f>
        <v>1.25</v>
      </c>
      <c r="K89" s="5">
        <v>120</v>
      </c>
      <c r="L89" s="42"/>
    </row>
    <row r="90" spans="1:12" ht="15.75" customHeight="1">
      <c r="A90" s="1" t="s">
        <v>3</v>
      </c>
      <c r="B90" s="1" t="s">
        <v>10</v>
      </c>
      <c r="C90" s="1">
        <v>43</v>
      </c>
      <c r="D90" s="11">
        <v>43399</v>
      </c>
      <c r="E90" s="9" t="s">
        <v>85</v>
      </c>
      <c r="F90" s="9">
        <v>11682</v>
      </c>
      <c r="G90" s="1" t="s">
        <v>14</v>
      </c>
      <c r="H90" s="1">
        <v>0.25</v>
      </c>
      <c r="I90" s="1">
        <v>0.25</v>
      </c>
      <c r="J90" s="1">
        <f>SUM(H90+I90)</f>
        <v>0.5</v>
      </c>
      <c r="K90" s="5">
        <v>390</v>
      </c>
      <c r="L90" s="42"/>
    </row>
    <row r="91" spans="1:12" ht="15.75" customHeight="1">
      <c r="A91" s="1" t="s">
        <v>3</v>
      </c>
      <c r="B91" s="1" t="s">
        <v>10</v>
      </c>
      <c r="C91" s="1">
        <v>43</v>
      </c>
      <c r="D91" s="11">
        <v>43399</v>
      </c>
      <c r="E91" s="9" t="s">
        <v>85</v>
      </c>
      <c r="F91" s="9">
        <v>11683</v>
      </c>
      <c r="G91" s="1" t="s">
        <v>14</v>
      </c>
      <c r="H91" s="1">
        <v>0.25</v>
      </c>
      <c r="I91" s="1">
        <v>0.5</v>
      </c>
      <c r="J91" s="1">
        <f>SUM(H91+I91)</f>
        <v>0.75</v>
      </c>
      <c r="K91" s="5">
        <v>620</v>
      </c>
      <c r="L91" s="42"/>
    </row>
    <row r="92" spans="1:12" ht="15.75" customHeight="1">
      <c r="A92" s="1" t="s">
        <v>3</v>
      </c>
      <c r="B92" s="1" t="s">
        <v>10</v>
      </c>
      <c r="C92" s="1">
        <v>43</v>
      </c>
      <c r="D92" s="11">
        <v>43399</v>
      </c>
      <c r="E92" s="9" t="s">
        <v>77</v>
      </c>
      <c r="F92" s="9">
        <v>11518</v>
      </c>
      <c r="G92" s="1" t="s">
        <v>14</v>
      </c>
      <c r="H92" s="1">
        <v>0</v>
      </c>
      <c r="I92" s="1">
        <v>2</v>
      </c>
      <c r="J92" s="1">
        <f>SUM(H92+I92)</f>
        <v>2</v>
      </c>
      <c r="K92" s="5">
        <v>2900</v>
      </c>
      <c r="L92" s="42"/>
    </row>
  </sheetData>
  <conditionalFormatting sqref="F88:F1048576 F1:F85">
    <cfRule type="duplicateValues" dxfId="2" priority="3"/>
  </conditionalFormatting>
  <conditionalFormatting sqref="F86">
    <cfRule type="duplicateValues" dxfId="1" priority="2"/>
  </conditionalFormatting>
  <conditionalFormatting sqref="F87">
    <cfRule type="duplicateValues" dxfId="0" priority="1"/>
  </conditionalFormatting>
  <pageMargins left="0.7" right="0.7" top="0.75" bottom="0.75" header="0.3" footer="0.3"/>
  <pageSetup paperSize="9" scale="1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selection activeCell="D16" sqref="D16"/>
    </sheetView>
  </sheetViews>
  <sheetFormatPr baseColWidth="10" defaultRowHeight="15"/>
  <cols>
    <col min="3" max="3" width="11.85546875" style="17" bestFit="1" customWidth="1"/>
  </cols>
  <sheetData>
    <row r="1" spans="1:4">
      <c r="A1" s="18" t="s">
        <v>17</v>
      </c>
      <c r="B1" s="18" t="s">
        <v>18</v>
      </c>
      <c r="C1" s="19">
        <v>23478</v>
      </c>
    </row>
    <row r="2" spans="1:4">
      <c r="A2" s="18"/>
      <c r="B2" s="18" t="s">
        <v>19</v>
      </c>
      <c r="C2" s="19">
        <v>38589</v>
      </c>
    </row>
    <row r="3" spans="1:4">
      <c r="A3" s="18"/>
      <c r="B3" s="18" t="s">
        <v>20</v>
      </c>
      <c r="C3" s="19">
        <v>8732</v>
      </c>
      <c r="D3" s="26">
        <f>SUM(C1:C5)/5</f>
        <v>25678.6</v>
      </c>
    </row>
    <row r="4" spans="1:4">
      <c r="A4" s="18"/>
      <c r="B4" s="18" t="s">
        <v>21</v>
      </c>
      <c r="C4" s="19">
        <v>38548</v>
      </c>
    </row>
    <row r="5" spans="1:4">
      <c r="A5" s="18"/>
      <c r="B5" s="18" t="s">
        <v>22</v>
      </c>
      <c r="C5" s="19">
        <v>19046</v>
      </c>
    </row>
    <row r="6" spans="1:4">
      <c r="A6" s="20" t="s">
        <v>23</v>
      </c>
      <c r="B6" s="20" t="s">
        <v>18</v>
      </c>
      <c r="C6" s="21">
        <v>11550</v>
      </c>
    </row>
    <row r="7" spans="1:4">
      <c r="A7" s="20"/>
      <c r="B7" s="20" t="s">
        <v>19</v>
      </c>
      <c r="C7" s="21">
        <v>28673</v>
      </c>
      <c r="D7" s="22">
        <f>SUM(C6:C10)/5</f>
        <v>17939.400000000001</v>
      </c>
    </row>
    <row r="8" spans="1:4">
      <c r="A8" s="20"/>
      <c r="B8" s="20" t="s">
        <v>20</v>
      </c>
      <c r="C8" s="21">
        <v>7335</v>
      </c>
    </row>
    <row r="9" spans="1:4">
      <c r="A9" s="20"/>
      <c r="B9" s="20" t="s">
        <v>21</v>
      </c>
      <c r="C9" s="21">
        <v>16462</v>
      </c>
    </row>
    <row r="10" spans="1:4">
      <c r="A10" s="20"/>
      <c r="B10" s="20" t="s">
        <v>22</v>
      </c>
      <c r="C10" s="21">
        <v>25677</v>
      </c>
    </row>
    <row r="11" spans="1:4">
      <c r="A11" s="24" t="s">
        <v>27</v>
      </c>
      <c r="B11" s="24" t="s">
        <v>18</v>
      </c>
      <c r="C11" s="25">
        <v>22930</v>
      </c>
    </row>
    <row r="12" spans="1:4">
      <c r="A12" s="24"/>
      <c r="B12" s="24" t="s">
        <v>19</v>
      </c>
      <c r="C12" s="25">
        <v>22053</v>
      </c>
    </row>
    <row r="13" spans="1:4">
      <c r="A13" s="24"/>
      <c r="B13" s="24" t="s">
        <v>20</v>
      </c>
      <c r="C13" s="25">
        <v>5387</v>
      </c>
    </row>
    <row r="14" spans="1:4">
      <c r="A14" s="24"/>
      <c r="B14" s="24" t="s">
        <v>21</v>
      </c>
      <c r="C14" s="25">
        <v>16214</v>
      </c>
    </row>
    <row r="15" spans="1:4">
      <c r="A15" s="24"/>
      <c r="B15" s="24" t="s">
        <v>22</v>
      </c>
      <c r="C15" s="25">
        <v>19194</v>
      </c>
    </row>
    <row r="16" spans="1:4">
      <c r="A16" s="39" t="s">
        <v>54</v>
      </c>
      <c r="B16" s="39" t="s">
        <v>18</v>
      </c>
      <c r="C16" s="40">
        <v>8192</v>
      </c>
    </row>
    <row r="17" spans="1:3">
      <c r="A17" s="39"/>
      <c r="B17" s="39" t="s">
        <v>19</v>
      </c>
      <c r="C17" s="40">
        <v>18806</v>
      </c>
    </row>
    <row r="18" spans="1:3">
      <c r="A18" s="39"/>
      <c r="B18" s="39" t="s">
        <v>20</v>
      </c>
      <c r="C18" s="40">
        <v>25426</v>
      </c>
    </row>
    <row r="19" spans="1:3">
      <c r="A19" s="39"/>
      <c r="B19" s="39" t="s">
        <v>21</v>
      </c>
      <c r="C19" s="40">
        <v>18979</v>
      </c>
    </row>
    <row r="20" spans="1:3">
      <c r="A20" s="39"/>
      <c r="B20" s="39" t="s">
        <v>22</v>
      </c>
      <c r="C20" s="4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21"/>
  <sheetViews>
    <sheetView workbookViewId="0">
      <selection activeCell="H9" sqref="H9"/>
    </sheetView>
  </sheetViews>
  <sheetFormatPr baseColWidth="10" defaultRowHeight="15"/>
  <cols>
    <col min="1" max="1" width="13.7109375" bestFit="1" customWidth="1"/>
    <col min="2" max="2" width="7.5703125" bestFit="1" customWidth="1"/>
    <col min="3" max="4" width="12.28515625" bestFit="1" customWidth="1"/>
    <col min="5" max="6" width="13.5703125" bestFit="1" customWidth="1"/>
    <col min="7" max="7" width="14.5703125" bestFit="1" customWidth="1"/>
    <col min="8" max="8" width="14.28515625" bestFit="1" customWidth="1"/>
    <col min="9" max="9" width="14.5703125" bestFit="1" customWidth="1"/>
    <col min="10" max="10" width="12.28515625" bestFit="1" customWidth="1"/>
  </cols>
  <sheetData>
    <row r="2" spans="1:10">
      <c r="C2" s="28">
        <f>+SUM(C4:C56)</f>
        <v>160</v>
      </c>
      <c r="D2" s="28">
        <f t="shared" ref="D2:J2" si="0">+SUM(D4:D56)</f>
        <v>0</v>
      </c>
      <c r="E2" s="28">
        <f t="shared" si="0"/>
        <v>510</v>
      </c>
      <c r="F2" s="28">
        <f t="shared" si="0"/>
        <v>190</v>
      </c>
      <c r="G2" s="28">
        <f t="shared" si="0"/>
        <v>420</v>
      </c>
      <c r="H2" s="28">
        <f t="shared" si="0"/>
        <v>3</v>
      </c>
      <c r="I2" s="28">
        <f t="shared" si="0"/>
        <v>460</v>
      </c>
      <c r="J2" s="28">
        <f t="shared" si="0"/>
        <v>570</v>
      </c>
    </row>
    <row r="3" spans="1:10">
      <c r="A3" s="27" t="s">
        <v>35</v>
      </c>
      <c r="B3" s="27" t="s">
        <v>52</v>
      </c>
      <c r="C3" s="27" t="s">
        <v>29</v>
      </c>
      <c r="D3" s="27" t="s">
        <v>30</v>
      </c>
      <c r="E3" s="27" t="s">
        <v>31</v>
      </c>
      <c r="F3" s="27" t="s">
        <v>32</v>
      </c>
      <c r="G3" s="27" t="s">
        <v>34</v>
      </c>
      <c r="H3" s="27" t="s">
        <v>37</v>
      </c>
      <c r="I3" s="27" t="s">
        <v>38</v>
      </c>
      <c r="J3" s="34" t="s">
        <v>43</v>
      </c>
    </row>
    <row r="4" spans="1:10">
      <c r="A4" s="27" t="s">
        <v>28</v>
      </c>
      <c r="B4" s="27" t="s">
        <v>53</v>
      </c>
      <c r="C4" s="1"/>
      <c r="D4" s="1"/>
      <c r="E4" s="1"/>
      <c r="F4" s="1"/>
      <c r="G4" s="1">
        <v>420</v>
      </c>
      <c r="H4" s="32"/>
      <c r="I4" s="32"/>
      <c r="J4" s="27"/>
    </row>
    <row r="5" spans="1:10">
      <c r="A5" s="27" t="s">
        <v>24</v>
      </c>
      <c r="B5" s="27" t="s">
        <v>53</v>
      </c>
      <c r="C5" s="1"/>
      <c r="D5" s="1"/>
      <c r="E5" s="1">
        <v>100</v>
      </c>
      <c r="F5" s="1"/>
      <c r="G5" s="1"/>
      <c r="H5" s="32"/>
      <c r="I5" s="32"/>
      <c r="J5" s="27"/>
    </row>
    <row r="6" spans="1:10">
      <c r="A6" s="27" t="s">
        <v>33</v>
      </c>
      <c r="B6" s="27" t="s">
        <v>53</v>
      </c>
      <c r="C6" s="1"/>
      <c r="D6" s="1"/>
      <c r="E6" s="1"/>
      <c r="F6" s="1">
        <v>40</v>
      </c>
      <c r="G6" s="1"/>
      <c r="H6" s="32"/>
      <c r="I6" s="32"/>
      <c r="J6" s="27"/>
    </row>
    <row r="7" spans="1:10">
      <c r="A7" s="27" t="s">
        <v>16</v>
      </c>
      <c r="B7" s="27" t="s">
        <v>53</v>
      </c>
      <c r="C7" s="1">
        <v>60</v>
      </c>
      <c r="D7" s="1"/>
      <c r="E7" s="1"/>
      <c r="F7" s="1"/>
      <c r="G7" s="1"/>
      <c r="H7" s="32"/>
      <c r="I7" s="32">
        <v>360</v>
      </c>
      <c r="J7" s="27"/>
    </row>
    <row r="8" spans="1:10">
      <c r="A8" s="27" t="s">
        <v>36</v>
      </c>
      <c r="B8" s="27" t="s">
        <v>53</v>
      </c>
      <c r="C8" s="32"/>
      <c r="D8" s="32"/>
      <c r="E8" s="32"/>
      <c r="F8" s="32"/>
      <c r="G8" s="32"/>
      <c r="H8" s="32">
        <v>3</v>
      </c>
      <c r="I8" s="32"/>
      <c r="J8" s="27"/>
    </row>
    <row r="9" spans="1:10">
      <c r="A9" s="27" t="s">
        <v>39</v>
      </c>
      <c r="B9" s="27" t="s">
        <v>53</v>
      </c>
      <c r="C9" s="32"/>
      <c r="D9" s="32"/>
      <c r="E9" s="32"/>
      <c r="F9" s="32"/>
      <c r="G9" s="32"/>
      <c r="H9" s="32"/>
      <c r="I9" s="32">
        <v>100</v>
      </c>
      <c r="J9" s="27"/>
    </row>
    <row r="10" spans="1:10">
      <c r="A10" s="27" t="s">
        <v>40</v>
      </c>
      <c r="B10" s="27" t="s">
        <v>53</v>
      </c>
      <c r="C10" s="32"/>
      <c r="D10" s="32"/>
      <c r="E10" s="32">
        <v>250</v>
      </c>
      <c r="F10" s="32"/>
      <c r="G10" s="32"/>
      <c r="H10" s="32"/>
      <c r="I10" s="32"/>
      <c r="J10" s="27"/>
    </row>
    <row r="11" spans="1:10">
      <c r="A11" s="27" t="s">
        <v>41</v>
      </c>
      <c r="B11" s="27" t="s">
        <v>53</v>
      </c>
      <c r="C11" s="32">
        <v>100</v>
      </c>
      <c r="D11" s="32"/>
      <c r="E11" s="32"/>
      <c r="F11" s="32"/>
      <c r="G11" s="32"/>
      <c r="H11" s="32"/>
      <c r="I11" s="32"/>
      <c r="J11" s="27"/>
    </row>
    <row r="12" spans="1:10">
      <c r="A12" s="27" t="s">
        <v>42</v>
      </c>
      <c r="B12" s="27" t="s">
        <v>53</v>
      </c>
      <c r="C12" s="32"/>
      <c r="D12" s="32"/>
      <c r="E12" s="32"/>
      <c r="F12" s="32"/>
      <c r="G12" s="32"/>
      <c r="H12" s="32"/>
      <c r="I12" s="32"/>
      <c r="J12" s="27">
        <v>400</v>
      </c>
    </row>
    <row r="13" spans="1:10">
      <c r="A13" s="27" t="s">
        <v>44</v>
      </c>
      <c r="B13" s="27" t="s">
        <v>53</v>
      </c>
      <c r="C13" s="32"/>
      <c r="D13" s="32"/>
      <c r="E13" s="32">
        <v>140</v>
      </c>
      <c r="F13" s="32"/>
      <c r="G13" s="32"/>
      <c r="H13" s="32"/>
      <c r="I13" s="32"/>
      <c r="J13" s="27"/>
    </row>
    <row r="14" spans="1:10">
      <c r="A14" s="27" t="s">
        <v>11</v>
      </c>
      <c r="B14" s="27" t="s">
        <v>53</v>
      </c>
      <c r="C14" s="32"/>
      <c r="D14" s="32"/>
      <c r="E14" s="32">
        <v>20</v>
      </c>
      <c r="F14" s="32"/>
      <c r="G14" s="32"/>
      <c r="H14" s="32"/>
      <c r="I14" s="32"/>
      <c r="J14" s="27"/>
    </row>
    <row r="15" spans="1:10">
      <c r="A15" s="27" t="s">
        <v>25</v>
      </c>
      <c r="B15" s="27" t="s">
        <v>53</v>
      </c>
      <c r="C15" s="32"/>
      <c r="D15" s="32"/>
      <c r="E15" s="32"/>
      <c r="F15" s="32">
        <v>150</v>
      </c>
      <c r="G15" s="32"/>
      <c r="H15" s="32"/>
      <c r="I15" s="32"/>
      <c r="J15" s="27">
        <v>170</v>
      </c>
    </row>
    <row r="16" spans="1:10">
      <c r="A16" s="27"/>
      <c r="B16" s="27"/>
      <c r="C16" s="32"/>
      <c r="D16" s="32"/>
      <c r="E16" s="32"/>
      <c r="F16" s="32"/>
      <c r="G16" s="32"/>
      <c r="H16" s="32"/>
      <c r="I16" s="32"/>
      <c r="J16" s="27"/>
    </row>
    <row r="17" spans="1:10">
      <c r="A17" s="27"/>
      <c r="B17" s="27"/>
      <c r="C17" s="32"/>
      <c r="D17" s="32"/>
      <c r="E17" s="32"/>
      <c r="F17" s="32"/>
      <c r="G17" s="32"/>
      <c r="H17" s="32"/>
      <c r="I17" s="32"/>
      <c r="J17" s="27"/>
    </row>
    <row r="18" spans="1:10">
      <c r="A18" s="27"/>
      <c r="B18" s="27"/>
      <c r="C18" s="32"/>
      <c r="D18" s="32"/>
      <c r="E18" s="32"/>
      <c r="F18" s="32"/>
      <c r="G18" s="32"/>
      <c r="H18" s="32"/>
      <c r="I18" s="32"/>
      <c r="J18" s="27"/>
    </row>
    <row r="19" spans="1:10">
      <c r="A19" s="27"/>
      <c r="B19" s="27"/>
      <c r="C19" s="32"/>
      <c r="D19" s="32"/>
      <c r="E19" s="32"/>
      <c r="F19" s="32"/>
      <c r="G19" s="32"/>
      <c r="H19" s="32"/>
      <c r="I19" s="32"/>
      <c r="J19" s="27"/>
    </row>
    <row r="20" spans="1:10">
      <c r="A20" s="27"/>
      <c r="B20" s="27"/>
      <c r="C20" s="32"/>
      <c r="D20" s="32"/>
      <c r="E20" s="32"/>
      <c r="F20" s="32"/>
      <c r="G20" s="32"/>
      <c r="H20" s="32"/>
      <c r="I20" s="32"/>
      <c r="J20" s="27"/>
    </row>
    <row r="21" spans="1:10">
      <c r="C21" s="33"/>
      <c r="D21" s="33"/>
      <c r="E21" s="33"/>
      <c r="F21" s="33"/>
      <c r="G21" s="33"/>
      <c r="H21" s="33"/>
      <c r="I21" s="33"/>
    </row>
  </sheetData>
  <autoFilter ref="A3:J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Niko .</cp:lastModifiedBy>
  <cp:lastPrinted>2018-10-19T05:55:35Z</cp:lastPrinted>
  <dcterms:created xsi:type="dcterms:W3CDTF">2018-10-01T06:05:18Z</dcterms:created>
  <dcterms:modified xsi:type="dcterms:W3CDTF">2018-10-26T21:03:35Z</dcterms:modified>
</cp:coreProperties>
</file>