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yriamgehin/Desktop/"/>
    </mc:Choice>
  </mc:AlternateContent>
  <xr:revisionPtr revIDLastSave="0" documentId="8_{F4654541-1D06-6842-8C2A-7223188F6F1D}" xr6:coauthVersionLast="36" xr6:coauthVersionMax="36" xr10:uidLastSave="{00000000-0000-0000-0000-000000000000}"/>
  <bookViews>
    <workbookView xWindow="0" yWindow="460" windowWidth="28800" windowHeight="16280" xr2:uid="{3B0DB29C-859D-514A-BB01-C88283E3E198}"/>
  </bookViews>
  <sheets>
    <sheet name="DEVIS" sheetId="1" r:id="rId1"/>
    <sheet name="DETAIL PRESTATION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G19" i="1"/>
  <c r="G30" i="1" l="1"/>
  <c r="G31" i="1" l="1"/>
  <c r="G32" i="1" s="1"/>
</calcChain>
</file>

<file path=xl/sharedStrings.xml><?xml version="1.0" encoding="utf-8"?>
<sst xmlns="http://schemas.openxmlformats.org/spreadsheetml/2006/main" count="31" uniqueCount="24">
  <si>
    <t>PRESTATIONS</t>
  </si>
  <si>
    <t>Démontage et évacuation des tuiles</t>
  </si>
  <si>
    <t>Réalisation sous-toiture</t>
  </si>
  <si>
    <t>Remise en place des tuiles neuves</t>
  </si>
  <si>
    <t>Prix unitaire</t>
  </si>
  <si>
    <t>Montant H.T.</t>
  </si>
  <si>
    <t>Quantité 
/ m2</t>
  </si>
  <si>
    <t>Nature des travaux</t>
  </si>
  <si>
    <t>Montage &amp; démontage de l'échafaudage (forfait)</t>
  </si>
  <si>
    <t>Total hors taxes</t>
  </si>
  <si>
    <t>TVA</t>
  </si>
  <si>
    <t>Total TTC</t>
  </si>
  <si>
    <t xml:space="preserve">NATURE DES TRAVAUX </t>
  </si>
  <si>
    <t>REFECTION A NEUF DE LA TOITURE</t>
  </si>
  <si>
    <t>FORFAIT</t>
  </si>
  <si>
    <t>ZONE 1</t>
  </si>
  <si>
    <t>ZONE 2</t>
  </si>
  <si>
    <t>ZONE 3</t>
  </si>
  <si>
    <t>ZONE 4</t>
  </si>
  <si>
    <t xml:space="preserve">Montage &amp; démontage de l'échafaudage </t>
  </si>
  <si>
    <t>Démolition de la cheminée</t>
  </si>
  <si>
    <t>Evacuation des déblais</t>
  </si>
  <si>
    <t>Remise en état</t>
  </si>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</sst>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Fill="1" applyBorder="1"/>
    <xf numFmtId="9" fontId="0" fillId="0" borderId="3" xfId="0" applyNumberFormat="1" applyBorder="1" applyAlignment="1">
      <alignment horizont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" fontId="0" fillId="0" borderId="0" xfId="0" applyNumberFormat="1"/>
    <xf numFmtId="4" fontId="0" fillId="0" borderId="0" xfId="0" applyNumberFormat="1" applyAlignment="1">
      <alignment horizontal="center"/>
    </xf>
    <xf numFmtId="4" fontId="1" fillId="0" borderId="0" xfId="0" applyNumberFormat="1" applyFont="1" applyAlignment="1">
      <alignment horizontal="center"/>
    </xf>
    <xf numFmtId="0" fontId="0" fillId="0" borderId="4" xfId="0" applyBorder="1" applyAlignmen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9FEED-C7EC-C849-B4DC-171360694676}">
  <sheetPr>
    <pageSetUpPr fitToPage="1"/>
  </sheetPr>
  <dimension ref="B5:G32"/>
  <sheetViews>
    <sheetView tabSelected="1" topLeftCell="A11" zoomScale="125" zoomScaleNormal="125" workbookViewId="0">
      <selection activeCell="G25" sqref="G25"/>
    </sheetView>
  </sheetViews>
  <sheetFormatPr baseColWidth="10" defaultRowHeight="19" x14ac:dyDescent="0.25"/>
  <cols>
    <col min="1" max="1" width="3.42578125" customWidth="1"/>
    <col min="2" max="2" width="22.85546875" customWidth="1"/>
    <col min="3" max="3" width="19.7109375" customWidth="1"/>
    <col min="4" max="4" width="9.28515625" customWidth="1"/>
    <col min="5" max="5" width="9.28515625" style="7" customWidth="1"/>
    <col min="6" max="6" width="9.85546875" customWidth="1"/>
    <col min="7" max="7" width="15.5703125" customWidth="1"/>
    <col min="8" max="8" width="3.42578125" customWidth="1"/>
  </cols>
  <sheetData>
    <row r="5" spans="2:7" x14ac:dyDescent="0.25">
      <c r="B5" s="22"/>
      <c r="C5" s="22"/>
      <c r="D5" s="22"/>
      <c r="E5" s="22"/>
      <c r="F5" s="22"/>
      <c r="G5" s="22"/>
    </row>
    <row r="10" spans="2:7" x14ac:dyDescent="0.25">
      <c r="D10" s="8"/>
      <c r="E10" s="8"/>
      <c r="F10" s="8"/>
      <c r="G10" s="8"/>
    </row>
    <row r="11" spans="2:7" x14ac:dyDescent="0.25">
      <c r="D11" s="8"/>
      <c r="E11" s="8"/>
      <c r="F11" s="8"/>
      <c r="G11" s="8"/>
    </row>
    <row r="12" spans="2:7" x14ac:dyDescent="0.25">
      <c r="D12" s="9"/>
      <c r="E12" s="9"/>
      <c r="F12" s="9"/>
      <c r="G12" s="9"/>
    </row>
    <row r="13" spans="2:7" x14ac:dyDescent="0.25">
      <c r="D13" s="8"/>
      <c r="E13" s="8"/>
      <c r="F13" s="8"/>
      <c r="G13" s="8"/>
    </row>
    <row r="16" spans="2:7" x14ac:dyDescent="0.25">
      <c r="B16" s="6" t="s">
        <v>12</v>
      </c>
      <c r="C16" s="13" t="s">
        <v>13</v>
      </c>
      <c r="D16" s="14"/>
      <c r="E16" s="14"/>
      <c r="F16" s="14"/>
      <c r="G16" s="14"/>
    </row>
    <row r="18" spans="2:7" ht="40" x14ac:dyDescent="0.25">
      <c r="B18" s="15" t="s">
        <v>7</v>
      </c>
      <c r="C18" s="16"/>
      <c r="D18" s="2" t="s">
        <v>6</v>
      </c>
      <c r="E18" s="2" t="s">
        <v>23</v>
      </c>
      <c r="F18" s="2" t="s">
        <v>4</v>
      </c>
      <c r="G18" s="2" t="s">
        <v>5</v>
      </c>
    </row>
    <row r="19" spans="2:7" x14ac:dyDescent="0.25">
      <c r="B19" s="11" t="s">
        <v>8</v>
      </c>
      <c r="C19" s="12"/>
      <c r="D19" s="1">
        <v>1</v>
      </c>
      <c r="E19" s="21" t="s">
        <v>14</v>
      </c>
      <c r="F19" s="1"/>
      <c r="G19" s="1" t="str">
        <f>IF(F19="","",(D19*F19))</f>
        <v/>
      </c>
    </row>
    <row r="20" spans="2:7" x14ac:dyDescent="0.25">
      <c r="B20" s="11" t="s">
        <v>1</v>
      </c>
      <c r="C20" s="12"/>
      <c r="D20" s="1">
        <v>130</v>
      </c>
      <c r="E20" s="21" t="s">
        <v>15</v>
      </c>
      <c r="F20" s="1"/>
      <c r="G20" s="1" t="str">
        <f t="shared" ref="G20:G29" si="0">IF(F20="","",(D20*F20))</f>
        <v/>
      </c>
    </row>
    <row r="21" spans="2:7" x14ac:dyDescent="0.25">
      <c r="B21" s="11" t="s">
        <v>2</v>
      </c>
      <c r="C21" s="12"/>
      <c r="D21" s="1">
        <v>130</v>
      </c>
      <c r="E21" s="21" t="s">
        <v>15</v>
      </c>
      <c r="F21" s="1">
        <f>IF(B21="","",(VLOOKUP(B21,'DETAIL PRESTATIONS'!$A$3:$B$31,2,0)))</f>
        <v>0</v>
      </c>
      <c r="G21" s="1">
        <f t="shared" si="0"/>
        <v>0</v>
      </c>
    </row>
    <row r="22" spans="2:7" x14ac:dyDescent="0.25">
      <c r="B22" s="11" t="s">
        <v>3</v>
      </c>
      <c r="C22" s="12"/>
      <c r="D22" s="1">
        <v>130</v>
      </c>
      <c r="E22" s="21" t="s">
        <v>15</v>
      </c>
      <c r="F22" s="1">
        <f>IF(B22="","",(VLOOKUP(B22,'DETAIL PRESTATIONS'!$A$3:$B$31,2,0)))</f>
        <v>0</v>
      </c>
      <c r="G22" s="1">
        <f t="shared" si="0"/>
        <v>0</v>
      </c>
    </row>
    <row r="23" spans="2:7" x14ac:dyDescent="0.25">
      <c r="B23" s="11"/>
      <c r="C23" s="12"/>
      <c r="D23" s="1"/>
      <c r="E23" s="21"/>
      <c r="F23" s="1" t="str">
        <f>IF(B23="","",(VLOOKUP(B23,'DETAIL PRESTATIONS'!$A$3:$B$31,2,0)))</f>
        <v/>
      </c>
      <c r="G23" s="1" t="str">
        <f t="shared" si="0"/>
        <v/>
      </c>
    </row>
    <row r="24" spans="2:7" x14ac:dyDescent="0.25">
      <c r="B24" s="11"/>
      <c r="C24" s="12"/>
      <c r="D24" s="1"/>
      <c r="E24" s="21"/>
      <c r="F24" s="1" t="str">
        <f>IF(B24="","",(VLOOKUP(B24,'DETAIL PRESTATIONS'!$A$3:$B$31,2,0)))</f>
        <v/>
      </c>
      <c r="G24" s="1" t="str">
        <f t="shared" si="0"/>
        <v/>
      </c>
    </row>
    <row r="25" spans="2:7" x14ac:dyDescent="0.25">
      <c r="B25" s="11"/>
      <c r="C25" s="12"/>
      <c r="D25" s="1"/>
      <c r="E25" s="21"/>
      <c r="F25" s="1" t="str">
        <f>IF(B25="","",(VLOOKUP(B25,'DETAIL PRESTATIONS'!$A$3:$B$31,2,0)))</f>
        <v/>
      </c>
      <c r="G25" s="1" t="str">
        <f t="shared" si="0"/>
        <v/>
      </c>
    </row>
    <row r="26" spans="2:7" x14ac:dyDescent="0.25">
      <c r="B26" s="11"/>
      <c r="C26" s="12"/>
      <c r="D26" s="1"/>
      <c r="E26" s="21"/>
      <c r="F26" s="1" t="str">
        <f>IF(B26="","",(VLOOKUP(B26,'DETAIL PRESTATIONS'!$A$3:$B$31,2,0)))</f>
        <v/>
      </c>
      <c r="G26" s="1" t="str">
        <f t="shared" si="0"/>
        <v/>
      </c>
    </row>
    <row r="27" spans="2:7" x14ac:dyDescent="0.25">
      <c r="B27" s="11"/>
      <c r="C27" s="12"/>
      <c r="D27" s="1"/>
      <c r="E27" s="21"/>
      <c r="F27" s="1" t="str">
        <f>IF(B27="","",(VLOOKUP(B27,'DETAIL PRESTATIONS'!$A$3:$B$31,2,0)))</f>
        <v/>
      </c>
      <c r="G27" s="1" t="str">
        <f t="shared" si="0"/>
        <v/>
      </c>
    </row>
    <row r="28" spans="2:7" x14ac:dyDescent="0.25">
      <c r="B28" s="11"/>
      <c r="C28" s="12"/>
      <c r="D28" s="1"/>
      <c r="E28" s="21"/>
      <c r="F28" s="1" t="str">
        <f>IF(B28="","",(VLOOKUP(B28,'DETAIL PRESTATIONS'!$A$3:$B$31,2,0)))</f>
        <v/>
      </c>
      <c r="G28" s="1" t="str">
        <f t="shared" si="0"/>
        <v/>
      </c>
    </row>
    <row r="29" spans="2:7" x14ac:dyDescent="0.25">
      <c r="B29" s="11"/>
      <c r="C29" s="12"/>
      <c r="D29" s="1"/>
      <c r="E29" s="21"/>
      <c r="F29" s="1" t="str">
        <f>IF(B29="","",(VLOOKUP(B29,'DETAIL PRESTATIONS'!$A$3:$B$31,2,0)))</f>
        <v/>
      </c>
      <c r="G29" s="1" t="str">
        <f t="shared" si="0"/>
        <v/>
      </c>
    </row>
    <row r="30" spans="2:7" x14ac:dyDescent="0.25">
      <c r="D30" s="10" t="s">
        <v>9</v>
      </c>
      <c r="E30" s="10"/>
      <c r="F30" s="10"/>
      <c r="G30" s="1">
        <f>SUM(G19:G29)</f>
        <v>0</v>
      </c>
    </row>
    <row r="31" spans="2:7" x14ac:dyDescent="0.25">
      <c r="D31" s="5" t="s">
        <v>10</v>
      </c>
      <c r="E31" s="20"/>
      <c r="F31" s="4">
        <v>0.1</v>
      </c>
      <c r="G31" s="3">
        <f>G30*F31</f>
        <v>0</v>
      </c>
    </row>
    <row r="32" spans="2:7" x14ac:dyDescent="0.25">
      <c r="D32" s="10" t="s">
        <v>11</v>
      </c>
      <c r="E32" s="10"/>
      <c r="F32" s="10"/>
      <c r="G32" s="1">
        <f>SUM(G30:G31)</f>
        <v>0</v>
      </c>
    </row>
  </sheetData>
  <mergeCells count="20">
    <mergeCell ref="B5:G5"/>
    <mergeCell ref="B27:C27"/>
    <mergeCell ref="B28:C28"/>
    <mergeCell ref="B29:C29"/>
    <mergeCell ref="C16:G16"/>
    <mergeCell ref="D32:F32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D10:G10"/>
    <mergeCell ref="D11:G11"/>
    <mergeCell ref="D12:G12"/>
    <mergeCell ref="D13:G13"/>
    <mergeCell ref="D30:F30"/>
  </mergeCells>
  <pageMargins left="0.23622047244094491" right="0.23622047244094491" top="0.19685039370078741" bottom="0.35433070866141736" header="0.11811023622047245" footer="0.31496062992125984"/>
  <pageSetup paperSize="9" scale="9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09405BB-9422-2A41-ABAA-672AB71331FA}">
          <x14:formula1>
            <xm:f>'DETAIL PRESTATIONS'!$A$3:$A$34</xm:f>
          </x14:formula1>
          <xm:sqref>C30 B19:B30</xm:sqref>
        </x14:dataValidation>
        <x14:dataValidation type="list" allowBlank="1" showInputMessage="1" xr:uid="{46079226-C238-6244-9707-D527858F252F}">
          <x14:formula1>
            <xm:f>'DETAIL PRESTATIONS'!$B$2:$F$2</xm:f>
          </x14:formula1>
          <xm:sqref>E19:E22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9CC1B-50FB-9C42-B8B9-88A3C16DDF53}">
  <dimension ref="A1:F9"/>
  <sheetViews>
    <sheetView zoomScale="125" zoomScaleNormal="125" workbookViewId="0">
      <selection activeCell="A10" sqref="A10"/>
    </sheetView>
  </sheetViews>
  <sheetFormatPr baseColWidth="10" defaultRowHeight="19" x14ac:dyDescent="0.25"/>
  <cols>
    <col min="1" max="1" width="78.28515625" customWidth="1"/>
    <col min="2" max="6" width="10.7109375" style="17"/>
  </cols>
  <sheetData>
    <row r="1" spans="1:6" x14ac:dyDescent="0.25">
      <c r="A1" t="s">
        <v>0</v>
      </c>
    </row>
    <row r="2" spans="1:6" x14ac:dyDescent="0.25">
      <c r="B2" s="18" t="s">
        <v>14</v>
      </c>
      <c r="C2" s="18" t="s">
        <v>15</v>
      </c>
      <c r="D2" s="18" t="s">
        <v>16</v>
      </c>
      <c r="E2" s="18" t="s">
        <v>17</v>
      </c>
      <c r="F2" s="19" t="s">
        <v>18</v>
      </c>
    </row>
    <row r="3" spans="1:6" x14ac:dyDescent="0.25">
      <c r="A3" t="s">
        <v>19</v>
      </c>
      <c r="B3" s="17">
        <v>150</v>
      </c>
    </row>
    <row r="4" spans="1:6" x14ac:dyDescent="0.25">
      <c r="A4" t="s">
        <v>1</v>
      </c>
      <c r="B4" s="17">
        <v>100</v>
      </c>
      <c r="C4" s="17">
        <v>110</v>
      </c>
      <c r="D4" s="17">
        <v>120</v>
      </c>
      <c r="E4" s="17">
        <v>130</v>
      </c>
      <c r="F4" s="17">
        <v>140</v>
      </c>
    </row>
    <row r="5" spans="1:6" x14ac:dyDescent="0.25">
      <c r="A5" t="s">
        <v>2</v>
      </c>
    </row>
    <row r="6" spans="1:6" x14ac:dyDescent="0.25">
      <c r="A6" t="s">
        <v>3</v>
      </c>
    </row>
    <row r="7" spans="1:6" x14ac:dyDescent="0.25">
      <c r="A7" t="s">
        <v>20</v>
      </c>
    </row>
    <row r="8" spans="1:6" x14ac:dyDescent="0.25">
      <c r="A8" t="s">
        <v>21</v>
      </c>
    </row>
    <row r="9" spans="1:6" x14ac:dyDescent="0.25">
      <c r="A9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</vt:lpstr>
      <vt:lpstr>DETAIL PRESTATIONS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GEHIN</dc:creator>
  <cp:lastModifiedBy>Myriam GEHIN</cp:lastModifiedBy>
  <dcterms:created xsi:type="dcterms:W3CDTF">2019-07-17T13:42:48Z</dcterms:created>
  <dcterms:modified xsi:type="dcterms:W3CDTF">2019-09-13T15:59:53Z</dcterms:modified>
</cp:coreProperties>
</file>