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ence\Documents\TEST MACRO\"/>
    </mc:Choice>
  </mc:AlternateContent>
  <bookViews>
    <workbookView xWindow="0" yWindow="0" windowWidth="24000" windowHeight="9135"/>
  </bookViews>
  <sheets>
    <sheet name="Mise à jour annuelle" sheetId="70" r:id="rId1"/>
    <sheet name="ACCUEIL" sheetId="944" r:id="rId2"/>
    <sheet name="MASQUE" sheetId="5" state="hidden" r:id="rId3"/>
    <sheet name="Calendrier" sheetId="939" state="hidden" r:id="rId4"/>
  </sheets>
  <definedNames>
    <definedName name="ANNEE" localSheetId="3">Calendrier!$E$1</definedName>
    <definedName name="ANNEE" localSheetId="2">MASQUE!$A$3</definedName>
    <definedName name="AnnéeCivile">#REF!</definedName>
    <definedName name="Aoû">JoursEtSemaines+DATE(AnnéeCivile,8,1)-WEEKDAY(DATE(AnnéeCivile,8,1),OptionJourSemaine)+1</definedName>
    <definedName name="Avr">JoursEtSemaines+DATE(AnnéeCivile,4,1)-WEEKDAY(DATE(AnnéeCivile,4,1),OptionJourSemaine)+1</definedName>
    <definedName name="DébutSemaine">#REF!</definedName>
    <definedName name="Déc">JoursEtSemaines+DATE(AnnéeCivile,12,1)-WEEKDAY(DATE(AnnéeCivile,12,1),OptionJourSemaine)+1</definedName>
    <definedName name="EntêtesJours">LEFT(TEXT(#REF!,"jjj"),1)</definedName>
    <definedName name="EntêtesMois">UPPER(TEXT(#REF!,"mmmm"))</definedName>
    <definedName name="Fév">JoursEtSemaines+DATE(AnnéeCivile,2,1)-WEEKDAY(DATE(AnnéeCivile,2,1),OptionJourSemaine)+1</definedName>
    <definedName name="Jan">JoursEtSemaines+DATE(AnnéeCivile,1,1)-WEEKDAY(DATE(AnnéeCivile,1,1),OptionJourSemaine)+1</definedName>
    <definedName name="JoursDeLaSemaine">{"Luni";"Mardi";"Mercredi";"Jeudi";"Vendredi";"Samedi";"Dimanche"}</definedName>
    <definedName name="JoursEtSemaines">{0,1,2,3,4,5,6} + {0;1;2;3;4;5}*7</definedName>
    <definedName name="Juil">JoursEtSemaines+DATE(AnnéeCivile,7,1)-WEEKDAY(DATE(AnnéeCivile,7,1),OptionJourSemaine)+1</definedName>
    <definedName name="Juin">JoursEtSemaines+DATE(AnnéeCivile,6,1)-WEEKDAY(DATE(AnnéeCivile,6,1),OptionJourSemaine)+1</definedName>
    <definedName name="Mai">JoursEtSemaines+DATE(AnnéeCivile,5,1)-WEEKDAY(DATE(AnnéeCivile,5,1),OptionJourSemaine)+1</definedName>
    <definedName name="Mar">JoursEtSemaines+DATE(AnnéeCivile,3,1)-WEEKDAY(DATE(AnnéeCivile,3,1),OptionJourSemaine)+1</definedName>
    <definedName name="Nov">JoursEtSemaines+DATE(AnnéeCivile,11,1)-WEEKDAY(DATE(AnnéeCivile,11,1),OptionJourSemaine)+1</definedName>
    <definedName name="NUM_SEMAINE" localSheetId="3">Calendrier!$M$3</definedName>
    <definedName name="Oct">JoursEtSemaines+DATE(AnnéeCivile,10,1)-WEEKDAY(DATE(AnnéeCivile,10,1),OptionJourSemaine)+1</definedName>
    <definedName name="OptionJourSemaine">MATCH(DébutSemaine,JoursDeLaSemaine,0)+10</definedName>
    <definedName name="Sep">JoursEtSemaines+DATE(AnnéeCivile,9,1)-WEEKDAY(DATE(AnnéeCivile,9,1),OptionJourSemaine)+1</definedName>
  </definedNames>
  <calcPr calcId="152511"/>
</workbook>
</file>

<file path=xl/calcChain.xml><?xml version="1.0" encoding="utf-8"?>
<calcChain xmlns="http://schemas.openxmlformats.org/spreadsheetml/2006/main">
  <c r="M1" i="939" l="1"/>
  <c r="M3" i="939" s="1"/>
  <c r="N3" i="939" s="1"/>
  <c r="M2" i="939" l="1"/>
  <c r="N2" i="939" s="1"/>
  <c r="C1" i="939"/>
  <c r="A3" i="5" l="1"/>
  <c r="E1" i="939"/>
  <c r="B1" i="5"/>
  <c r="D1" i="939" l="1"/>
  <c r="D5" i="939" l="1"/>
  <c r="E5" i="939" s="1"/>
  <c r="F5" i="939" s="1"/>
  <c r="G5" i="939" s="1"/>
  <c r="I4" i="939"/>
  <c r="G4" i="939"/>
  <c r="E4" i="939"/>
  <c r="J4" i="939"/>
  <c r="H4" i="939"/>
  <c r="F4" i="939"/>
  <c r="D4" i="939"/>
  <c r="H5" i="939" l="1"/>
  <c r="I5" i="939" s="1"/>
  <c r="J5" i="939" s="1"/>
  <c r="D6" i="939" s="1"/>
  <c r="E6" i="939" s="1"/>
  <c r="F6" i="939" s="1"/>
  <c r="G6" i="939" s="1"/>
  <c r="H6" i="939" s="1"/>
  <c r="I6" i="939" s="1"/>
  <c r="J6" i="939" s="1"/>
  <c r="D7" i="939" s="1"/>
  <c r="E7" i="939" s="1"/>
  <c r="F7" i="939" s="1"/>
  <c r="G7" i="939" s="1"/>
  <c r="H7" i="939" s="1"/>
  <c r="I7" i="939" s="1"/>
  <c r="J7" i="939" s="1"/>
  <c r="D8" i="939" s="1"/>
  <c r="E8" i="939" s="1"/>
  <c r="F8" i="939" s="1"/>
  <c r="G8" i="939" s="1"/>
  <c r="H8" i="939" s="1"/>
  <c r="I8" i="939" s="1"/>
  <c r="J8" i="939" s="1"/>
  <c r="D9" i="939" s="1"/>
  <c r="E9" i="939" s="1"/>
  <c r="F9" i="939" s="1"/>
  <c r="G9" i="939" s="1"/>
  <c r="H9" i="939" s="1"/>
  <c r="I9" i="939" s="1"/>
  <c r="J9" i="939" s="1"/>
  <c r="D10" i="939" s="1"/>
  <c r="E10" i="939" s="1"/>
  <c r="F10" i="939" s="1"/>
  <c r="G10" i="939" s="1"/>
  <c r="H10" i="939" s="1"/>
  <c r="I10" i="939" s="1"/>
  <c r="J10" i="939" s="1"/>
  <c r="D11" i="939" s="1"/>
  <c r="E11" i="939" s="1"/>
  <c r="F11" i="939" s="1"/>
  <c r="G11" i="939" s="1"/>
  <c r="H11" i="939" s="1"/>
  <c r="I11" i="939" s="1"/>
  <c r="J11" i="939" s="1"/>
  <c r="D12" i="939" s="1"/>
  <c r="E12" i="939" s="1"/>
  <c r="F12" i="939" s="1"/>
  <c r="G12" i="939" s="1"/>
  <c r="H12" i="939" s="1"/>
  <c r="I12" i="939" s="1"/>
  <c r="J12" i="939" s="1"/>
  <c r="D13" i="939" s="1"/>
  <c r="E13" i="939" s="1"/>
  <c r="F13" i="939" s="1"/>
  <c r="G13" i="939" s="1"/>
  <c r="H13" i="939" s="1"/>
  <c r="I13" i="939" s="1"/>
  <c r="J13" i="939" s="1"/>
  <c r="D14" i="939" s="1"/>
  <c r="E14" i="939" s="1"/>
  <c r="F14" i="939" s="1"/>
  <c r="G14" i="939" s="1"/>
  <c r="H14" i="939" s="1"/>
  <c r="I14" i="939" s="1"/>
  <c r="J14" i="939" s="1"/>
  <c r="D15" i="939" s="1"/>
  <c r="E15" i="939" s="1"/>
  <c r="F15" i="939" s="1"/>
  <c r="G15" i="939" s="1"/>
  <c r="H15" i="939" s="1"/>
  <c r="I15" i="939" s="1"/>
  <c r="J15" i="939" s="1"/>
  <c r="D16" i="939" s="1"/>
  <c r="E16" i="939" s="1"/>
  <c r="F16" i="939" s="1"/>
  <c r="G16" i="939" s="1"/>
  <c r="H16" i="939" s="1"/>
  <c r="I16" i="939" s="1"/>
  <c r="J16" i="939" s="1"/>
  <c r="D17" i="939" s="1"/>
  <c r="E17" i="939" s="1"/>
  <c r="F17" i="939" s="1"/>
  <c r="G17" i="939" s="1"/>
  <c r="H17" i="939" s="1"/>
  <c r="I17" i="939" s="1"/>
  <c r="J17" i="939" s="1"/>
  <c r="D18" i="939" s="1"/>
  <c r="E18" i="939" s="1"/>
  <c r="F18" i="939" s="1"/>
  <c r="G18" i="939" s="1"/>
  <c r="H18" i="939" s="1"/>
  <c r="I18" i="939" s="1"/>
  <c r="J18" i="939" s="1"/>
  <c r="D19" i="939" s="1"/>
  <c r="E19" i="939" s="1"/>
  <c r="F19" i="939" s="1"/>
  <c r="G19" i="939" s="1"/>
  <c r="H19" i="939" s="1"/>
  <c r="I19" i="939" s="1"/>
  <c r="J19" i="939" s="1"/>
  <c r="D20" i="939" s="1"/>
  <c r="E20" i="939" s="1"/>
  <c r="F20" i="939" s="1"/>
  <c r="G20" i="939" s="1"/>
  <c r="H20" i="939" s="1"/>
  <c r="I20" i="939" s="1"/>
  <c r="J20" i="939" s="1"/>
  <c r="D21" i="939" s="1"/>
  <c r="E21" i="939" s="1"/>
  <c r="F21" i="939" s="1"/>
  <c r="G21" i="939" s="1"/>
  <c r="H21" i="939" s="1"/>
  <c r="I21" i="939" s="1"/>
  <c r="J21" i="939" s="1"/>
  <c r="D22" i="939" s="1"/>
  <c r="E22" i="939" s="1"/>
  <c r="F22" i="939" s="1"/>
  <c r="G22" i="939" s="1"/>
  <c r="H22" i="939" s="1"/>
  <c r="I22" i="939" s="1"/>
  <c r="J22" i="939" s="1"/>
  <c r="D23" i="939" s="1"/>
  <c r="E23" i="939" s="1"/>
  <c r="F23" i="939" s="1"/>
  <c r="G23" i="939" s="1"/>
  <c r="H23" i="939" s="1"/>
  <c r="I23" i="939" s="1"/>
  <c r="J23" i="939" s="1"/>
  <c r="D24" i="939" s="1"/>
  <c r="E24" i="939" s="1"/>
  <c r="F24" i="939" s="1"/>
  <c r="G24" i="939" s="1"/>
  <c r="H24" i="939" s="1"/>
  <c r="I24" i="939" s="1"/>
  <c r="J24" i="939" s="1"/>
  <c r="D25" i="939" s="1"/>
  <c r="E25" i="939" s="1"/>
  <c r="F25" i="939" s="1"/>
  <c r="G25" i="939" s="1"/>
  <c r="H25" i="939" s="1"/>
  <c r="I25" i="939" s="1"/>
  <c r="J25" i="939" s="1"/>
  <c r="D26" i="939" s="1"/>
  <c r="E26" i="939" s="1"/>
  <c r="F26" i="939" s="1"/>
  <c r="G26" i="939" s="1"/>
  <c r="H26" i="939" s="1"/>
  <c r="I26" i="939" s="1"/>
  <c r="J26" i="939" s="1"/>
  <c r="D27" i="939" s="1"/>
  <c r="E27" i="939" s="1"/>
  <c r="F27" i="939" s="1"/>
  <c r="G27" i="939" s="1"/>
  <c r="H27" i="939" s="1"/>
  <c r="I27" i="939" s="1"/>
  <c r="J27" i="939" s="1"/>
  <c r="D28" i="939" s="1"/>
  <c r="E28" i="939" s="1"/>
  <c r="F28" i="939" s="1"/>
  <c r="G28" i="939" s="1"/>
  <c r="H28" i="939" s="1"/>
  <c r="I28" i="939" s="1"/>
  <c r="J28" i="939" s="1"/>
  <c r="D29" i="939" s="1"/>
  <c r="E29" i="939" s="1"/>
  <c r="F29" i="939" s="1"/>
  <c r="G29" i="939" s="1"/>
  <c r="H29" i="939" s="1"/>
  <c r="I29" i="939" s="1"/>
  <c r="J29" i="939" s="1"/>
  <c r="D30" i="939" s="1"/>
  <c r="E30" i="939" s="1"/>
  <c r="F30" i="939" s="1"/>
  <c r="G30" i="939" s="1"/>
  <c r="H30" i="939" s="1"/>
  <c r="I30" i="939" s="1"/>
  <c r="J30" i="939" s="1"/>
  <c r="D31" i="939" s="1"/>
  <c r="E31" i="939" s="1"/>
  <c r="F31" i="939" s="1"/>
  <c r="G31" i="939" s="1"/>
  <c r="H31" i="939" s="1"/>
  <c r="I31" i="939" s="1"/>
  <c r="J31" i="939" s="1"/>
  <c r="D32" i="939" s="1"/>
  <c r="E32" i="939" s="1"/>
  <c r="F32" i="939" s="1"/>
  <c r="G32" i="939" s="1"/>
  <c r="H32" i="939" s="1"/>
  <c r="I32" i="939" s="1"/>
  <c r="J32" i="939" s="1"/>
  <c r="D33" i="939" s="1"/>
  <c r="E33" i="939" s="1"/>
  <c r="F33" i="939" s="1"/>
  <c r="G33" i="939" s="1"/>
  <c r="H33" i="939" s="1"/>
  <c r="I33" i="939" s="1"/>
  <c r="J33" i="939" s="1"/>
  <c r="D34" i="939" s="1"/>
  <c r="E34" i="939" s="1"/>
  <c r="F34" i="939" s="1"/>
  <c r="G34" i="939" s="1"/>
  <c r="H34" i="939" s="1"/>
  <c r="I34" i="939" s="1"/>
  <c r="J34" i="939" s="1"/>
  <c r="D35" i="939" s="1"/>
  <c r="E35" i="939" s="1"/>
  <c r="F35" i="939" s="1"/>
  <c r="G35" i="939" s="1"/>
  <c r="H35" i="939" s="1"/>
  <c r="I35" i="939" s="1"/>
  <c r="J35" i="939" s="1"/>
  <c r="D36" i="939" s="1"/>
  <c r="E36" i="939" s="1"/>
  <c r="F36" i="939" s="1"/>
  <c r="G36" i="939" s="1"/>
  <c r="H36" i="939" s="1"/>
  <c r="I36" i="939" s="1"/>
  <c r="J36" i="939" s="1"/>
  <c r="D37" i="939" s="1"/>
  <c r="E37" i="939" s="1"/>
  <c r="F37" i="939" s="1"/>
  <c r="G37" i="939" s="1"/>
  <c r="H37" i="939" s="1"/>
  <c r="I37" i="939" s="1"/>
  <c r="J37" i="939" s="1"/>
  <c r="D38" i="939" s="1"/>
  <c r="E38" i="939" s="1"/>
  <c r="F38" i="939" s="1"/>
  <c r="G38" i="939" s="1"/>
  <c r="H38" i="939" s="1"/>
  <c r="I38" i="939" s="1"/>
  <c r="J38" i="939" s="1"/>
  <c r="D39" i="939" s="1"/>
  <c r="E39" i="939" s="1"/>
  <c r="F39" i="939" s="1"/>
  <c r="G39" i="939" s="1"/>
  <c r="H39" i="939" s="1"/>
  <c r="I39" i="939" s="1"/>
  <c r="J39" i="939" s="1"/>
  <c r="D40" i="939" s="1"/>
  <c r="E40" i="939" s="1"/>
  <c r="F40" i="939" s="1"/>
  <c r="G40" i="939" s="1"/>
  <c r="H40" i="939" s="1"/>
  <c r="I40" i="939" s="1"/>
  <c r="J40" i="939" s="1"/>
  <c r="D41" i="939" s="1"/>
  <c r="E41" i="939" s="1"/>
  <c r="F41" i="939" s="1"/>
  <c r="G41" i="939" s="1"/>
  <c r="H41" i="939" s="1"/>
  <c r="I41" i="939" s="1"/>
  <c r="J41" i="939" s="1"/>
  <c r="D42" i="939" s="1"/>
  <c r="E42" i="939" s="1"/>
  <c r="F42" i="939" s="1"/>
  <c r="G42" i="939" s="1"/>
  <c r="H42" i="939" s="1"/>
  <c r="I42" i="939" s="1"/>
  <c r="J42" i="939" s="1"/>
  <c r="D43" i="939" s="1"/>
  <c r="E43" i="939" s="1"/>
  <c r="F43" i="939" s="1"/>
  <c r="G43" i="939" s="1"/>
  <c r="H43" i="939" s="1"/>
  <c r="I43" i="939" s="1"/>
  <c r="J43" i="939" s="1"/>
  <c r="D44" i="939" s="1"/>
  <c r="E44" i="939" s="1"/>
  <c r="F44" i="939" s="1"/>
  <c r="G44" i="939" s="1"/>
  <c r="H44" i="939" s="1"/>
  <c r="I44" i="939" s="1"/>
  <c r="J44" i="939" s="1"/>
  <c r="D45" i="939" s="1"/>
  <c r="E45" i="939" s="1"/>
  <c r="F45" i="939" s="1"/>
  <c r="G45" i="939" s="1"/>
  <c r="H45" i="939" s="1"/>
  <c r="I45" i="939" s="1"/>
  <c r="J45" i="939" s="1"/>
  <c r="D46" i="939" s="1"/>
  <c r="E46" i="939" s="1"/>
  <c r="F46" i="939" s="1"/>
  <c r="G46" i="939" s="1"/>
  <c r="H46" i="939" s="1"/>
  <c r="I46" i="939" s="1"/>
  <c r="J46" i="939" s="1"/>
  <c r="D47" i="939" s="1"/>
  <c r="E47" i="939" s="1"/>
  <c r="F47" i="939" s="1"/>
  <c r="G47" i="939" s="1"/>
  <c r="H47" i="939" s="1"/>
  <c r="I47" i="939" s="1"/>
  <c r="J47" i="939" s="1"/>
  <c r="D48" i="939" s="1"/>
  <c r="E48" i="939" s="1"/>
  <c r="F48" i="939" s="1"/>
  <c r="G48" i="939" s="1"/>
  <c r="H48" i="939" s="1"/>
  <c r="I48" i="939" s="1"/>
  <c r="J48" i="939" s="1"/>
  <c r="D49" i="939" s="1"/>
  <c r="E49" i="939" s="1"/>
  <c r="F49" i="939" s="1"/>
  <c r="G49" i="939" s="1"/>
  <c r="H49" i="939" s="1"/>
  <c r="I49" i="939" s="1"/>
  <c r="J49" i="939" s="1"/>
  <c r="D50" i="939" s="1"/>
  <c r="E50" i="939" s="1"/>
  <c r="F50" i="939" s="1"/>
  <c r="G50" i="939" s="1"/>
  <c r="H50" i="939" s="1"/>
  <c r="I50" i="939" s="1"/>
  <c r="J50" i="939" s="1"/>
  <c r="D51" i="939" s="1"/>
  <c r="E51" i="939" s="1"/>
  <c r="F51" i="939" s="1"/>
  <c r="G51" i="939" s="1"/>
  <c r="H51" i="939" s="1"/>
  <c r="I51" i="939" s="1"/>
  <c r="J51" i="939" s="1"/>
  <c r="D52" i="939" s="1"/>
  <c r="E52" i="939" s="1"/>
  <c r="F52" i="939" s="1"/>
  <c r="G52" i="939" s="1"/>
  <c r="H52" i="939" s="1"/>
  <c r="I52" i="939" s="1"/>
  <c r="J52" i="939" s="1"/>
  <c r="D53" i="939" s="1"/>
  <c r="E53" i="939" s="1"/>
  <c r="F53" i="939" s="1"/>
  <c r="G53" i="939" s="1"/>
  <c r="H53" i="939" s="1"/>
  <c r="I53" i="939" s="1"/>
  <c r="J53" i="939" s="1"/>
  <c r="D54" i="939" s="1"/>
  <c r="E54" i="939" s="1"/>
  <c r="F54" i="939" s="1"/>
  <c r="G54" i="939" s="1"/>
  <c r="H54" i="939" s="1"/>
  <c r="I54" i="939" s="1"/>
  <c r="J54" i="939" s="1"/>
  <c r="D55" i="939" s="1"/>
  <c r="E55" i="939" s="1"/>
  <c r="F55" i="939" s="1"/>
  <c r="G55" i="939" s="1"/>
  <c r="H55" i="939" s="1"/>
  <c r="I55" i="939" s="1"/>
  <c r="J55" i="939" s="1"/>
  <c r="D56" i="939" s="1"/>
  <c r="E56" i="939" s="1"/>
  <c r="F56" i="939" s="1"/>
  <c r="G56" i="939" s="1"/>
  <c r="H56" i="939" s="1"/>
  <c r="I56" i="939" s="1"/>
  <c r="J56" i="939" s="1"/>
  <c r="D57" i="939" s="1"/>
  <c r="E57" i="939" s="1"/>
  <c r="F57" i="939" s="1"/>
  <c r="G57" i="939" s="1"/>
  <c r="H57" i="939" s="1"/>
  <c r="I57" i="939" s="1"/>
  <c r="J57" i="939" s="1"/>
  <c r="A5" i="939"/>
  <c r="A6" i="939" l="1"/>
  <c r="B5" i="939"/>
  <c r="A7" i="939" l="1"/>
  <c r="B6" i="939"/>
  <c r="A8" i="939" l="1"/>
  <c r="B7" i="939"/>
  <c r="A9" i="939" l="1"/>
  <c r="B8" i="939"/>
  <c r="A10" i="939" l="1"/>
  <c r="B9" i="939"/>
  <c r="A11" i="939" l="1"/>
  <c r="B10" i="939"/>
  <c r="A12" i="939" l="1"/>
  <c r="B11" i="939"/>
  <c r="A13" i="939" l="1"/>
  <c r="B12" i="939"/>
  <c r="A14" i="939" l="1"/>
  <c r="B13" i="939"/>
  <c r="A15" i="939" l="1"/>
  <c r="B14" i="939"/>
  <c r="A16" i="939" l="1"/>
  <c r="B15" i="939"/>
  <c r="A17" i="939" l="1"/>
  <c r="B16" i="939"/>
  <c r="A18" i="939" l="1"/>
  <c r="B17" i="939"/>
  <c r="A19" i="939" l="1"/>
  <c r="B18" i="939"/>
  <c r="A20" i="939" l="1"/>
  <c r="B19" i="939"/>
  <c r="A21" i="939" l="1"/>
  <c r="B20" i="939"/>
  <c r="A22" i="939" l="1"/>
  <c r="B21" i="939"/>
  <c r="A23" i="939" l="1"/>
  <c r="B22" i="939"/>
  <c r="A24" i="939" l="1"/>
  <c r="B23" i="939"/>
  <c r="A25" i="939" l="1"/>
  <c r="B24" i="939"/>
  <c r="A26" i="939" l="1"/>
  <c r="B25" i="939"/>
  <c r="A27" i="939" l="1"/>
  <c r="B26" i="939"/>
  <c r="A28" i="939" l="1"/>
  <c r="B27" i="939"/>
  <c r="A29" i="939" l="1"/>
  <c r="B28" i="939"/>
  <c r="A30" i="939" l="1"/>
  <c r="B29" i="939"/>
  <c r="A31" i="939" l="1"/>
  <c r="B30" i="939"/>
  <c r="A32" i="939" l="1"/>
  <c r="B31" i="939"/>
  <c r="A33" i="939" l="1"/>
  <c r="B32" i="939"/>
  <c r="A34" i="939" l="1"/>
  <c r="B33" i="939"/>
  <c r="A35" i="939" l="1"/>
  <c r="B34" i="939"/>
  <c r="A36" i="939" l="1"/>
  <c r="B35" i="939"/>
  <c r="A37" i="939" l="1"/>
  <c r="B36" i="939"/>
  <c r="A38" i="939" l="1"/>
  <c r="B37" i="939"/>
  <c r="A39" i="939" l="1"/>
  <c r="B38" i="939"/>
  <c r="A40" i="939" l="1"/>
  <c r="B39" i="939"/>
  <c r="A41" i="939" l="1"/>
  <c r="B40" i="939"/>
  <c r="A42" i="939" l="1"/>
  <c r="B41" i="939"/>
  <c r="A43" i="939" l="1"/>
  <c r="B42" i="939"/>
  <c r="A44" i="939" l="1"/>
  <c r="B43" i="939"/>
  <c r="A45" i="939" l="1"/>
  <c r="B44" i="939"/>
  <c r="A46" i="939" l="1"/>
  <c r="B45" i="939"/>
  <c r="A47" i="939" l="1"/>
  <c r="B46" i="939"/>
  <c r="A48" i="939" l="1"/>
  <c r="B47" i="939"/>
  <c r="A49" i="939" l="1"/>
  <c r="B48" i="939"/>
  <c r="A50" i="939" l="1"/>
  <c r="B49" i="939"/>
  <c r="A51" i="939" l="1"/>
  <c r="B50" i="939"/>
  <c r="A52" i="939" l="1"/>
  <c r="B51" i="939"/>
  <c r="A53" i="939" l="1"/>
  <c r="B52" i="939"/>
  <c r="A54" i="939" l="1"/>
  <c r="B53" i="939"/>
  <c r="A55" i="939" l="1"/>
  <c r="B54" i="939"/>
  <c r="A56" i="939" l="1"/>
  <c r="B55" i="939"/>
  <c r="A57" i="939" l="1"/>
  <c r="B56" i="939"/>
  <c r="A58" i="939" l="1"/>
  <c r="B57" i="939"/>
  <c r="B8" i="5" l="1"/>
  <c r="H6" i="5" s="1"/>
  <c r="B11" i="5"/>
  <c r="T6" i="5" s="1"/>
  <c r="B7" i="5"/>
  <c r="D6" i="5" s="1"/>
  <c r="B10" i="5"/>
  <c r="P6" i="5" s="1"/>
  <c r="A2" i="5"/>
  <c r="K1" i="5" s="1"/>
  <c r="B9" i="5"/>
  <c r="L6" i="5" s="1"/>
</calcChain>
</file>

<file path=xl/sharedStrings.xml><?xml version="1.0" encoding="utf-8"?>
<sst xmlns="http://schemas.openxmlformats.org/spreadsheetml/2006/main" count="99" uniqueCount="45">
  <si>
    <t>HORAIRES</t>
  </si>
  <si>
    <t>KANGOO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</si>
  <si>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</si>
  <si>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</si>
  <si>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</si>
  <si>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</si>
  <si>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</si>
  <si>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</si>
  <si>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</si>
  <si>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</si>
  <si>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</si>
  <si>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</si>
  <si>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17H* - 18H</t>
  </si>
  <si>
    <t>18H* - 19H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</si>
  <si>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</si>
  <si>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</si>
  <si>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</si>
  <si>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</si>
  <si>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</si>
  <si>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</si>
  <si>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</si>
  <si>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</si>
  <si>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</si>
  <si>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</si>
  <si>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</si>
  <si>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</si>
  <si>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Lundi</t>
  </si>
  <si>
    <t>Mardi</t>
  </si>
  <si>
    <t>Mercredi</t>
  </si>
  <si>
    <t>Jeudi</t>
  </si>
  <si>
    <t>Vendredi</t>
  </si>
  <si>
    <t>Calendrier :</t>
  </si>
  <si>
    <t>Samedi</t>
  </si>
  <si>
    <t>Dimanche</t>
  </si>
  <si>
    <t>Mois sous revue :</t>
  </si>
  <si>
    <t>Semaine</t>
  </si>
  <si>
    <t>Retour vers l'accueil</t>
  </si>
  <si>
    <t>1 - SAISIR LA DATE POUR LA MISE A JOUR DU CALENDRIER (format jj/mm/aaaa) :</t>
  </si>
  <si>
    <t>2 - GENERATION DES ONGLETS :</t>
  </si>
  <si>
    <t xml:space="preserve">Cet onglet est réservé au service des moyens généraux. </t>
  </si>
  <si>
    <t>=&gt; les onglets relatifs à chacune des semaines sont générés, le fichier est sauvegardé dans le même répertoire.</t>
  </si>
  <si>
    <t>Date du jour</t>
  </si>
  <si>
    <t>semaine EXCEL</t>
  </si>
  <si>
    <t>semaine NORME ISO</t>
  </si>
  <si>
    <t>MOYENS GX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</si>
</sst>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dd"/>
    <numFmt numFmtId="166" formatCode="dddd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9"/>
      <name val="Arial"/>
      <family val="2"/>
    </font>
    <font>
      <sz val="10"/>
      <color theme="1" tint="0.14993743705557422"/>
      <name val="Cambria"/>
      <family val="2"/>
      <scheme val="major"/>
    </font>
    <font>
      <sz val="8"/>
      <color theme="1" tint="0.1499679555650502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 applyFill="0" applyBorder="0" applyProtection="0">
      <alignment horizontal="right" vertical="center"/>
    </xf>
    <xf numFmtId="0" fontId="7" fillId="0" borderId="0">
      <alignment vertical="center"/>
    </xf>
    <xf numFmtId="164" fontId="8" fillId="5" borderId="0" applyNumberFormat="0" applyFont="0" applyBorder="0" applyAlignment="0" applyProtection="0">
      <alignment horizontal="center"/>
    </xf>
  </cellStyleXfs>
  <cellXfs count="52">
    <xf numFmtId="0" fontId="0" fillId="0" borderId="0" xfId="0"/>
    <xf numFmtId="0" fontId="2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Alignment="1"/>
    <xf numFmtId="0" fontId="2" fillId="0" borderId="0" xfId="0" applyFont="1" applyAlignment="1"/>
    <xf numFmtId="0" fontId="4" fillId="3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2" fillId="0" borderId="0" xfId="0" applyFont="1" applyFill="1" applyAlignment="1"/>
    <xf numFmtId="0" fontId="1" fillId="0" borderId="0" xfId="0" applyFont="1" applyAlignment="1">
      <alignment horizontal="left" vertic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9" fillId="6" borderId="0" xfId="0" applyFont="1" applyFill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9" fillId="6" borderId="0" xfId="0" applyNumberFormat="1" applyFont="1" applyFill="1" applyProtection="1">
      <protection locked="0"/>
    </xf>
    <xf numFmtId="14" fontId="10" fillId="2" borderId="0" xfId="0" applyNumberFormat="1" applyFont="1" applyFill="1"/>
    <xf numFmtId="0" fontId="11" fillId="8" borderId="0" xfId="0" applyFont="1" applyFill="1"/>
    <xf numFmtId="0" fontId="13" fillId="0" borderId="0" xfId="0" quotePrefix="1" applyFont="1"/>
    <xf numFmtId="14" fontId="0" fillId="0" borderId="0" xfId="0" applyNumberFormat="1"/>
    <xf numFmtId="0" fontId="12" fillId="7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4">
    <cellStyle name="Banner" xfId="3"/>
    <cellStyle name="Input Label" xfId="1"/>
    <cellStyle name="Normal" xfId="0" builtinId="0"/>
    <cellStyle name="Tip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2143125</xdr:colOff>
      <xdr:row>10</xdr:row>
      <xdr:rowOff>9525</xdr:rowOff>
    </xdr:from>
    <xdr:to>
      <xdr:col>2</xdr:col>
      <xdr:colOff>752475</xdr:colOff>
      <xdr:row>13</xdr:row>
      <xdr:rowOff>142875</xdr:rowOff>
    </xdr:to>
    <xdr:sp macro="[0]!CONFIRMATION_GENERATION_ONGLETS" textlink="">
      <xdr:nvSpPr>
        <xdr:cNvPr id="3" name="ZoneTexte 2"/>
        <xdr:cNvSpPr txBox="1"/>
      </xdr:nvSpPr>
      <xdr:spPr>
        <a:xfrm>
          <a:off x="2143125" y="2257425"/>
          <a:ext cx="2847975" cy="70485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/>
            <a:t>Génération des </a:t>
          </a:r>
          <a:r>
            <a:rPr lang="fr-FR" sz="1500" baseline="0"/>
            <a:t>onglets</a:t>
          </a:r>
          <a:endParaRPr lang="fr-FR" sz="1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304800</xdr:colOff>
      <xdr:row>6</xdr:row>
      <xdr:rowOff>114300</xdr:rowOff>
    </xdr:to>
    <xdr:sp macro="" textlink="">
      <xdr:nvSpPr>
        <xdr:cNvPr id="6147" name="AutoShape 3" descr="data:image/jpeg;base64,/9j/4AAQSkZJRgABAQAAAQABAAD/2wCEAAkGBxQQEA8UDxAPEBAPDw8QDxAQEA8PDw8PFRQWFhQUFBUYHCggGBolHBQUITEhJSorLi4uFx8zODMsNygtLisBCgoKDg0OGhAQGywkICQsLCwsLCwsLCwsLC8sLCwsLCwsLCwsLCwsLCwsLCwsLCwsLCwsLCwsLCwsLCwsLCwsLP/AABEIAMIBAwMBEQACEQEDEQH/xAAcAAACAgMBAQAAAAAAAAAAAAAAAQQFAgMGBwj/xABGEAABAwIDBAYHBQcDAQkAAAABAAIDBBESITEFBkFREyJhcYGRBxQyQlKhsSMzYnLBU5KiwtHh8BUkgnMWF0Nkk6Oy0vH/xAAaAQEAAwEBAQAAAAAAAAAAAAAAAQIEAwUG/8QANxEAAgECBAELAwQCAgMBAAAAAAECAxEEEiExQQUTIjJRYXGBkaGxFNHwQlLB4RXxI2I0csIG/9oADAMBAAIRAxEAPwD3BACAEAIAQAgBANCBIBKSDEqUVZX7V9lveVKBVqwHZQAshAAKAOyAEA0AWQDsgGAgHZAOyAAgHZAACAaAaAEAIBIDJAXiodQQAgBACAEAIAQAhAkBi5WKMgbUHUb3lSgVasBhQB2QgLIAAQAoAwpA1ABANANACAaAaALIB2QDQBZAIIBkIAsgLxUOoIAQAgBACAEAIAQCKkqzAqSjIO1PYb3lSiSssrAEAwVAGhABAACAYQDsoAwpA7KAAQDAQDQAAgGgAIBoAQAgAIAQF2qHUEAIAQAgBACAEAIDEqUVZiVJRkLafsN/MpRJVqwGgBANQB2QAhA0AKAMKQMqAMIBhABQDQDQCsgGgBAJAZBAIoC7VDqCAEAIAQAgBACASEMRUlWYuUlCHtL2B+ZSiyKxWAkA0ABQDJCAQDsgBAOyAagDQAEAyEAwgBAJANANAACAEAXQF0qHUEAIAQAgBACAEAihDErFWYOQoRNo/dj8ylblkVllYAgBANANANANRYAhAWUAyCkDUAEA0AIAQDsgGEAIBXQDQCQF0qHUEAIAQAgBACAEAipKsxUlWYuKkqRNo/dj8yIkrArEjQAhBhLM1ntOa38xA+q5yqwjo2XjCUtkR37UjGjsX5QSiqX2T+PkONt2vzwK+feaNpIGHIA9Z4vnf3R3LoUOe3k34khjxQdGbHrdUDCOBGNwBzyUMlI4yT0p1ROT3dwZAPoCqXLZTVJ6TKsnqveLcAYif/goTfElpG6D0nzgDG6cu4kdDb6KrzX0ZZZbaom0PpKqJpGRxmUvkcGtBZCcz4ace4Ks55IuUpaIlRUmlFbnp1TvCylp43VJvI5vVaMJfJb3srAcPNeJRqYjEzcoNr4RqqUadPRlbQ7+08hAkbJBc2xOs5gvzI0HavbpupFWqa96+xjcYvqnVtIIBBBBFwRmCF3OQ0A0A0AkA0AIBIC6VDqCAEAIAQAgBABQgxKkqIqSrMHqUQRa/wC7H5lPEsirUgg1O1WtuGAyvGRDLYWn8T9B3ZnsXF1b6QV/j1OnN21k7fPoVW0dpva3FLKIm8GR+0Tyv7Tj3YVXmpy68vJaf2OcjHqLzZzE213Ov0bQy59t3XkPeT/ddIQjDqqxSU5S3ZAqarK80uX432b/AEVrkWOert6IY8QiaZXkn8MYAyGfHnlzUZicrOfqdpSVBxSEW91gFmN7hz7Tmucnc1UYWVzERXBNgDY5gZ2sqp2L1YpxuZ0uz2XbcvBuLWtqjkZTf6nACeu7xA0TMwdpujsWOnjdUvNsUZLHOyEcFruf4jjyHavB5TxUqs1h4duvj2HsYDDqEXXn2afc1bT2kauZ0p9g2bE3gyIey3y+ZK9uhRVGmoLzPOvzknJmnBxGRHz7CuyYlTTWh1O628vqpiZO8eqzDq3JJpXXtmTpGSD3ZHmrbbGZ6npVlYoNACAEAIAQAgLlUOoIAQAgBACAEBg6Qc/1XKdenT6zGVsx6QLg+UKS7RkZi6Uf5ZR/kaXeRzUhF11ZcoUe/wBCOakaamPEyw1vfNTLlCktVdkqmymr9jPkNunDY7Zsaw3efxOxAkdgt23WOpyg5Pq6dl/k7whbbftI42JYW6UtAyAZG1oHgSVH+UmtFFE/Tp63Ker3Sgc4umrKgu/E6maAOQGDIKj5Uq9i9/uXWFREl3XobWdVzn8s7Wn+BoXN8p1e1HRYXuIB3F2S92ZqJXHnNUOJ8lR8o1nx9i303aiVL6ONlM9uJzfzVMoPzcj5Qr/u9kVWHi9l8mh+6eyW+zE535ZJnf2XN4+r+74O8aEuCMI9hUTSOipHu5Auw3+ZXKWOqfuZ1WGb3sTDu5TWBMFLCeXRmV3cScvkuL5RrcJMRwcP23FNsymsAaWglA50ULSPoVVY+sv1P1Z1WAg91YlVMdLUROhqYLRvAa7onyRmwINsjpkOKpSrKFRVFv6lquHquGRSuuwi0/o8p8P+2qJgw5tDy2VrT2XAd5kr14cqztdpP2PMdF03ZkSfcSducckMg73MJ+RHzWmHKlKW6aGUiTbqVUhYHU7BgaGX6WLCWD4hc34rV9fQtv7MzOjJvY9J2PSmOnhjc7G+KJjHOuTcgW1OZ7zqs+Hx8VJxlpHh3EVaLWqJvR81apypBPoK/sVVBvcRHes0uVanBI6LDrtEr0uVXe1RadxEsPpoJezGSkrrYzNWBSQCAuVQ6ggBACAEBhJIG66nQDUrlVrQpq8mSk2aHyE65dg/Urya2NnPSOiOigkUG2d42wksjAfIMj8DO/mexedOrY2UcK56vYoY6qpq3YQ57uYaSxjR22y81nzykbHTpUldl3s7deNpDp7Sv1wn2Af5vHyXeFLjIx1MS5aQ0RfPlDRnZrQNTYABdsxmUWylrt54mXDLyu/Dk394/pdc5VUjRDCzlvoUNZvHUSeyWxD8IBd+8f0suTqs1QwsVvqVbhJKbOfJI48CXvPkubnc7qnGK7DN2zcH3r2x/hPWk/dbmPGyWfEjOn1dTEYG+yxzzzkJa39xp/mKXSLKE33GRqX2sHYB8LLRj+G1/FVdTsLqguJqDe7PszVMzOqgkbWRX1NgquViygTIpwwWYAOZ1J8VzcrluZvuYOeXaqty6ioi6O2duzXigzJ6GiukZCx8kpwMjbie4Zi3YBqTkAOZsutClOrNQjuznUrRhByfA872tvpWSk+rz+pxD7uKMNxEcDJJqXHsy7F9hQ5MpU42auz5qri5zlfY7j0Tb5vqjJBWYXVUYu2Uta18jOOK2Vxz4rz8dhY0nmitC9ObqLXdHphIPALz7FrNC00Qmwi5VJsLGhNjXJIApSuWUWyuG34fW20uI9OYzJp1BxwF3xW61uS9rk2U1HXqt6eJjxMVfTctbr1jIJAXSodQQAgBAap5w2w1cb4R+p7FyrVY0o5mSlcijLU3J1PP+3YvAq1HOTkzukc/vLtrox0cZtI4ddw9xp5fiPyWapUtojZhqGbpS2K/Y+7jpLOmuxhzDdHv/wDqPmuUaTlqzvWxSj0YbnTOkipo/ciYNO0/UlaOjBGC06ku1lBtDes5iBn/ADk/Rv8AXyXKVbsNdPB/uOfqqySU3kkc7sJyHcBkFwlU7TdToJdVG2n2e9wxGzGftJCGM8zr4KqcpdVEylCGjevYtWZ4oI/iqHdl4oh4+0fkrZV+pnPNUl1Vl92a5tpyOGFpETPgiGAeJ1PiUz220LRoK95a+JEFlRs0KCMh8hqdAO88FCTk7LUl2juRZtoMbexLyODdP3j9RdaoYSb62nuzjLERWwqapmna408d2tyeYwJCL/Fe9tDyutf0Tgr5X5mb6mMnbMSqGF7rYqqNj/2fVkeBkOswZNGY15qY4eUr5YX9CtTERi7XfuTqC8shYejGCwdOOrGDyeGkgHTS2uYWTEYRdFq0b8eFu07UsTJX1vbhxOhqthCCMyGUOIAwjDk5x5Z5/wBlfEcl8xS5xzT8tzjTx7rTyKPuV8VJisHcTk3iSeZXnxp30NcquXVHH+kaX1itgoIThhhaJZ3ZkANBwk87AOdbiXMX0uH5vDxnXtpHoxXa+Pq/a541VzquNPjLV/nciPT1QjkdTsYYY2OMeHquY8jI9Jl1ieZXk4iNSf8Ayzd5eenh2HqYelBdBLT5KWtg/wBO2lSTxjDHI+xA0aL9dvdYm3Y/sXp4bEfV4WSl1o79/YzDiMOsPiEo9WR7WyZefYu4G5sqhlHAUk4aLuIA/wA81Ci27IraxwO/G/EsBMVKwMNheZ4DnC4v1GaDvN+5aqWHV+kWirj9HW1Z6hlT08jpQx8RY59iRjaS5t+QsPNTWiklZdp1W5C3e+1rI6nIukrC8HL7uSQwsGLl0Rblou8MTzeJp0b6Wt5tX+TlLDZsNOs973Xk7fB6x6sf8IXunjXQerHs8wguidjUWIzhjSxGcMaWHOGp1TqG2JGueTe/isVbGU4aLVneEJPVmriTqTqTr2Du7F49WtKo7yNCjY1yuIaSBcgGw5m2QXFsukUlDspkF5qt7HSE4iXHqMcc8r6u/wAC5RhbWRpnWc+hTWhH2nvWBcU4xH43CzR3DU+KiVZLY6UsE3rI5qed8ri57nPceLjp3cgss6p6VPD5VZKwRsb77wB2Ak+AH9lVZpdxeTjDZXZvbXNZ91GL/tJbPd4N9kfNXUYrv8ThLnJ9Z2XYvuRaipdIbyOc883G9u4cFLmWhSUdka8XYubkdVAarc6KJuoKmma9zZ5G4g11mnEA0gXvfDhcRY9UkXOWq9DB4eE+lU24Iw4utOPRp+pztPtlhfiqg6eMm0cbZHsdiN88IbYM6pGRBGWudvXhhIqnm9tkedLEvPl992V+9MowDoCMUjMcjGAgQg5CMXcSTkb94V8LGLnf8RGJlLJY0bmz1MMttndI8zRBsrovtm2NiMQza1zTi15rdOajuYYxzbHoezfRtJPLHNWykBuF3RAAuLrDJxOmnBY6FKrZrZP1NVarTdnu16HolBs6KmjwRMaxgGemfMuPFa406dKNvW5mlUlN3ZQ104IYxnsRght9c/04L5fE14zUacOrG9vz4PWoU2m5y3ZFp32eD8OfiNFwjLI0+w0TjeNu08q2fVdLV1EvvVleYmn/AMvCRoe37H91e1iYONGnT/arvxlt/wDRkwizVZ1H4LyJ1SHP2jUwhl3CTG0i+hwnP95Y68LQU14Hr0IpU1JmfpApx6sBcF8D4nkjPO4a5vhib5qnJadPESg/1Jr2uvhmHlBqdNTXBr5segbLqcUELifaijcSdM2gq+U5yZma0nKMX/EfZ8OauqX7jm3fYGx3N3HEeZ4d3JdE0tEc3E4HfeiEkrzye35MsuKrZZs0UqeZHQbt0Qo9mvdaznRSVDueTOr/AAtCtdzfsRO0X4HPbpbKmgFK6RrgwtpMBxAtIuwi1jlzV6sk8ZH/AN18kx/8Rq/6X8HspmX1GVHzAum7UyoGXSJlAukTKBh915WPxTj/AMcfN/Y00KV+kzB7QfDQ6EeK8a5sRhmOIcO3I/0PyVSSr2/tr1ZowtxyOzsb4WN5uI56DxVJyyq6O9Cjzr1dkcjPUy1kguHvccmtBuB+UW+ayucpystW+B6tOjClG+y7SzOwmUzcVZJhu0FsUdnSPPK+g+meq0SwXNK+IlbsS1bOccW6jy0I373sinrKvGbMY2Jg0Y03J/M45uPyWSWW94qxpjCX6m2/zZcCNhPNVzF1AyazmfqobLKJmGhUbLpGYYFFycpkGBQ2TlZpOzYiSTGMRvc3eDc9x7V3ji5xVkZ5YaDd2W2x/R7E8iR8OHW15psQvmSASQ3Ur1sJVxOJVrdHyR42Ilh6Uuhq/Y6b/sjTa+rRSOs0B0gEoy0yNrr0FhZRj0N/H/RkdfM+l+fJd00bImhrIxG0DRrWgfwrbHLBarz/ANHB3lxMnVrACcbcu3PyVZYuilfMiVSm3axSV9eZchcM5cT2n+i+exuPlXeWOkfnx+x6NDDqnq9yrmcsUTbBEWpkMcM0hyDYZHjua0m/yXWEM0ortYrTST7jy3dmnLRs64OFrOkceRMhuf3WtXtY2pFyqR74r0S/lsyYJNRT7Uz0GaWKBlTVta0vlDMGhxHCGs87D5rBODz9Lh7GuNRygorY5YR9NSydJn0skhf243xk/Rc6MsuLjb83LYmN6EvziddsOkLqemxElogiAHC4aBey0Z7XM2W5dtjsFW9w1YCVZHKR5vWesVe1GQRPtA6aV1R1I3D1eJwvmRcXuGi3F6vGFLJKcld8PErzlRSUYvQ7bex+CgriPdo6iw4fduUUI9OK70TUejfcUG6dG8thfJjNzSWLy49QltrX4LhGeflGFP8A7P21NFWcYYJ23cfsej419ifMWDEgsZ40FhY0Fjl/SAZo6dtTSSOjmpHh7sJ6ssBNnse05OGjs9LGyyYykpwu1sasJK08r4myg31YY4nztLWStBErAXAG2Yc3UW7Lr52dOz0PTdC6vE6Gm2hHK0OikY9p95rgQqZWjnkexzu24HTTWBBju3NpAt+YcSM7LDWu3bgelhYxpxzNa/mxY0lRHRxkxsANhic+xe8/CPFaqGKhQV6cdeLe/gjhUp1MRO0n4JbLvOS2nVvmkc+Qklx8AOAHYsVWrKrNzm9WepSpxpRUI7EZoPAHyXM6jOXtZd+X1UqEnsn6FXOK3aMPW47gdNCCcgDLEDfzV/pqz1yP0K/U0V+pepKDM7ZX0tcXv3LnzM+wvzsO0ynb0QxSlrG3tdzmtF+WZ7FKw1V/pI+op9vyaWV8JNvWKe/bPEPq5HhK37Q8VS7fZnWbr0cDiHunp5H+6xk0T8PabHMrbg+TXOV62i+TysdjpS6FNO3adi0eX1X09OEcto6RR4jGXf5wXTN2EFHtSrLjgByb7RGjnf0C+c5SxbnLmk9Fv3vs8EelhqKis78ivXlo1mt5VkiyRh6uXWJ0OvOy6xhctziWhVb+S4NmVx4eqysH/MBn8y24aN68F3mWtK0GVO6r4WUcVnxesGlbk9zcTepcDDfSxv4rtXhmrTb/AHP7E0pNU4ruRs2rRl1C4hlryiV2Tblht1gRr/Rc5vJHK97W9zpQ1qNt6NuxWU7MNKL8Xt+b4x+qxUHmxcfztNuK0oS8vdnZbAb/ALeH/ptWqXWZiuT3oiGQqyowNJAxO0a0auedGjxVm7Ipa5D2XRMoonvmcwSydaaRxAa0XJDbngLnvKQi5ESaWpy++e/FI6kqYIpumlmhkib0TS9gLgRcv9nyJXoUMLUzqTVkmZqlaGVpFluFtxs1HQxgl0kDLTix6ojBjjueN+qR+UqlDk6a5TniWujbTvb+2vsZq1ZOiofmh2jKi6+guYTLpSgN+JSBF6Aj1zGyRyRusWyRvY7ucCP1VZpOLTLRllkmjy/ZOezpGO1hqC3wIJ+rivmZs+liiPR7WfR2EebpbPe0mwa23V8SM/JWjFON2c5t5kkT/wDvIZGbSxgOGoxMJ+aj6XOrpMrKrl0k0Q9o76msIbBOylccmEiBwLjwdiBw3yz87aqqwapu7hclVotWUreZzG0qqva8skmnuLg4XiPPjkLLbQeEavlS8jNVjiU7Zm/MrJRUO9szu/NKX/Vy1RqUFtb0/ozOnWe9/UrpYQ09ZoB7QF3jNS2ZylBx3Rg5o7PkraldD2D0VbZ9Yp3QyuxSUxAaSbl0J9gnusR4BeLjqfNzzLZ/J6uEq5oWe6+Cz35h/wBsctJGH6j9VmT0Ni1PMKpuq0U2cKiOR2iPtX94+gXr0eojyqvXZa7G3vraMgwVUrQLdR7uljPZhfcDwVZYem+HpoQqs1xPZfR36TfX3CCd3QVduoL4oqiwzwYrlrterfuOtsGIjXodKEm4/BohKnPSS1Omrah0R6zC4a3bb6FeFKlFu6Z6VOKktDXBtGN+QdZ3wu6rvnr4KjpSRZxaN4GJwHM/JRFXYvZXJb1pRwRxnpZlw7Hqh8b6dv8A7rD+i24BXxEfM44rqP8AOJxe7UeOrojqHQwHsu1wj/kK745qMJr/AL/Ov8nfBJNX/wCp3J29I2sqmTR3o2lkbXWFx1Bjs3Vzbk378uK8+coRSTepqhhpOGaKKne/DBTBsbg5rpI8Dgb3bfpBn3RhZ8FG+Kk+xP7fyMRUzU4p7tr21Op3fdelpje14IydM7tBWqS1ZndkyJtneukpbiaqY5/7KH7aQntDPZ8SF2pYerU6sfN6I4TxFOPE4uu9I00jrUNMGHQTT/aSAfhjb1W+ZXoUuTlvUd/DYyzxbfVViHDsGsr3B9Y4yDX7W5aO5osB4BejToxguirGOdVy3Z01B6PqUAdLCx5/5gfVdcqOWZnV7J2RFTNwwRMiaTchrbXPMnipId2WTVAMroAfKrlSLLWAaqG3bQlB0scuTJG3+EkNd5HVeNV56L6evfwN9Pm2uieesgMEU4nDox0wcWvBaXZHIX5rzLSnNJd568JwhB3OVqNogvc52ZceywC9L6WpJKxiWJhFtvUr6qoif7UTHdpaCfNdqWGnHeXocqmJjLaPqVlRTQnSIN7nOHyutcVbiZZO72Ov2FUNroDBLczwR/ZuJ601OBz+Ng8S2x90leTjqLpS5+n5/c9LB1VUXMz8vt9jjdr7HkhkLXPc4ZlhcSbj+q34WvCrDNHzMeIpTpTyyfgQmwvbphPktNzPYy6d41YD3XUA6j0Z7X6LaUALcInDoXcjcXb/ABNHmsmOhmovu1NOFlap46Hs29kGOkmHHCCO9rgf0XgqdlqetS61jyKuiIutVKVxVicdteO0hPMC69nDvoHj4hdIhLucBxSljmuY4tcxwc1zSQ5rgbggjQgqGr6MH0luDvI3atE18lvWIj0VS0ZdcDJ45Bwz77jgvm8Zh+ZqWWz2PQoVXuifW7HjNzYk5WztYg3Gi407cTfGrKRy22d43UbmtjwvkDgS1xsxre08D/8Aq0ulCo+8rrFal3u3vhT7QxNifaaMXfG4EEjTGwn2m9vyCrWws6NnLZnCnUjNtIoPTLJbZgHx1UI+Tz+i0cmr/n8mUxnUKP0du6SOlcNYJOifzwl2NnzdJ5LlyunCsnwlZ+a0ftY0cmSTpyXFXO/pNnNfNI5wveR5PmbBfNYuvLM7dpvnXcKSjHsPP/SxXYaiGngdboWYpLWIxuaAGkHk0DzX0X/57DuVCVWa6zsvBcfN/B4eKxEnJa7fyc1HLWVLGRGWV0bGhjWDqtwjS+G1/FfQQoQi7pGOVWT3ZfbG3Cc6xlyHJd1E4uZ3Wyd2ooQMLBfmQr6Io22XkUAGgS4N4aoBkEBkpAXQggVDipBTVznWNlVko4vbT5bm5IHYqM6Kxy1Y959pzjbS5Jt3KlkXIRaUJAQnkgMXQlAZU0z4pGSRuLJI3B7HDUOH1HMcRcKGk1ZhOzujtpnQ7Shu2zJbXkhHtxP4uZ8TDwPbY5rwKlOpgauaPVf5Z/we1CpDGU8susvy6/k5Gr2NLGSMBcPibnfw1XrUsZSqLe3ieZUw9SDtYhOp3DVjx3tcFoU4vijjlfYbdnudFNDIGu+ymik0PuvDv0UVMsoON90yYXUk+8933pqbMs3O4Gnbmvi5yzTsfR4SO8jzPaUDnX6p8l6VGSRWtqcVX7KlMjza4vlrp3L26VemoJHiVaUnJkc7Kk+H6rr9RA5c1I1u2c8cPqp56BHNyO/9Cc74a+aM5MnpnEj8cbmlp8nP81g5SyypJ9jO+GTUrHr9fU4WuIGJwGTeZ4X7F4TrQjxPWpU23Y8l3j2TNK6zWuc6V/XeOAOZPctuDxNKLzTewxlGcllhxOy3D3abQRVM9QWMfO4DrlrWxQM9gEnIH3jyyHBXr4nnssY8Pdsxxp83Jv8ALHL+lfeSnqYYYKaZszmziV7ozija0Me0DHoTd3C+i3cn4epCTnJW0OOKqxlFRTOa3E296lPdwLo32EjeJF7gjtBz8Su/KGD+qpZVpJap9/8AZww9bmp34Pc9UrN+qaOK9Oemmf8AdxNaR1zpjyyXydPkLF161qiyri/t2m6riKaV73/PYo6DdcTOMtQXSTSEvkcdC85m3ZwX3NKjClBQgrJKyPHnUcm2zqKHY7IwMLQF1OdyzZFZAbmhQDMISCEDCAakgEBqfHdSCLNS3QFZV7Ka7UBQ0Tcoqzdlh91Vyl1Iqpt1gNAVXKWzEGXd8jS6ZRmIU2xSOBUWJuQpdlEcEsLmj/TnAgi4IzBBsQewqGr6Mm5MjrKllvtXOA4SBsnzcCfms08DQlvFeWnwd44qrH9Xrr8m9u15veigd/weD8nLg+TKXBtef9HRY2fFL0M/9ct7VM090lvq0rm+TOyb9C6xvbBep0EnpBje0CSkkBFs2yMdbzAWKXIc+FT2O8OUlF9UiP3upne1DUj/AIxH+dV/w9dbTj7/AGOv+TpPeL9iNLt6kcdJW/miH6OK6R5OxMeK9f6KSxlCXB+n9mP+rUnxO/8AScp+hxXd6lfqaHf6GDtq0fKR3dCP1cFZYHE9q9SrxNDsfobtlbzUlNL0kdPM5+BzR1YoxZ1r54jy5JU5Nr1I5ZTVvMp9VSTvGLJtR6Snu+6pY28i+Vz/AJAD6qsOQo/qm/JB4+XBFNPvRVynqyMi/wClGAR3F1yFspckYaHBvxf2sUnj68la9vBf7K+bZ89SbyySTG9x0j3SW7rnJehTowgrQSXgrGOU3LrO5ti3KmfoG/RdMrKZkWdF6NpnEYpGMHZdxU5WQ5o7Xd/ciGmIc4umkHvPtYdzQrWKuVzqWQAcFFwbMCAeFCAspAkIHZAJSAQgEBnZSBFqAxMYQGt1OOSA1OoweCA0v2a08AlhcjS7GaeCixNyBPu2Dooyk5irqd1He6oyk5irqN2JhoosWzIrZ9hVDfd+SizJuivm2XONWHyUak3RDkoJeLT5KCSO6ifxafJQSYequ+E+SAXqrvhPkgM20Lz7p8kBIi2PI7Rh8lNiLlnSbqyv90qVFkXR0Gz9ynZYslZRKuR02z92WstqVaxVyLqCga3QKSpKbEoBkGIDKyEhZCAQCUgLIBWQAhAWQAgNikCQBZAKyAVkAWQCsgFZAFkAiwckBiYRyCgGt1G06tHkgNbtmRnVjfJLE3NTtixH/wANvklkLswOwYf2bfJRZE5mA2BD+zalkMzNrdjQjSNvkliMzN7KFg0Y3yU2Fza2ADQBAbMCAYaoBkAhIIAQAhAkAWUgSAEAIQJACALIDNSAQAgCyAVkAWQAUAWQBZAKyALIAsgCyALKAFkA7IAsgCyEjsgCyAaAEAKAFlIBAIoBWQBZAFkIBAJACAEBsUgEAWQCQBZAOyARQBZAIoAQBZAPCgCygBZAFkAWQAgABCRoAQgLISCALIAsgEgBACALIQCASASALIAsgNikAgBAFkAWQBZACAEAWQBZACAEAIAUAdkAkAIAQBZAFkAIAQAgBAJAFkAWQAgBAJAJACAEBsUgEAIAQDsgCyASAaALIAsgBAFkAYVACyAEA7IBWQBZAFkAWQCQAgBACAEAIBIAQAQgCyASAaAxKA2BSAKAaASAAgBACAEAwgGgEgGgBQAKAQQAUABAMoBIAQAUAkAIAQCKAEAIAQCQAgBACAFIP//Z"/>
        <xdr:cNvSpPr>
          <a:spLocks noChangeAspect="1" noChangeArrowheads="1"/>
        </xdr:cNvSpPr>
      </xdr:nvSpPr>
      <xdr:spPr bwMode="auto">
        <a:xfrm>
          <a:off x="3048000" y="95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</xdr:colOff>
      <xdr:row>6</xdr:row>
      <xdr:rowOff>19049</xdr:rowOff>
    </xdr:from>
    <xdr:to>
      <xdr:col>10</xdr:col>
      <xdr:colOff>295275</xdr:colOff>
      <xdr:row>20</xdr:row>
      <xdr:rowOff>104775</xdr:rowOff>
    </xdr:to>
    <xdr:sp macro="[0]!RETOUR_ACCUEIL.RETOUR_ACCUEIL" textlink="">
      <xdr:nvSpPr>
        <xdr:cNvPr id="3" name="ZoneTexte 2"/>
        <xdr:cNvSpPr txBox="1"/>
      </xdr:nvSpPr>
      <xdr:spPr>
        <a:xfrm>
          <a:off x="3048001" y="1162049"/>
          <a:ext cx="4867274" cy="2752726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5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CONSULTER</a:t>
          </a:r>
          <a:r>
            <a:rPr lang="fr-FR" sz="3500" b="1" cap="none" spc="0" baseline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 LE PLANNING DES RESERVATIONS :</a:t>
          </a:r>
        </a:p>
        <a:p>
          <a:pPr algn="ctr"/>
          <a:endParaRPr lang="fr-FR" sz="3500" baseline="0">
            <a:solidFill>
              <a:schemeClr val="tx1"/>
            </a:solidFill>
          </a:endParaRPr>
        </a:p>
        <a:p>
          <a:pPr algn="ctr"/>
          <a:r>
            <a:rPr lang="fr-FR" sz="30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CLIQUER ICI</a:t>
          </a:r>
          <a:endParaRPr lang="fr-FR" sz="30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5263" y="54767"/>
          <a:ext cx="4226719" cy="616745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21468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11" name="ZoneTexte 10"/>
        <xdr:cNvSpPr txBox="1"/>
      </xdr:nvSpPr>
      <xdr:spPr>
        <a:xfrm>
          <a:off x="10084511" y="6293643"/>
          <a:ext cx="4536281" cy="7973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3200" y="7203279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13" name="Image 12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5384" y="7227092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14" name="ZoneTexte 13"/>
        <xdr:cNvSpPr txBox="1"/>
      </xdr:nvSpPr>
      <xdr:spPr>
        <a:xfrm>
          <a:off x="297668" y="6300786"/>
          <a:ext cx="4536000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7323" y="6298405"/>
          <a:ext cx="4536000" cy="1202533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4117" y="7679530"/>
          <a:ext cx="1987733" cy="21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showGridLines="0" tabSelected="1" workbookViewId="0">
      <selection activeCell="F15" sqref="F15"/>
    </sheetView>
  </sheetViews>
  <sheetFormatPr baseColWidth="10" defaultRowHeight="15" x14ac:dyDescent="0.25"/>
  <cols>
    <col min="1" max="1" width="42.42578125" bestFit="1" customWidth="1"/>
    <col min="2" max="2" width="21.140625" bestFit="1" customWidth="1"/>
  </cols>
  <sheetData>
    <row r="1" spans="1:6" ht="45.75" customHeight="1" x14ac:dyDescent="0.25">
      <c r="A1" s="44" t="s">
        <v>39</v>
      </c>
      <c r="B1" s="44"/>
      <c r="C1" s="44"/>
      <c r="D1" s="44"/>
      <c r="E1" s="44"/>
      <c r="F1" s="44"/>
    </row>
    <row r="4" spans="1:6" x14ac:dyDescent="0.25">
      <c r="A4" s="41" t="s">
        <v>37</v>
      </c>
      <c r="B4" s="41"/>
      <c r="C4" s="41"/>
      <c r="D4" s="41"/>
      <c r="E4" s="41"/>
      <c r="F4" s="41"/>
    </row>
    <row r="6" spans="1:6" ht="26.25" x14ac:dyDescent="0.4">
      <c r="B6" s="40">
        <v>42370</v>
      </c>
    </row>
    <row r="9" spans="1:6" x14ac:dyDescent="0.25">
      <c r="A9" s="41" t="s">
        <v>38</v>
      </c>
      <c r="B9" s="41"/>
      <c r="C9" s="41"/>
      <c r="D9" s="41"/>
      <c r="E9" s="41"/>
      <c r="F9" s="41"/>
    </row>
    <row r="16" spans="1:6" x14ac:dyDescent="0.25">
      <c r="A16" s="42" t="s">
        <v>40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4" sqref="E3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MASQUE</v>
      </c>
      <c r="C1" s="1"/>
      <c r="D1" s="1"/>
      <c r="E1" s="2"/>
      <c r="F1" s="2"/>
      <c r="G1" s="2"/>
      <c r="H1" s="2"/>
      <c r="I1" s="2"/>
      <c r="J1" s="2"/>
      <c r="K1" s="49" t="e">
        <f ca="1">"PLANNING VEHICULES "&amp;A2&amp;" "&amp;A3</f>
        <v>#N/A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e">
        <f ca="1">VLOOKUP(B1,Calendrier!B:H,2,FALSE)</f>
        <v>#N/A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e">
        <f ca="1">"LUNDI "&amp;B7</f>
        <v>#N/A</v>
      </c>
      <c r="E6" s="46"/>
      <c r="F6" s="46"/>
      <c r="G6" s="47"/>
      <c r="H6" s="45" t="e">
        <f ca="1">"MARDI "&amp;B8</f>
        <v>#N/A</v>
      </c>
      <c r="I6" s="46"/>
      <c r="J6" s="46"/>
      <c r="K6" s="47"/>
      <c r="L6" s="45" t="e">
        <f ca="1">"MERCREDI "&amp;B9</f>
        <v>#N/A</v>
      </c>
      <c r="M6" s="46"/>
      <c r="N6" s="46"/>
      <c r="O6" s="47"/>
      <c r="P6" s="45" t="e">
        <f ca="1">"JEUDI "&amp;B10</f>
        <v>#N/A</v>
      </c>
      <c r="Q6" s="46"/>
      <c r="R6" s="46"/>
      <c r="S6" s="47"/>
      <c r="T6" s="45" t="e">
        <f ca="1">"VENDREDI "&amp;B11</f>
        <v>#N/A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e">
        <f ca="1">TEXT(VLOOKUP($B$1,Calendrier!B:H,3,FALSE),"jj")</f>
        <v>#N/A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e">
        <f ca="1">TEXT(VLOOKUP($B$1,Calendrier!B:H,4,FALSE),"jj")</f>
        <v>#N/A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e">
        <f ca="1">TEXT(VLOOKUP($B$1,Calendrier!B:H,5,FALSE),"jj")</f>
        <v>#N/A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e">
        <f ca="1">TEXT(VLOOKUP($B$1,Calendrier!B:H,6,FALSE),"jj")</f>
        <v>#N/A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e">
        <f ca="1">TEXT(VLOOKUP($B$1,Calendrier!B:H,7,FALSE),"jj")</f>
        <v>#N/A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" priority="1" operator="equal">
      <formula>"FERIE"</formula>
    </cfRule>
    <cfRule type="containsBlanks" dxfId="1" priority="2">
      <formula>LEN(TRIM(D8))=0</formula>
    </cfRule>
    <cfRule type="notContainsBlanks" dxfId="0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6"/>
  <sheetViews>
    <sheetView workbookViewId="0">
      <selection activeCell="N19" sqref="N19"/>
    </sheetView>
  </sheetViews>
  <sheetFormatPr baseColWidth="10" defaultRowHeight="15" x14ac:dyDescent="0.25"/>
  <cols>
    <col min="1" max="1" width="11.42578125" customWidth="1"/>
    <col min="11" max="11" width="2.5703125" customWidth="1"/>
    <col min="12" max="12" width="19.28515625" bestFit="1" customWidth="1"/>
  </cols>
  <sheetData>
    <row r="1" spans="1:14" x14ac:dyDescent="0.25">
      <c r="B1" s="33" t="s">
        <v>31</v>
      </c>
      <c r="C1" s="34">
        <f>'Mise à jour annuelle'!B6</f>
        <v>42370</v>
      </c>
      <c r="D1" s="35" t="str">
        <f>TEXT(C1,"jjjj")</f>
        <v>vendredi</v>
      </c>
      <c r="E1" s="33" t="str">
        <f>TEXT(C1,"aaaa")</f>
        <v>2016</v>
      </c>
      <c r="F1" s="33"/>
      <c r="G1" s="33"/>
      <c r="H1" s="33"/>
      <c r="I1" s="33"/>
      <c r="J1" s="33"/>
      <c r="L1" t="s">
        <v>41</v>
      </c>
      <c r="M1" s="43">
        <f ca="1">TODAY()</f>
        <v>41949</v>
      </c>
    </row>
    <row r="2" spans="1:14" x14ac:dyDescent="0.25">
      <c r="B2" s="33"/>
      <c r="C2" s="34"/>
      <c r="D2" s="35"/>
      <c r="E2" s="33"/>
      <c r="F2" s="33"/>
      <c r="G2" s="33"/>
      <c r="H2" s="33"/>
      <c r="I2" s="33"/>
      <c r="J2" s="33"/>
      <c r="L2" t="s">
        <v>42</v>
      </c>
      <c r="M2">
        <f ca="1">WEEKNUM(M1)</f>
        <v>45</v>
      </c>
      <c r="N2" t="str">
        <f ca="1">"Semaine "&amp;VALUE(M2)</f>
        <v>Semaine 45</v>
      </c>
    </row>
    <row r="3" spans="1:14" x14ac:dyDescent="0.25">
      <c r="A3" t="s">
        <v>35</v>
      </c>
      <c r="B3" s="33"/>
      <c r="C3" s="33"/>
      <c r="D3" s="33" t="s">
        <v>26</v>
      </c>
      <c r="E3" s="33" t="s">
        <v>27</v>
      </c>
      <c r="F3" s="33" t="s">
        <v>28</v>
      </c>
      <c r="G3" s="33" t="s">
        <v>29</v>
      </c>
      <c r="H3" s="33" t="s">
        <v>30</v>
      </c>
      <c r="I3" s="36" t="s">
        <v>32</v>
      </c>
      <c r="J3" s="36" t="s">
        <v>33</v>
      </c>
      <c r="L3" t="s">
        <v>43</v>
      </c>
      <c r="M3">
        <f ca="1">INT(MOD(INT((M1-2)/7)+0.6,52+5/28))+1</f>
        <v>45</v>
      </c>
      <c r="N3" t="str">
        <f ca="1">"Semaine "&amp;VALUE(M3)</f>
        <v>Semaine 45</v>
      </c>
    </row>
    <row r="4" spans="1:14" x14ac:dyDescent="0.25">
      <c r="B4" s="33"/>
      <c r="C4" s="33"/>
      <c r="D4" s="37" t="str">
        <f t="shared" ref="D4:J4" si="0">IF(D3=$D$1,$C$1,"")</f>
        <v/>
      </c>
      <c r="E4" s="37" t="str">
        <f t="shared" si="0"/>
        <v/>
      </c>
      <c r="F4" s="37" t="str">
        <f t="shared" si="0"/>
        <v/>
      </c>
      <c r="G4" s="37" t="str">
        <f t="shared" si="0"/>
        <v/>
      </c>
      <c r="H4" s="37">
        <f t="shared" si="0"/>
        <v>42370</v>
      </c>
      <c r="I4" s="37" t="str">
        <f t="shared" si="0"/>
        <v/>
      </c>
      <c r="J4" s="37" t="str">
        <f t="shared" si="0"/>
        <v/>
      </c>
    </row>
    <row r="5" spans="1:14" x14ac:dyDescent="0.25">
      <c r="A5" s="33" t="str">
        <f>IF(G5="","0","1")</f>
        <v>0</v>
      </c>
      <c r="B5" s="33" t="str">
        <f>$A$3&amp;" "&amp;A5</f>
        <v>Semaine 0</v>
      </c>
      <c r="C5" s="38" t="s">
        <v>14</v>
      </c>
      <c r="D5" s="37" t="str">
        <f>IF(D3=$D$1,C1,"")</f>
        <v/>
      </c>
      <c r="E5" s="37" t="str">
        <f t="shared" ref="E5:J5" si="1">IF(D5&lt;&gt;"",SUM(D5,1),IF(E3=$D$1,$C$1,""))</f>
        <v/>
      </c>
      <c r="F5" s="37" t="str">
        <f t="shared" si="1"/>
        <v/>
      </c>
      <c r="G5" s="37" t="str">
        <f t="shared" si="1"/>
        <v/>
      </c>
      <c r="H5" s="37">
        <f t="shared" si="1"/>
        <v>42370</v>
      </c>
      <c r="I5" s="39">
        <f t="shared" si="1"/>
        <v>42371</v>
      </c>
      <c r="J5" s="39">
        <f t="shared" si="1"/>
        <v>42372</v>
      </c>
    </row>
    <row r="6" spans="1:14" x14ac:dyDescent="0.25">
      <c r="A6">
        <f>A5+1</f>
        <v>1</v>
      </c>
      <c r="B6" s="33" t="str">
        <f t="shared" ref="B6:B57" si="2">$A$3&amp;" "&amp;A6</f>
        <v>Semaine 1</v>
      </c>
      <c r="C6" s="38" t="s">
        <v>14</v>
      </c>
      <c r="D6" s="37">
        <f>J5+1</f>
        <v>42373</v>
      </c>
      <c r="E6" s="37">
        <f>D6+1</f>
        <v>42374</v>
      </c>
      <c r="F6" s="37">
        <f t="shared" ref="F6:J9" si="3">E6+1</f>
        <v>42375</v>
      </c>
      <c r="G6" s="37">
        <f t="shared" si="3"/>
        <v>42376</v>
      </c>
      <c r="H6" s="37">
        <f t="shared" si="3"/>
        <v>42377</v>
      </c>
      <c r="I6" s="39">
        <f t="shared" si="3"/>
        <v>42378</v>
      </c>
      <c r="J6" s="39">
        <f t="shared" si="3"/>
        <v>42379</v>
      </c>
    </row>
    <row r="7" spans="1:14" x14ac:dyDescent="0.25">
      <c r="A7">
        <f t="shared" ref="A7:A57" si="4">A6+1</f>
        <v>2</v>
      </c>
      <c r="B7" s="33" t="str">
        <f t="shared" si="2"/>
        <v>Semaine 2</v>
      </c>
      <c r="C7" s="38" t="s">
        <v>14</v>
      </c>
      <c r="D7" s="37">
        <f>J6+1</f>
        <v>42380</v>
      </c>
      <c r="E7" s="37">
        <f>D7+1</f>
        <v>42381</v>
      </c>
      <c r="F7" s="37">
        <f t="shared" si="3"/>
        <v>42382</v>
      </c>
      <c r="G7" s="37">
        <f t="shared" si="3"/>
        <v>42383</v>
      </c>
      <c r="H7" s="37">
        <f t="shared" si="3"/>
        <v>42384</v>
      </c>
      <c r="I7" s="39">
        <f t="shared" si="3"/>
        <v>42385</v>
      </c>
      <c r="J7" s="39">
        <f t="shared" si="3"/>
        <v>42386</v>
      </c>
    </row>
    <row r="8" spans="1:14" x14ac:dyDescent="0.25">
      <c r="A8">
        <f t="shared" si="4"/>
        <v>3</v>
      </c>
      <c r="B8" s="33" t="str">
        <f t="shared" si="2"/>
        <v>Semaine 3</v>
      </c>
      <c r="C8" s="38" t="s">
        <v>14</v>
      </c>
      <c r="D8" s="37">
        <f t="shared" ref="D8:D57" si="5">J7+1</f>
        <v>42387</v>
      </c>
      <c r="E8" s="37">
        <f>D8+1</f>
        <v>42388</v>
      </c>
      <c r="F8" s="37">
        <f t="shared" si="3"/>
        <v>42389</v>
      </c>
      <c r="G8" s="37">
        <f t="shared" si="3"/>
        <v>42390</v>
      </c>
      <c r="H8" s="37">
        <f t="shared" si="3"/>
        <v>42391</v>
      </c>
      <c r="I8" s="39">
        <f t="shared" si="3"/>
        <v>42392</v>
      </c>
      <c r="J8" s="39">
        <f t="shared" si="3"/>
        <v>42393</v>
      </c>
    </row>
    <row r="9" spans="1:14" x14ac:dyDescent="0.25">
      <c r="A9">
        <f t="shared" si="4"/>
        <v>4</v>
      </c>
      <c r="B9" s="33" t="str">
        <f t="shared" si="2"/>
        <v>Semaine 4</v>
      </c>
      <c r="C9" s="38" t="s">
        <v>14</v>
      </c>
      <c r="D9" s="37">
        <f t="shared" si="5"/>
        <v>42394</v>
      </c>
      <c r="E9" s="37">
        <f>D9+1</f>
        <v>42395</v>
      </c>
      <c r="F9" s="37">
        <f t="shared" si="3"/>
        <v>42396</v>
      </c>
      <c r="G9" s="37">
        <f t="shared" si="3"/>
        <v>42397</v>
      </c>
      <c r="H9" s="37">
        <f t="shared" si="3"/>
        <v>42398</v>
      </c>
      <c r="I9" s="39">
        <f t="shared" si="3"/>
        <v>42399</v>
      </c>
      <c r="J9" s="39">
        <f t="shared" si="3"/>
        <v>42400</v>
      </c>
    </row>
    <row r="10" spans="1:14" x14ac:dyDescent="0.25">
      <c r="A10">
        <f t="shared" si="4"/>
        <v>5</v>
      </c>
      <c r="B10" s="33" t="str">
        <f t="shared" si="2"/>
        <v>Semaine 5</v>
      </c>
      <c r="C10" s="38" t="s">
        <v>15</v>
      </c>
      <c r="D10" s="37">
        <f t="shared" si="5"/>
        <v>42401</v>
      </c>
      <c r="E10" s="37">
        <f t="shared" ref="E10:J25" si="6">D10+1</f>
        <v>42402</v>
      </c>
      <c r="F10" s="37">
        <f t="shared" si="6"/>
        <v>42403</v>
      </c>
      <c r="G10" s="37">
        <f t="shared" si="6"/>
        <v>42404</v>
      </c>
      <c r="H10" s="37">
        <f t="shared" si="6"/>
        <v>42405</v>
      </c>
      <c r="I10" s="39">
        <f t="shared" si="6"/>
        <v>42406</v>
      </c>
      <c r="J10" s="39">
        <f t="shared" si="6"/>
        <v>42407</v>
      </c>
    </row>
    <row r="11" spans="1:14" x14ac:dyDescent="0.25">
      <c r="A11">
        <f t="shared" si="4"/>
        <v>6</v>
      </c>
      <c r="B11" s="33" t="str">
        <f t="shared" si="2"/>
        <v>Semaine 6</v>
      </c>
      <c r="C11" s="38" t="s">
        <v>15</v>
      </c>
      <c r="D11" s="37">
        <f t="shared" si="5"/>
        <v>42408</v>
      </c>
      <c r="E11" s="37">
        <f t="shared" si="6"/>
        <v>42409</v>
      </c>
      <c r="F11" s="37">
        <f t="shared" si="6"/>
        <v>42410</v>
      </c>
      <c r="G11" s="37">
        <f t="shared" si="6"/>
        <v>42411</v>
      </c>
      <c r="H11" s="37">
        <f t="shared" si="6"/>
        <v>42412</v>
      </c>
      <c r="I11" s="39">
        <f t="shared" si="6"/>
        <v>42413</v>
      </c>
      <c r="J11" s="39">
        <f t="shared" si="6"/>
        <v>42414</v>
      </c>
    </row>
    <row r="12" spans="1:14" x14ac:dyDescent="0.25">
      <c r="A12">
        <f t="shared" si="4"/>
        <v>7</v>
      </c>
      <c r="B12" s="33" t="str">
        <f t="shared" si="2"/>
        <v>Semaine 7</v>
      </c>
      <c r="C12" s="38" t="s">
        <v>15</v>
      </c>
      <c r="D12" s="37">
        <f t="shared" si="5"/>
        <v>42415</v>
      </c>
      <c r="E12" s="37">
        <f t="shared" si="6"/>
        <v>42416</v>
      </c>
      <c r="F12" s="37">
        <f t="shared" si="6"/>
        <v>42417</v>
      </c>
      <c r="G12" s="37">
        <f t="shared" si="6"/>
        <v>42418</v>
      </c>
      <c r="H12" s="37">
        <f t="shared" si="6"/>
        <v>42419</v>
      </c>
      <c r="I12" s="39">
        <f t="shared" si="6"/>
        <v>42420</v>
      </c>
      <c r="J12" s="39">
        <f t="shared" si="6"/>
        <v>42421</v>
      </c>
    </row>
    <row r="13" spans="1:14" x14ac:dyDescent="0.25">
      <c r="A13">
        <f t="shared" si="4"/>
        <v>8</v>
      </c>
      <c r="B13" s="33" t="str">
        <f t="shared" si="2"/>
        <v>Semaine 8</v>
      </c>
      <c r="C13" s="38" t="s">
        <v>15</v>
      </c>
      <c r="D13" s="37">
        <f t="shared" si="5"/>
        <v>42422</v>
      </c>
      <c r="E13" s="37">
        <f t="shared" si="6"/>
        <v>42423</v>
      </c>
      <c r="F13" s="37">
        <f t="shared" si="6"/>
        <v>42424</v>
      </c>
      <c r="G13" s="37">
        <f t="shared" si="6"/>
        <v>42425</v>
      </c>
      <c r="H13" s="37">
        <f t="shared" si="6"/>
        <v>42426</v>
      </c>
      <c r="I13" s="39">
        <f t="shared" si="6"/>
        <v>42427</v>
      </c>
      <c r="J13" s="39">
        <f t="shared" si="6"/>
        <v>42428</v>
      </c>
    </row>
    <row r="14" spans="1:14" x14ac:dyDescent="0.25">
      <c r="A14">
        <f t="shared" si="4"/>
        <v>9</v>
      </c>
      <c r="B14" s="33" t="str">
        <f t="shared" si="2"/>
        <v>Semaine 9</v>
      </c>
      <c r="C14" s="38" t="s">
        <v>16</v>
      </c>
      <c r="D14" s="37">
        <f t="shared" si="5"/>
        <v>42429</v>
      </c>
      <c r="E14" s="37">
        <f t="shared" si="6"/>
        <v>42430</v>
      </c>
      <c r="F14" s="37">
        <f t="shared" si="6"/>
        <v>42431</v>
      </c>
      <c r="G14" s="37">
        <f t="shared" si="6"/>
        <v>42432</v>
      </c>
      <c r="H14" s="37">
        <f t="shared" si="6"/>
        <v>42433</v>
      </c>
      <c r="I14" s="39">
        <f t="shared" si="6"/>
        <v>42434</v>
      </c>
      <c r="J14" s="39">
        <f t="shared" si="6"/>
        <v>42435</v>
      </c>
    </row>
    <row r="15" spans="1:14" x14ac:dyDescent="0.25">
      <c r="A15">
        <f t="shared" si="4"/>
        <v>10</v>
      </c>
      <c r="B15" s="33" t="str">
        <f t="shared" si="2"/>
        <v>Semaine 10</v>
      </c>
      <c r="C15" s="38" t="s">
        <v>16</v>
      </c>
      <c r="D15" s="37">
        <f t="shared" si="5"/>
        <v>42436</v>
      </c>
      <c r="E15" s="37">
        <f t="shared" si="6"/>
        <v>42437</v>
      </c>
      <c r="F15" s="37">
        <f t="shared" si="6"/>
        <v>42438</v>
      </c>
      <c r="G15" s="37">
        <f t="shared" si="6"/>
        <v>42439</v>
      </c>
      <c r="H15" s="37">
        <f t="shared" si="6"/>
        <v>42440</v>
      </c>
      <c r="I15" s="39">
        <f t="shared" si="6"/>
        <v>42441</v>
      </c>
      <c r="J15" s="39">
        <f t="shared" si="6"/>
        <v>42442</v>
      </c>
    </row>
    <row r="16" spans="1:14" x14ac:dyDescent="0.25">
      <c r="A16">
        <f t="shared" si="4"/>
        <v>11</v>
      </c>
      <c r="B16" s="33" t="str">
        <f t="shared" si="2"/>
        <v>Semaine 11</v>
      </c>
      <c r="C16" s="38" t="s">
        <v>16</v>
      </c>
      <c r="D16" s="37">
        <f t="shared" si="5"/>
        <v>42443</v>
      </c>
      <c r="E16" s="37">
        <f t="shared" si="6"/>
        <v>42444</v>
      </c>
      <c r="F16" s="37">
        <f t="shared" si="6"/>
        <v>42445</v>
      </c>
      <c r="G16" s="37">
        <f t="shared" si="6"/>
        <v>42446</v>
      </c>
      <c r="H16" s="37">
        <f t="shared" si="6"/>
        <v>42447</v>
      </c>
      <c r="I16" s="39">
        <f t="shared" si="6"/>
        <v>42448</v>
      </c>
      <c r="J16" s="39">
        <f t="shared" si="6"/>
        <v>42449</v>
      </c>
    </row>
    <row r="17" spans="1:10" x14ac:dyDescent="0.25">
      <c r="A17">
        <f t="shared" si="4"/>
        <v>12</v>
      </c>
      <c r="B17" s="33" t="str">
        <f t="shared" si="2"/>
        <v>Semaine 12</v>
      </c>
      <c r="C17" s="38" t="s">
        <v>16</v>
      </c>
      <c r="D17" s="37">
        <f t="shared" si="5"/>
        <v>42450</v>
      </c>
      <c r="E17" s="37">
        <f t="shared" si="6"/>
        <v>42451</v>
      </c>
      <c r="F17" s="37">
        <f t="shared" si="6"/>
        <v>42452</v>
      </c>
      <c r="G17" s="37">
        <f t="shared" si="6"/>
        <v>42453</v>
      </c>
      <c r="H17" s="37">
        <f t="shared" si="6"/>
        <v>42454</v>
      </c>
      <c r="I17" s="39">
        <f t="shared" si="6"/>
        <v>42455</v>
      </c>
      <c r="J17" s="39">
        <f t="shared" si="6"/>
        <v>42456</v>
      </c>
    </row>
    <row r="18" spans="1:10" x14ac:dyDescent="0.25">
      <c r="A18">
        <f t="shared" si="4"/>
        <v>13</v>
      </c>
      <c r="B18" s="33" t="str">
        <f t="shared" si="2"/>
        <v>Semaine 13</v>
      </c>
      <c r="C18" s="38" t="s">
        <v>17</v>
      </c>
      <c r="D18" s="37">
        <f t="shared" si="5"/>
        <v>42457</v>
      </c>
      <c r="E18" s="37">
        <f t="shared" si="6"/>
        <v>42458</v>
      </c>
      <c r="F18" s="37">
        <f t="shared" si="6"/>
        <v>42459</v>
      </c>
      <c r="G18" s="37">
        <f t="shared" si="6"/>
        <v>42460</v>
      </c>
      <c r="H18" s="37">
        <f t="shared" si="6"/>
        <v>42461</v>
      </c>
      <c r="I18" s="39">
        <f t="shared" si="6"/>
        <v>42462</v>
      </c>
      <c r="J18" s="39">
        <f t="shared" si="6"/>
        <v>42463</v>
      </c>
    </row>
    <row r="19" spans="1:10" x14ac:dyDescent="0.25">
      <c r="A19">
        <f t="shared" si="4"/>
        <v>14</v>
      </c>
      <c r="B19" s="33" t="str">
        <f t="shared" si="2"/>
        <v>Semaine 14</v>
      </c>
      <c r="C19" s="38" t="s">
        <v>17</v>
      </c>
      <c r="D19" s="37">
        <f t="shared" si="5"/>
        <v>42464</v>
      </c>
      <c r="E19" s="37">
        <f t="shared" si="6"/>
        <v>42465</v>
      </c>
      <c r="F19" s="37">
        <f t="shared" si="6"/>
        <v>42466</v>
      </c>
      <c r="G19" s="37">
        <f t="shared" si="6"/>
        <v>42467</v>
      </c>
      <c r="H19" s="37">
        <f t="shared" si="6"/>
        <v>42468</v>
      </c>
      <c r="I19" s="39">
        <f t="shared" si="6"/>
        <v>42469</v>
      </c>
      <c r="J19" s="39">
        <f t="shared" si="6"/>
        <v>42470</v>
      </c>
    </row>
    <row r="20" spans="1:10" x14ac:dyDescent="0.25">
      <c r="A20">
        <f t="shared" si="4"/>
        <v>15</v>
      </c>
      <c r="B20" s="33" t="str">
        <f t="shared" si="2"/>
        <v>Semaine 15</v>
      </c>
      <c r="C20" s="38" t="s">
        <v>17</v>
      </c>
      <c r="D20" s="37">
        <f t="shared" si="5"/>
        <v>42471</v>
      </c>
      <c r="E20" s="37">
        <f t="shared" si="6"/>
        <v>42472</v>
      </c>
      <c r="F20" s="37">
        <f t="shared" si="6"/>
        <v>42473</v>
      </c>
      <c r="G20" s="37">
        <f t="shared" si="6"/>
        <v>42474</v>
      </c>
      <c r="H20" s="37">
        <f t="shared" si="6"/>
        <v>42475</v>
      </c>
      <c r="I20" s="39">
        <f t="shared" si="6"/>
        <v>42476</v>
      </c>
      <c r="J20" s="39">
        <f t="shared" si="6"/>
        <v>42477</v>
      </c>
    </row>
    <row r="21" spans="1:10" x14ac:dyDescent="0.25">
      <c r="A21">
        <f t="shared" si="4"/>
        <v>16</v>
      </c>
      <c r="B21" s="33" t="str">
        <f t="shared" si="2"/>
        <v>Semaine 16</v>
      </c>
      <c r="C21" s="38" t="s">
        <v>17</v>
      </c>
      <c r="D21" s="37">
        <f t="shared" si="5"/>
        <v>42478</v>
      </c>
      <c r="E21" s="37">
        <f t="shared" si="6"/>
        <v>42479</v>
      </c>
      <c r="F21" s="37">
        <f t="shared" si="6"/>
        <v>42480</v>
      </c>
      <c r="G21" s="37">
        <f t="shared" si="6"/>
        <v>42481</v>
      </c>
      <c r="H21" s="37">
        <f t="shared" si="6"/>
        <v>42482</v>
      </c>
      <c r="I21" s="39">
        <f t="shared" si="6"/>
        <v>42483</v>
      </c>
      <c r="J21" s="39">
        <f t="shared" si="6"/>
        <v>42484</v>
      </c>
    </row>
    <row r="22" spans="1:10" x14ac:dyDescent="0.25">
      <c r="A22">
        <f t="shared" si="4"/>
        <v>17</v>
      </c>
      <c r="B22" s="33" t="str">
        <f t="shared" si="2"/>
        <v>Semaine 17</v>
      </c>
      <c r="C22" s="38" t="s">
        <v>17</v>
      </c>
      <c r="D22" s="37">
        <f t="shared" si="5"/>
        <v>42485</v>
      </c>
      <c r="E22" s="37">
        <f t="shared" si="6"/>
        <v>42486</v>
      </c>
      <c r="F22" s="37">
        <f t="shared" si="6"/>
        <v>42487</v>
      </c>
      <c r="G22" s="37">
        <f t="shared" si="6"/>
        <v>42488</v>
      </c>
      <c r="H22" s="37">
        <f t="shared" si="6"/>
        <v>42489</v>
      </c>
      <c r="I22" s="39">
        <f t="shared" si="6"/>
        <v>42490</v>
      </c>
      <c r="J22" s="39">
        <f t="shared" si="6"/>
        <v>42491</v>
      </c>
    </row>
    <row r="23" spans="1:10" x14ac:dyDescent="0.25">
      <c r="A23">
        <f t="shared" si="4"/>
        <v>18</v>
      </c>
      <c r="B23" s="33" t="str">
        <f t="shared" si="2"/>
        <v>Semaine 18</v>
      </c>
      <c r="C23" s="38" t="s">
        <v>18</v>
      </c>
      <c r="D23" s="37">
        <f t="shared" si="5"/>
        <v>42492</v>
      </c>
      <c r="E23" s="37">
        <f t="shared" si="6"/>
        <v>42493</v>
      </c>
      <c r="F23" s="37">
        <f t="shared" si="6"/>
        <v>42494</v>
      </c>
      <c r="G23" s="37">
        <f t="shared" si="6"/>
        <v>42495</v>
      </c>
      <c r="H23" s="37">
        <f t="shared" si="6"/>
        <v>42496</v>
      </c>
      <c r="I23" s="39">
        <f t="shared" si="6"/>
        <v>42497</v>
      </c>
      <c r="J23" s="39">
        <f t="shared" si="6"/>
        <v>42498</v>
      </c>
    </row>
    <row r="24" spans="1:10" x14ac:dyDescent="0.25">
      <c r="A24">
        <f t="shared" si="4"/>
        <v>19</v>
      </c>
      <c r="B24" s="33" t="str">
        <f t="shared" si="2"/>
        <v>Semaine 19</v>
      </c>
      <c r="C24" s="38" t="s">
        <v>18</v>
      </c>
      <c r="D24" s="37">
        <f t="shared" si="5"/>
        <v>42499</v>
      </c>
      <c r="E24" s="37">
        <f t="shared" si="6"/>
        <v>42500</v>
      </c>
      <c r="F24" s="37">
        <f t="shared" si="6"/>
        <v>42501</v>
      </c>
      <c r="G24" s="37">
        <f t="shared" si="6"/>
        <v>42502</v>
      </c>
      <c r="H24" s="37">
        <f t="shared" si="6"/>
        <v>42503</v>
      </c>
      <c r="I24" s="39">
        <f t="shared" si="6"/>
        <v>42504</v>
      </c>
      <c r="J24" s="39">
        <f t="shared" si="6"/>
        <v>42505</v>
      </c>
    </row>
    <row r="25" spans="1:10" x14ac:dyDescent="0.25">
      <c r="A25">
        <f t="shared" si="4"/>
        <v>20</v>
      </c>
      <c r="B25" s="33" t="str">
        <f t="shared" si="2"/>
        <v>Semaine 20</v>
      </c>
      <c r="C25" s="38" t="s">
        <v>18</v>
      </c>
      <c r="D25" s="37">
        <f t="shared" si="5"/>
        <v>42506</v>
      </c>
      <c r="E25" s="37">
        <f t="shared" si="6"/>
        <v>42507</v>
      </c>
      <c r="F25" s="37">
        <f t="shared" si="6"/>
        <v>42508</v>
      </c>
      <c r="G25" s="37">
        <f t="shared" si="6"/>
        <v>42509</v>
      </c>
      <c r="H25" s="37">
        <f t="shared" si="6"/>
        <v>42510</v>
      </c>
      <c r="I25" s="39">
        <f t="shared" si="6"/>
        <v>42511</v>
      </c>
      <c r="J25" s="39">
        <f t="shared" si="6"/>
        <v>42512</v>
      </c>
    </row>
    <row r="26" spans="1:10" x14ac:dyDescent="0.25">
      <c r="A26">
        <f t="shared" si="4"/>
        <v>21</v>
      </c>
      <c r="B26" s="33" t="str">
        <f t="shared" si="2"/>
        <v>Semaine 21</v>
      </c>
      <c r="C26" s="38" t="s">
        <v>18</v>
      </c>
      <c r="D26" s="37">
        <f t="shared" si="5"/>
        <v>42513</v>
      </c>
      <c r="E26" s="37">
        <f t="shared" ref="E26:J41" si="7">D26+1</f>
        <v>42514</v>
      </c>
      <c r="F26" s="37">
        <f t="shared" si="7"/>
        <v>42515</v>
      </c>
      <c r="G26" s="37">
        <f t="shared" si="7"/>
        <v>42516</v>
      </c>
      <c r="H26" s="37">
        <f t="shared" si="7"/>
        <v>42517</v>
      </c>
      <c r="I26" s="39">
        <f t="shared" si="7"/>
        <v>42518</v>
      </c>
      <c r="J26" s="39">
        <f t="shared" si="7"/>
        <v>42519</v>
      </c>
    </row>
    <row r="27" spans="1:10" x14ac:dyDescent="0.25">
      <c r="A27">
        <f t="shared" si="4"/>
        <v>22</v>
      </c>
      <c r="B27" s="33" t="str">
        <f t="shared" si="2"/>
        <v>Semaine 22</v>
      </c>
      <c r="C27" s="38" t="s">
        <v>19</v>
      </c>
      <c r="D27" s="37">
        <f t="shared" si="5"/>
        <v>42520</v>
      </c>
      <c r="E27" s="37">
        <f t="shared" si="7"/>
        <v>42521</v>
      </c>
      <c r="F27" s="37">
        <f t="shared" si="7"/>
        <v>42522</v>
      </c>
      <c r="G27" s="37">
        <f t="shared" si="7"/>
        <v>42523</v>
      </c>
      <c r="H27" s="37">
        <f t="shared" si="7"/>
        <v>42524</v>
      </c>
      <c r="I27" s="39">
        <f t="shared" si="7"/>
        <v>42525</v>
      </c>
      <c r="J27" s="39">
        <f t="shared" si="7"/>
        <v>42526</v>
      </c>
    </row>
    <row r="28" spans="1:10" x14ac:dyDescent="0.25">
      <c r="A28">
        <f t="shared" si="4"/>
        <v>23</v>
      </c>
      <c r="B28" s="33" t="str">
        <f t="shared" si="2"/>
        <v>Semaine 23</v>
      </c>
      <c r="C28" s="38" t="s">
        <v>19</v>
      </c>
      <c r="D28" s="37">
        <f t="shared" si="5"/>
        <v>42527</v>
      </c>
      <c r="E28" s="37">
        <f t="shared" si="7"/>
        <v>42528</v>
      </c>
      <c r="F28" s="37">
        <f t="shared" si="7"/>
        <v>42529</v>
      </c>
      <c r="G28" s="37">
        <f t="shared" si="7"/>
        <v>42530</v>
      </c>
      <c r="H28" s="37">
        <f t="shared" si="7"/>
        <v>42531</v>
      </c>
      <c r="I28" s="39">
        <f t="shared" si="7"/>
        <v>42532</v>
      </c>
      <c r="J28" s="39">
        <f t="shared" si="7"/>
        <v>42533</v>
      </c>
    </row>
    <row r="29" spans="1:10" x14ac:dyDescent="0.25">
      <c r="A29">
        <f t="shared" si="4"/>
        <v>24</v>
      </c>
      <c r="B29" s="33" t="str">
        <f t="shared" si="2"/>
        <v>Semaine 24</v>
      </c>
      <c r="C29" s="38" t="s">
        <v>19</v>
      </c>
      <c r="D29" s="37">
        <f t="shared" si="5"/>
        <v>42534</v>
      </c>
      <c r="E29" s="37">
        <f t="shared" si="7"/>
        <v>42535</v>
      </c>
      <c r="F29" s="37">
        <f t="shared" si="7"/>
        <v>42536</v>
      </c>
      <c r="G29" s="37">
        <f t="shared" si="7"/>
        <v>42537</v>
      </c>
      <c r="H29" s="37">
        <f t="shared" si="7"/>
        <v>42538</v>
      </c>
      <c r="I29" s="39">
        <f t="shared" si="7"/>
        <v>42539</v>
      </c>
      <c r="J29" s="39">
        <f t="shared" si="7"/>
        <v>42540</v>
      </c>
    </row>
    <row r="30" spans="1:10" x14ac:dyDescent="0.25">
      <c r="A30">
        <f t="shared" si="4"/>
        <v>25</v>
      </c>
      <c r="B30" s="33" t="str">
        <f t="shared" si="2"/>
        <v>Semaine 25</v>
      </c>
      <c r="C30" s="38" t="s">
        <v>19</v>
      </c>
      <c r="D30" s="37">
        <f t="shared" si="5"/>
        <v>42541</v>
      </c>
      <c r="E30" s="37">
        <f t="shared" si="7"/>
        <v>42542</v>
      </c>
      <c r="F30" s="37">
        <f t="shared" si="7"/>
        <v>42543</v>
      </c>
      <c r="G30" s="37">
        <f t="shared" si="7"/>
        <v>42544</v>
      </c>
      <c r="H30" s="37">
        <f t="shared" si="7"/>
        <v>42545</v>
      </c>
      <c r="I30" s="39">
        <f t="shared" si="7"/>
        <v>42546</v>
      </c>
      <c r="J30" s="39">
        <f t="shared" si="7"/>
        <v>42547</v>
      </c>
    </row>
    <row r="31" spans="1:10" x14ac:dyDescent="0.25">
      <c r="A31">
        <f t="shared" si="4"/>
        <v>26</v>
      </c>
      <c r="B31" s="33" t="str">
        <f t="shared" si="2"/>
        <v>Semaine 26</v>
      </c>
      <c r="C31" s="38" t="s">
        <v>20</v>
      </c>
      <c r="D31" s="37">
        <f t="shared" si="5"/>
        <v>42548</v>
      </c>
      <c r="E31" s="37">
        <f t="shared" si="7"/>
        <v>42549</v>
      </c>
      <c r="F31" s="37">
        <f t="shared" si="7"/>
        <v>42550</v>
      </c>
      <c r="G31" s="37">
        <f t="shared" si="7"/>
        <v>42551</v>
      </c>
      <c r="H31" s="37">
        <f t="shared" si="7"/>
        <v>42552</v>
      </c>
      <c r="I31" s="39">
        <f t="shared" si="7"/>
        <v>42553</v>
      </c>
      <c r="J31" s="39">
        <f t="shared" si="7"/>
        <v>42554</v>
      </c>
    </row>
    <row r="32" spans="1:10" x14ac:dyDescent="0.25">
      <c r="A32">
        <f t="shared" si="4"/>
        <v>27</v>
      </c>
      <c r="B32" s="33" t="str">
        <f t="shared" si="2"/>
        <v>Semaine 27</v>
      </c>
      <c r="C32" s="38" t="s">
        <v>20</v>
      </c>
      <c r="D32" s="37">
        <f t="shared" si="5"/>
        <v>42555</v>
      </c>
      <c r="E32" s="37">
        <f t="shared" si="7"/>
        <v>42556</v>
      </c>
      <c r="F32" s="37">
        <f t="shared" si="7"/>
        <v>42557</v>
      </c>
      <c r="G32" s="37">
        <f t="shared" si="7"/>
        <v>42558</v>
      </c>
      <c r="H32" s="37">
        <f t="shared" si="7"/>
        <v>42559</v>
      </c>
      <c r="I32" s="39">
        <f t="shared" si="7"/>
        <v>42560</v>
      </c>
      <c r="J32" s="39">
        <f t="shared" si="7"/>
        <v>42561</v>
      </c>
    </row>
    <row r="33" spans="1:10" x14ac:dyDescent="0.25">
      <c r="A33">
        <f t="shared" si="4"/>
        <v>28</v>
      </c>
      <c r="B33" s="33" t="str">
        <f t="shared" si="2"/>
        <v>Semaine 28</v>
      </c>
      <c r="C33" s="38" t="s">
        <v>20</v>
      </c>
      <c r="D33" s="37">
        <f t="shared" si="5"/>
        <v>42562</v>
      </c>
      <c r="E33" s="37">
        <f t="shared" si="7"/>
        <v>42563</v>
      </c>
      <c r="F33" s="37">
        <f t="shared" si="7"/>
        <v>42564</v>
      </c>
      <c r="G33" s="37">
        <f t="shared" si="7"/>
        <v>42565</v>
      </c>
      <c r="H33" s="37">
        <f t="shared" si="7"/>
        <v>42566</v>
      </c>
      <c r="I33" s="39">
        <f t="shared" si="7"/>
        <v>42567</v>
      </c>
      <c r="J33" s="39">
        <f t="shared" si="7"/>
        <v>42568</v>
      </c>
    </row>
    <row r="34" spans="1:10" x14ac:dyDescent="0.25">
      <c r="A34">
        <f t="shared" si="4"/>
        <v>29</v>
      </c>
      <c r="B34" s="33" t="str">
        <f t="shared" si="2"/>
        <v>Semaine 29</v>
      </c>
      <c r="C34" s="38" t="s">
        <v>20</v>
      </c>
      <c r="D34" s="37">
        <f t="shared" si="5"/>
        <v>42569</v>
      </c>
      <c r="E34" s="37">
        <f t="shared" si="7"/>
        <v>42570</v>
      </c>
      <c r="F34" s="37">
        <f t="shared" si="7"/>
        <v>42571</v>
      </c>
      <c r="G34" s="37">
        <f t="shared" si="7"/>
        <v>42572</v>
      </c>
      <c r="H34" s="37">
        <f t="shared" si="7"/>
        <v>42573</v>
      </c>
      <c r="I34" s="39">
        <f t="shared" si="7"/>
        <v>42574</v>
      </c>
      <c r="J34" s="39">
        <f t="shared" si="7"/>
        <v>42575</v>
      </c>
    </row>
    <row r="35" spans="1:10" x14ac:dyDescent="0.25">
      <c r="A35">
        <f t="shared" si="4"/>
        <v>30</v>
      </c>
      <c r="B35" s="33" t="str">
        <f t="shared" si="2"/>
        <v>Semaine 30</v>
      </c>
      <c r="C35" s="38" t="s">
        <v>20</v>
      </c>
      <c r="D35" s="37">
        <f t="shared" si="5"/>
        <v>42576</v>
      </c>
      <c r="E35" s="37">
        <f t="shared" si="7"/>
        <v>42577</v>
      </c>
      <c r="F35" s="37">
        <f t="shared" si="7"/>
        <v>42578</v>
      </c>
      <c r="G35" s="37">
        <f t="shared" si="7"/>
        <v>42579</v>
      </c>
      <c r="H35" s="37">
        <f t="shared" si="7"/>
        <v>42580</v>
      </c>
      <c r="I35" s="39">
        <f t="shared" si="7"/>
        <v>42581</v>
      </c>
      <c r="J35" s="39">
        <f t="shared" si="7"/>
        <v>42582</v>
      </c>
    </row>
    <row r="36" spans="1:10" x14ac:dyDescent="0.25">
      <c r="A36">
        <f t="shared" si="4"/>
        <v>31</v>
      </c>
      <c r="B36" s="33" t="str">
        <f t="shared" si="2"/>
        <v>Semaine 31</v>
      </c>
      <c r="C36" s="38" t="s">
        <v>21</v>
      </c>
      <c r="D36" s="37">
        <f t="shared" si="5"/>
        <v>42583</v>
      </c>
      <c r="E36" s="37">
        <f t="shared" si="7"/>
        <v>42584</v>
      </c>
      <c r="F36" s="37">
        <f t="shared" si="7"/>
        <v>42585</v>
      </c>
      <c r="G36" s="37">
        <f t="shared" si="7"/>
        <v>42586</v>
      </c>
      <c r="H36" s="37">
        <f t="shared" si="7"/>
        <v>42587</v>
      </c>
      <c r="I36" s="39">
        <f t="shared" si="7"/>
        <v>42588</v>
      </c>
      <c r="J36" s="39">
        <f t="shared" si="7"/>
        <v>42589</v>
      </c>
    </row>
    <row r="37" spans="1:10" x14ac:dyDescent="0.25">
      <c r="A37">
        <f t="shared" si="4"/>
        <v>32</v>
      </c>
      <c r="B37" s="33" t="str">
        <f t="shared" si="2"/>
        <v>Semaine 32</v>
      </c>
      <c r="C37" s="38" t="s">
        <v>21</v>
      </c>
      <c r="D37" s="37">
        <f t="shared" si="5"/>
        <v>42590</v>
      </c>
      <c r="E37" s="37">
        <f t="shared" si="7"/>
        <v>42591</v>
      </c>
      <c r="F37" s="37">
        <f t="shared" si="7"/>
        <v>42592</v>
      </c>
      <c r="G37" s="37">
        <f t="shared" si="7"/>
        <v>42593</v>
      </c>
      <c r="H37" s="37">
        <f t="shared" si="7"/>
        <v>42594</v>
      </c>
      <c r="I37" s="39">
        <f t="shared" si="7"/>
        <v>42595</v>
      </c>
      <c r="J37" s="39">
        <f t="shared" si="7"/>
        <v>42596</v>
      </c>
    </row>
    <row r="38" spans="1:10" x14ac:dyDescent="0.25">
      <c r="A38">
        <f t="shared" si="4"/>
        <v>33</v>
      </c>
      <c r="B38" s="33" t="str">
        <f t="shared" si="2"/>
        <v>Semaine 33</v>
      </c>
      <c r="C38" s="38" t="s">
        <v>21</v>
      </c>
      <c r="D38" s="37">
        <f t="shared" si="5"/>
        <v>42597</v>
      </c>
      <c r="E38" s="37">
        <f t="shared" si="7"/>
        <v>42598</v>
      </c>
      <c r="F38" s="37">
        <f t="shared" si="7"/>
        <v>42599</v>
      </c>
      <c r="G38" s="37">
        <f t="shared" si="7"/>
        <v>42600</v>
      </c>
      <c r="H38" s="37">
        <f t="shared" si="7"/>
        <v>42601</v>
      </c>
      <c r="I38" s="39">
        <f t="shared" si="7"/>
        <v>42602</v>
      </c>
      <c r="J38" s="39">
        <f t="shared" si="7"/>
        <v>42603</v>
      </c>
    </row>
    <row r="39" spans="1:10" x14ac:dyDescent="0.25">
      <c r="A39">
        <f t="shared" si="4"/>
        <v>34</v>
      </c>
      <c r="B39" s="33" t="str">
        <f t="shared" si="2"/>
        <v>Semaine 34</v>
      </c>
      <c r="C39" s="38" t="s">
        <v>21</v>
      </c>
      <c r="D39" s="37">
        <f t="shared" si="5"/>
        <v>42604</v>
      </c>
      <c r="E39" s="37">
        <f t="shared" si="7"/>
        <v>42605</v>
      </c>
      <c r="F39" s="37">
        <f t="shared" si="7"/>
        <v>42606</v>
      </c>
      <c r="G39" s="37">
        <f t="shared" si="7"/>
        <v>42607</v>
      </c>
      <c r="H39" s="37">
        <f t="shared" si="7"/>
        <v>42608</v>
      </c>
      <c r="I39" s="39">
        <f t="shared" si="7"/>
        <v>42609</v>
      </c>
      <c r="J39" s="39">
        <f t="shared" si="7"/>
        <v>42610</v>
      </c>
    </row>
    <row r="40" spans="1:10" x14ac:dyDescent="0.25">
      <c r="A40">
        <f t="shared" si="4"/>
        <v>35</v>
      </c>
      <c r="B40" s="33" t="str">
        <f t="shared" si="2"/>
        <v>Semaine 35</v>
      </c>
      <c r="C40" s="38" t="s">
        <v>22</v>
      </c>
      <c r="D40" s="37">
        <f t="shared" si="5"/>
        <v>42611</v>
      </c>
      <c r="E40" s="37">
        <f t="shared" si="7"/>
        <v>42612</v>
      </c>
      <c r="F40" s="37">
        <f t="shared" si="7"/>
        <v>42613</v>
      </c>
      <c r="G40" s="37">
        <f t="shared" si="7"/>
        <v>42614</v>
      </c>
      <c r="H40" s="37">
        <f t="shared" si="7"/>
        <v>42615</v>
      </c>
      <c r="I40" s="39">
        <f t="shared" si="7"/>
        <v>42616</v>
      </c>
      <c r="J40" s="39">
        <f t="shared" si="7"/>
        <v>42617</v>
      </c>
    </row>
    <row r="41" spans="1:10" x14ac:dyDescent="0.25">
      <c r="A41">
        <f t="shared" si="4"/>
        <v>36</v>
      </c>
      <c r="B41" s="33" t="str">
        <f t="shared" si="2"/>
        <v>Semaine 36</v>
      </c>
      <c r="C41" s="38" t="s">
        <v>22</v>
      </c>
      <c r="D41" s="37">
        <f t="shared" si="5"/>
        <v>42618</v>
      </c>
      <c r="E41" s="37">
        <f t="shared" si="7"/>
        <v>42619</v>
      </c>
      <c r="F41" s="37">
        <f t="shared" si="7"/>
        <v>42620</v>
      </c>
      <c r="G41" s="37">
        <f t="shared" si="7"/>
        <v>42621</v>
      </c>
      <c r="H41" s="37">
        <f t="shared" si="7"/>
        <v>42622</v>
      </c>
      <c r="I41" s="39">
        <f t="shared" si="7"/>
        <v>42623</v>
      </c>
      <c r="J41" s="39">
        <f t="shared" si="7"/>
        <v>42624</v>
      </c>
    </row>
    <row r="42" spans="1:10" x14ac:dyDescent="0.25">
      <c r="A42">
        <f t="shared" si="4"/>
        <v>37</v>
      </c>
      <c r="B42" s="33" t="str">
        <f t="shared" si="2"/>
        <v>Semaine 37</v>
      </c>
      <c r="C42" s="38" t="s">
        <v>22</v>
      </c>
      <c r="D42" s="37">
        <f t="shared" si="5"/>
        <v>42625</v>
      </c>
      <c r="E42" s="37">
        <f t="shared" ref="E42:J57" si="8">D42+1</f>
        <v>42626</v>
      </c>
      <c r="F42" s="37">
        <f t="shared" si="8"/>
        <v>42627</v>
      </c>
      <c r="G42" s="37">
        <f t="shared" si="8"/>
        <v>42628</v>
      </c>
      <c r="H42" s="37">
        <f t="shared" si="8"/>
        <v>42629</v>
      </c>
      <c r="I42" s="39">
        <f t="shared" si="8"/>
        <v>42630</v>
      </c>
      <c r="J42" s="39">
        <f t="shared" si="8"/>
        <v>42631</v>
      </c>
    </row>
    <row r="43" spans="1:10" x14ac:dyDescent="0.25">
      <c r="A43">
        <f t="shared" si="4"/>
        <v>38</v>
      </c>
      <c r="B43" s="33" t="str">
        <f t="shared" si="2"/>
        <v>Semaine 38</v>
      </c>
      <c r="C43" s="38" t="s">
        <v>22</v>
      </c>
      <c r="D43" s="37">
        <f t="shared" si="5"/>
        <v>42632</v>
      </c>
      <c r="E43" s="37">
        <f t="shared" si="8"/>
        <v>42633</v>
      </c>
      <c r="F43" s="37">
        <f t="shared" si="8"/>
        <v>42634</v>
      </c>
      <c r="G43" s="37">
        <f t="shared" si="8"/>
        <v>42635</v>
      </c>
      <c r="H43" s="37">
        <f t="shared" si="8"/>
        <v>42636</v>
      </c>
      <c r="I43" s="39">
        <f t="shared" si="8"/>
        <v>42637</v>
      </c>
      <c r="J43" s="39">
        <f t="shared" si="8"/>
        <v>42638</v>
      </c>
    </row>
    <row r="44" spans="1:10" x14ac:dyDescent="0.25">
      <c r="A44">
        <f t="shared" si="4"/>
        <v>39</v>
      </c>
      <c r="B44" s="33" t="str">
        <f t="shared" si="2"/>
        <v>Semaine 39</v>
      </c>
      <c r="C44" s="38" t="s">
        <v>23</v>
      </c>
      <c r="D44" s="37">
        <f t="shared" si="5"/>
        <v>42639</v>
      </c>
      <c r="E44" s="37">
        <f t="shared" si="8"/>
        <v>42640</v>
      </c>
      <c r="F44" s="37">
        <f t="shared" si="8"/>
        <v>42641</v>
      </c>
      <c r="G44" s="37">
        <f t="shared" si="8"/>
        <v>42642</v>
      </c>
      <c r="H44" s="37">
        <f t="shared" si="8"/>
        <v>42643</v>
      </c>
      <c r="I44" s="39">
        <f t="shared" si="8"/>
        <v>42644</v>
      </c>
      <c r="J44" s="39">
        <f t="shared" si="8"/>
        <v>42645</v>
      </c>
    </row>
    <row r="45" spans="1:10" x14ac:dyDescent="0.25">
      <c r="A45">
        <f t="shared" si="4"/>
        <v>40</v>
      </c>
      <c r="B45" s="33" t="str">
        <f t="shared" si="2"/>
        <v>Semaine 40</v>
      </c>
      <c r="C45" s="38" t="s">
        <v>23</v>
      </c>
      <c r="D45" s="37">
        <f t="shared" si="5"/>
        <v>42646</v>
      </c>
      <c r="E45" s="37">
        <f t="shared" si="8"/>
        <v>42647</v>
      </c>
      <c r="F45" s="37">
        <f t="shared" si="8"/>
        <v>42648</v>
      </c>
      <c r="G45" s="37">
        <f t="shared" si="8"/>
        <v>42649</v>
      </c>
      <c r="H45" s="37">
        <f t="shared" si="8"/>
        <v>42650</v>
      </c>
      <c r="I45" s="39">
        <f t="shared" si="8"/>
        <v>42651</v>
      </c>
      <c r="J45" s="39">
        <f t="shared" si="8"/>
        <v>42652</v>
      </c>
    </row>
    <row r="46" spans="1:10" x14ac:dyDescent="0.25">
      <c r="A46">
        <f t="shared" si="4"/>
        <v>41</v>
      </c>
      <c r="B46" s="33" t="str">
        <f t="shared" si="2"/>
        <v>Semaine 41</v>
      </c>
      <c r="C46" s="38" t="s">
        <v>23</v>
      </c>
      <c r="D46" s="37">
        <f t="shared" si="5"/>
        <v>42653</v>
      </c>
      <c r="E46" s="37">
        <f t="shared" si="8"/>
        <v>42654</v>
      </c>
      <c r="F46" s="37">
        <f t="shared" si="8"/>
        <v>42655</v>
      </c>
      <c r="G46" s="37">
        <f t="shared" si="8"/>
        <v>42656</v>
      </c>
      <c r="H46" s="37">
        <f t="shared" si="8"/>
        <v>42657</v>
      </c>
      <c r="I46" s="39">
        <f t="shared" si="8"/>
        <v>42658</v>
      </c>
      <c r="J46" s="39">
        <f t="shared" si="8"/>
        <v>42659</v>
      </c>
    </row>
    <row r="47" spans="1:10" x14ac:dyDescent="0.25">
      <c r="A47">
        <f t="shared" si="4"/>
        <v>42</v>
      </c>
      <c r="B47" s="33" t="str">
        <f t="shared" si="2"/>
        <v>Semaine 42</v>
      </c>
      <c r="C47" s="38" t="s">
        <v>23</v>
      </c>
      <c r="D47" s="37">
        <f t="shared" si="5"/>
        <v>42660</v>
      </c>
      <c r="E47" s="37">
        <f t="shared" si="8"/>
        <v>42661</v>
      </c>
      <c r="F47" s="37">
        <f t="shared" si="8"/>
        <v>42662</v>
      </c>
      <c r="G47" s="37">
        <f t="shared" si="8"/>
        <v>42663</v>
      </c>
      <c r="H47" s="37">
        <f t="shared" si="8"/>
        <v>42664</v>
      </c>
      <c r="I47" s="39">
        <f t="shared" si="8"/>
        <v>42665</v>
      </c>
      <c r="J47" s="39">
        <f t="shared" si="8"/>
        <v>42666</v>
      </c>
    </row>
    <row r="48" spans="1:10" x14ac:dyDescent="0.25">
      <c r="A48">
        <f t="shared" si="4"/>
        <v>43</v>
      </c>
      <c r="B48" s="33" t="str">
        <f t="shared" si="2"/>
        <v>Semaine 43</v>
      </c>
      <c r="C48" s="38" t="s">
        <v>23</v>
      </c>
      <c r="D48" s="37">
        <f t="shared" si="5"/>
        <v>42667</v>
      </c>
      <c r="E48" s="37">
        <f t="shared" si="8"/>
        <v>42668</v>
      </c>
      <c r="F48" s="37">
        <f t="shared" si="8"/>
        <v>42669</v>
      </c>
      <c r="G48" s="37">
        <f t="shared" si="8"/>
        <v>42670</v>
      </c>
      <c r="H48" s="37">
        <f t="shared" si="8"/>
        <v>42671</v>
      </c>
      <c r="I48" s="39">
        <f t="shared" si="8"/>
        <v>42672</v>
      </c>
      <c r="J48" s="39">
        <f t="shared" si="8"/>
        <v>42673</v>
      </c>
    </row>
    <row r="49" spans="1:10" x14ac:dyDescent="0.25">
      <c r="A49">
        <f t="shared" si="4"/>
        <v>44</v>
      </c>
      <c r="B49" s="33" t="str">
        <f t="shared" si="2"/>
        <v>Semaine 44</v>
      </c>
      <c r="C49" s="38" t="s">
        <v>24</v>
      </c>
      <c r="D49" s="37">
        <f t="shared" si="5"/>
        <v>42674</v>
      </c>
      <c r="E49" s="37">
        <f t="shared" si="8"/>
        <v>42675</v>
      </c>
      <c r="F49" s="37">
        <f t="shared" si="8"/>
        <v>42676</v>
      </c>
      <c r="G49" s="37">
        <f t="shared" si="8"/>
        <v>42677</v>
      </c>
      <c r="H49" s="37">
        <f t="shared" si="8"/>
        <v>42678</v>
      </c>
      <c r="I49" s="39">
        <f t="shared" si="8"/>
        <v>42679</v>
      </c>
      <c r="J49" s="39">
        <f t="shared" si="8"/>
        <v>42680</v>
      </c>
    </row>
    <row r="50" spans="1:10" x14ac:dyDescent="0.25">
      <c r="A50">
        <f t="shared" si="4"/>
        <v>45</v>
      </c>
      <c r="B50" s="33" t="str">
        <f t="shared" si="2"/>
        <v>Semaine 45</v>
      </c>
      <c r="C50" s="38" t="s">
        <v>24</v>
      </c>
      <c r="D50" s="37">
        <f t="shared" si="5"/>
        <v>42681</v>
      </c>
      <c r="E50" s="37">
        <f t="shared" si="8"/>
        <v>42682</v>
      </c>
      <c r="F50" s="37">
        <f t="shared" si="8"/>
        <v>42683</v>
      </c>
      <c r="G50" s="37">
        <f t="shared" si="8"/>
        <v>42684</v>
      </c>
      <c r="H50" s="37">
        <f t="shared" si="8"/>
        <v>42685</v>
      </c>
      <c r="I50" s="39">
        <f t="shared" si="8"/>
        <v>42686</v>
      </c>
      <c r="J50" s="39">
        <f t="shared" si="8"/>
        <v>42687</v>
      </c>
    </row>
    <row r="51" spans="1:10" x14ac:dyDescent="0.25">
      <c r="A51">
        <f t="shared" si="4"/>
        <v>46</v>
      </c>
      <c r="B51" s="33" t="str">
        <f t="shared" si="2"/>
        <v>Semaine 46</v>
      </c>
      <c r="C51" s="38" t="s">
        <v>24</v>
      </c>
      <c r="D51" s="37">
        <f t="shared" si="5"/>
        <v>42688</v>
      </c>
      <c r="E51" s="37">
        <f t="shared" si="8"/>
        <v>42689</v>
      </c>
      <c r="F51" s="37">
        <f t="shared" si="8"/>
        <v>42690</v>
      </c>
      <c r="G51" s="37">
        <f t="shared" si="8"/>
        <v>42691</v>
      </c>
      <c r="H51" s="37">
        <f t="shared" si="8"/>
        <v>42692</v>
      </c>
      <c r="I51" s="39">
        <f t="shared" si="8"/>
        <v>42693</v>
      </c>
      <c r="J51" s="39">
        <f t="shared" si="8"/>
        <v>42694</v>
      </c>
    </row>
    <row r="52" spans="1:10" x14ac:dyDescent="0.25">
      <c r="A52">
        <f t="shared" si="4"/>
        <v>47</v>
      </c>
      <c r="B52" s="33" t="str">
        <f t="shared" si="2"/>
        <v>Semaine 47</v>
      </c>
      <c r="C52" s="38" t="s">
        <v>24</v>
      </c>
      <c r="D52" s="37">
        <f t="shared" si="5"/>
        <v>42695</v>
      </c>
      <c r="E52" s="37">
        <f t="shared" si="8"/>
        <v>42696</v>
      </c>
      <c r="F52" s="37">
        <f t="shared" si="8"/>
        <v>42697</v>
      </c>
      <c r="G52" s="37">
        <f t="shared" si="8"/>
        <v>42698</v>
      </c>
      <c r="H52" s="37">
        <f t="shared" si="8"/>
        <v>42699</v>
      </c>
      <c r="I52" s="39">
        <f t="shared" si="8"/>
        <v>42700</v>
      </c>
      <c r="J52" s="39">
        <f t="shared" si="8"/>
        <v>42701</v>
      </c>
    </row>
    <row r="53" spans="1:10" x14ac:dyDescent="0.25">
      <c r="A53">
        <f t="shared" si="4"/>
        <v>48</v>
      </c>
      <c r="B53" s="33" t="str">
        <f t="shared" si="2"/>
        <v>Semaine 48</v>
      </c>
      <c r="C53" s="38" t="s">
        <v>25</v>
      </c>
      <c r="D53" s="37">
        <f t="shared" si="5"/>
        <v>42702</v>
      </c>
      <c r="E53" s="37">
        <f t="shared" si="8"/>
        <v>42703</v>
      </c>
      <c r="F53" s="37">
        <f t="shared" si="8"/>
        <v>42704</v>
      </c>
      <c r="G53" s="37">
        <f t="shared" si="8"/>
        <v>42705</v>
      </c>
      <c r="H53" s="37">
        <f t="shared" si="8"/>
        <v>42706</v>
      </c>
      <c r="I53" s="39">
        <f t="shared" si="8"/>
        <v>42707</v>
      </c>
      <c r="J53" s="39">
        <f t="shared" si="8"/>
        <v>42708</v>
      </c>
    </row>
    <row r="54" spans="1:10" x14ac:dyDescent="0.25">
      <c r="A54">
        <f t="shared" si="4"/>
        <v>49</v>
      </c>
      <c r="B54" s="33" t="str">
        <f t="shared" si="2"/>
        <v>Semaine 49</v>
      </c>
      <c r="C54" s="38" t="s">
        <v>25</v>
      </c>
      <c r="D54" s="37">
        <f t="shared" si="5"/>
        <v>42709</v>
      </c>
      <c r="E54" s="37">
        <f t="shared" si="8"/>
        <v>42710</v>
      </c>
      <c r="F54" s="37">
        <f t="shared" si="8"/>
        <v>42711</v>
      </c>
      <c r="G54" s="37">
        <f t="shared" si="8"/>
        <v>42712</v>
      </c>
      <c r="H54" s="37">
        <f t="shared" si="8"/>
        <v>42713</v>
      </c>
      <c r="I54" s="39">
        <f t="shared" si="8"/>
        <v>42714</v>
      </c>
      <c r="J54" s="39">
        <f t="shared" si="8"/>
        <v>42715</v>
      </c>
    </row>
    <row r="55" spans="1:10" x14ac:dyDescent="0.25">
      <c r="A55">
        <f t="shared" si="4"/>
        <v>50</v>
      </c>
      <c r="B55" s="33" t="str">
        <f t="shared" si="2"/>
        <v>Semaine 50</v>
      </c>
      <c r="C55" s="38" t="s">
        <v>25</v>
      </c>
      <c r="D55" s="37">
        <f t="shared" si="5"/>
        <v>42716</v>
      </c>
      <c r="E55" s="37">
        <f t="shared" si="8"/>
        <v>42717</v>
      </c>
      <c r="F55" s="37">
        <f t="shared" si="8"/>
        <v>42718</v>
      </c>
      <c r="G55" s="37">
        <f t="shared" si="8"/>
        <v>42719</v>
      </c>
      <c r="H55" s="37">
        <f t="shared" si="8"/>
        <v>42720</v>
      </c>
      <c r="I55" s="39">
        <f t="shared" si="8"/>
        <v>42721</v>
      </c>
      <c r="J55" s="39">
        <f t="shared" si="8"/>
        <v>42722</v>
      </c>
    </row>
    <row r="56" spans="1:10" x14ac:dyDescent="0.25">
      <c r="A56">
        <f t="shared" si="4"/>
        <v>51</v>
      </c>
      <c r="B56" s="33" t="str">
        <f t="shared" si="2"/>
        <v>Semaine 51</v>
      </c>
      <c r="C56" s="38" t="s">
        <v>25</v>
      </c>
      <c r="D56" s="37">
        <f t="shared" si="5"/>
        <v>42723</v>
      </c>
      <c r="E56" s="37">
        <f t="shared" si="8"/>
        <v>42724</v>
      </c>
      <c r="F56" s="37">
        <f t="shared" si="8"/>
        <v>42725</v>
      </c>
      <c r="G56" s="37">
        <f t="shared" si="8"/>
        <v>42726</v>
      </c>
      <c r="H56" s="37">
        <f t="shared" si="8"/>
        <v>42727</v>
      </c>
      <c r="I56" s="39">
        <f t="shared" si="8"/>
        <v>42728</v>
      </c>
      <c r="J56" s="39">
        <f t="shared" si="8"/>
        <v>42729</v>
      </c>
    </row>
    <row r="57" spans="1:10" x14ac:dyDescent="0.25">
      <c r="A57">
        <f t="shared" si="4"/>
        <v>52</v>
      </c>
      <c r="B57" s="33" t="str">
        <f t="shared" si="2"/>
        <v>Semaine 52</v>
      </c>
      <c r="C57" s="38" t="s">
        <v>25</v>
      </c>
      <c r="D57" s="37">
        <f t="shared" si="5"/>
        <v>42730</v>
      </c>
      <c r="E57" s="37">
        <f t="shared" si="8"/>
        <v>42731</v>
      </c>
      <c r="F57" s="37">
        <f t="shared" si="8"/>
        <v>42732</v>
      </c>
      <c r="G57" s="37">
        <f t="shared" si="8"/>
        <v>42733</v>
      </c>
      <c r="H57" s="37">
        <f t="shared" si="8"/>
        <v>42734</v>
      </c>
      <c r="I57" s="39">
        <f t="shared" si="8"/>
        <v>42735</v>
      </c>
      <c r="J57" s="39">
        <f t="shared" si="8"/>
        <v>42736</v>
      </c>
    </row>
    <row r="58" spans="1:10" x14ac:dyDescent="0.25">
      <c r="A58">
        <f>A57+1</f>
        <v>53</v>
      </c>
      <c r="D58" s="32"/>
      <c r="E58" s="32"/>
      <c r="F58" s="32"/>
      <c r="G58" s="32"/>
      <c r="H58" s="32"/>
      <c r="I58" s="32"/>
      <c r="J58" s="32"/>
    </row>
    <row r="59" spans="1:10" x14ac:dyDescent="0.25">
      <c r="D59" s="32"/>
      <c r="E59" s="32"/>
      <c r="F59" s="32"/>
      <c r="G59" s="32"/>
      <c r="H59" s="32"/>
      <c r="I59" s="32"/>
      <c r="J59" s="32"/>
    </row>
    <row r="60" spans="1:10" x14ac:dyDescent="0.25">
      <c r="D60" s="32"/>
      <c r="E60" s="32"/>
      <c r="F60" s="32"/>
      <c r="G60" s="32"/>
      <c r="H60" s="32"/>
      <c r="I60" s="32"/>
      <c r="J60" s="32"/>
    </row>
    <row r="61" spans="1:10" x14ac:dyDescent="0.25">
      <c r="D61" s="32"/>
      <c r="E61" s="32"/>
      <c r="F61" s="32"/>
      <c r="G61" s="32"/>
      <c r="H61" s="32"/>
      <c r="I61" s="32"/>
      <c r="J61" s="32"/>
    </row>
    <row r="62" spans="1:10" x14ac:dyDescent="0.25">
      <c r="D62" s="32"/>
      <c r="E62" s="32"/>
      <c r="F62" s="32"/>
      <c r="G62" s="32"/>
      <c r="H62" s="32"/>
      <c r="I62" s="32"/>
      <c r="J62" s="32"/>
    </row>
    <row r="63" spans="1:10" x14ac:dyDescent="0.25">
      <c r="D63" s="32"/>
      <c r="E63" s="32"/>
      <c r="F63" s="32"/>
      <c r="G63" s="32"/>
      <c r="H63" s="32"/>
      <c r="I63" s="32"/>
      <c r="J63" s="32"/>
    </row>
    <row r="64" spans="1:10" x14ac:dyDescent="0.25">
      <c r="D64" s="32"/>
      <c r="E64" s="32"/>
      <c r="F64" s="32"/>
      <c r="G64" s="32"/>
      <c r="H64" s="32"/>
      <c r="I64" s="32"/>
      <c r="J64" s="32"/>
    </row>
    <row r="65" spans="4:10" x14ac:dyDescent="0.25">
      <c r="D65" s="32"/>
      <c r="E65" s="32"/>
      <c r="F65" s="32"/>
      <c r="G65" s="32"/>
      <c r="H65" s="32"/>
      <c r="I65" s="32"/>
      <c r="J65" s="32"/>
    </row>
    <row r="66" spans="4:10" x14ac:dyDescent="0.25">
      <c r="D66" s="32"/>
      <c r="E66" s="32"/>
      <c r="F66" s="32"/>
      <c r="G66" s="32"/>
      <c r="H66" s="32"/>
      <c r="I66" s="32"/>
      <c r="J66" s="32"/>
    </row>
    <row r="67" spans="4:10" x14ac:dyDescent="0.25">
      <c r="D67" s="32"/>
      <c r="E67" s="32"/>
      <c r="F67" s="32"/>
      <c r="G67" s="32"/>
      <c r="H67" s="32"/>
      <c r="I67" s="32"/>
      <c r="J67" s="32"/>
    </row>
    <row r="68" spans="4:10" x14ac:dyDescent="0.25">
      <c r="D68" s="32"/>
      <c r="E68" s="32"/>
      <c r="F68" s="32"/>
      <c r="G68" s="32"/>
      <c r="H68" s="32"/>
      <c r="I68" s="32"/>
      <c r="J68" s="32"/>
    </row>
    <row r="69" spans="4:10" x14ac:dyDescent="0.25">
      <c r="D69" s="32"/>
      <c r="E69" s="32"/>
      <c r="F69" s="32"/>
      <c r="G69" s="32"/>
      <c r="H69" s="32"/>
      <c r="I69" s="32"/>
      <c r="J69" s="32"/>
    </row>
    <row r="70" spans="4:10" x14ac:dyDescent="0.25">
      <c r="D70" s="32"/>
      <c r="E70" s="32"/>
      <c r="F70" s="32"/>
      <c r="G70" s="32"/>
      <c r="H70" s="32"/>
      <c r="I70" s="32"/>
      <c r="J70" s="32"/>
    </row>
    <row r="71" spans="4:10" x14ac:dyDescent="0.25">
      <c r="D71" s="32"/>
      <c r="E71" s="32"/>
      <c r="F71" s="32"/>
      <c r="G71" s="32"/>
      <c r="H71" s="32"/>
      <c r="I71" s="32"/>
      <c r="J71" s="32"/>
    </row>
    <row r="72" spans="4:10" x14ac:dyDescent="0.25">
      <c r="D72" s="32"/>
      <c r="E72" s="32"/>
      <c r="F72" s="32"/>
      <c r="G72" s="32"/>
      <c r="H72" s="32"/>
      <c r="I72" s="32"/>
      <c r="J72" s="32"/>
    </row>
    <row r="73" spans="4:10" x14ac:dyDescent="0.25">
      <c r="D73" s="32"/>
      <c r="E73" s="32"/>
      <c r="F73" s="32"/>
      <c r="G73" s="32"/>
      <c r="H73" s="32"/>
      <c r="I73" s="32"/>
      <c r="J73" s="32"/>
    </row>
    <row r="74" spans="4:10" x14ac:dyDescent="0.25">
      <c r="D74" s="32"/>
      <c r="E74" s="32"/>
      <c r="F74" s="32"/>
      <c r="G74" s="32"/>
      <c r="H74" s="32"/>
      <c r="I74" s="32"/>
      <c r="J74" s="32"/>
    </row>
    <row r="75" spans="4:10" x14ac:dyDescent="0.25">
      <c r="D75" s="32"/>
      <c r="E75" s="32"/>
      <c r="F75" s="32"/>
      <c r="G75" s="32"/>
      <c r="H75" s="32"/>
      <c r="I75" s="32"/>
      <c r="J75" s="32"/>
    </row>
    <row r="76" spans="4:10" x14ac:dyDescent="0.25">
      <c r="D76" s="32"/>
      <c r="E76" s="32"/>
      <c r="F76" s="32"/>
      <c r="G76" s="32"/>
      <c r="H76" s="32"/>
      <c r="I76" s="32"/>
      <c r="J76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Mise à jour annuelle</vt:lpstr>
      <vt:lpstr>ACCUEIL</vt:lpstr>
      <vt:lpstr>MASQUE</vt:lpstr>
      <vt:lpstr>Calendrier</vt:lpstr>
      <vt:lpstr>Calendrier!ANNEE</vt:lpstr>
      <vt:lpstr>MASQUE!ANNEE</vt:lpstr>
      <vt:lpstr>Calendrier!NUM_SEMAINE</vt:lpstr>
    </vt:vector>
  </TitlesOfParts>
  <Company>Banque de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BERIL</dc:creator>
  <cp:lastModifiedBy>Florence</cp:lastModifiedBy>
  <cp:lastPrinted>2014-10-28T08:30:38Z</cp:lastPrinted>
  <dcterms:created xsi:type="dcterms:W3CDTF">2014-10-08T09:24:26Z</dcterms:created>
  <dcterms:modified xsi:type="dcterms:W3CDTF">2014-11-06T19:34:16Z</dcterms:modified>
</cp:coreProperties>
</file>