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1580" windowHeight="5520"/>
  </bookViews>
  <sheets>
    <sheet name="Types de voyages" sheetId="1" r:id="rId1"/>
    <sheet name="graphiques" sheetId="4" r:id="rId2"/>
    <sheet name="graphiques 2" sheetId="5" r:id="rId3"/>
    <sheet name="TABLEAU FRANCE " sheetId="6" r:id="rId4"/>
    <sheet name="courbes recettes mensuelle" sheetId="7" r:id="rId5"/>
    <sheet name="Feuil1" sheetId="8" r:id="rId6"/>
    <sheet name="Feuil2" sheetId="9" r:id="rId7"/>
    <sheet name="Feuil3" sheetId="10" r:id="rId8"/>
    <sheet name="Feuil4" sheetId="11" r:id="rId9"/>
  </sheets>
  <calcPr calcId="125725"/>
</workbook>
</file>

<file path=xl/calcChain.xml><?xml version="1.0" encoding="utf-8"?>
<calcChain xmlns="http://schemas.openxmlformats.org/spreadsheetml/2006/main">
  <c r="G4" i="9"/>
  <c r="G5"/>
  <c r="G6"/>
  <c r="G7"/>
  <c r="G8"/>
  <c r="G9"/>
  <c r="G10"/>
  <c r="G11"/>
  <c r="G12"/>
  <c r="G13"/>
  <c r="G14"/>
  <c r="G3"/>
  <c r="F4"/>
  <c r="F5"/>
  <c r="F6"/>
  <c r="F7"/>
  <c r="F8"/>
  <c r="F9"/>
  <c r="F10"/>
  <c r="F11"/>
  <c r="F12"/>
  <c r="F13"/>
  <c r="F14"/>
  <c r="F3"/>
  <c r="E4"/>
  <c r="E5"/>
  <c r="E6"/>
  <c r="E7"/>
  <c r="E8"/>
  <c r="E9"/>
  <c r="E10"/>
  <c r="E11"/>
  <c r="E12"/>
  <c r="E13"/>
  <c r="E14"/>
  <c r="E3"/>
  <c r="D15"/>
  <c r="C15"/>
  <c r="B15"/>
  <c r="B15" i="6"/>
  <c r="C15"/>
  <c r="D15"/>
  <c r="E15"/>
  <c r="F15"/>
  <c r="G15"/>
  <c r="D23" i="1"/>
  <c r="D24"/>
  <c r="D25"/>
  <c r="D26"/>
  <c r="D27"/>
  <c r="D28"/>
  <c r="D29"/>
  <c r="D30"/>
  <c r="E22"/>
  <c r="D22"/>
  <c r="C23"/>
  <c r="C24"/>
  <c r="C25"/>
  <c r="C26"/>
  <c r="C27"/>
  <c r="C28"/>
  <c r="C29"/>
  <c r="C30"/>
  <c r="C22"/>
  <c r="B24"/>
  <c r="B25"/>
  <c r="E25" s="1"/>
  <c r="B26"/>
  <c r="B27"/>
  <c r="E27" s="1"/>
  <c r="B28"/>
  <c r="B29"/>
  <c r="B30"/>
  <c r="B23"/>
  <c r="E23" s="1"/>
  <c r="B22"/>
  <c r="C19"/>
  <c r="D19"/>
  <c r="B19"/>
  <c r="F18"/>
  <c r="F17"/>
  <c r="F16"/>
  <c r="F15"/>
  <c r="F14"/>
  <c r="F13"/>
  <c r="F12"/>
  <c r="F11"/>
  <c r="F10"/>
  <c r="F7"/>
  <c r="E18"/>
  <c r="E17"/>
  <c r="E16"/>
  <c r="E15"/>
  <c r="E14"/>
  <c r="E13"/>
  <c r="E12"/>
  <c r="E11"/>
  <c r="E10"/>
  <c r="E7"/>
  <c r="F6"/>
  <c r="F5"/>
  <c r="F4"/>
  <c r="F3"/>
  <c r="F2"/>
  <c r="E6"/>
  <c r="E5"/>
  <c r="E4"/>
  <c r="E3"/>
  <c r="E2"/>
  <c r="C7"/>
  <c r="D7"/>
  <c r="B7"/>
  <c r="E29" l="1"/>
  <c r="E30"/>
  <c r="E28"/>
  <c r="E26"/>
  <c r="E24"/>
</calcChain>
</file>

<file path=xl/sharedStrings.xml><?xml version="1.0" encoding="utf-8"?>
<sst xmlns="http://schemas.openxmlformats.org/spreadsheetml/2006/main" count="77" uniqueCount="45">
  <si>
    <t>Destinations</t>
  </si>
  <si>
    <t>Types de voyages</t>
  </si>
  <si>
    <t>Évolution en % 
entre N-3 et N-2</t>
  </si>
  <si>
    <t>Évolution en % 
entre N-2 et N-1</t>
  </si>
  <si>
    <t>Évolution en % 
entre N-3 et N-1</t>
  </si>
  <si>
    <t>Clubs</t>
  </si>
  <si>
    <t>Croisière</t>
  </si>
  <si>
    <t>Hôtel</t>
  </si>
  <si>
    <t>Tours</t>
  </si>
  <si>
    <t>Vol sec</t>
  </si>
  <si>
    <t>TOTAL</t>
  </si>
  <si>
    <t>Dossiers traités
 en2013</t>
  </si>
  <si>
    <t>Dossiers traités
 en 2012</t>
  </si>
  <si>
    <t>Dossiers traités
 en 2011</t>
  </si>
  <si>
    <t>France</t>
  </si>
  <si>
    <t>Europe du Nord</t>
  </si>
  <si>
    <t>DOM-TOM</t>
  </si>
  <si>
    <t>Europe méditerranéenne</t>
  </si>
  <si>
    <t>Europe de l’Est</t>
  </si>
  <si>
    <t>USA Canada</t>
  </si>
  <si>
    <t>Amérique du Sud</t>
  </si>
  <si>
    <t>Asie</t>
  </si>
  <si>
    <t>Océanie</t>
  </si>
  <si>
    <t>Dossiers traités
 en 2013</t>
  </si>
  <si>
    <t>Recette moyenne d'un dossier traité
 en 2011</t>
  </si>
  <si>
    <t>Recette moyenne d'un dossier traité
 en 2012</t>
  </si>
  <si>
    <t>Recette moyenne d'un dossier traité
 en 2013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</si>
  <si>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</si>
  <si>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</si>
  <si>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</si>
  <si>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</si>
  <si>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</si>
  <si>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</si>
  <si>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</si>
  <si>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</si>
  <si>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</si>
  <si>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</si>
  <si>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</si>
  <si>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</si>
  <si>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DE DOSSIERS</t>
  </si>
  <si>
    <t>RECETTES EN EUROS</t>
  </si>
  <si>
    <t>Total</t>
  </si>
  <si>
    <t xml:space="preserve"> Evolution % 
2013/2012</t>
  </si>
  <si>
    <t xml:space="preserve"> Evolution % 
2013/2011</t>
  </si>
  <si>
    <t xml:space="preserve"> Evolution % 
2012/2011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</si>
</sst>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2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9" fontId="0" fillId="0" borderId="1" xfId="1" applyNumberFormat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2" fontId="0" fillId="0" borderId="1" xfId="0" applyNumberFormat="1" applyBorder="1"/>
    <xf numFmtId="0" fontId="3" fillId="0" borderId="1" xfId="0" applyFont="1" applyBorder="1" applyAlignment="1">
      <alignment vertical="center" wrapText="1"/>
    </xf>
    <xf numFmtId="9" fontId="0" fillId="0" borderId="1" xfId="1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 Dossiers traités
 en 2011</a:t>
            </a:r>
          </a:p>
        </c:rich>
      </c:tx>
      <c:layout>
        <c:manualLayout>
          <c:xMode val="edge"/>
          <c:yMode val="edge"/>
          <c:x val="3.5317140127800843E-4"/>
          <c:y val="6.0185185185185182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'Types de voyages'!$B$9</c:f>
              <c:strCache>
                <c:ptCount val="1"/>
                <c:pt idx="0">
                  <c:v>Dossiers traités
 en 2011</c:v>
                </c:pt>
              </c:strCache>
            </c:strRef>
          </c:tx>
          <c:dLbls>
            <c:dLblPos val="ctr"/>
            <c:showVal val="1"/>
          </c:dLbls>
          <c:cat>
            <c:strRef>
              <c:f>'Types de voyages'!$A$12</c:f>
              <c:strCache>
                <c:ptCount val="1"/>
                <c:pt idx="0">
                  <c:v>DOM-TOM</c:v>
                </c:pt>
              </c:strCache>
            </c:strRef>
          </c:cat>
          <c:val>
            <c:numRef>
              <c:f>'Types de voyages'!$B$12</c:f>
              <c:numCache>
                <c:formatCode>#,##0</c:formatCode>
                <c:ptCount val="1"/>
                <c:pt idx="0">
                  <c:v>211</c:v>
                </c:pt>
              </c:numCache>
            </c:numRef>
          </c:val>
        </c:ser>
        <c:axId val="37281152"/>
        <c:axId val="39270272"/>
      </c:barChart>
      <c:catAx>
        <c:axId val="37281152"/>
        <c:scaling>
          <c:orientation val="minMax"/>
        </c:scaling>
        <c:axPos val="b"/>
        <c:tickLblPos val="nextTo"/>
        <c:crossAx val="39270272"/>
        <c:crosses val="autoZero"/>
        <c:auto val="1"/>
        <c:lblAlgn val="ctr"/>
        <c:lblOffset val="100"/>
      </c:catAx>
      <c:valAx>
        <c:axId val="39270272"/>
        <c:scaling>
          <c:orientation val="minMax"/>
        </c:scaling>
        <c:axPos val="l"/>
        <c:majorGridlines/>
        <c:numFmt formatCode="#,##0" sourceLinked="1"/>
        <c:tickLblPos val="nextTo"/>
        <c:crossAx val="372811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'Types de voyages'!$C$9</c:f>
              <c:strCache>
                <c:ptCount val="1"/>
                <c:pt idx="0">
                  <c:v>Dossiers traités
 en 2012</c:v>
                </c:pt>
              </c:strCache>
            </c:strRef>
          </c:tx>
          <c:dLbls>
            <c:dLblPos val="ctr"/>
            <c:showVal val="1"/>
          </c:dLbls>
          <c:cat>
            <c:strRef>
              <c:f>'Types de voyages'!$A$12</c:f>
              <c:strCache>
                <c:ptCount val="1"/>
                <c:pt idx="0">
                  <c:v>DOM-TOM</c:v>
                </c:pt>
              </c:strCache>
            </c:strRef>
          </c:cat>
          <c:val>
            <c:numRef>
              <c:f>'Types de voyages'!$C$12</c:f>
              <c:numCache>
                <c:formatCode>General</c:formatCode>
                <c:ptCount val="1"/>
                <c:pt idx="0">
                  <c:v>198</c:v>
                </c:pt>
              </c:numCache>
            </c:numRef>
          </c:val>
        </c:ser>
        <c:axId val="86160896"/>
        <c:axId val="86162432"/>
      </c:barChart>
      <c:catAx>
        <c:axId val="86160896"/>
        <c:scaling>
          <c:orientation val="minMax"/>
        </c:scaling>
        <c:axPos val="b"/>
        <c:tickLblPos val="nextTo"/>
        <c:crossAx val="86162432"/>
        <c:crosses val="autoZero"/>
        <c:auto val="1"/>
        <c:lblAlgn val="ctr"/>
        <c:lblOffset val="100"/>
      </c:catAx>
      <c:valAx>
        <c:axId val="86162432"/>
        <c:scaling>
          <c:orientation val="minMax"/>
        </c:scaling>
        <c:axPos val="l"/>
        <c:majorGridlines/>
        <c:numFmt formatCode="General" sourceLinked="1"/>
        <c:tickLblPos val="nextTo"/>
        <c:crossAx val="861608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tx>
          <c:spPr>
            <a:solidFill>
              <a:srgbClr val="FFFF00"/>
            </a:solidFill>
          </c:spPr>
          <c:dLbls>
            <c:dLbl>
              <c:idx val="0"/>
              <c:layout/>
              <c:dLblPos val="ctr"/>
              <c:showVal val="1"/>
            </c:dLbl>
            <c:showVal val="1"/>
          </c:dLbls>
          <c:trendline>
            <c:trendlineType val="linear"/>
          </c:trendline>
          <c:trendline>
            <c:trendlineType val="linear"/>
          </c:trendline>
          <c:trendline>
            <c:trendlineType val="linear"/>
          </c:trendline>
          <c:trendline>
            <c:trendlineType val="linear"/>
          </c:trendline>
          <c:trendline>
            <c:trendlineType val="linear"/>
          </c:trendline>
          <c:trendline>
            <c:trendlineType val="linear"/>
          </c:trendline>
          <c:cat>
            <c:strRef>
              <c:f>'Types de voyages'!$A$12</c:f>
              <c:strCache>
                <c:ptCount val="1"/>
                <c:pt idx="0">
                  <c:v>DOM-TOM</c:v>
                </c:pt>
              </c:strCache>
            </c:strRef>
          </c:cat>
          <c:val>
            <c:numRef>
              <c:f>'Types de voyages'!$D$12</c:f>
              <c:numCache>
                <c:formatCode>General</c:formatCode>
                <c:ptCount val="1"/>
                <c:pt idx="0">
                  <c:v>182</c:v>
                </c:pt>
              </c:numCache>
            </c:numRef>
          </c:val>
        </c:ser>
        <c:axId val="85916288"/>
        <c:axId val="88146304"/>
      </c:barChart>
      <c:catAx>
        <c:axId val="85916288"/>
        <c:scaling>
          <c:orientation val="minMax"/>
        </c:scaling>
        <c:axPos val="b"/>
        <c:tickLblPos val="nextTo"/>
        <c:crossAx val="88146304"/>
        <c:crosses val="autoZero"/>
        <c:auto val="1"/>
        <c:lblAlgn val="ctr"/>
        <c:lblOffset val="100"/>
      </c:catAx>
      <c:valAx>
        <c:axId val="88146304"/>
        <c:scaling>
          <c:orientation val="minMax"/>
        </c:scaling>
        <c:axPos val="l"/>
        <c:majorGridlines/>
        <c:numFmt formatCode="General" sourceLinked="1"/>
        <c:tickLblPos val="nextTo"/>
        <c:crossAx val="85916288"/>
        <c:crosses val="autoZero"/>
        <c:crossBetween val="between"/>
      </c:valAx>
    </c:plotArea>
    <c:legend>
      <c:legendPos val="r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egendEntry>
        <c:idx val="6"/>
        <c:delete val="1"/>
      </c:legendEntry>
      <c:layout>
        <c:manualLayout>
          <c:xMode val="edge"/>
          <c:yMode val="edge"/>
          <c:x val="0.71398707940711703"/>
          <c:y val="0.36950019956015612"/>
          <c:w val="0.2552436307454814"/>
          <c:h val="0.56526945047551391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 lvl="1" algn="ctr" rtl="0"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100"/>
              <a:t>Répartition des dossiers pour les types de voyages  en 2013</a:t>
            </a:r>
          </a:p>
        </c:rich>
      </c:tx>
      <c:layout>
        <c:manualLayout>
          <c:xMode val="edge"/>
          <c:yMode val="edge"/>
          <c:x val="0.1178315018315019"/>
          <c:y val="3.6195204807314876E-2"/>
        </c:manualLayout>
      </c:layout>
    </c:title>
    <c:view3D>
      <c:perspective val="30"/>
    </c:view3D>
    <c:plotArea>
      <c:layout>
        <c:manualLayout>
          <c:layoutTarget val="inner"/>
          <c:xMode val="edge"/>
          <c:yMode val="edge"/>
          <c:x val="0.15837085070248574"/>
          <c:y val="0.24540177342933883"/>
          <c:w val="0.64229932796861988"/>
          <c:h val="0.68302380856173084"/>
        </c:manualLayout>
      </c:layout>
      <c:bar3DChart>
        <c:barDir val="col"/>
        <c:grouping val="clustered"/>
        <c:ser>
          <c:idx val="0"/>
          <c:order val="0"/>
          <c:tx>
            <c:strRef>
              <c:f>'Types de voyages'!$A$2</c:f>
              <c:strCache>
                <c:ptCount val="1"/>
                <c:pt idx="0">
                  <c:v>Clubs</c:v>
                </c:pt>
              </c:strCache>
            </c:strRef>
          </c:tx>
          <c:dLbls>
            <c:showVal val="1"/>
          </c:dLbls>
          <c:cat>
            <c:strRef>
              <c:f>'Types de voyages'!$D$1</c:f>
              <c:strCache>
                <c:ptCount val="1"/>
                <c:pt idx="0">
                  <c:v>Dossiers traités
 en2013</c:v>
                </c:pt>
              </c:strCache>
            </c:strRef>
          </c:cat>
          <c:val>
            <c:numRef>
              <c:f>'Types de voyages'!$D$2</c:f>
              <c:numCache>
                <c:formatCode>General</c:formatCode>
                <c:ptCount val="1"/>
                <c:pt idx="0">
                  <c:v>508</c:v>
                </c:pt>
              </c:numCache>
            </c:numRef>
          </c:val>
        </c:ser>
        <c:ser>
          <c:idx val="1"/>
          <c:order val="1"/>
          <c:tx>
            <c:strRef>
              <c:f>'Types de voyages'!$A$3</c:f>
              <c:strCache>
                <c:ptCount val="1"/>
                <c:pt idx="0">
                  <c:v>Croisière</c:v>
                </c:pt>
              </c:strCache>
            </c:strRef>
          </c:tx>
          <c:dLbls>
            <c:showVal val="1"/>
          </c:dLbls>
          <c:cat>
            <c:strRef>
              <c:f>'Types de voyages'!$D$1</c:f>
              <c:strCache>
                <c:ptCount val="1"/>
                <c:pt idx="0">
                  <c:v>Dossiers traités
 en2013</c:v>
                </c:pt>
              </c:strCache>
            </c:strRef>
          </c:cat>
          <c:val>
            <c:numRef>
              <c:f>'Types de voyages'!$D$3</c:f>
              <c:numCache>
                <c:formatCode>General</c:formatCode>
                <c:ptCount val="1"/>
                <c:pt idx="0">
                  <c:v>82</c:v>
                </c:pt>
              </c:numCache>
            </c:numRef>
          </c:val>
        </c:ser>
        <c:ser>
          <c:idx val="2"/>
          <c:order val="2"/>
          <c:tx>
            <c:strRef>
              <c:f>'Types de voyages'!$A$4</c:f>
              <c:strCache>
                <c:ptCount val="1"/>
                <c:pt idx="0">
                  <c:v>Hôtel</c:v>
                </c:pt>
              </c:strCache>
            </c:strRef>
          </c:tx>
          <c:dLbls>
            <c:showVal val="1"/>
          </c:dLbls>
          <c:cat>
            <c:strRef>
              <c:f>'Types de voyages'!$D$1</c:f>
              <c:strCache>
                <c:ptCount val="1"/>
                <c:pt idx="0">
                  <c:v>Dossiers traités
 en2013</c:v>
                </c:pt>
              </c:strCache>
            </c:strRef>
          </c:cat>
          <c:val>
            <c:numRef>
              <c:f>'Types de voyages'!$D$4</c:f>
              <c:numCache>
                <c:formatCode>General</c:formatCode>
                <c:ptCount val="1"/>
                <c:pt idx="0">
                  <c:v>91</c:v>
                </c:pt>
              </c:numCache>
            </c:numRef>
          </c:val>
        </c:ser>
        <c:ser>
          <c:idx val="3"/>
          <c:order val="3"/>
          <c:tx>
            <c:strRef>
              <c:f>'Types de voyages'!$A$5</c:f>
              <c:strCache>
                <c:ptCount val="1"/>
                <c:pt idx="0">
                  <c:v>Tours</c:v>
                </c:pt>
              </c:strCache>
            </c:strRef>
          </c:tx>
          <c:dLbls>
            <c:showVal val="1"/>
          </c:dLbls>
          <c:cat>
            <c:strRef>
              <c:f>'Types de voyages'!$D$1</c:f>
              <c:strCache>
                <c:ptCount val="1"/>
                <c:pt idx="0">
                  <c:v>Dossiers traités
 en2013</c:v>
                </c:pt>
              </c:strCache>
            </c:strRef>
          </c:cat>
          <c:val>
            <c:numRef>
              <c:f>'Types de voyages'!$D$5</c:f>
              <c:numCache>
                <c:formatCode>General</c:formatCode>
                <c:ptCount val="1"/>
                <c:pt idx="0">
                  <c:v>391</c:v>
                </c:pt>
              </c:numCache>
            </c:numRef>
          </c:val>
        </c:ser>
        <c:ser>
          <c:idx val="4"/>
          <c:order val="4"/>
          <c:tx>
            <c:strRef>
              <c:f>'Types de voyages'!$A$6</c:f>
              <c:strCache>
                <c:ptCount val="1"/>
                <c:pt idx="0">
                  <c:v>Vol sec</c:v>
                </c:pt>
              </c:strCache>
            </c:strRef>
          </c:tx>
          <c:dLbls>
            <c:showVal val="1"/>
          </c:dLbls>
          <c:cat>
            <c:strRef>
              <c:f>'Types de voyages'!$D$1</c:f>
              <c:strCache>
                <c:ptCount val="1"/>
                <c:pt idx="0">
                  <c:v>Dossiers traités
 en2013</c:v>
                </c:pt>
              </c:strCache>
            </c:strRef>
          </c:cat>
          <c:val>
            <c:numRef>
              <c:f>'Types de voyages'!$D$6</c:f>
              <c:numCache>
                <c:formatCode>General</c:formatCode>
                <c:ptCount val="1"/>
                <c:pt idx="0">
                  <c:v>492</c:v>
                </c:pt>
              </c:numCache>
            </c:numRef>
          </c:val>
        </c:ser>
        <c:shape val="cylinder"/>
        <c:axId val="86706048"/>
        <c:axId val="86707584"/>
        <c:axId val="0"/>
      </c:bar3DChart>
      <c:catAx>
        <c:axId val="86706048"/>
        <c:scaling>
          <c:orientation val="minMax"/>
        </c:scaling>
        <c:delete val="1"/>
        <c:axPos val="b"/>
        <c:tickLblPos val="none"/>
        <c:crossAx val="86707584"/>
        <c:crosses val="autoZero"/>
        <c:auto val="1"/>
        <c:lblAlgn val="ctr"/>
        <c:lblOffset val="100"/>
      </c:catAx>
      <c:valAx>
        <c:axId val="86707584"/>
        <c:scaling>
          <c:orientation val="minMax"/>
        </c:scaling>
        <c:axPos val="l"/>
        <c:majorGridlines/>
        <c:numFmt formatCode="General" sourceLinked="1"/>
        <c:tickLblPos val="nextTo"/>
        <c:crossAx val="8670604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480314960629928" l="0.70866141732283539" r="0.70866141732283539" t="0.7480314960629928" header="0.31496062992126039" footer="0.31496062992126039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100"/>
              <a:t>Répartition des dossiers clients pour les destinations en 2013</a:t>
            </a:r>
          </a:p>
        </c:rich>
      </c:tx>
      <c:layout>
        <c:manualLayout>
          <c:xMode val="edge"/>
          <c:yMode val="edge"/>
          <c:x val="0.11781945796101337"/>
          <c:y val="1.4953801506519003E-2"/>
        </c:manualLayout>
      </c:layout>
    </c:title>
    <c:view3D>
      <c:perspective val="30"/>
    </c:view3D>
    <c:plotArea>
      <c:layout/>
      <c:bar3DChart>
        <c:barDir val="col"/>
        <c:grouping val="clustered"/>
        <c:ser>
          <c:idx val="0"/>
          <c:order val="0"/>
          <c:tx>
            <c:strRef>
              <c:f>'Types de voyages'!$A$10</c:f>
              <c:strCache>
                <c:ptCount val="1"/>
                <c:pt idx="0">
                  <c:v>France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voyages'!$D$10</c:f>
              <c:numCache>
                <c:formatCode>General</c:formatCode>
                <c:ptCount val="1"/>
                <c:pt idx="0">
                  <c:v>499</c:v>
                </c:pt>
              </c:numCache>
            </c:numRef>
          </c:val>
        </c:ser>
        <c:ser>
          <c:idx val="1"/>
          <c:order val="1"/>
          <c:tx>
            <c:strRef>
              <c:f>'Types de voyages'!$A$11</c:f>
              <c:strCache>
                <c:ptCount val="1"/>
                <c:pt idx="0">
                  <c:v>Europe du Nord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voyages'!$D$11</c:f>
              <c:numCache>
                <c:formatCode>General</c:formatCode>
                <c:ptCount val="1"/>
                <c:pt idx="0">
                  <c:v>185</c:v>
                </c:pt>
              </c:numCache>
            </c:numRef>
          </c:val>
        </c:ser>
        <c:ser>
          <c:idx val="2"/>
          <c:order val="2"/>
          <c:tx>
            <c:strRef>
              <c:f>'Types de voyages'!$A$12</c:f>
              <c:strCache>
                <c:ptCount val="1"/>
                <c:pt idx="0">
                  <c:v>DOM-TOM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voyages'!$D$12</c:f>
              <c:numCache>
                <c:formatCode>General</c:formatCode>
                <c:ptCount val="1"/>
                <c:pt idx="0">
                  <c:v>182</c:v>
                </c:pt>
              </c:numCache>
            </c:numRef>
          </c:val>
        </c:ser>
        <c:ser>
          <c:idx val="3"/>
          <c:order val="3"/>
          <c:tx>
            <c:strRef>
              <c:f>'Types de voyages'!$A$13</c:f>
              <c:strCache>
                <c:ptCount val="1"/>
                <c:pt idx="0">
                  <c:v>Europe méditerranéenne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voyages'!$D$13</c:f>
              <c:numCache>
                <c:formatCode>General</c:formatCode>
                <c:ptCount val="1"/>
                <c:pt idx="0">
                  <c:v>399</c:v>
                </c:pt>
              </c:numCache>
            </c:numRef>
          </c:val>
        </c:ser>
        <c:ser>
          <c:idx val="4"/>
          <c:order val="4"/>
          <c:tx>
            <c:strRef>
              <c:f>'Types de voyages'!$A$14</c:f>
              <c:strCache>
                <c:ptCount val="1"/>
                <c:pt idx="0">
                  <c:v>Europe de l’Est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voyages'!$D$14</c:f>
              <c:numCache>
                <c:formatCode>General</c:formatCode>
                <c:ptCount val="1"/>
                <c:pt idx="0">
                  <c:v>119</c:v>
                </c:pt>
              </c:numCache>
            </c:numRef>
          </c:val>
        </c:ser>
        <c:ser>
          <c:idx val="5"/>
          <c:order val="5"/>
          <c:tx>
            <c:strRef>
              <c:f>'Types de voyages'!$A$15</c:f>
              <c:strCache>
                <c:ptCount val="1"/>
                <c:pt idx="0">
                  <c:v>USA Canada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voyages'!$D$15</c:f>
              <c:numCache>
                <c:formatCode>General</c:formatCode>
                <c:ptCount val="1"/>
                <c:pt idx="0">
                  <c:v>78</c:v>
                </c:pt>
              </c:numCache>
            </c:numRef>
          </c:val>
        </c:ser>
        <c:ser>
          <c:idx val="6"/>
          <c:order val="6"/>
          <c:tx>
            <c:strRef>
              <c:f>'Types de voyages'!$A$16</c:f>
              <c:strCache>
                <c:ptCount val="1"/>
                <c:pt idx="0">
                  <c:v>Amérique du Sud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voyages'!$D$16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7"/>
          <c:order val="7"/>
          <c:tx>
            <c:strRef>
              <c:f>'Types de voyages'!$A$17</c:f>
              <c:strCache>
                <c:ptCount val="1"/>
                <c:pt idx="0">
                  <c:v>Asie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voyages'!$D$17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</c:ser>
        <c:ser>
          <c:idx val="8"/>
          <c:order val="8"/>
          <c:tx>
            <c:strRef>
              <c:f>'Types de voyages'!$A$18</c:f>
              <c:strCache>
                <c:ptCount val="1"/>
                <c:pt idx="0">
                  <c:v>Océanie</c:v>
                </c:pt>
              </c:strCache>
            </c:strRef>
          </c:tx>
          <c:dLbls>
            <c:showVal val="1"/>
          </c:dLbls>
          <c:cat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cat>
          <c:val>
            <c:numRef>
              <c:f>'Types de voyages'!$D$18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</c:ser>
        <c:shape val="cylinder"/>
        <c:axId val="87582208"/>
        <c:axId val="87583744"/>
        <c:axId val="0"/>
      </c:bar3DChart>
      <c:catAx>
        <c:axId val="87582208"/>
        <c:scaling>
          <c:orientation val="minMax"/>
        </c:scaling>
        <c:delete val="1"/>
        <c:axPos val="b"/>
        <c:tickLblPos val="none"/>
        <c:crossAx val="87583744"/>
        <c:crosses val="autoZero"/>
        <c:auto val="1"/>
        <c:lblAlgn val="ctr"/>
        <c:lblOffset val="100"/>
      </c:catAx>
      <c:valAx>
        <c:axId val="87583744"/>
        <c:scaling>
          <c:orientation val="minMax"/>
        </c:scaling>
        <c:axPos val="l"/>
        <c:majorGridlines/>
        <c:numFmt formatCode="General" sourceLinked="1"/>
        <c:tickLblPos val="nextTo"/>
        <c:crossAx val="8758220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100"/>
              <a:t>Evolution des dossiers clients par types de voyages</a:t>
            </a:r>
          </a:p>
        </c:rich>
      </c:tx>
      <c:layout>
        <c:manualLayout>
          <c:xMode val="edge"/>
          <c:yMode val="edge"/>
          <c:x val="0.15144444444444477"/>
          <c:y val="3.2407407407407447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'Types de voyages'!$B$1</c:f>
              <c:strCache>
                <c:ptCount val="1"/>
                <c:pt idx="0">
                  <c:v>Dossiers traités
 en 2011</c:v>
                </c:pt>
              </c:strCache>
            </c:strRef>
          </c:tx>
          <c:cat>
            <c:strRef>
              <c:f>'Types de voyages'!$A$2:$A$6</c:f>
              <c:strCache>
                <c:ptCount val="5"/>
                <c:pt idx="0">
                  <c:v>Clubs</c:v>
                </c:pt>
                <c:pt idx="1">
                  <c:v>Croisière</c:v>
                </c:pt>
                <c:pt idx="2">
                  <c:v>Hôtel</c:v>
                </c:pt>
                <c:pt idx="3">
                  <c:v>Tours</c:v>
                </c:pt>
                <c:pt idx="4">
                  <c:v>Vol sec</c:v>
                </c:pt>
              </c:strCache>
            </c:strRef>
          </c:cat>
          <c:val>
            <c:numRef>
              <c:f>'Types de voyages'!$B$2:$B$6</c:f>
              <c:numCache>
                <c:formatCode>General</c:formatCode>
                <c:ptCount val="5"/>
                <c:pt idx="0" formatCode="#,##0">
                  <c:v>542</c:v>
                </c:pt>
                <c:pt idx="1">
                  <c:v>35</c:v>
                </c:pt>
                <c:pt idx="2">
                  <c:v>145</c:v>
                </c:pt>
                <c:pt idx="3" formatCode="#,##0">
                  <c:v>300</c:v>
                </c:pt>
                <c:pt idx="4" formatCode="#,##0">
                  <c:v>285</c:v>
                </c:pt>
              </c:numCache>
            </c:numRef>
          </c:val>
        </c:ser>
        <c:ser>
          <c:idx val="1"/>
          <c:order val="1"/>
          <c:tx>
            <c:strRef>
              <c:f>'Types de voyages'!$C$1</c:f>
              <c:strCache>
                <c:ptCount val="1"/>
                <c:pt idx="0">
                  <c:v>Dossiers traités
 en 2012</c:v>
                </c:pt>
              </c:strCache>
            </c:strRef>
          </c:tx>
          <c:cat>
            <c:strRef>
              <c:f>'Types de voyages'!$A$2:$A$6</c:f>
              <c:strCache>
                <c:ptCount val="5"/>
                <c:pt idx="0">
                  <c:v>Clubs</c:v>
                </c:pt>
                <c:pt idx="1">
                  <c:v>Croisière</c:v>
                </c:pt>
                <c:pt idx="2">
                  <c:v>Hôtel</c:v>
                </c:pt>
                <c:pt idx="3">
                  <c:v>Tours</c:v>
                </c:pt>
                <c:pt idx="4">
                  <c:v>Vol sec</c:v>
                </c:pt>
              </c:strCache>
            </c:strRef>
          </c:cat>
          <c:val>
            <c:numRef>
              <c:f>'Types de voyages'!$C$2:$C$6</c:f>
              <c:numCache>
                <c:formatCode>General</c:formatCode>
                <c:ptCount val="5"/>
                <c:pt idx="0">
                  <c:v>518</c:v>
                </c:pt>
                <c:pt idx="1">
                  <c:v>63</c:v>
                </c:pt>
                <c:pt idx="2">
                  <c:v>122</c:v>
                </c:pt>
                <c:pt idx="3">
                  <c:v>346</c:v>
                </c:pt>
                <c:pt idx="4">
                  <c:v>373</c:v>
                </c:pt>
              </c:numCache>
            </c:numRef>
          </c:val>
        </c:ser>
        <c:ser>
          <c:idx val="2"/>
          <c:order val="2"/>
          <c:tx>
            <c:strRef>
              <c:f>'Types de voyages'!$D$1</c:f>
              <c:strCache>
                <c:ptCount val="1"/>
                <c:pt idx="0">
                  <c:v>Dossiers traités
 en2013</c:v>
                </c:pt>
              </c:strCache>
            </c:strRef>
          </c:tx>
          <c:cat>
            <c:strRef>
              <c:f>'Types de voyages'!$A$2:$A$6</c:f>
              <c:strCache>
                <c:ptCount val="5"/>
                <c:pt idx="0">
                  <c:v>Clubs</c:v>
                </c:pt>
                <c:pt idx="1">
                  <c:v>Croisière</c:v>
                </c:pt>
                <c:pt idx="2">
                  <c:v>Hôtel</c:v>
                </c:pt>
                <c:pt idx="3">
                  <c:v>Tours</c:v>
                </c:pt>
                <c:pt idx="4">
                  <c:v>Vol sec</c:v>
                </c:pt>
              </c:strCache>
            </c:strRef>
          </c:cat>
          <c:val>
            <c:numRef>
              <c:f>'Types de voyages'!$D$2:$D$6</c:f>
              <c:numCache>
                <c:formatCode>General</c:formatCode>
                <c:ptCount val="5"/>
                <c:pt idx="0">
                  <c:v>508</c:v>
                </c:pt>
                <c:pt idx="1">
                  <c:v>82</c:v>
                </c:pt>
                <c:pt idx="2">
                  <c:v>91</c:v>
                </c:pt>
                <c:pt idx="3">
                  <c:v>391</c:v>
                </c:pt>
                <c:pt idx="4">
                  <c:v>492</c:v>
                </c:pt>
              </c:numCache>
            </c:numRef>
          </c:val>
        </c:ser>
        <c:shape val="cylinder"/>
        <c:axId val="87962752"/>
        <c:axId val="87964288"/>
        <c:axId val="0"/>
      </c:bar3DChart>
      <c:catAx>
        <c:axId val="87962752"/>
        <c:scaling>
          <c:orientation val="minMax"/>
        </c:scaling>
        <c:axPos val="b"/>
        <c:tickLblPos val="nextTo"/>
        <c:crossAx val="87964288"/>
        <c:crosses val="autoZero"/>
        <c:auto val="1"/>
        <c:lblAlgn val="ctr"/>
        <c:lblOffset val="100"/>
      </c:catAx>
      <c:valAx>
        <c:axId val="87964288"/>
        <c:scaling>
          <c:orientation val="minMax"/>
        </c:scaling>
        <c:axPos val="l"/>
        <c:majorGridlines/>
        <c:numFmt formatCode="#,##0" sourceLinked="1"/>
        <c:tickLblPos val="nextTo"/>
        <c:crossAx val="8796275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200"/>
              <a:t>Répartition des dossiers clients par destination </a:t>
            </a:r>
          </a:p>
        </c:rich>
      </c:tx>
      <c:layout>
        <c:manualLayout>
          <c:xMode val="edge"/>
          <c:yMode val="edge"/>
          <c:x val="0.15866666666666671"/>
          <c:y val="3.2345013477088985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'Types de voyages'!$B$9</c:f>
              <c:strCache>
                <c:ptCount val="1"/>
                <c:pt idx="0">
                  <c:v>Dossiers traités
 en 2011</c:v>
                </c:pt>
              </c:strCache>
            </c:strRef>
          </c:tx>
          <c:cat>
            <c:strRef>
              <c:f>'Types de voyages'!$A$10:$A$18</c:f>
              <c:strCache>
                <c:ptCount val="9"/>
                <c:pt idx="0">
                  <c:v>France</c:v>
                </c:pt>
                <c:pt idx="1">
                  <c:v>Europe du Nord</c:v>
                </c:pt>
                <c:pt idx="2">
                  <c:v>DOM-TOM</c:v>
                </c:pt>
                <c:pt idx="3">
                  <c:v>Europe méditerranéenne</c:v>
                </c:pt>
                <c:pt idx="4">
                  <c:v>Europe de l’Est</c:v>
                </c:pt>
                <c:pt idx="5">
                  <c:v>USA Canada</c:v>
                </c:pt>
                <c:pt idx="6">
                  <c:v>Amérique du Sud</c:v>
                </c:pt>
                <c:pt idx="7">
                  <c:v>Asie</c:v>
                </c:pt>
                <c:pt idx="8">
                  <c:v>Océanie</c:v>
                </c:pt>
              </c:strCache>
            </c:strRef>
          </c:cat>
          <c:val>
            <c:numRef>
              <c:f>'Types de voyages'!$B$10:$B$18</c:f>
              <c:numCache>
                <c:formatCode>#,##0</c:formatCode>
                <c:ptCount val="9"/>
                <c:pt idx="0" formatCode="General">
                  <c:v>452</c:v>
                </c:pt>
                <c:pt idx="1">
                  <c:v>154</c:v>
                </c:pt>
                <c:pt idx="2">
                  <c:v>211</c:v>
                </c:pt>
                <c:pt idx="3">
                  <c:v>312</c:v>
                </c:pt>
                <c:pt idx="4" formatCode="General">
                  <c:v>49</c:v>
                </c:pt>
                <c:pt idx="5" formatCode="General">
                  <c:v>89</c:v>
                </c:pt>
                <c:pt idx="6" formatCode="General">
                  <c:v>12</c:v>
                </c:pt>
                <c:pt idx="7" formatCode="General">
                  <c:v>25</c:v>
                </c:pt>
                <c:pt idx="8" formatCode="General">
                  <c:v>3</c:v>
                </c:pt>
              </c:numCache>
            </c:numRef>
          </c:val>
        </c:ser>
        <c:ser>
          <c:idx val="1"/>
          <c:order val="1"/>
          <c:tx>
            <c:strRef>
              <c:f>'Types de voyages'!$C$9</c:f>
              <c:strCache>
                <c:ptCount val="1"/>
                <c:pt idx="0">
                  <c:v>Dossiers traités
 en 2012</c:v>
                </c:pt>
              </c:strCache>
            </c:strRef>
          </c:tx>
          <c:cat>
            <c:strRef>
              <c:f>'Types de voyages'!$A$10:$A$18</c:f>
              <c:strCache>
                <c:ptCount val="9"/>
                <c:pt idx="0">
                  <c:v>France</c:v>
                </c:pt>
                <c:pt idx="1">
                  <c:v>Europe du Nord</c:v>
                </c:pt>
                <c:pt idx="2">
                  <c:v>DOM-TOM</c:v>
                </c:pt>
                <c:pt idx="3">
                  <c:v>Europe méditerranéenne</c:v>
                </c:pt>
                <c:pt idx="4">
                  <c:v>Europe de l’Est</c:v>
                </c:pt>
                <c:pt idx="5">
                  <c:v>USA Canada</c:v>
                </c:pt>
                <c:pt idx="6">
                  <c:v>Amérique du Sud</c:v>
                </c:pt>
                <c:pt idx="7">
                  <c:v>Asie</c:v>
                </c:pt>
                <c:pt idx="8">
                  <c:v>Océanie</c:v>
                </c:pt>
              </c:strCache>
            </c:strRef>
          </c:cat>
          <c:val>
            <c:numRef>
              <c:f>'Types de voyages'!$C$10:$C$18</c:f>
              <c:numCache>
                <c:formatCode>General</c:formatCode>
                <c:ptCount val="9"/>
                <c:pt idx="0">
                  <c:v>485</c:v>
                </c:pt>
                <c:pt idx="1">
                  <c:v>148</c:v>
                </c:pt>
                <c:pt idx="2">
                  <c:v>198</c:v>
                </c:pt>
                <c:pt idx="3">
                  <c:v>356</c:v>
                </c:pt>
                <c:pt idx="4">
                  <c:v>88</c:v>
                </c:pt>
                <c:pt idx="5">
                  <c:v>84</c:v>
                </c:pt>
                <c:pt idx="6">
                  <c:v>19</c:v>
                </c:pt>
                <c:pt idx="7">
                  <c:v>39</c:v>
                </c:pt>
                <c:pt idx="8">
                  <c:v>5</c:v>
                </c:pt>
              </c:numCache>
            </c:numRef>
          </c:val>
        </c:ser>
        <c:ser>
          <c:idx val="2"/>
          <c:order val="2"/>
          <c:tx>
            <c:strRef>
              <c:f>'Types de voyages'!$D$9</c:f>
              <c:strCache>
                <c:ptCount val="1"/>
                <c:pt idx="0">
                  <c:v>Dossiers traités
 en 2013</c:v>
                </c:pt>
              </c:strCache>
            </c:strRef>
          </c:tx>
          <c:cat>
            <c:strRef>
              <c:f>'Types de voyages'!$A$10:$A$18</c:f>
              <c:strCache>
                <c:ptCount val="9"/>
                <c:pt idx="0">
                  <c:v>France</c:v>
                </c:pt>
                <c:pt idx="1">
                  <c:v>Europe du Nord</c:v>
                </c:pt>
                <c:pt idx="2">
                  <c:v>DOM-TOM</c:v>
                </c:pt>
                <c:pt idx="3">
                  <c:v>Europe méditerranéenne</c:v>
                </c:pt>
                <c:pt idx="4">
                  <c:v>Europe de l’Est</c:v>
                </c:pt>
                <c:pt idx="5">
                  <c:v>USA Canada</c:v>
                </c:pt>
                <c:pt idx="6">
                  <c:v>Amérique du Sud</c:v>
                </c:pt>
                <c:pt idx="7">
                  <c:v>Asie</c:v>
                </c:pt>
                <c:pt idx="8">
                  <c:v>Océanie</c:v>
                </c:pt>
              </c:strCache>
            </c:strRef>
          </c:cat>
          <c:val>
            <c:numRef>
              <c:f>'Types de voyages'!$D$10:$D$18</c:f>
              <c:numCache>
                <c:formatCode>General</c:formatCode>
                <c:ptCount val="9"/>
                <c:pt idx="0">
                  <c:v>499</c:v>
                </c:pt>
                <c:pt idx="1">
                  <c:v>185</c:v>
                </c:pt>
                <c:pt idx="2">
                  <c:v>182</c:v>
                </c:pt>
                <c:pt idx="3">
                  <c:v>399</c:v>
                </c:pt>
                <c:pt idx="4">
                  <c:v>119</c:v>
                </c:pt>
                <c:pt idx="5">
                  <c:v>78</c:v>
                </c:pt>
                <c:pt idx="6">
                  <c:v>15</c:v>
                </c:pt>
                <c:pt idx="7">
                  <c:v>75</c:v>
                </c:pt>
                <c:pt idx="8">
                  <c:v>12</c:v>
                </c:pt>
              </c:numCache>
            </c:numRef>
          </c:val>
        </c:ser>
        <c:shape val="cylinder"/>
        <c:axId val="87884160"/>
        <c:axId val="87885696"/>
        <c:axId val="0"/>
      </c:bar3DChart>
      <c:catAx>
        <c:axId val="87884160"/>
        <c:scaling>
          <c:orientation val="minMax"/>
        </c:scaling>
        <c:axPos val="b"/>
        <c:tickLblPos val="nextTo"/>
        <c:crossAx val="87885696"/>
        <c:crosses val="autoZero"/>
        <c:auto val="1"/>
        <c:lblAlgn val="ctr"/>
        <c:lblOffset val="100"/>
      </c:catAx>
      <c:valAx>
        <c:axId val="87885696"/>
        <c:scaling>
          <c:orientation val="minMax"/>
        </c:scaling>
        <c:axPos val="l"/>
        <c:majorGridlines/>
        <c:numFmt formatCode="General" sourceLinked="1"/>
        <c:tickLblPos val="nextTo"/>
        <c:crossAx val="8788416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200">
                <a:latin typeface="Arial"/>
                <a:cs typeface="Arial"/>
              </a:rPr>
              <a:t>Èvolution  des recettes mensuelles</a:t>
            </a:r>
            <a:endParaRPr lang="fr-FR" sz="1200"/>
          </a:p>
        </c:rich>
      </c:tx>
      <c:layout>
        <c:manualLayout>
          <c:xMode val="edge"/>
          <c:yMode val="edge"/>
          <c:x val="0.14563103085109952"/>
          <c:y val="4.8192771084337421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1"/>
          <c:order val="0"/>
          <c:tx>
            <c:strRef>
              <c:f>'TABLEAU FRANCE '!$A$3</c:f>
              <c:strCache>
                <c:ptCount val="1"/>
                <c:pt idx="0">
                  <c:v>Janvier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'!$E$3:$G$3</c:f>
              <c:numCache>
                <c:formatCode>General</c:formatCode>
                <c:ptCount val="3"/>
                <c:pt idx="0">
                  <c:v>9920</c:v>
                </c:pt>
                <c:pt idx="1">
                  <c:v>7280</c:v>
                </c:pt>
                <c:pt idx="2">
                  <c:v>9730</c:v>
                </c:pt>
              </c:numCache>
            </c:numRef>
          </c:val>
        </c:ser>
        <c:ser>
          <c:idx val="2"/>
          <c:order val="1"/>
          <c:tx>
            <c:strRef>
              <c:f>'TABLEAU FRANCE '!$A$4</c:f>
              <c:strCache>
                <c:ptCount val="1"/>
                <c:pt idx="0">
                  <c:v>Février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'!$E$4:$G$4</c:f>
              <c:numCache>
                <c:formatCode>General</c:formatCode>
                <c:ptCount val="3"/>
                <c:pt idx="0">
                  <c:v>10310</c:v>
                </c:pt>
                <c:pt idx="1">
                  <c:v>8810</c:v>
                </c:pt>
                <c:pt idx="2">
                  <c:v>13630</c:v>
                </c:pt>
              </c:numCache>
            </c:numRef>
          </c:val>
        </c:ser>
        <c:ser>
          <c:idx val="3"/>
          <c:order val="2"/>
          <c:tx>
            <c:strRef>
              <c:f>'TABLEAU FRANCE '!$A$5</c:f>
              <c:strCache>
                <c:ptCount val="1"/>
                <c:pt idx="0">
                  <c:v>Mars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'!$E$5:$G$5</c:f>
              <c:numCache>
                <c:formatCode>General</c:formatCode>
                <c:ptCount val="3"/>
                <c:pt idx="0">
                  <c:v>9540</c:v>
                </c:pt>
                <c:pt idx="1">
                  <c:v>7660</c:v>
                </c:pt>
                <c:pt idx="2">
                  <c:v>11290</c:v>
                </c:pt>
              </c:numCache>
            </c:numRef>
          </c:val>
        </c:ser>
        <c:ser>
          <c:idx val="4"/>
          <c:order val="3"/>
          <c:tx>
            <c:strRef>
              <c:f>'TABLEAU FRANCE '!$A$6</c:f>
              <c:strCache>
                <c:ptCount val="1"/>
                <c:pt idx="0">
                  <c:v>Avril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'!$E$6:$G$6</c:f>
              <c:numCache>
                <c:formatCode>General</c:formatCode>
                <c:ptCount val="3"/>
                <c:pt idx="0">
                  <c:v>14120</c:v>
                </c:pt>
                <c:pt idx="1">
                  <c:v>9580</c:v>
                </c:pt>
                <c:pt idx="2">
                  <c:v>12850</c:v>
                </c:pt>
              </c:numCache>
            </c:numRef>
          </c:val>
        </c:ser>
        <c:ser>
          <c:idx val="5"/>
          <c:order val="4"/>
          <c:tx>
            <c:strRef>
              <c:f>'TABLEAU FRANCE '!$A$7</c:f>
              <c:strCache>
                <c:ptCount val="1"/>
                <c:pt idx="0">
                  <c:v>Mai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'!$E$7:$G$7</c:f>
              <c:numCache>
                <c:formatCode>General</c:formatCode>
                <c:ptCount val="3"/>
                <c:pt idx="0">
                  <c:v>14500</c:v>
                </c:pt>
                <c:pt idx="1">
                  <c:v>13410</c:v>
                </c:pt>
                <c:pt idx="2">
                  <c:v>10900</c:v>
                </c:pt>
              </c:numCache>
            </c:numRef>
          </c:val>
        </c:ser>
        <c:ser>
          <c:idx val="6"/>
          <c:order val="5"/>
          <c:tx>
            <c:strRef>
              <c:f>'TABLEAU FRANCE '!$A$8</c:f>
              <c:strCache>
                <c:ptCount val="1"/>
                <c:pt idx="0">
                  <c:v>Juin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'!$E$8:$G$8</c:f>
              <c:numCache>
                <c:formatCode>General</c:formatCode>
                <c:ptCount val="3"/>
                <c:pt idx="0">
                  <c:v>19470</c:v>
                </c:pt>
                <c:pt idx="1">
                  <c:v>24910</c:v>
                </c:pt>
                <c:pt idx="2">
                  <c:v>22970</c:v>
                </c:pt>
              </c:numCache>
            </c:numRef>
          </c:val>
        </c:ser>
        <c:ser>
          <c:idx val="7"/>
          <c:order val="6"/>
          <c:tx>
            <c:strRef>
              <c:f>'TABLEAU FRANCE '!$A$9</c:f>
              <c:strCache>
                <c:ptCount val="1"/>
                <c:pt idx="0">
                  <c:v>Juillet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'!$E$9:$G$9</c:f>
              <c:numCache>
                <c:formatCode>General</c:formatCode>
                <c:ptCount val="3"/>
                <c:pt idx="0">
                  <c:v>24810</c:v>
                </c:pt>
                <c:pt idx="1">
                  <c:v>28740</c:v>
                </c:pt>
                <c:pt idx="2">
                  <c:v>31530</c:v>
                </c:pt>
              </c:numCache>
            </c:numRef>
          </c:val>
        </c:ser>
        <c:ser>
          <c:idx val="8"/>
          <c:order val="7"/>
          <c:tx>
            <c:strRef>
              <c:f>'TABLEAU FRANCE '!$A$10</c:f>
              <c:strCache>
                <c:ptCount val="1"/>
                <c:pt idx="0">
                  <c:v>Août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'!$E$10:$G$10</c:f>
              <c:numCache>
                <c:formatCode>General</c:formatCode>
                <c:ptCount val="3"/>
                <c:pt idx="0">
                  <c:v>28630</c:v>
                </c:pt>
                <c:pt idx="1">
                  <c:v>30660</c:v>
                </c:pt>
                <c:pt idx="2">
                  <c:v>35040</c:v>
                </c:pt>
              </c:numCache>
            </c:numRef>
          </c:val>
        </c:ser>
        <c:ser>
          <c:idx val="9"/>
          <c:order val="8"/>
          <c:tx>
            <c:strRef>
              <c:f>'TABLEAU FRANCE '!$A$11</c:f>
              <c:strCache>
                <c:ptCount val="1"/>
                <c:pt idx="0">
                  <c:v>Septembre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'!$E$11:$G$11</c:f>
              <c:numCache>
                <c:formatCode>General</c:formatCode>
                <c:ptCount val="3"/>
                <c:pt idx="0">
                  <c:v>12600</c:v>
                </c:pt>
                <c:pt idx="1">
                  <c:v>16090</c:v>
                </c:pt>
                <c:pt idx="2">
                  <c:v>15960</c:v>
                </c:pt>
              </c:numCache>
            </c:numRef>
          </c:val>
        </c:ser>
        <c:ser>
          <c:idx val="10"/>
          <c:order val="9"/>
          <c:tx>
            <c:strRef>
              <c:f>'TABLEAU FRANCE '!$A$12</c:f>
              <c:strCache>
                <c:ptCount val="1"/>
                <c:pt idx="0">
                  <c:v>Octobre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'!$E$12:$G$12</c:f>
              <c:numCache>
                <c:formatCode>General</c:formatCode>
                <c:ptCount val="3"/>
                <c:pt idx="0">
                  <c:v>9160</c:v>
                </c:pt>
                <c:pt idx="1">
                  <c:v>9580</c:v>
                </c:pt>
                <c:pt idx="2">
                  <c:v>10120</c:v>
                </c:pt>
              </c:numCache>
            </c:numRef>
          </c:val>
        </c:ser>
        <c:ser>
          <c:idx val="11"/>
          <c:order val="10"/>
          <c:tx>
            <c:strRef>
              <c:f>'TABLEAU FRANCE '!$A$13</c:f>
              <c:strCache>
                <c:ptCount val="1"/>
                <c:pt idx="0">
                  <c:v>Novembre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'!$E$13:$G$13</c:f>
              <c:numCache>
                <c:formatCode>General</c:formatCode>
                <c:ptCount val="3"/>
                <c:pt idx="0">
                  <c:v>8020</c:v>
                </c:pt>
                <c:pt idx="1">
                  <c:v>8810</c:v>
                </c:pt>
                <c:pt idx="2">
                  <c:v>8180</c:v>
                </c:pt>
              </c:numCache>
            </c:numRef>
          </c:val>
        </c:ser>
        <c:ser>
          <c:idx val="12"/>
          <c:order val="11"/>
          <c:tx>
            <c:strRef>
              <c:f>'TABLEAU FRANCE '!$A$14</c:f>
              <c:strCache>
                <c:ptCount val="1"/>
                <c:pt idx="0">
                  <c:v>Décembre</c:v>
                </c:pt>
              </c:strCache>
            </c:strRef>
          </c:tx>
          <c:cat>
            <c:numRef>
              <c:f>'TABLEAU FRANCE '!$E$2:$G$2</c:f>
              <c:numCache>
                <c:formatCode>General</c:formatCode>
                <c:ptCount val="3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</c:numCache>
            </c:numRef>
          </c:cat>
          <c:val>
            <c:numRef>
              <c:f>'TABLEAU FRANCE '!$E$14:$G$14</c:f>
              <c:numCache>
                <c:formatCode>General</c:formatCode>
                <c:ptCount val="3"/>
                <c:pt idx="0">
                  <c:v>11450</c:v>
                </c:pt>
                <c:pt idx="1">
                  <c:v>20310</c:v>
                </c:pt>
                <c:pt idx="2">
                  <c:v>12070</c:v>
                </c:pt>
              </c:numCache>
            </c:numRef>
          </c:val>
        </c:ser>
        <c:shape val="cylinder"/>
        <c:axId val="89177088"/>
        <c:axId val="89187072"/>
        <c:axId val="0"/>
      </c:bar3DChart>
      <c:catAx>
        <c:axId val="89177088"/>
        <c:scaling>
          <c:orientation val="minMax"/>
        </c:scaling>
        <c:axPos val="b"/>
        <c:numFmt formatCode="General" sourceLinked="1"/>
        <c:tickLblPos val="nextTo"/>
        <c:crossAx val="89187072"/>
        <c:crosses val="autoZero"/>
        <c:auto val="1"/>
        <c:lblAlgn val="ctr"/>
        <c:lblOffset val="100"/>
      </c:catAx>
      <c:valAx>
        <c:axId val="89187072"/>
        <c:scaling>
          <c:orientation val="minMax"/>
        </c:scaling>
        <c:axPos val="l"/>
        <c:majorGridlines/>
        <c:numFmt formatCode="General" sourceLinked="1"/>
        <c:tickLblPos val="nextTo"/>
        <c:crossAx val="8917708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Recettes  mensuelles totales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'TABLEAU FRANCE '!$E$2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'TABLEAU FRANCE 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FRANCE '!$E$2:$E$14</c:f>
              <c:numCache>
                <c:formatCode>General</c:formatCode>
                <c:ptCount val="13"/>
                <c:pt idx="0">
                  <c:v>2011</c:v>
                </c:pt>
                <c:pt idx="1">
                  <c:v>9920</c:v>
                </c:pt>
                <c:pt idx="2">
                  <c:v>10310</c:v>
                </c:pt>
                <c:pt idx="3">
                  <c:v>9540</c:v>
                </c:pt>
                <c:pt idx="4">
                  <c:v>14120</c:v>
                </c:pt>
                <c:pt idx="5">
                  <c:v>14500</c:v>
                </c:pt>
                <c:pt idx="6">
                  <c:v>19470</c:v>
                </c:pt>
                <c:pt idx="7">
                  <c:v>24810</c:v>
                </c:pt>
                <c:pt idx="8">
                  <c:v>28630</c:v>
                </c:pt>
                <c:pt idx="9">
                  <c:v>12600</c:v>
                </c:pt>
                <c:pt idx="10">
                  <c:v>9160</c:v>
                </c:pt>
                <c:pt idx="11">
                  <c:v>8020</c:v>
                </c:pt>
                <c:pt idx="12">
                  <c:v>11450</c:v>
                </c:pt>
              </c:numCache>
            </c:numRef>
          </c:val>
        </c:ser>
        <c:ser>
          <c:idx val="1"/>
          <c:order val="1"/>
          <c:tx>
            <c:strRef>
              <c:f>'TABLEAU FRANCE '!$F$2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'TABLEAU FRANCE 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FRANCE '!$F$2:$F$14</c:f>
              <c:numCache>
                <c:formatCode>General</c:formatCode>
                <c:ptCount val="13"/>
                <c:pt idx="0">
                  <c:v>2012</c:v>
                </c:pt>
                <c:pt idx="1">
                  <c:v>7280</c:v>
                </c:pt>
                <c:pt idx="2">
                  <c:v>8810</c:v>
                </c:pt>
                <c:pt idx="3">
                  <c:v>7660</c:v>
                </c:pt>
                <c:pt idx="4">
                  <c:v>9580</c:v>
                </c:pt>
                <c:pt idx="5">
                  <c:v>13410</c:v>
                </c:pt>
                <c:pt idx="6">
                  <c:v>24910</c:v>
                </c:pt>
                <c:pt idx="7">
                  <c:v>28740</c:v>
                </c:pt>
                <c:pt idx="8">
                  <c:v>30660</c:v>
                </c:pt>
                <c:pt idx="9">
                  <c:v>16090</c:v>
                </c:pt>
                <c:pt idx="10">
                  <c:v>9580</c:v>
                </c:pt>
                <c:pt idx="11">
                  <c:v>8810</c:v>
                </c:pt>
                <c:pt idx="12">
                  <c:v>20310</c:v>
                </c:pt>
              </c:numCache>
            </c:numRef>
          </c:val>
        </c:ser>
        <c:ser>
          <c:idx val="2"/>
          <c:order val="2"/>
          <c:tx>
            <c:strRef>
              <c:f>'TABLEAU FRANCE '!$G$2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'TABLEAU FRANCE 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FRANCE '!$G$2:$G$14</c:f>
              <c:numCache>
                <c:formatCode>General</c:formatCode>
                <c:ptCount val="13"/>
                <c:pt idx="0">
                  <c:v>2013</c:v>
                </c:pt>
                <c:pt idx="1">
                  <c:v>9730</c:v>
                </c:pt>
                <c:pt idx="2">
                  <c:v>13630</c:v>
                </c:pt>
                <c:pt idx="3">
                  <c:v>11290</c:v>
                </c:pt>
                <c:pt idx="4">
                  <c:v>12850</c:v>
                </c:pt>
                <c:pt idx="5">
                  <c:v>10900</c:v>
                </c:pt>
                <c:pt idx="6">
                  <c:v>22970</c:v>
                </c:pt>
                <c:pt idx="7">
                  <c:v>31530</c:v>
                </c:pt>
                <c:pt idx="8">
                  <c:v>35040</c:v>
                </c:pt>
                <c:pt idx="9">
                  <c:v>15960</c:v>
                </c:pt>
                <c:pt idx="10">
                  <c:v>10120</c:v>
                </c:pt>
                <c:pt idx="11">
                  <c:v>8180</c:v>
                </c:pt>
                <c:pt idx="12">
                  <c:v>12070</c:v>
                </c:pt>
              </c:numCache>
            </c:numRef>
          </c:val>
        </c:ser>
        <c:marker val="1"/>
        <c:axId val="88053632"/>
        <c:axId val="88055168"/>
      </c:lineChart>
      <c:catAx>
        <c:axId val="88053632"/>
        <c:scaling>
          <c:orientation val="minMax"/>
        </c:scaling>
        <c:axPos val="b"/>
        <c:numFmt formatCode="General" sourceLinked="1"/>
        <c:tickLblPos val="nextTo"/>
        <c:crossAx val="88055168"/>
        <c:crosses val="autoZero"/>
        <c:auto val="1"/>
        <c:lblAlgn val="ctr"/>
        <c:lblOffset val="100"/>
      </c:catAx>
      <c:valAx>
        <c:axId val="88055168"/>
        <c:scaling>
          <c:orientation val="minMax"/>
        </c:scaling>
        <c:axPos val="l"/>
        <c:majorGridlines/>
        <c:numFmt formatCode="General" sourceLinked="1"/>
        <c:tickLblPos val="nextTo"/>
        <c:crossAx val="8805363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200"/>
              <a:t>Recettes mensuelles totales</a:t>
            </a:r>
          </a:p>
        </c:rich>
      </c:tx>
      <c:layout>
        <c:manualLayout>
          <c:xMode val="edge"/>
          <c:yMode val="edge"/>
          <c:x val="0.33762319322760753"/>
          <c:y val="1.9960079840319382E-2"/>
        </c:manualLayout>
      </c:layout>
    </c:title>
    <c:view3D>
      <c:perspective val="30"/>
    </c:view3D>
    <c:plotArea>
      <c:layout/>
      <c:line3DChart>
        <c:grouping val="standard"/>
        <c:ser>
          <c:idx val="0"/>
          <c:order val="0"/>
          <c:tx>
            <c:strRef>
              <c:f>'TABLEAU FRANCE '!$E$2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'TABLEAU FRANCE 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FRANCE '!$E$3:$E$14</c:f>
              <c:numCache>
                <c:formatCode>General</c:formatCode>
                <c:ptCount val="12"/>
                <c:pt idx="0">
                  <c:v>9920</c:v>
                </c:pt>
                <c:pt idx="1">
                  <c:v>10310</c:v>
                </c:pt>
                <c:pt idx="2">
                  <c:v>9540</c:v>
                </c:pt>
                <c:pt idx="3">
                  <c:v>14120</c:v>
                </c:pt>
                <c:pt idx="4">
                  <c:v>14500</c:v>
                </c:pt>
                <c:pt idx="5">
                  <c:v>19470</c:v>
                </c:pt>
                <c:pt idx="6">
                  <c:v>24810</c:v>
                </c:pt>
                <c:pt idx="7">
                  <c:v>28630</c:v>
                </c:pt>
                <c:pt idx="8">
                  <c:v>12600</c:v>
                </c:pt>
                <c:pt idx="9">
                  <c:v>9160</c:v>
                </c:pt>
                <c:pt idx="10">
                  <c:v>8020</c:v>
                </c:pt>
                <c:pt idx="11">
                  <c:v>11450</c:v>
                </c:pt>
              </c:numCache>
            </c:numRef>
          </c:val>
        </c:ser>
        <c:ser>
          <c:idx val="1"/>
          <c:order val="1"/>
          <c:tx>
            <c:strRef>
              <c:f>'TABLEAU FRANCE '!$F$2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'TABLEAU FRANCE 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FRANCE '!$F$3:$F$14</c:f>
              <c:numCache>
                <c:formatCode>General</c:formatCode>
                <c:ptCount val="12"/>
                <c:pt idx="0">
                  <c:v>7280</c:v>
                </c:pt>
                <c:pt idx="1">
                  <c:v>8810</c:v>
                </c:pt>
                <c:pt idx="2">
                  <c:v>7660</c:v>
                </c:pt>
                <c:pt idx="3">
                  <c:v>9580</c:v>
                </c:pt>
                <c:pt idx="4">
                  <c:v>13410</c:v>
                </c:pt>
                <c:pt idx="5">
                  <c:v>24910</c:v>
                </c:pt>
                <c:pt idx="6">
                  <c:v>28740</c:v>
                </c:pt>
                <c:pt idx="7">
                  <c:v>30660</c:v>
                </c:pt>
                <c:pt idx="8">
                  <c:v>16090</c:v>
                </c:pt>
                <c:pt idx="9">
                  <c:v>9580</c:v>
                </c:pt>
                <c:pt idx="10">
                  <c:v>8810</c:v>
                </c:pt>
                <c:pt idx="11">
                  <c:v>20310</c:v>
                </c:pt>
              </c:numCache>
            </c:numRef>
          </c:val>
        </c:ser>
        <c:ser>
          <c:idx val="2"/>
          <c:order val="2"/>
          <c:tx>
            <c:strRef>
              <c:f>'TABLEAU FRANCE '!$G$2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'TABLEAU FRANCE '!$A$3:$A$14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FRANCE '!$G$3:$G$14</c:f>
              <c:numCache>
                <c:formatCode>General</c:formatCode>
                <c:ptCount val="12"/>
                <c:pt idx="0">
                  <c:v>9730</c:v>
                </c:pt>
                <c:pt idx="1">
                  <c:v>13630</c:v>
                </c:pt>
                <c:pt idx="2">
                  <c:v>11290</c:v>
                </c:pt>
                <c:pt idx="3">
                  <c:v>12850</c:v>
                </c:pt>
                <c:pt idx="4">
                  <c:v>10900</c:v>
                </c:pt>
                <c:pt idx="5">
                  <c:v>22970</c:v>
                </c:pt>
                <c:pt idx="6">
                  <c:v>31530</c:v>
                </c:pt>
                <c:pt idx="7">
                  <c:v>35040</c:v>
                </c:pt>
                <c:pt idx="8">
                  <c:v>15960</c:v>
                </c:pt>
                <c:pt idx="9">
                  <c:v>10120</c:v>
                </c:pt>
                <c:pt idx="10">
                  <c:v>8180</c:v>
                </c:pt>
                <c:pt idx="11">
                  <c:v>12070</c:v>
                </c:pt>
              </c:numCache>
            </c:numRef>
          </c:val>
        </c:ser>
        <c:axId val="89339776"/>
        <c:axId val="89341312"/>
        <c:axId val="88073088"/>
      </c:line3DChart>
      <c:catAx>
        <c:axId val="89339776"/>
        <c:scaling>
          <c:orientation val="minMax"/>
        </c:scaling>
        <c:axPos val="b"/>
        <c:tickLblPos val="nextTo"/>
        <c:crossAx val="89341312"/>
        <c:crosses val="autoZero"/>
        <c:auto val="1"/>
        <c:lblAlgn val="ctr"/>
        <c:lblOffset val="100"/>
      </c:catAx>
      <c:valAx>
        <c:axId val="89341312"/>
        <c:scaling>
          <c:orientation val="minMax"/>
        </c:scaling>
        <c:axPos val="l"/>
        <c:majorGridlines/>
        <c:numFmt formatCode="General" sourceLinked="1"/>
        <c:tickLblPos val="nextTo"/>
        <c:crossAx val="89339776"/>
        <c:crosses val="autoZero"/>
        <c:crossBetween val="between"/>
      </c:valAx>
      <c:serAx>
        <c:axId val="88073088"/>
        <c:scaling>
          <c:orientation val="minMax"/>
        </c:scaling>
        <c:delete val="1"/>
        <c:axPos val="b"/>
        <c:tickLblPos val="none"/>
        <c:crossAx val="89341312"/>
        <c:crosses val="autoZero"/>
      </c:serAx>
    </c:plotArea>
    <c:legend>
      <c:legendPos val="r"/>
    </c:legend>
    <c:plotVisOnly val="1"/>
  </c:chart>
  <c:txPr>
    <a:bodyPr/>
    <a:lstStyle/>
    <a:p>
      <a:pPr>
        <a:defRPr sz="1200"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cked"/>
        <c:ser>
          <c:idx val="0"/>
          <c:order val="0"/>
          <c:tx>
            <c:strRef>
              <c:f>Feuil1!$B$1</c:f>
              <c:strCache>
                <c:ptCount val="1"/>
                <c:pt idx="0">
                  <c:v>2011</c:v>
                </c:pt>
              </c:strCache>
            </c:strRef>
          </c:tx>
          <c:marker>
            <c:symbol val="none"/>
          </c:marker>
          <c:cat>
            <c:strRef>
              <c:f>Feuil1!$A$1</c:f>
              <c:strCache>
                <c:ptCount val="1"/>
                <c:pt idx="0">
                  <c:v>France</c:v>
                </c:pt>
              </c:strCache>
            </c:strRef>
          </c:cat>
          <c:val>
            <c:numRef>
              <c:f>Feuil1!$B$1:$B$2</c:f>
              <c:numCache>
                <c:formatCode>0.00</c:formatCode>
                <c:ptCount val="2"/>
                <c:pt idx="0" formatCode="General">
                  <c:v>2011</c:v>
                </c:pt>
                <c:pt idx="1">
                  <c:v>172530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2012</c:v>
                </c:pt>
              </c:strCache>
            </c:strRef>
          </c:tx>
          <c:marker>
            <c:symbol val="none"/>
          </c:marker>
          <c:cat>
            <c:strRef>
              <c:f>Feuil1!$A$1</c:f>
              <c:strCache>
                <c:ptCount val="1"/>
                <c:pt idx="0">
                  <c:v>France</c:v>
                </c:pt>
              </c:strCache>
            </c:strRef>
          </c:cat>
          <c:val>
            <c:numRef>
              <c:f>Feuil1!$C$1:$C$2</c:f>
              <c:numCache>
                <c:formatCode>0.00</c:formatCode>
                <c:ptCount val="2"/>
                <c:pt idx="0" formatCode="General">
                  <c:v>2012</c:v>
                </c:pt>
                <c:pt idx="1">
                  <c:v>185840</c:v>
                </c:pt>
              </c:numCache>
            </c:numRef>
          </c:val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2013</c:v>
                </c:pt>
              </c:strCache>
            </c:strRef>
          </c:tx>
          <c:marker>
            <c:symbol val="none"/>
          </c:marker>
          <c:cat>
            <c:strRef>
              <c:f>Feuil1!$A$1</c:f>
              <c:strCache>
                <c:ptCount val="1"/>
                <c:pt idx="0">
                  <c:v>France</c:v>
                </c:pt>
              </c:strCache>
            </c:strRef>
          </c:cat>
          <c:val>
            <c:numRef>
              <c:f>Feuil1!$D$1:$D$2</c:f>
              <c:numCache>
                <c:formatCode>0.00</c:formatCode>
                <c:ptCount val="2"/>
                <c:pt idx="0" formatCode="General">
                  <c:v>2013</c:v>
                </c:pt>
                <c:pt idx="1">
                  <c:v>194270</c:v>
                </c:pt>
              </c:numCache>
            </c:numRef>
          </c:val>
        </c:ser>
        <c:marker val="1"/>
        <c:axId val="89388544"/>
        <c:axId val="89390080"/>
      </c:lineChart>
      <c:catAx>
        <c:axId val="89388544"/>
        <c:scaling>
          <c:orientation val="minMax"/>
        </c:scaling>
        <c:axPos val="b"/>
        <c:tickLblPos val="nextTo"/>
        <c:crossAx val="89390080"/>
        <c:crosses val="autoZero"/>
        <c:auto val="1"/>
        <c:lblAlgn val="ctr"/>
        <c:lblOffset val="100"/>
      </c:catAx>
      <c:valAx>
        <c:axId val="89390080"/>
        <c:scaling>
          <c:orientation val="minMax"/>
        </c:scaling>
        <c:axPos val="l"/>
        <c:majorGridlines/>
        <c:numFmt formatCode="General" sourceLinked="1"/>
        <c:tickLblPos val="nextTo"/>
        <c:crossAx val="8938854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Feuil2!$E$2</c:f>
              <c:strCache>
                <c:ptCount val="1"/>
                <c:pt idx="0">
                  <c:v> Evolution % 
2013/2012</c:v>
                </c:pt>
              </c:strCache>
            </c:strRef>
          </c:tx>
          <c:cat>
            <c:strRef>
              <c:f>Feuil2!$A$3:$A$14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Feuil2!$E$3:$E$14</c:f>
              <c:numCache>
                <c:formatCode>0%</c:formatCode>
                <c:ptCount val="12"/>
                <c:pt idx="0">
                  <c:v>0.33653846153846156</c:v>
                </c:pt>
                <c:pt idx="1">
                  <c:v>0.54710556186152104</c:v>
                </c:pt>
                <c:pt idx="2">
                  <c:v>0.47389033942558745</c:v>
                </c:pt>
                <c:pt idx="3">
                  <c:v>0.34133611691022964</c:v>
                </c:pt>
                <c:pt idx="4">
                  <c:v>-0.1871737509321402</c:v>
                </c:pt>
                <c:pt idx="5">
                  <c:v>-7.7880369329586516E-2</c:v>
                </c:pt>
                <c:pt idx="6">
                  <c:v>9.7077244258872653E-2</c:v>
                </c:pt>
                <c:pt idx="7">
                  <c:v>0.14285714285714285</c:v>
                </c:pt>
                <c:pt idx="8">
                  <c:v>-8.0795525170913613E-3</c:v>
                </c:pt>
                <c:pt idx="9">
                  <c:v>5.6367432150313153E-2</c:v>
                </c:pt>
                <c:pt idx="10">
                  <c:v>-7.1509648127128261E-2</c:v>
                </c:pt>
                <c:pt idx="11">
                  <c:v>-0.40571147218119152</c:v>
                </c:pt>
              </c:numCache>
            </c:numRef>
          </c:val>
        </c:ser>
        <c:ser>
          <c:idx val="1"/>
          <c:order val="1"/>
          <c:tx>
            <c:strRef>
              <c:f>Feuil2!$F$2</c:f>
              <c:strCache>
                <c:ptCount val="1"/>
                <c:pt idx="0">
                  <c:v> Evolution % 
2013/2011</c:v>
                </c:pt>
              </c:strCache>
            </c:strRef>
          </c:tx>
          <c:cat>
            <c:strRef>
              <c:f>Feuil2!$A$3:$A$14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Feuil2!$F$3:$F$14</c:f>
              <c:numCache>
                <c:formatCode>0%</c:formatCode>
                <c:ptCount val="12"/>
                <c:pt idx="0">
                  <c:v>-1.9153225806451613E-2</c:v>
                </c:pt>
                <c:pt idx="1">
                  <c:v>0.32201745877788557</c:v>
                </c:pt>
                <c:pt idx="2">
                  <c:v>0.18343815513626835</c:v>
                </c:pt>
                <c:pt idx="3">
                  <c:v>-8.9943342776203972E-2</c:v>
                </c:pt>
                <c:pt idx="4">
                  <c:v>-0.24827586206896551</c:v>
                </c:pt>
                <c:pt idx="5">
                  <c:v>0.17976373908577298</c:v>
                </c:pt>
                <c:pt idx="6">
                  <c:v>0.27085852478839179</c:v>
                </c:pt>
                <c:pt idx="7">
                  <c:v>0.22389102340202585</c:v>
                </c:pt>
                <c:pt idx="8">
                  <c:v>0.26666666666666666</c:v>
                </c:pt>
                <c:pt idx="9">
                  <c:v>0.10480349344978165</c:v>
                </c:pt>
                <c:pt idx="10">
                  <c:v>1.9950124688279301E-2</c:v>
                </c:pt>
                <c:pt idx="11">
                  <c:v>5.4148471615720527E-2</c:v>
                </c:pt>
              </c:numCache>
            </c:numRef>
          </c:val>
        </c:ser>
        <c:ser>
          <c:idx val="2"/>
          <c:order val="2"/>
          <c:tx>
            <c:strRef>
              <c:f>Feuil2!$G$2</c:f>
              <c:strCache>
                <c:ptCount val="1"/>
                <c:pt idx="0">
                  <c:v> Evolution % 
2012/2011</c:v>
                </c:pt>
              </c:strCache>
            </c:strRef>
          </c:tx>
          <c:cat>
            <c:strRef>
              <c:f>Feuil2!$A$3:$A$14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Feuil2!$G$3:$G$14</c:f>
              <c:numCache>
                <c:formatCode>0%</c:formatCode>
                <c:ptCount val="12"/>
                <c:pt idx="0">
                  <c:v>-0.2661290322580645</c:v>
                </c:pt>
                <c:pt idx="1">
                  <c:v>-0.14548981571290009</c:v>
                </c:pt>
                <c:pt idx="2">
                  <c:v>-0.1970649895178197</c:v>
                </c:pt>
                <c:pt idx="3">
                  <c:v>-0.32152974504249293</c:v>
                </c:pt>
                <c:pt idx="4">
                  <c:v>-7.5172413793103451E-2</c:v>
                </c:pt>
                <c:pt idx="5">
                  <c:v>0.27940421160760143</c:v>
                </c:pt>
                <c:pt idx="6">
                  <c:v>0.15840386940749698</c:v>
                </c:pt>
                <c:pt idx="7">
                  <c:v>7.090464547677261E-2</c:v>
                </c:pt>
                <c:pt idx="8">
                  <c:v>0.276984126984127</c:v>
                </c:pt>
                <c:pt idx="9">
                  <c:v>4.5851528384279479E-2</c:v>
                </c:pt>
                <c:pt idx="10">
                  <c:v>9.8503740648379051E-2</c:v>
                </c:pt>
                <c:pt idx="11">
                  <c:v>0.77379912663755457</c:v>
                </c:pt>
              </c:numCache>
            </c:numRef>
          </c:val>
        </c:ser>
        <c:marker val="1"/>
        <c:axId val="89433600"/>
        <c:axId val="89435136"/>
      </c:lineChart>
      <c:catAx>
        <c:axId val="89433600"/>
        <c:scaling>
          <c:orientation val="minMax"/>
        </c:scaling>
        <c:axPos val="b"/>
        <c:tickLblPos val="nextTo"/>
        <c:crossAx val="89435136"/>
        <c:crosses val="autoZero"/>
        <c:auto val="1"/>
        <c:lblAlgn val="ctr"/>
        <c:lblOffset val="100"/>
      </c:catAx>
      <c:valAx>
        <c:axId val="89435136"/>
        <c:scaling>
          <c:orientation val="minMax"/>
        </c:scaling>
        <c:axPos val="l"/>
        <c:majorGridlines/>
        <c:numFmt formatCode="0%" sourceLinked="1"/>
        <c:tickLblPos val="nextTo"/>
        <c:crossAx val="89433600"/>
        <c:crosses val="autoZero"/>
        <c:crossBetween val="between"/>
      </c:valAx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Feuil2!$B$2</c:f>
              <c:strCache>
                <c:ptCount val="1"/>
                <c:pt idx="0">
                  <c:v>2011</c:v>
                </c:pt>
              </c:strCache>
            </c:strRef>
          </c:tx>
          <c:marker>
            <c:symbol val="none"/>
          </c:marker>
          <c:cat>
            <c:strRef>
              <c:f>Feuil2!$A$3:$A$14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Feuil2!$B$2:$B$14</c:f>
              <c:numCache>
                <c:formatCode>General</c:formatCode>
                <c:ptCount val="13"/>
                <c:pt idx="0">
                  <c:v>2011</c:v>
                </c:pt>
                <c:pt idx="1">
                  <c:v>9920</c:v>
                </c:pt>
                <c:pt idx="2">
                  <c:v>10310</c:v>
                </c:pt>
                <c:pt idx="3">
                  <c:v>9540</c:v>
                </c:pt>
                <c:pt idx="4">
                  <c:v>14120</c:v>
                </c:pt>
                <c:pt idx="5">
                  <c:v>14500</c:v>
                </c:pt>
                <c:pt idx="6">
                  <c:v>19470</c:v>
                </c:pt>
                <c:pt idx="7">
                  <c:v>24810</c:v>
                </c:pt>
                <c:pt idx="8">
                  <c:v>28630</c:v>
                </c:pt>
                <c:pt idx="9">
                  <c:v>12600</c:v>
                </c:pt>
                <c:pt idx="10">
                  <c:v>9160</c:v>
                </c:pt>
                <c:pt idx="11">
                  <c:v>8020</c:v>
                </c:pt>
                <c:pt idx="12">
                  <c:v>11450</c:v>
                </c:pt>
              </c:numCache>
            </c:numRef>
          </c:val>
        </c:ser>
        <c:ser>
          <c:idx val="1"/>
          <c:order val="1"/>
          <c:tx>
            <c:strRef>
              <c:f>Feuil2!$C$2</c:f>
              <c:strCache>
                <c:ptCount val="1"/>
                <c:pt idx="0">
                  <c:v>2012</c:v>
                </c:pt>
              </c:strCache>
            </c:strRef>
          </c:tx>
          <c:marker>
            <c:symbol val="none"/>
          </c:marker>
          <c:cat>
            <c:strRef>
              <c:f>Feuil2!$A$3:$A$14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Feuil2!$C$2:$C$14</c:f>
              <c:numCache>
                <c:formatCode>General</c:formatCode>
                <c:ptCount val="13"/>
                <c:pt idx="0">
                  <c:v>2012</c:v>
                </c:pt>
                <c:pt idx="1">
                  <c:v>7280</c:v>
                </c:pt>
                <c:pt idx="2">
                  <c:v>8810</c:v>
                </c:pt>
                <c:pt idx="3">
                  <c:v>7660</c:v>
                </c:pt>
                <c:pt idx="4">
                  <c:v>9580</c:v>
                </c:pt>
                <c:pt idx="5">
                  <c:v>13410</c:v>
                </c:pt>
                <c:pt idx="6">
                  <c:v>24910</c:v>
                </c:pt>
                <c:pt idx="7">
                  <c:v>28740</c:v>
                </c:pt>
                <c:pt idx="8">
                  <c:v>30660</c:v>
                </c:pt>
                <c:pt idx="9">
                  <c:v>16090</c:v>
                </c:pt>
                <c:pt idx="10">
                  <c:v>9580</c:v>
                </c:pt>
                <c:pt idx="11">
                  <c:v>8810</c:v>
                </c:pt>
                <c:pt idx="12">
                  <c:v>20310</c:v>
                </c:pt>
              </c:numCache>
            </c:numRef>
          </c:val>
        </c:ser>
        <c:ser>
          <c:idx val="2"/>
          <c:order val="2"/>
          <c:tx>
            <c:strRef>
              <c:f>Feuil2!$D$2</c:f>
              <c:strCache>
                <c:ptCount val="1"/>
                <c:pt idx="0">
                  <c:v>2013</c:v>
                </c:pt>
              </c:strCache>
            </c:strRef>
          </c:tx>
          <c:marker>
            <c:symbol val="none"/>
          </c:marker>
          <c:cat>
            <c:strRef>
              <c:f>Feuil2!$A$3:$A$14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Feuil2!$D$2:$D$14</c:f>
              <c:numCache>
                <c:formatCode>General</c:formatCode>
                <c:ptCount val="13"/>
                <c:pt idx="0">
                  <c:v>2013</c:v>
                </c:pt>
                <c:pt idx="1">
                  <c:v>9730</c:v>
                </c:pt>
                <c:pt idx="2">
                  <c:v>13630</c:v>
                </c:pt>
                <c:pt idx="3">
                  <c:v>11290</c:v>
                </c:pt>
                <c:pt idx="4">
                  <c:v>12850</c:v>
                </c:pt>
                <c:pt idx="5">
                  <c:v>10900</c:v>
                </c:pt>
                <c:pt idx="6">
                  <c:v>22970</c:v>
                </c:pt>
                <c:pt idx="7">
                  <c:v>31530</c:v>
                </c:pt>
                <c:pt idx="8">
                  <c:v>35040</c:v>
                </c:pt>
                <c:pt idx="9">
                  <c:v>15960</c:v>
                </c:pt>
                <c:pt idx="10">
                  <c:v>10120</c:v>
                </c:pt>
                <c:pt idx="11">
                  <c:v>8180</c:v>
                </c:pt>
                <c:pt idx="12">
                  <c:v>12070</c:v>
                </c:pt>
              </c:numCache>
            </c:numRef>
          </c:val>
        </c:ser>
        <c:marker val="1"/>
        <c:axId val="89833472"/>
        <c:axId val="89835008"/>
      </c:lineChart>
      <c:catAx>
        <c:axId val="89833472"/>
        <c:scaling>
          <c:orientation val="minMax"/>
        </c:scaling>
        <c:axPos val="b"/>
        <c:tickLblPos val="nextTo"/>
        <c:crossAx val="89835008"/>
        <c:crosses val="autoZero"/>
        <c:auto val="1"/>
        <c:lblAlgn val="ctr"/>
        <c:lblOffset val="100"/>
      </c:catAx>
      <c:valAx>
        <c:axId val="89835008"/>
        <c:scaling>
          <c:orientation val="minMax"/>
        </c:scaling>
        <c:axPos val="l"/>
        <c:majorGridlines/>
        <c:numFmt formatCode="General" sourceLinked="1"/>
        <c:tickLblPos val="nextTo"/>
        <c:crossAx val="898334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'Types de voyages'!$B$9</c:f>
              <c:strCache>
                <c:ptCount val="1"/>
                <c:pt idx="0">
                  <c:v>Dossiers traités
 en 2011</c:v>
                </c:pt>
              </c:strCache>
            </c:strRef>
          </c:tx>
          <c:cat>
            <c:strRef>
              <c:f>'Types de voyages'!$A$12</c:f>
              <c:strCache>
                <c:ptCount val="1"/>
                <c:pt idx="0">
                  <c:v>DOM-TOM</c:v>
                </c:pt>
              </c:strCache>
            </c:strRef>
          </c:cat>
          <c:val>
            <c:numRef>
              <c:f>'Types de voyages'!$B$12</c:f>
              <c:numCache>
                <c:formatCode>#,##0</c:formatCode>
                <c:ptCount val="1"/>
                <c:pt idx="0">
                  <c:v>211</c:v>
                </c:pt>
              </c:numCache>
            </c:numRef>
          </c:val>
        </c:ser>
        <c:axId val="55540736"/>
        <c:axId val="55942144"/>
      </c:barChart>
      <c:catAx>
        <c:axId val="55540736"/>
        <c:scaling>
          <c:orientation val="minMax"/>
        </c:scaling>
        <c:axPos val="b"/>
        <c:tickLblPos val="nextTo"/>
        <c:crossAx val="55942144"/>
        <c:crosses val="autoZero"/>
        <c:auto val="1"/>
        <c:lblAlgn val="ctr"/>
        <c:lblOffset val="100"/>
      </c:catAx>
      <c:valAx>
        <c:axId val="55942144"/>
        <c:scaling>
          <c:orientation val="minMax"/>
        </c:scaling>
        <c:axPos val="l"/>
        <c:majorGridlines/>
        <c:numFmt formatCode="#,##0" sourceLinked="1"/>
        <c:tickLblPos val="nextTo"/>
        <c:crossAx val="555407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51289</xdr:colOff>
      <xdr:row>30</xdr:row>
      <xdr:rowOff>75468</xdr:rowOff>
    </xdr:from>
    <xdr:to>
      <xdr:col>1</xdr:col>
      <xdr:colOff>632314</xdr:colOff>
      <xdr:row>44</xdr:row>
      <xdr:rowOff>151668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776656</xdr:colOff>
      <xdr:row>30</xdr:row>
      <xdr:rowOff>76933</xdr:rowOff>
    </xdr:from>
    <xdr:to>
      <xdr:col>3</xdr:col>
      <xdr:colOff>454269</xdr:colOff>
      <xdr:row>44</xdr:row>
      <xdr:rowOff>146538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549518</xdr:colOff>
      <xdr:row>46</xdr:row>
      <xdr:rowOff>36636</xdr:rowOff>
    </xdr:from>
    <xdr:to>
      <xdr:col>2</xdr:col>
      <xdr:colOff>1135674</xdr:colOff>
      <xdr:row>60</xdr:row>
      <xdr:rowOff>80598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</xdr:row>
      <xdr:rowOff>57150</xdr:rowOff>
    </xdr:from>
    <xdr:to>
      <xdr:col>6</xdr:col>
      <xdr:colOff>314325</xdr:colOff>
      <xdr:row>21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219075</xdr:colOff>
      <xdr:row>23</xdr:row>
      <xdr:rowOff>95249</xdr:rowOff>
    </xdr:from>
    <xdr:to>
      <xdr:col>6</xdr:col>
      <xdr:colOff>314324</xdr:colOff>
      <xdr:row>38</xdr:row>
      <xdr:rowOff>180974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504824</xdr:colOff>
      <xdr:row>1</xdr:row>
      <xdr:rowOff>85725</xdr:rowOff>
    </xdr:from>
    <xdr:to>
      <xdr:col>7</xdr:col>
      <xdr:colOff>247649</xdr:colOff>
      <xdr:row>21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600075</xdr:colOff>
      <xdr:row>23</xdr:row>
      <xdr:rowOff>47625</xdr:rowOff>
    </xdr:from>
    <xdr:to>
      <xdr:col>7</xdr:col>
      <xdr:colOff>295275</xdr:colOff>
      <xdr:row>45</xdr:row>
      <xdr:rowOff>28576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16</xdr:row>
      <xdr:rowOff>66674</xdr:rowOff>
    </xdr:from>
    <xdr:to>
      <xdr:col>5</xdr:col>
      <xdr:colOff>314325</xdr:colOff>
      <xdr:row>29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238125</xdr:colOff>
      <xdr:row>29</xdr:row>
      <xdr:rowOff>123825</xdr:rowOff>
    </xdr:from>
    <xdr:to>
      <xdr:col>6</xdr:col>
      <xdr:colOff>457201</xdr:colOff>
      <xdr:row>44</xdr:row>
      <xdr:rowOff>57150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95251</xdr:colOff>
      <xdr:row>48</xdr:row>
      <xdr:rowOff>9524</xdr:rowOff>
    </xdr:from>
    <xdr:to>
      <xdr:col>6</xdr:col>
      <xdr:colOff>495300</xdr:colOff>
      <xdr:row>63</xdr:row>
      <xdr:rowOff>76199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65</xdr:row>
      <xdr:rowOff>104775</xdr:rowOff>
    </xdr:from>
    <xdr:to>
      <xdr:col>6</xdr:col>
      <xdr:colOff>342900</xdr:colOff>
      <xdr:row>77</xdr:row>
      <xdr:rowOff>161925</xdr:rowOff>
    </xdr:to>
    <xdr:sp macro="" textlink="">
      <xdr:nvSpPr>
        <xdr:cNvPr id="10" name="ZoneTexte 9"/>
        <xdr:cNvSpPr txBox="1"/>
      </xdr:nvSpPr>
      <xdr:spPr>
        <a:xfrm>
          <a:off x="228600" y="12573000"/>
          <a:ext cx="5029200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Une croissance des ventes,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Les résultats sont</a:t>
          </a:r>
          <a:r>
            <a:rPr lang="fr-FR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positifs en 2013. Une légére baisse </a:t>
          </a:r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3</xdr:row>
      <xdr:rowOff>19050</xdr:rowOff>
    </xdr:from>
    <xdr:to>
      <xdr:col>4</xdr:col>
      <xdr:colOff>342900</xdr:colOff>
      <xdr:row>17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133349</xdr:colOff>
      <xdr:row>15</xdr:row>
      <xdr:rowOff>190499</xdr:rowOff>
    </xdr:from>
    <xdr:to>
      <xdr:col>4</xdr:col>
      <xdr:colOff>1143000</xdr:colOff>
      <xdr:row>31</xdr:row>
      <xdr:rowOff>161924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419100</xdr:colOff>
      <xdr:row>33</xdr:row>
      <xdr:rowOff>9525</xdr:rowOff>
    </xdr:from>
    <xdr:to>
      <xdr:col>5</xdr:col>
      <xdr:colOff>581025</xdr:colOff>
      <xdr:row>44</xdr:row>
      <xdr:rowOff>180975</xdr:rowOff>
    </xdr:to>
    <xdr:sp macro="" textlink="">
      <xdr:nvSpPr>
        <xdr:cNvPr id="4" name="ZoneTexte 3"/>
        <xdr:cNvSpPr txBox="1"/>
      </xdr:nvSpPr>
      <xdr:spPr>
        <a:xfrm>
          <a:off x="419100" y="6515100"/>
          <a:ext cx="6305550" cy="2266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Analyse</a:t>
          </a:r>
          <a:r>
            <a:rPr lang="fr-FR" sz="1100" baseline="0"/>
            <a:t>  de l'Evolution  Financiére de l'activité de l'Agence ABB VOYAGES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L'année 2013 à débuté tres fort par rapport aux 2 autres années, </a:t>
          </a:r>
        </a:p>
        <a:p>
          <a:r>
            <a:rPr lang="fr-FR" sz="1100" baseline="0"/>
            <a:t>une  baisse en fin d'année,  </a:t>
          </a:r>
        </a:p>
        <a:p>
          <a:r>
            <a:rPr lang="fr-FR" sz="1100" baseline="0"/>
            <a:t> l'année 2012 fut meilleure  des 3 années .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17</xdr:row>
      <xdr:rowOff>47625</xdr:rowOff>
    </xdr:from>
    <xdr:to>
      <xdr:col>10</xdr:col>
      <xdr:colOff>609600</xdr:colOff>
      <xdr:row>31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3</xdr:row>
      <xdr:rowOff>19050</xdr:rowOff>
    </xdr:from>
    <xdr:to>
      <xdr:col>5</xdr:col>
      <xdr:colOff>409575</xdr:colOff>
      <xdr:row>17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view="pageLayout" topLeftCell="A49" zoomScale="130" zoomScaleNormal="100" zoomScalePageLayoutView="130" workbookViewId="0">
      <selection activeCell="D67" sqref="D67"/>
    </sheetView>
  </sheetViews>
  <sheetFormatPr baseColWidth="10" defaultRowHeight="15"/>
  <cols>
    <col min="1" max="1" width="23.5703125" customWidth="1"/>
    <col min="2" max="2" width="19.42578125" customWidth="1"/>
    <col min="3" max="3" width="18.5703125" customWidth="1"/>
    <col min="4" max="4" width="19.5703125" customWidth="1"/>
    <col min="5" max="5" width="17.85546875" customWidth="1"/>
    <col min="6" max="6" width="19.42578125" customWidth="1"/>
  </cols>
  <sheetData>
    <row r="1" spans="1:6" ht="30" customHeight="1">
      <c r="A1" s="1" t="s">
        <v>1</v>
      </c>
      <c r="B1" s="2" t="s">
        <v>13</v>
      </c>
      <c r="C1" s="2" t="s">
        <v>12</v>
      </c>
      <c r="D1" s="2" t="s">
        <v>11</v>
      </c>
      <c r="E1" s="3" t="s">
        <v>2</v>
      </c>
      <c r="F1" s="3" t="s">
        <v>3</v>
      </c>
    </row>
    <row r="2" spans="1:6">
      <c r="A2" s="1" t="s">
        <v>5</v>
      </c>
      <c r="B2" s="17">
        <v>542</v>
      </c>
      <c r="C2" s="14">
        <v>518</v>
      </c>
      <c r="D2" s="14">
        <v>508</v>
      </c>
      <c r="E2" s="6">
        <f>($C$2-$B$2)/$B$2</f>
        <v>-4.4280442804428041E-2</v>
      </c>
      <c r="F2" s="7">
        <f>(($D$2-$C$2)/$C$2)</f>
        <v>-1.9305019305019305E-2</v>
      </c>
    </row>
    <row r="3" spans="1:6">
      <c r="A3" s="1" t="s">
        <v>6</v>
      </c>
      <c r="B3" s="14">
        <v>35</v>
      </c>
      <c r="C3" s="14">
        <v>63</v>
      </c>
      <c r="D3" s="14">
        <v>82</v>
      </c>
      <c r="E3" s="6">
        <f>(($C$3-$B$3)/$B$3)</f>
        <v>0.8</v>
      </c>
      <c r="F3" s="7">
        <f>(($D$3-$C$3)/$C3)</f>
        <v>0.30158730158730157</v>
      </c>
    </row>
    <row r="4" spans="1:6">
      <c r="A4" s="1" t="s">
        <v>7</v>
      </c>
      <c r="B4" s="14">
        <v>145</v>
      </c>
      <c r="C4" s="14">
        <v>122</v>
      </c>
      <c r="D4" s="14">
        <v>91</v>
      </c>
      <c r="E4" s="6">
        <f>(($C$4-$B$4)/$B$4)</f>
        <v>-0.15862068965517243</v>
      </c>
      <c r="F4" s="7">
        <f>(($D$4-$C$4)/$C4)</f>
        <v>-0.25409836065573771</v>
      </c>
    </row>
    <row r="5" spans="1:6">
      <c r="A5" s="1" t="s">
        <v>8</v>
      </c>
      <c r="B5" s="17">
        <v>300</v>
      </c>
      <c r="C5" s="14">
        <v>346</v>
      </c>
      <c r="D5" s="14">
        <v>391</v>
      </c>
      <c r="E5" s="6">
        <f>(($C$5-$B$5)/$B$5)</f>
        <v>0.15333333333333332</v>
      </c>
      <c r="F5" s="7">
        <f>(($D$5-$C$5)/$C5)</f>
        <v>0.13005780346820808</v>
      </c>
    </row>
    <row r="6" spans="1:6">
      <c r="A6" s="1" t="s">
        <v>9</v>
      </c>
      <c r="B6" s="17">
        <v>285</v>
      </c>
      <c r="C6" s="14">
        <v>373</v>
      </c>
      <c r="D6" s="14">
        <v>492</v>
      </c>
      <c r="E6" s="6">
        <f>(($C$6-$B$6)/$B$6)</f>
        <v>0.30877192982456142</v>
      </c>
      <c r="F6" s="7">
        <f>(($D$6-$C$6)/$C6)</f>
        <v>0.31903485254691688</v>
      </c>
    </row>
    <row r="7" spans="1:6">
      <c r="A7" s="5" t="s">
        <v>10</v>
      </c>
      <c r="B7" s="17">
        <f>SUM(B2:B6)</f>
        <v>1307</v>
      </c>
      <c r="C7" s="17">
        <f t="shared" ref="C7:D7" si="0">SUM(C2:C6)</f>
        <v>1422</v>
      </c>
      <c r="D7" s="17">
        <f t="shared" si="0"/>
        <v>1564</v>
      </c>
      <c r="E7" s="6">
        <f>(($C$7-$B$7)/$B$7)</f>
        <v>8.7987758224942619E-2</v>
      </c>
      <c r="F7" s="7">
        <f>(($D$7-$C$7)/$C7)</f>
        <v>9.9859353023909983E-2</v>
      </c>
    </row>
    <row r="8" spans="1:6">
      <c r="A8" s="4"/>
    </row>
    <row r="9" spans="1:6" ht="30">
      <c r="A9" s="1" t="s">
        <v>0</v>
      </c>
      <c r="B9" s="2" t="s">
        <v>13</v>
      </c>
      <c r="C9" s="2" t="s">
        <v>12</v>
      </c>
      <c r="D9" s="2" t="s">
        <v>23</v>
      </c>
      <c r="E9" s="3" t="s">
        <v>2</v>
      </c>
      <c r="F9" s="3" t="s">
        <v>3</v>
      </c>
    </row>
    <row r="10" spans="1:6">
      <c r="A10" s="1" t="s">
        <v>14</v>
      </c>
      <c r="B10" s="14">
        <v>452</v>
      </c>
      <c r="C10" s="14">
        <v>485</v>
      </c>
      <c r="D10" s="14">
        <v>499</v>
      </c>
      <c r="E10" s="10">
        <f>(($C$10-$B$10)/$B$10)</f>
        <v>7.3008849557522126E-2</v>
      </c>
      <c r="F10" s="10">
        <f>(($D$10-$C$10)/$C10)</f>
        <v>2.88659793814433E-2</v>
      </c>
    </row>
    <row r="11" spans="1:6">
      <c r="A11" s="1" t="s">
        <v>15</v>
      </c>
      <c r="B11" s="15">
        <v>154</v>
      </c>
      <c r="C11" s="16">
        <v>148</v>
      </c>
      <c r="D11" s="16">
        <v>185</v>
      </c>
      <c r="E11" s="10">
        <f>(($C$11-$B$11)/$B$11)</f>
        <v>-3.896103896103896E-2</v>
      </c>
      <c r="F11" s="10">
        <f>(($D$11-$C$11)/$C11)</f>
        <v>0.25</v>
      </c>
    </row>
    <row r="12" spans="1:6">
      <c r="A12" s="1" t="s">
        <v>16</v>
      </c>
      <c r="B12" s="17">
        <v>211</v>
      </c>
      <c r="C12" s="14">
        <v>198</v>
      </c>
      <c r="D12" s="14">
        <v>182</v>
      </c>
      <c r="E12" s="10">
        <f>(($C$12-$B$12)/$B$12)</f>
        <v>-6.1611374407582936E-2</v>
      </c>
      <c r="F12" s="10">
        <f>(($D$12-$C$12)/$C12)</f>
        <v>-8.0808080808080815E-2</v>
      </c>
    </row>
    <row r="13" spans="1:6">
      <c r="A13" s="1" t="s">
        <v>17</v>
      </c>
      <c r="B13" s="17">
        <v>312</v>
      </c>
      <c r="C13" s="14">
        <v>356</v>
      </c>
      <c r="D13" s="14">
        <v>399</v>
      </c>
      <c r="E13" s="10">
        <f>(($C$13-$B$13)/$B$13)</f>
        <v>0.14102564102564102</v>
      </c>
      <c r="F13" s="10">
        <f>(($D$13-$C$3)/$C13)</f>
        <v>0.9438202247191011</v>
      </c>
    </row>
    <row r="14" spans="1:6">
      <c r="A14" s="1" t="s">
        <v>18</v>
      </c>
      <c r="B14" s="14">
        <v>49</v>
      </c>
      <c r="C14" s="14">
        <v>88</v>
      </c>
      <c r="D14" s="14">
        <v>119</v>
      </c>
      <c r="E14" s="10">
        <f>(($C$14-$B$14)/$B$14)</f>
        <v>0.79591836734693877</v>
      </c>
      <c r="F14" s="10">
        <f>(($D$14-$C$14)/$C14)</f>
        <v>0.35227272727272729</v>
      </c>
    </row>
    <row r="15" spans="1:6">
      <c r="A15" s="1" t="s">
        <v>19</v>
      </c>
      <c r="B15" s="14">
        <v>89</v>
      </c>
      <c r="C15" s="14">
        <v>84</v>
      </c>
      <c r="D15" s="14">
        <v>78</v>
      </c>
      <c r="E15" s="10">
        <f>(($C$15-$B$15)/$B$15)</f>
        <v>-5.6179775280898875E-2</v>
      </c>
      <c r="F15" s="10">
        <f>(($D$10-$C$10)/$C15)</f>
        <v>0.16666666666666666</v>
      </c>
    </row>
    <row r="16" spans="1:6">
      <c r="A16" s="1" t="s">
        <v>20</v>
      </c>
      <c r="B16" s="14">
        <v>12</v>
      </c>
      <c r="C16" s="14">
        <v>19</v>
      </c>
      <c r="D16" s="14">
        <v>15</v>
      </c>
      <c r="E16" s="10">
        <f>(($C$16-$B$16)/$B$16)</f>
        <v>0.58333333333333337</v>
      </c>
      <c r="F16" s="10">
        <f>(($D$16-$C$16)/$C16)</f>
        <v>-0.21052631578947367</v>
      </c>
    </row>
    <row r="17" spans="1:6">
      <c r="A17" s="1" t="s">
        <v>21</v>
      </c>
      <c r="B17" s="14">
        <v>25</v>
      </c>
      <c r="C17" s="14">
        <v>39</v>
      </c>
      <c r="D17" s="14">
        <v>75</v>
      </c>
      <c r="E17" s="10">
        <f>(($C$17-$B$17)/$B$17)</f>
        <v>0.56000000000000005</v>
      </c>
      <c r="F17" s="10">
        <f>(($D$17-$C$17)/$C17)</f>
        <v>0.92307692307692313</v>
      </c>
    </row>
    <row r="18" spans="1:6">
      <c r="A18" s="1" t="s">
        <v>22</v>
      </c>
      <c r="B18" s="14">
        <v>3</v>
      </c>
      <c r="C18" s="14">
        <v>5</v>
      </c>
      <c r="D18" s="14">
        <v>12</v>
      </c>
      <c r="E18" s="10">
        <f>(($C$18-$B$18)/$B$18)</f>
        <v>0.66666666666666663</v>
      </c>
      <c r="F18" s="10">
        <f>(($D$18-$C$18)/$C18)</f>
        <v>1.4</v>
      </c>
    </row>
    <row r="19" spans="1:6">
      <c r="A19" s="5" t="s">
        <v>10</v>
      </c>
      <c r="B19" s="14">
        <f>SUM(B10:B18)</f>
        <v>1307</v>
      </c>
      <c r="C19" s="14">
        <f t="shared" ref="C19:D19" si="1">SUM(C10:C18)</f>
        <v>1422</v>
      </c>
      <c r="D19" s="14">
        <f t="shared" si="1"/>
        <v>1564</v>
      </c>
      <c r="E19" s="1"/>
    </row>
    <row r="20" spans="1:6">
      <c r="A20" s="4"/>
    </row>
    <row r="21" spans="1:6" ht="45">
      <c r="A21" s="1" t="s">
        <v>0</v>
      </c>
      <c r="B21" s="2" t="s">
        <v>24</v>
      </c>
      <c r="C21" s="2" t="s">
        <v>25</v>
      </c>
      <c r="D21" s="2" t="s">
        <v>26</v>
      </c>
      <c r="E21" s="9" t="s">
        <v>4</v>
      </c>
    </row>
    <row r="22" spans="1:6">
      <c r="A22" s="1" t="s">
        <v>14</v>
      </c>
      <c r="B22" s="13">
        <f>B10/12</f>
        <v>37.666666666666664</v>
      </c>
      <c r="C22" s="13">
        <f>C10/12</f>
        <v>40.416666666666664</v>
      </c>
      <c r="D22" s="13">
        <f>D10/12</f>
        <v>41.583333333333336</v>
      </c>
      <c r="E22" s="7">
        <f>(($D$22-$B$22)/$B$22)</f>
        <v>0.10398230088495589</v>
      </c>
    </row>
    <row r="23" spans="1:6">
      <c r="A23" s="1" t="s">
        <v>15</v>
      </c>
      <c r="B23" s="13">
        <f>B11/12</f>
        <v>12.833333333333334</v>
      </c>
      <c r="C23" s="13">
        <f t="shared" ref="C23:D30" si="2">C11/12</f>
        <v>12.333333333333334</v>
      </c>
      <c r="D23" s="13">
        <f t="shared" si="2"/>
        <v>15.416666666666666</v>
      </c>
      <c r="E23" s="7">
        <f>(($D$23-$B$23)/$B$23)</f>
        <v>0.2012987012987012</v>
      </c>
    </row>
    <row r="24" spans="1:6">
      <c r="A24" s="1" t="s">
        <v>16</v>
      </c>
      <c r="B24" s="13">
        <f t="shared" ref="B24:B30" si="3">B12/12</f>
        <v>17.583333333333332</v>
      </c>
      <c r="C24" s="13">
        <f t="shared" si="2"/>
        <v>16.5</v>
      </c>
      <c r="D24" s="13">
        <f t="shared" si="2"/>
        <v>15.166666666666666</v>
      </c>
      <c r="E24" s="7">
        <f>(($D$24-$B$24)/$B$24)</f>
        <v>-0.13744075829383884</v>
      </c>
    </row>
    <row r="25" spans="1:6">
      <c r="A25" s="1" t="s">
        <v>17</v>
      </c>
      <c r="B25" s="13">
        <f t="shared" si="3"/>
        <v>26</v>
      </c>
      <c r="C25" s="13">
        <f t="shared" si="2"/>
        <v>29.666666666666668</v>
      </c>
      <c r="D25" s="13">
        <f t="shared" si="2"/>
        <v>33.25</v>
      </c>
      <c r="E25" s="7">
        <f>(($D$25-$B$25)/$B$25)</f>
        <v>0.27884615384615385</v>
      </c>
    </row>
    <row r="26" spans="1:6">
      <c r="A26" s="1" t="s">
        <v>18</v>
      </c>
      <c r="B26" s="13">
        <f t="shared" si="3"/>
        <v>4.083333333333333</v>
      </c>
      <c r="C26" s="13">
        <f t="shared" si="2"/>
        <v>7.333333333333333</v>
      </c>
      <c r="D26" s="13">
        <f t="shared" si="2"/>
        <v>9.9166666666666661</v>
      </c>
      <c r="E26" s="7">
        <f>(($D$26-$B$26)/$B$26)</f>
        <v>1.4285714285714286</v>
      </c>
    </row>
    <row r="27" spans="1:6">
      <c r="A27" s="1" t="s">
        <v>19</v>
      </c>
      <c r="B27" s="13">
        <f t="shared" si="3"/>
        <v>7.416666666666667</v>
      </c>
      <c r="C27" s="13">
        <f t="shared" si="2"/>
        <v>7</v>
      </c>
      <c r="D27" s="13">
        <f t="shared" si="2"/>
        <v>6.5</v>
      </c>
      <c r="E27" s="7">
        <f>(($D$27-$B$27)/$B$27)</f>
        <v>-0.12359550561797757</v>
      </c>
    </row>
    <row r="28" spans="1:6">
      <c r="A28" s="1" t="s">
        <v>20</v>
      </c>
      <c r="B28" s="13">
        <f t="shared" si="3"/>
        <v>1</v>
      </c>
      <c r="C28" s="13">
        <f t="shared" si="2"/>
        <v>1.5833333333333333</v>
      </c>
      <c r="D28" s="13">
        <f t="shared" si="2"/>
        <v>1.25</v>
      </c>
      <c r="E28" s="7">
        <f>(($D$28-$B$28)/$B$28)</f>
        <v>0.25</v>
      </c>
    </row>
    <row r="29" spans="1:6">
      <c r="A29" s="1" t="s">
        <v>21</v>
      </c>
      <c r="B29" s="13">
        <f t="shared" si="3"/>
        <v>2.0833333333333335</v>
      </c>
      <c r="C29" s="13">
        <f t="shared" si="2"/>
        <v>3.25</v>
      </c>
      <c r="D29" s="13">
        <f t="shared" si="2"/>
        <v>6.25</v>
      </c>
      <c r="E29" s="7">
        <f>(($D$29-$B$29)/$B$29)</f>
        <v>1.9999999999999996</v>
      </c>
    </row>
    <row r="30" spans="1:6">
      <c r="A30" s="1" t="s">
        <v>22</v>
      </c>
      <c r="B30" s="13">
        <f t="shared" si="3"/>
        <v>0.25</v>
      </c>
      <c r="C30" s="13">
        <f t="shared" si="2"/>
        <v>0.41666666666666669</v>
      </c>
      <c r="D30" s="13">
        <f t="shared" si="2"/>
        <v>1</v>
      </c>
      <c r="E30" s="7">
        <f>(($D$30-$B$30)/$B$30)</f>
        <v>3</v>
      </c>
    </row>
  </sheetData>
  <pageMargins left="0.7" right="0.7" top="0.75" bottom="0.75" header="0.3" footer="0.3"/>
  <pageSetup orientation="landscape" horizontalDpi="4294967293" r:id="rId1"/>
  <headerFooter>
    <oddFooter>&amp;LMartinez Sylvie&amp;CABB VOYAGES&amp;R&amp;D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Layout" topLeftCell="A7" zoomScaleNormal="100" workbookViewId="0">
      <selection activeCell="D45" sqref="D45"/>
    </sheetView>
  </sheetViews>
  <sheetFormatPr baseColWidth="10" defaultRowHeight="15"/>
  <sheetData/>
  <pageMargins left="0.7" right="0.7" top="0.75" bottom="0.75" header="0.3" footer="0.3"/>
  <pageSetup orientation="portrait" horizontalDpi="4294967293" r:id="rId1"/>
  <headerFooter>
    <oddFooter>&amp;LMartinez Sylvie&amp;CABB VOYAGES&amp;R&amp;D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Layout" zoomScaleNormal="100" workbookViewId="0">
      <selection activeCell="H16" sqref="H16"/>
    </sheetView>
  </sheetViews>
  <sheetFormatPr baseColWidth="10" defaultRowHeight="15"/>
  <sheetData/>
  <pageMargins left="0.7" right="0.7" top="0.75" bottom="0.75" header="0.3" footer="0.3"/>
  <pageSetup scale="95" orientation="portrait" horizontalDpi="4294967293" r:id="rId1"/>
  <headerFooter>
    <oddFooter>&amp;LMartinez Sylvie&amp;CABB VOYAGES&amp;R&amp;D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5"/>
  <sheetViews>
    <sheetView view="pageLayout" topLeftCell="A10" zoomScaleNormal="100" workbookViewId="0">
      <selection activeCell="A2" sqref="A2:A14"/>
    </sheetView>
  </sheetViews>
  <sheetFormatPr baseColWidth="10" defaultRowHeight="15"/>
  <sheetData>
    <row r="1" spans="1:7">
      <c r="A1" s="1"/>
      <c r="B1" s="21" t="s">
        <v>39</v>
      </c>
      <c r="C1" s="21"/>
      <c r="D1" s="21"/>
      <c r="E1" s="21" t="s">
        <v>40</v>
      </c>
      <c r="F1" s="21"/>
      <c r="G1" s="21"/>
    </row>
    <row r="2" spans="1:7">
      <c r="A2" s="11" t="s">
        <v>14</v>
      </c>
      <c r="B2" s="1">
        <v>2011</v>
      </c>
      <c r="C2" s="1">
        <v>2012</v>
      </c>
      <c r="D2" s="1">
        <v>2013</v>
      </c>
      <c r="E2" s="1">
        <v>2011</v>
      </c>
      <c r="F2" s="1">
        <v>2012</v>
      </c>
      <c r="G2" s="1">
        <v>2013</v>
      </c>
    </row>
    <row r="3" spans="1:7">
      <c r="A3" s="1" t="s">
        <v>27</v>
      </c>
      <c r="B3" s="1">
        <v>26</v>
      </c>
      <c r="C3" s="1">
        <v>19</v>
      </c>
      <c r="D3" s="1">
        <v>25</v>
      </c>
      <c r="E3" s="1">
        <v>9920</v>
      </c>
      <c r="F3" s="1">
        <v>7280</v>
      </c>
      <c r="G3" s="1">
        <v>9730</v>
      </c>
    </row>
    <row r="4" spans="1:7">
      <c r="A4" s="1" t="s">
        <v>28</v>
      </c>
      <c r="B4" s="1">
        <v>27</v>
      </c>
      <c r="C4" s="1">
        <v>23</v>
      </c>
      <c r="D4" s="1">
        <v>35</v>
      </c>
      <c r="E4" s="1">
        <v>10310</v>
      </c>
      <c r="F4" s="1">
        <v>8810</v>
      </c>
      <c r="G4" s="1">
        <v>13630</v>
      </c>
    </row>
    <row r="5" spans="1:7">
      <c r="A5" s="1" t="s">
        <v>29</v>
      </c>
      <c r="B5" s="1">
        <v>25</v>
      </c>
      <c r="C5" s="1">
        <v>20</v>
      </c>
      <c r="D5" s="1">
        <v>29</v>
      </c>
      <c r="E5" s="1">
        <v>9540</v>
      </c>
      <c r="F5" s="1">
        <v>7660</v>
      </c>
      <c r="G5" s="1">
        <v>11290</v>
      </c>
    </row>
    <row r="6" spans="1:7">
      <c r="A6" s="1" t="s">
        <v>30</v>
      </c>
      <c r="B6" s="1">
        <v>37</v>
      </c>
      <c r="C6" s="1">
        <v>25</v>
      </c>
      <c r="D6" s="1">
        <v>33</v>
      </c>
      <c r="E6" s="1">
        <v>14120</v>
      </c>
      <c r="F6" s="1">
        <v>9580</v>
      </c>
      <c r="G6" s="1">
        <v>12850</v>
      </c>
    </row>
    <row r="7" spans="1:7">
      <c r="A7" s="1" t="s">
        <v>31</v>
      </c>
      <c r="B7" s="1">
        <v>38</v>
      </c>
      <c r="C7" s="1">
        <v>35</v>
      </c>
      <c r="D7" s="1">
        <v>28</v>
      </c>
      <c r="E7" s="1">
        <v>14500</v>
      </c>
      <c r="F7" s="1">
        <v>13410</v>
      </c>
      <c r="G7" s="1">
        <v>10900</v>
      </c>
    </row>
    <row r="8" spans="1:7">
      <c r="A8" s="1" t="s">
        <v>32</v>
      </c>
      <c r="B8" s="1">
        <v>51</v>
      </c>
      <c r="C8" s="1">
        <v>65</v>
      </c>
      <c r="D8" s="1">
        <v>59</v>
      </c>
      <c r="E8" s="1">
        <v>19470</v>
      </c>
      <c r="F8" s="1">
        <v>24910</v>
      </c>
      <c r="G8" s="1">
        <v>22970</v>
      </c>
    </row>
    <row r="9" spans="1:7">
      <c r="A9" s="1" t="s">
        <v>33</v>
      </c>
      <c r="B9" s="1">
        <v>65</v>
      </c>
      <c r="C9" s="1">
        <v>75</v>
      </c>
      <c r="D9" s="1">
        <v>81</v>
      </c>
      <c r="E9" s="1">
        <v>24810</v>
      </c>
      <c r="F9" s="1">
        <v>28740</v>
      </c>
      <c r="G9" s="1">
        <v>31530</v>
      </c>
    </row>
    <row r="10" spans="1:7">
      <c r="A10" s="1" t="s">
        <v>34</v>
      </c>
      <c r="B10" s="1">
        <v>75</v>
      </c>
      <c r="C10" s="1">
        <v>80</v>
      </c>
      <c r="D10" s="1">
        <v>90</v>
      </c>
      <c r="E10" s="1">
        <v>28630</v>
      </c>
      <c r="F10" s="1">
        <v>30660</v>
      </c>
      <c r="G10" s="1">
        <v>35040</v>
      </c>
    </row>
    <row r="11" spans="1:7">
      <c r="A11" s="1" t="s">
        <v>35</v>
      </c>
      <c r="B11" s="1">
        <v>33</v>
      </c>
      <c r="C11" s="1">
        <v>42</v>
      </c>
      <c r="D11" s="1">
        <v>41</v>
      </c>
      <c r="E11" s="1">
        <v>12600</v>
      </c>
      <c r="F11" s="1">
        <v>16090</v>
      </c>
      <c r="G11" s="1">
        <v>15960</v>
      </c>
    </row>
    <row r="12" spans="1:7">
      <c r="A12" s="1" t="s">
        <v>36</v>
      </c>
      <c r="B12" s="1">
        <v>24</v>
      </c>
      <c r="C12" s="1">
        <v>25</v>
      </c>
      <c r="D12" s="1">
        <v>26</v>
      </c>
      <c r="E12" s="1">
        <v>9160</v>
      </c>
      <c r="F12" s="1">
        <v>9580</v>
      </c>
      <c r="G12" s="1">
        <v>10120</v>
      </c>
    </row>
    <row r="13" spans="1:7">
      <c r="A13" s="1" t="s">
        <v>37</v>
      </c>
      <c r="B13" s="1">
        <v>21</v>
      </c>
      <c r="C13" s="1">
        <v>23</v>
      </c>
      <c r="D13" s="1">
        <v>21</v>
      </c>
      <c r="E13" s="1">
        <v>8020</v>
      </c>
      <c r="F13" s="1">
        <v>8810</v>
      </c>
      <c r="G13" s="1">
        <v>8180</v>
      </c>
    </row>
    <row r="14" spans="1:7">
      <c r="A14" s="1" t="s">
        <v>38</v>
      </c>
      <c r="B14" s="1">
        <v>30</v>
      </c>
      <c r="C14" s="1">
        <v>53</v>
      </c>
      <c r="D14" s="1">
        <v>31</v>
      </c>
      <c r="E14" s="1">
        <v>11450</v>
      </c>
      <c r="F14" s="1">
        <v>20310</v>
      </c>
      <c r="G14" s="1">
        <v>12070</v>
      </c>
    </row>
    <row r="15" spans="1:7" ht="21.75" customHeight="1">
      <c r="A15" s="12" t="s">
        <v>10</v>
      </c>
      <c r="B15" s="1">
        <f>SUM(B3:B14)</f>
        <v>452</v>
      </c>
      <c r="C15" s="1">
        <f t="shared" ref="C15:G15" si="0">SUM(C3:C14)</f>
        <v>485</v>
      </c>
      <c r="D15" s="1">
        <f t="shared" si="0"/>
        <v>499</v>
      </c>
      <c r="E15" s="8">
        <f t="shared" si="0"/>
        <v>172530</v>
      </c>
      <c r="F15" s="8">
        <f t="shared" si="0"/>
        <v>185840</v>
      </c>
      <c r="G15" s="8">
        <f t="shared" si="0"/>
        <v>194270</v>
      </c>
    </row>
  </sheetData>
  <mergeCells count="2">
    <mergeCell ref="B1:D1"/>
    <mergeCell ref="E1:G1"/>
  </mergeCells>
  <pageMargins left="0.7" right="0.7" top="0.75" bottom="0.75" header="0.3" footer="0.3"/>
  <pageSetup orientation="portrait" horizontalDpi="4294967293" r:id="rId1"/>
  <headerFooter>
    <oddFooter>&amp;LMartinez Sylvie&amp;CABB VOYAGES &amp;R&amp;D</oddFooter>
  </headerFooter>
  <ignoredErrors>
    <ignoredError sqref="B15:G15" formulaRang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" sqref="B3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F12" sqref="F12"/>
    </sheetView>
  </sheetViews>
  <sheetFormatPr baseColWidth="10" defaultRowHeight="15"/>
  <cols>
    <col min="2" max="2" width="19.28515625" customWidth="1"/>
    <col min="3" max="3" width="18.28515625" customWidth="1"/>
    <col min="4" max="4" width="18.5703125" customWidth="1"/>
  </cols>
  <sheetData>
    <row r="1" spans="1:4">
      <c r="A1" s="1" t="s">
        <v>14</v>
      </c>
      <c r="B1" s="1">
        <v>2011</v>
      </c>
      <c r="C1" s="1">
        <v>2012</v>
      </c>
      <c r="D1" s="1">
        <v>2013</v>
      </c>
    </row>
    <row r="2" spans="1:4">
      <c r="A2" s="1" t="s">
        <v>41</v>
      </c>
      <c r="B2" s="8">
        <v>172530</v>
      </c>
      <c r="C2" s="8">
        <v>185840</v>
      </c>
      <c r="D2" s="8">
        <v>194270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K13" sqref="K13"/>
    </sheetView>
  </sheetViews>
  <sheetFormatPr baseColWidth="10" defaultRowHeight="15"/>
  <cols>
    <col min="2" max="2" width="18" customWidth="1"/>
    <col min="3" max="3" width="22.7109375" customWidth="1"/>
    <col min="4" max="4" width="21.5703125" customWidth="1"/>
    <col min="5" max="5" width="18.42578125" customWidth="1"/>
    <col min="6" max="6" width="17.28515625" customWidth="1"/>
  </cols>
  <sheetData>
    <row r="1" spans="1:7">
      <c r="A1" s="21" t="s">
        <v>40</v>
      </c>
      <c r="B1" s="21"/>
      <c r="C1" s="21"/>
      <c r="D1" s="1"/>
    </row>
    <row r="2" spans="1:7" ht="32.25" customHeight="1">
      <c r="A2" s="11" t="s">
        <v>14</v>
      </c>
      <c r="B2" s="18">
        <v>2011</v>
      </c>
      <c r="C2" s="18">
        <v>2012</v>
      </c>
      <c r="D2" s="18">
        <v>2013</v>
      </c>
      <c r="E2" s="19" t="s">
        <v>42</v>
      </c>
      <c r="F2" s="19" t="s">
        <v>43</v>
      </c>
      <c r="G2" s="19" t="s">
        <v>44</v>
      </c>
    </row>
    <row r="3" spans="1:7">
      <c r="A3" s="1" t="s">
        <v>27</v>
      </c>
      <c r="B3" s="1">
        <v>9920</v>
      </c>
      <c r="C3" s="1">
        <v>7280</v>
      </c>
      <c r="D3" s="1">
        <v>9730</v>
      </c>
      <c r="E3" s="6">
        <f>((D3-C3)/C3)</f>
        <v>0.33653846153846156</v>
      </c>
      <c r="F3" s="20">
        <f>((D3-B3)/B3)</f>
        <v>-1.9153225806451613E-2</v>
      </c>
      <c r="G3" s="20">
        <f>((C3-B3)/B3)</f>
        <v>-0.2661290322580645</v>
      </c>
    </row>
    <row r="4" spans="1:7">
      <c r="A4" s="1" t="s">
        <v>28</v>
      </c>
      <c r="B4" s="1">
        <v>10310</v>
      </c>
      <c r="C4" s="1">
        <v>8810</v>
      </c>
      <c r="D4" s="1">
        <v>13630</v>
      </c>
      <c r="E4" s="6">
        <f t="shared" ref="E4:E14" si="0">((D4-C4)/C4)</f>
        <v>0.54710556186152104</v>
      </c>
      <c r="F4" s="20">
        <f t="shared" ref="F4:F14" si="1">((D4-B4)/B4)</f>
        <v>0.32201745877788557</v>
      </c>
      <c r="G4" s="20">
        <f t="shared" ref="G4:G14" si="2">((C4-B4)/B4)</f>
        <v>-0.14548981571290009</v>
      </c>
    </row>
    <row r="5" spans="1:7">
      <c r="A5" s="1" t="s">
        <v>29</v>
      </c>
      <c r="B5" s="1">
        <v>9540</v>
      </c>
      <c r="C5" s="1">
        <v>7660</v>
      </c>
      <c r="D5" s="1">
        <v>11290</v>
      </c>
      <c r="E5" s="6">
        <f t="shared" si="0"/>
        <v>0.47389033942558745</v>
      </c>
      <c r="F5" s="20">
        <f t="shared" si="1"/>
        <v>0.18343815513626835</v>
      </c>
      <c r="G5" s="20">
        <f t="shared" si="2"/>
        <v>-0.1970649895178197</v>
      </c>
    </row>
    <row r="6" spans="1:7">
      <c r="A6" s="1" t="s">
        <v>30</v>
      </c>
      <c r="B6" s="1">
        <v>14120</v>
      </c>
      <c r="C6" s="1">
        <v>9580</v>
      </c>
      <c r="D6" s="1">
        <v>12850</v>
      </c>
      <c r="E6" s="6">
        <f t="shared" si="0"/>
        <v>0.34133611691022964</v>
      </c>
      <c r="F6" s="20">
        <f t="shared" si="1"/>
        <v>-8.9943342776203972E-2</v>
      </c>
      <c r="G6" s="20">
        <f t="shared" si="2"/>
        <v>-0.32152974504249293</v>
      </c>
    </row>
    <row r="7" spans="1:7">
      <c r="A7" s="1" t="s">
        <v>31</v>
      </c>
      <c r="B7" s="1">
        <v>14500</v>
      </c>
      <c r="C7" s="1">
        <v>13410</v>
      </c>
      <c r="D7" s="1">
        <v>10900</v>
      </c>
      <c r="E7" s="6">
        <f t="shared" si="0"/>
        <v>-0.1871737509321402</v>
      </c>
      <c r="F7" s="20">
        <f t="shared" si="1"/>
        <v>-0.24827586206896551</v>
      </c>
      <c r="G7" s="20">
        <f t="shared" si="2"/>
        <v>-7.5172413793103451E-2</v>
      </c>
    </row>
    <row r="8" spans="1:7">
      <c r="A8" s="1" t="s">
        <v>32</v>
      </c>
      <c r="B8" s="1">
        <v>19470</v>
      </c>
      <c r="C8" s="1">
        <v>24910</v>
      </c>
      <c r="D8" s="1">
        <v>22970</v>
      </c>
      <c r="E8" s="6">
        <f t="shared" si="0"/>
        <v>-7.7880369329586516E-2</v>
      </c>
      <c r="F8" s="20">
        <f t="shared" si="1"/>
        <v>0.17976373908577298</v>
      </c>
      <c r="G8" s="20">
        <f t="shared" si="2"/>
        <v>0.27940421160760143</v>
      </c>
    </row>
    <row r="9" spans="1:7">
      <c r="A9" s="1" t="s">
        <v>33</v>
      </c>
      <c r="B9" s="1">
        <v>24810</v>
      </c>
      <c r="C9" s="1">
        <v>28740</v>
      </c>
      <c r="D9" s="1">
        <v>31530</v>
      </c>
      <c r="E9" s="6">
        <f t="shared" si="0"/>
        <v>9.7077244258872653E-2</v>
      </c>
      <c r="F9" s="20">
        <f t="shared" si="1"/>
        <v>0.27085852478839179</v>
      </c>
      <c r="G9" s="20">
        <f t="shared" si="2"/>
        <v>0.15840386940749698</v>
      </c>
    </row>
    <row r="10" spans="1:7">
      <c r="A10" s="1" t="s">
        <v>34</v>
      </c>
      <c r="B10" s="1">
        <v>28630</v>
      </c>
      <c r="C10" s="1">
        <v>30660</v>
      </c>
      <c r="D10" s="1">
        <v>35040</v>
      </c>
      <c r="E10" s="6">
        <f t="shared" si="0"/>
        <v>0.14285714285714285</v>
      </c>
      <c r="F10" s="20">
        <f t="shared" si="1"/>
        <v>0.22389102340202585</v>
      </c>
      <c r="G10" s="20">
        <f t="shared" si="2"/>
        <v>7.090464547677261E-2</v>
      </c>
    </row>
    <row r="11" spans="1:7">
      <c r="A11" s="1" t="s">
        <v>35</v>
      </c>
      <c r="B11" s="1">
        <v>12600</v>
      </c>
      <c r="C11" s="1">
        <v>16090</v>
      </c>
      <c r="D11" s="1">
        <v>15960</v>
      </c>
      <c r="E11" s="6">
        <f t="shared" si="0"/>
        <v>-8.0795525170913613E-3</v>
      </c>
      <c r="F11" s="20">
        <f t="shared" si="1"/>
        <v>0.26666666666666666</v>
      </c>
      <c r="G11" s="20">
        <f t="shared" si="2"/>
        <v>0.276984126984127</v>
      </c>
    </row>
    <row r="12" spans="1:7">
      <c r="A12" s="1" t="s">
        <v>36</v>
      </c>
      <c r="B12" s="1">
        <v>9160</v>
      </c>
      <c r="C12" s="1">
        <v>9580</v>
      </c>
      <c r="D12" s="1">
        <v>10120</v>
      </c>
      <c r="E12" s="6">
        <f t="shared" si="0"/>
        <v>5.6367432150313153E-2</v>
      </c>
      <c r="F12" s="20">
        <f t="shared" si="1"/>
        <v>0.10480349344978165</v>
      </c>
      <c r="G12" s="20">
        <f t="shared" si="2"/>
        <v>4.5851528384279479E-2</v>
      </c>
    </row>
    <row r="13" spans="1:7">
      <c r="A13" s="1" t="s">
        <v>37</v>
      </c>
      <c r="B13" s="1">
        <v>8020</v>
      </c>
      <c r="C13" s="1">
        <v>8810</v>
      </c>
      <c r="D13" s="1">
        <v>8180</v>
      </c>
      <c r="E13" s="6">
        <f t="shared" si="0"/>
        <v>-7.1509648127128261E-2</v>
      </c>
      <c r="F13" s="20">
        <f t="shared" si="1"/>
        <v>1.9950124688279301E-2</v>
      </c>
      <c r="G13" s="20">
        <f t="shared" si="2"/>
        <v>9.8503740648379051E-2</v>
      </c>
    </row>
    <row r="14" spans="1:7">
      <c r="A14" s="1" t="s">
        <v>38</v>
      </c>
      <c r="B14" s="1">
        <v>11450</v>
      </c>
      <c r="C14" s="1">
        <v>20310</v>
      </c>
      <c r="D14" s="1">
        <v>12070</v>
      </c>
      <c r="E14" s="6">
        <f t="shared" si="0"/>
        <v>-0.40571147218119152</v>
      </c>
      <c r="F14" s="20">
        <f t="shared" si="1"/>
        <v>5.4148471615720527E-2</v>
      </c>
      <c r="G14" s="20">
        <f t="shared" si="2"/>
        <v>0.77379912663755457</v>
      </c>
    </row>
    <row r="15" spans="1:7">
      <c r="B15" s="8">
        <f>SUM(B3:B14)</f>
        <v>172530</v>
      </c>
      <c r="C15" s="8">
        <f>SUM(C3:C14)</f>
        <v>185840</v>
      </c>
      <c r="D15" s="8">
        <f>SUM(D3:D14)</f>
        <v>194270</v>
      </c>
      <c r="E15" s="20"/>
      <c r="F15" s="20"/>
      <c r="G15" s="1"/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4" sqref="H14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Types de voyages</vt:lpstr>
      <vt:lpstr>graphiques</vt:lpstr>
      <vt:lpstr>graphiques 2</vt:lpstr>
      <vt:lpstr>TABLEAU FRANCE </vt:lpstr>
      <vt:lpstr>courbes recettes mensuelle</vt:lpstr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Martinez Sylvie</cp:lastModifiedBy>
  <cp:lastPrinted>2014-10-29T08:11:05Z</cp:lastPrinted>
  <dcterms:created xsi:type="dcterms:W3CDTF">2014-10-28T16:56:20Z</dcterms:created>
  <dcterms:modified xsi:type="dcterms:W3CDTF">2014-10-29T14:49:50Z</dcterms:modified>
</cp:coreProperties>
</file>