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/>
  <bookViews>
    <workbookView xWindow="0" yWindow="120" windowWidth="11640" windowHeight="4995" tabRatio="653"/>
  </bookViews>
  <sheets>
    <sheet name="DevFact" sheetId="1" r:id="rId1"/>
    <sheet name="insee" sheetId="12" r:id="rId2"/>
  </sheets>
  <definedNames>
    <definedName name="_1Z_9D97C25A_CA51_411B_9D0C_521180774EB1_.wvu.Cols_1">(#REF!,#REF!,#REF!)</definedName>
    <definedName name="Excel_BuiltIn__FilterDatabase">#REF!</definedName>
    <definedName name="_xlnm.Print_Titles" localSheetId="0">DevFact!$12:$15</definedName>
    <definedName name="Z_9D97C25A_CA51_411B_9D0C_521180774EB1_.wvu.Cols">(#REF!,#REF!)</definedName>
    <definedName name="Z_9D97C25A_CA51_411B_9D0C_521180774EB1_.wvu.FilterData">#REF!</definedName>
    <definedName name="Z_9D97C25A_CA51_411B_9D0C_521180774EB1_.wvu.PrintArea">DevFact!$B$1:$H$42</definedName>
    <definedName name="Z_9D97C25A_CA51_411B_9D0C_521180774EB1_.wvu.PrintTitles">DevFact!$12:$15</definedName>
    <definedName name="_xlnm.Print_Area" localSheetId="0">DevFact!$B$1:$H$42</definedName>
  </definedNames>
  <calcPr calcId="145621" iterate="1" fullPrecision="0"/>
</workbook>
</file>

<file path=xl/calcChain.xml><?xml version="1.0" encoding="utf-8"?>
<calcChain xmlns="http://schemas.openxmlformats.org/spreadsheetml/2006/main">
  <c r="C38" i="1" l="1"/>
  <c r="C37" i="1" l="1"/>
  <c r="C12" i="1" l="1"/>
  <c r="D3" i="1" l="1"/>
  <c r="C36" i="1" s="1"/>
  <c r="G31" i="1" l="1"/>
  <c r="G32" i="1"/>
  <c r="G33" i="1"/>
  <c r="G34" i="1"/>
  <c r="L2" i="1"/>
  <c r="C13" i="1"/>
  <c r="G16" i="1"/>
  <c r="G17" i="1"/>
  <c r="G18" i="1"/>
  <c r="B35" i="1"/>
  <c r="G36" i="1" l="1"/>
  <c r="G37" i="1" s="1"/>
  <c r="G38" i="1" l="1"/>
  <c r="G39" i="1" s="1"/>
  <c r="G41" i="1" s="1"/>
</calcChain>
</file>

<file path=xl/sharedStrings.xml><?xml version="1.0" encoding="utf-8"?>
<sst xmlns="http://schemas.openxmlformats.org/spreadsheetml/2006/main" count="54" uniqueCount="49">
  <si>
    <t>u.</t>
  </si>
  <si>
    <t xml:space="preserve"> </t>
  </si>
  <si>
    <t>M²</t>
  </si>
  <si>
    <r>
      <t>M</t>
    </r>
    <r>
      <rPr>
        <vertAlign val="superscript"/>
        <sz val="10"/>
        <rFont val="Times New Roman"/>
        <family val="1"/>
      </rPr>
      <t>3</t>
    </r>
  </si>
  <si>
    <t>Ml</t>
  </si>
  <si>
    <t>€/h.t.</t>
  </si>
  <si>
    <t>For.</t>
  </si>
  <si>
    <t>Heur.</t>
  </si>
  <si>
    <t>Kg.</t>
  </si>
  <si>
    <t>* TRAVAUX EN FOURNITURE ET POSE *</t>
  </si>
  <si>
    <t>Meyssac le:</t>
  </si>
  <si>
    <t>* TRAVAUX EN FOURNITURE SEULE *</t>
  </si>
  <si>
    <t>N°</t>
  </si>
  <si>
    <t>Ne pas modifier les cellules en rouge</t>
  </si>
  <si>
    <t>ART.</t>
  </si>
  <si>
    <t>Désignation des ouvrages</t>
  </si>
  <si>
    <t>U.</t>
  </si>
  <si>
    <t>Qté</t>
  </si>
  <si>
    <t>P.U.</t>
  </si>
  <si>
    <t>P.T.</t>
  </si>
  <si>
    <t>TOTAL H.T.</t>
  </si>
  <si>
    <t>€</t>
  </si>
  <si>
    <t>Remise</t>
  </si>
  <si>
    <t>Sous Total H.T</t>
  </si>
  <si>
    <t>T.V.A :</t>
  </si>
  <si>
    <t>TOTAL T.T.C.</t>
  </si>
  <si>
    <t>"La TVA et autres charges subiront les variations éventuelles découlant des dispositions législatives ou réglementaires en vigueur  lors des règlements "</t>
  </si>
  <si>
    <t xml:space="preserve">                                   N ° T.V. A Intracommunautaire : FR78329970354</t>
  </si>
  <si>
    <t xml:space="preserve">             Travaux éligible à la TVA réduite à 5,5%
                                grâce à notre certification Eco Artisan reconnu RGE   
      (Reconnu Garant de l'Environnement)</t>
  </si>
  <si>
    <t>Commune</t>
  </si>
  <si>
    <t>L ABERGEMENT CLEMENCIAT</t>
  </si>
  <si>
    <t>L ABERGEMENT DE VAREY</t>
  </si>
  <si>
    <t>AMAREINS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</si>
  <si>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</si>
  <si>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</si>
  <si>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</si>
  <si>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</si>
  <si>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</si>
  <si>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</si>
  <si>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</si>
  <si>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</si>
  <si>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</si>
  <si>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</si>
  <si>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</si>
  <si>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</si>
  <si>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Code postal</t>
  </si>
  <si>
    <t>M. et Mme TTTTT</t>
  </si>
  <si>
    <t xml:space="preserve">Le Bourg </t>
  </si>
  <si>
    <t>01400 L ABERGEMENT CLEMENCIAT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</si>
</sst>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 [$€]#,##0.00\ ;\ [$€]\(#,##0.00\);\ [$€]\-#\ ;@\ "/>
    <numFmt numFmtId="165" formatCode="dd/mm/yy;@"/>
    <numFmt numFmtId="166" formatCode="0.00000"/>
    <numFmt numFmtId="167" formatCode="0.0000"/>
    <numFmt numFmtId="168" formatCode="00000"/>
  </numFmts>
  <fonts count="31" x14ac:knownFonts="1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  <font>
      <b/>
      <u/>
      <sz val="12"/>
      <name val="Times New Roman"/>
      <family val="1"/>
    </font>
    <font>
      <b/>
      <i/>
      <u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i/>
      <u/>
      <sz val="12"/>
      <name val="Times New Roman"/>
      <family val="1"/>
    </font>
    <font>
      <b/>
      <u/>
      <sz val="10"/>
      <name val="Times New Roman"/>
      <family val="1"/>
    </font>
    <font>
      <b/>
      <u/>
      <sz val="11"/>
      <name val="Times New Roman"/>
      <family val="1"/>
    </font>
    <font>
      <b/>
      <i/>
      <u/>
      <sz val="10"/>
      <name val="Times New Roman"/>
      <family val="1"/>
    </font>
    <font>
      <b/>
      <i/>
      <sz val="10"/>
      <name val="Times New Roman"/>
      <family val="1"/>
    </font>
    <font>
      <u/>
      <sz val="12"/>
      <name val="Times New Roman"/>
      <family val="1"/>
    </font>
    <font>
      <b/>
      <i/>
      <u/>
      <sz val="10"/>
      <color indexed="9"/>
      <name val="Times New Roman"/>
      <family val="1"/>
    </font>
    <font>
      <b/>
      <i/>
      <sz val="12"/>
      <color indexed="9"/>
      <name val="Times New Roman"/>
      <family val="1"/>
    </font>
    <font>
      <b/>
      <i/>
      <sz val="10"/>
      <color indexed="9"/>
      <name val="Times New Roman"/>
      <family val="1"/>
    </font>
    <font>
      <b/>
      <i/>
      <sz val="12"/>
      <name val="Times New Roman"/>
      <family val="1"/>
    </font>
    <font>
      <i/>
      <sz val="8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24"/>
      <name val="Times New Roman"/>
      <family val="1"/>
    </font>
    <font>
      <sz val="10"/>
      <color rgb="FF000000"/>
      <name val="Times New Roman"/>
      <family val="1"/>
    </font>
    <font>
      <u/>
      <sz val="10"/>
      <color indexed="12"/>
      <name val="Times New Roman"/>
      <family val="1"/>
    </font>
    <font>
      <i/>
      <sz val="10"/>
      <color indexed="8"/>
      <name val="Times New Roman"/>
      <family val="1"/>
    </font>
    <font>
      <sz val="11"/>
      <color theme="1"/>
      <name val="Aparajita"/>
      <family val="2"/>
    </font>
  </fonts>
  <fills count="6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rgb="FFFF6600"/>
        <bgColor indexed="52"/>
      </patternFill>
    </fill>
    <fill>
      <patternFill patternType="solid">
        <fgColor rgb="FFFF6600"/>
        <bgColor indexed="64"/>
      </patternFill>
    </fill>
  </fills>
  <borders count="2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5">
    <xf numFmtId="0" fontId="0" fillId="0" borderId="0"/>
    <xf numFmtId="164" fontId="25" fillId="0" borderId="0" applyFill="0" applyBorder="0" applyAlignment="0" applyProtection="0"/>
    <xf numFmtId="9" fontId="25" fillId="0" borderId="0" applyFill="0" applyBorder="0" applyAlignment="0" applyProtection="0"/>
    <xf numFmtId="0" fontId="28" fillId="0" borderId="0" applyNumberFormat="0" applyFill="0" applyBorder="0" applyAlignment="0" applyProtection="0"/>
    <xf numFmtId="0" fontId="2" fillId="0" borderId="0"/>
  </cellStyleXfs>
  <cellXfs count="126">
    <xf numFmtId="0" fontId="0" fillId="0" borderId="0" xfId="0"/>
    <xf numFmtId="0" fontId="0" fillId="0" borderId="0" xfId="0" applyFont="1"/>
    <xf numFmtId="14" fontId="0" fillId="0" borderId="0" xfId="0" applyNumberFormat="1" applyFont="1"/>
    <xf numFmtId="14" fontId="3" fillId="0" borderId="0" xfId="0" applyNumberFormat="1" applyFont="1"/>
    <xf numFmtId="0" fontId="4" fillId="0" borderId="0" xfId="0" applyFont="1" applyAlignment="1">
      <alignment horizontal="right"/>
    </xf>
    <xf numFmtId="0" fontId="0" fillId="0" borderId="1" xfId="0" applyFont="1" applyBorder="1" applyAlignment="1" applyProtection="1">
      <alignment horizontal="center"/>
      <protection locked="0"/>
    </xf>
    <xf numFmtId="0" fontId="0" fillId="2" borderId="2" xfId="0" applyFont="1" applyFill="1" applyBorder="1"/>
    <xf numFmtId="0" fontId="0" fillId="2" borderId="3" xfId="0" applyFont="1" applyFill="1" applyBorder="1"/>
    <xf numFmtId="2" fontId="4" fillId="3" borderId="4" xfId="0" applyNumberFormat="1" applyFont="1" applyFill="1" applyBorder="1" applyAlignment="1" applyProtection="1">
      <alignment horizontal="right"/>
      <protection hidden="1"/>
    </xf>
    <xf numFmtId="0" fontId="0" fillId="2" borderId="5" xfId="0" applyFont="1" applyFill="1" applyBorder="1"/>
    <xf numFmtId="0" fontId="0" fillId="2" borderId="6" xfId="0" applyFont="1" applyFill="1" applyBorder="1"/>
    <xf numFmtId="0" fontId="4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0" fillId="2" borderId="8" xfId="0" applyFont="1" applyFill="1" applyBorder="1"/>
    <xf numFmtId="0" fontId="0" fillId="2" borderId="0" xfId="0" applyFont="1" applyFill="1" applyBorder="1"/>
    <xf numFmtId="0" fontId="0" fillId="2" borderId="9" xfId="0" applyFont="1" applyFill="1" applyBorder="1"/>
    <xf numFmtId="0" fontId="5" fillId="0" borderId="0" xfId="0" applyFont="1" applyProtection="1">
      <protection locked="0"/>
    </xf>
    <xf numFmtId="0" fontId="0" fillId="2" borderId="11" xfId="0" applyFont="1" applyFill="1" applyBorder="1"/>
    <xf numFmtId="0" fontId="0" fillId="0" borderId="0" xfId="0" applyFont="1" applyProtection="1">
      <protection hidden="1"/>
    </xf>
    <xf numFmtId="0" fontId="0" fillId="2" borderId="12" xfId="0" applyFont="1" applyFill="1" applyBorder="1"/>
    <xf numFmtId="0" fontId="0" fillId="2" borderId="13" xfId="0" applyFont="1" applyFill="1" applyBorder="1"/>
    <xf numFmtId="0" fontId="0" fillId="2" borderId="14" xfId="0" applyFont="1" applyFill="1" applyBorder="1"/>
    <xf numFmtId="0" fontId="0" fillId="2" borderId="15" xfId="0" applyFont="1" applyFill="1" applyBorder="1"/>
    <xf numFmtId="0" fontId="10" fillId="0" borderId="0" xfId="0" applyNumberFormat="1" applyFont="1" applyProtection="1">
      <protection hidden="1"/>
    </xf>
    <xf numFmtId="0" fontId="4" fillId="0" borderId="0" xfId="0" applyFont="1" applyBorder="1" applyProtection="1">
      <protection locked="0"/>
    </xf>
    <xf numFmtId="0" fontId="10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/>
    <xf numFmtId="0" fontId="7" fillId="0" borderId="0" xfId="0" applyFont="1" applyFill="1" applyBorder="1"/>
    <xf numFmtId="0" fontId="10" fillId="0" borderId="1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1" fillId="0" borderId="16" xfId="0" applyNumberFormat="1" applyFont="1" applyBorder="1" applyAlignment="1" applyProtection="1">
      <alignment vertical="top"/>
      <protection locked="0"/>
    </xf>
    <xf numFmtId="0" fontId="4" fillId="0" borderId="4" xfId="0" applyNumberFormat="1" applyFont="1" applyBorder="1" applyAlignment="1" applyProtection="1">
      <alignment vertical="top" wrapText="1"/>
      <protection locked="0"/>
    </xf>
    <xf numFmtId="0" fontId="0" fillId="0" borderId="20" xfId="0" applyNumberFormat="1" applyFont="1" applyBorder="1" applyAlignment="1" applyProtection="1">
      <alignment horizontal="center" vertical="top"/>
      <protection locked="0"/>
    </xf>
    <xf numFmtId="2" fontId="0" fillId="0" borderId="20" xfId="0" applyNumberFormat="1" applyFont="1" applyBorder="1" applyAlignment="1" applyProtection="1">
      <alignment horizontal="center"/>
      <protection locked="0"/>
    </xf>
    <xf numFmtId="2" fontId="0" fillId="0" borderId="21" xfId="0" applyNumberFormat="1" applyFont="1" applyBorder="1" applyAlignment="1" applyProtection="1">
      <protection locked="0"/>
    </xf>
    <xf numFmtId="2" fontId="0" fillId="3" borderId="20" xfId="0" applyNumberFormat="1" applyFont="1" applyFill="1" applyBorder="1" applyAlignment="1" applyProtection="1">
      <alignment horizontal="right"/>
    </xf>
    <xf numFmtId="2" fontId="4" fillId="0" borderId="0" xfId="0" applyNumberFormat="1" applyFo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Font="1" applyBorder="1" applyProtection="1">
      <protection locked="0"/>
    </xf>
    <xf numFmtId="0" fontId="11" fillId="0" borderId="20" xfId="0" applyNumberFormat="1" applyFont="1" applyBorder="1" applyAlignment="1" applyProtection="1">
      <alignment vertical="top"/>
      <protection locked="0"/>
    </xf>
    <xf numFmtId="0" fontId="8" fillId="0" borderId="0" xfId="0" applyNumberFormat="1" applyFont="1" applyAlignment="1" applyProtection="1">
      <alignment horizontal="center" vertical="top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NumberFormat="1" applyFont="1" applyAlignment="1" applyProtection="1">
      <alignment vertical="top" wrapText="1"/>
      <protection locked="0"/>
    </xf>
    <xf numFmtId="0" fontId="11" fillId="0" borderId="20" xfId="0" applyNumberFormat="1" applyFont="1" applyBorder="1" applyAlignment="1" applyProtection="1">
      <alignment horizontal="center" vertical="top"/>
      <protection locked="0"/>
    </xf>
    <xf numFmtId="2" fontId="11" fillId="0" borderId="20" xfId="0" applyNumberFormat="1" applyFont="1" applyBorder="1" applyAlignment="1" applyProtection="1">
      <alignment horizontal="center"/>
      <protection locked="0"/>
    </xf>
    <xf numFmtId="2" fontId="11" fillId="0" borderId="21" xfId="0" applyNumberFormat="1" applyFont="1" applyBorder="1" applyAlignment="1" applyProtection="1">
      <protection locked="0"/>
    </xf>
    <xf numFmtId="2" fontId="1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12" fillId="0" borderId="20" xfId="0" applyNumberFormat="1" applyFont="1" applyBorder="1" applyAlignment="1" applyProtection="1">
      <alignment vertical="top"/>
      <protection locked="0"/>
    </xf>
    <xf numFmtId="2" fontId="13" fillId="0" borderId="20" xfId="0" applyNumberFormat="1" applyFont="1" applyBorder="1" applyAlignment="1" applyProtection="1">
      <alignment horizontal="left" vertical="top" wrapText="1"/>
      <protection locked="0"/>
    </xf>
    <xf numFmtId="2" fontId="14" fillId="0" borderId="20" xfId="0" applyNumberFormat="1" applyFont="1" applyBorder="1" applyAlignment="1" applyProtection="1">
      <alignment horizontal="left" vertical="top" wrapText="1"/>
      <protection locked="0"/>
    </xf>
    <xf numFmtId="0" fontId="0" fillId="0" borderId="20" xfId="0" applyNumberFormat="1" applyFont="1" applyBorder="1" applyAlignment="1" applyProtection="1">
      <alignment vertical="top"/>
      <protection locked="0"/>
    </xf>
    <xf numFmtId="0" fontId="0" fillId="0" borderId="0" xfId="0" applyNumberFormat="1" applyFont="1" applyAlignment="1" applyProtection="1">
      <alignment vertical="top" wrapText="1"/>
      <protection locked="0"/>
    </xf>
    <xf numFmtId="2" fontId="0" fillId="0" borderId="0" xfId="0" applyNumberFormat="1" applyFont="1" applyProtection="1">
      <protection locked="0"/>
    </xf>
    <xf numFmtId="2" fontId="4" fillId="3" borderId="22" xfId="0" applyNumberFormat="1" applyFont="1" applyFill="1" applyBorder="1" applyAlignment="1" applyProtection="1">
      <protection hidden="1"/>
    </xf>
    <xf numFmtId="0" fontId="17" fillId="0" borderId="16" xfId="0" applyFont="1" applyBorder="1" applyProtection="1">
      <protection hidden="1"/>
    </xf>
    <xf numFmtId="2" fontId="13" fillId="0" borderId="24" xfId="0" applyNumberFormat="1" applyFont="1" applyBorder="1" applyAlignment="1" applyProtection="1">
      <alignment horizontal="left"/>
      <protection hidden="1"/>
    </xf>
    <xf numFmtId="0" fontId="0" fillId="0" borderId="22" xfId="0" applyFont="1" applyBorder="1" applyProtection="1">
      <protection hidden="1"/>
    </xf>
    <xf numFmtId="2" fontId="5" fillId="0" borderId="25" xfId="0" applyNumberFormat="1" applyFont="1" applyBorder="1" applyProtection="1">
      <protection hidden="1"/>
    </xf>
    <xf numFmtId="2" fontId="5" fillId="0" borderId="0" xfId="0" applyNumberFormat="1" applyFont="1" applyProtection="1">
      <protection hidden="1"/>
    </xf>
    <xf numFmtId="0" fontId="4" fillId="0" borderId="0" xfId="0" applyFont="1"/>
    <xf numFmtId="0" fontId="17" fillId="0" borderId="20" xfId="0" applyFont="1" applyBorder="1" applyProtection="1">
      <protection hidden="1"/>
    </xf>
    <xf numFmtId="0" fontId="18" fillId="0" borderId="24" xfId="0" applyFont="1" applyFill="1" applyBorder="1" applyAlignment="1" applyProtection="1">
      <alignment horizontal="left"/>
      <protection hidden="1"/>
    </xf>
    <xf numFmtId="9" fontId="18" fillId="0" borderId="22" xfId="2" applyFont="1" applyFill="1" applyBorder="1" applyAlignment="1" applyProtection="1">
      <alignment horizontal="right"/>
      <protection hidden="1"/>
    </xf>
    <xf numFmtId="2" fontId="19" fillId="0" borderId="25" xfId="0" applyNumberFormat="1" applyFont="1" applyFill="1" applyBorder="1" applyProtection="1">
      <protection hidden="1"/>
    </xf>
    <xf numFmtId="2" fontId="19" fillId="0" borderId="0" xfId="0" applyNumberFormat="1" applyFont="1" applyProtection="1">
      <protection hidden="1"/>
    </xf>
    <xf numFmtId="2" fontId="15" fillId="0" borderId="24" xfId="0" applyNumberFormat="1" applyFont="1" applyFill="1" applyBorder="1" applyAlignment="1" applyProtection="1">
      <alignment horizontal="left"/>
      <protection hidden="1"/>
    </xf>
    <xf numFmtId="10" fontId="20" fillId="0" borderId="22" xfId="0" applyNumberFormat="1" applyFont="1" applyFill="1" applyBorder="1" applyProtection="1">
      <protection hidden="1"/>
    </xf>
    <xf numFmtId="2" fontId="16" fillId="0" borderId="25" xfId="0" applyNumberFormat="1" applyFont="1" applyFill="1" applyBorder="1" applyProtection="1">
      <protection hidden="1"/>
    </xf>
    <xf numFmtId="2" fontId="21" fillId="0" borderId="0" xfId="0" applyNumberFormat="1" applyFont="1" applyProtection="1">
      <protection hidden="1"/>
    </xf>
    <xf numFmtId="10" fontId="23" fillId="0" borderId="22" xfId="0" applyNumberFormat="1" applyFont="1" applyBorder="1" applyProtection="1">
      <protection locked="0"/>
    </xf>
    <xf numFmtId="0" fontId="12" fillId="0" borderId="21" xfId="0" applyFont="1" applyBorder="1" applyAlignment="1" applyProtection="1">
      <alignment horizontal="left"/>
      <protection hidden="1"/>
    </xf>
    <xf numFmtId="0" fontId="13" fillId="0" borderId="24" xfId="0" applyFont="1" applyBorder="1" applyAlignment="1" applyProtection="1">
      <alignment horizontal="right"/>
      <protection hidden="1"/>
    </xf>
    <xf numFmtId="2" fontId="13" fillId="0" borderId="22" xfId="0" applyNumberFormat="1" applyFont="1" applyBorder="1" applyAlignment="1" applyProtection="1">
      <alignment horizontal="right"/>
      <protection hidden="1"/>
    </xf>
    <xf numFmtId="166" fontId="5" fillId="0" borderId="25" xfId="0" applyNumberFormat="1" applyFont="1" applyBorder="1" applyProtection="1">
      <protection hidden="1"/>
    </xf>
    <xf numFmtId="0" fontId="4" fillId="0" borderId="18" xfId="0" applyFont="1" applyBorder="1" applyProtection="1">
      <protection hidden="1"/>
    </xf>
    <xf numFmtId="2" fontId="5" fillId="0" borderId="0" xfId="0" applyNumberFormat="1" applyFont="1" applyAlignment="1">
      <alignment horizontal="center"/>
    </xf>
    <xf numFmtId="0" fontId="5" fillId="0" borderId="0" xfId="0" applyFont="1"/>
    <xf numFmtId="10" fontId="4" fillId="0" borderId="0" xfId="0" applyNumberFormat="1" applyFont="1"/>
    <xf numFmtId="167" fontId="10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0" fontId="4" fillId="0" borderId="0" xfId="0" applyFont="1" applyBorder="1"/>
    <xf numFmtId="0" fontId="0" fillId="0" borderId="0" xfId="0" applyFont="1" applyBorder="1"/>
    <xf numFmtId="164" fontId="26" fillId="0" borderId="0" xfId="1" applyFont="1" applyFill="1" applyBorder="1" applyAlignment="1" applyProtection="1"/>
    <xf numFmtId="0" fontId="12" fillId="0" borderId="0" xfId="0" applyFont="1" applyBorder="1" applyAlignment="1" applyProtection="1">
      <alignment horizontal="center"/>
      <protection hidden="1"/>
    </xf>
    <xf numFmtId="0" fontId="28" fillId="0" borderId="0" xfId="3" applyNumberFormat="1" applyFill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horizontal="center"/>
      <protection hidden="1"/>
    </xf>
    <xf numFmtId="164" fontId="8" fillId="0" borderId="0" xfId="1" applyFont="1" applyProtection="1"/>
    <xf numFmtId="10" fontId="0" fillId="2" borderId="10" xfId="0" applyNumberFormat="1" applyFont="1" applyFill="1" applyBorder="1" applyProtection="1">
      <protection locked="0"/>
    </xf>
    <xf numFmtId="10" fontId="0" fillId="2" borderId="10" xfId="2" applyNumberFormat="1" applyFont="1" applyFill="1" applyBorder="1" applyAlignment="1" applyProtection="1">
      <protection locked="0"/>
    </xf>
    <xf numFmtId="2" fontId="15" fillId="0" borderId="0" xfId="0" applyNumberFormat="1" applyFont="1" applyBorder="1" applyAlignment="1" applyProtection="1">
      <alignment horizontal="left" vertical="top"/>
      <protection locked="0"/>
    </xf>
    <xf numFmtId="0" fontId="12" fillId="0" borderId="0" xfId="0" applyFont="1" applyBorder="1" applyAlignment="1" applyProtection="1">
      <alignment horizontal="center" vertical="top" wrapText="1"/>
      <protection locked="0"/>
    </xf>
    <xf numFmtId="0" fontId="0" fillId="4" borderId="0" xfId="0" applyFont="1" applyFill="1" applyBorder="1"/>
    <xf numFmtId="0" fontId="2" fillId="0" borderId="0" xfId="4"/>
    <xf numFmtId="168" fontId="2" fillId="0" borderId="0" xfId="4" applyNumberFormat="1" applyAlignment="1">
      <alignment horizontal="center"/>
    </xf>
    <xf numFmtId="0" fontId="2" fillId="0" borderId="0" xfId="4" applyAlignment="1">
      <alignment horizontal="center"/>
    </xf>
    <xf numFmtId="14" fontId="29" fillId="5" borderId="23" xfId="0" applyNumberFormat="1" applyFont="1" applyFill="1" applyBorder="1" applyAlignment="1" applyProtection="1">
      <alignment horizontal="center" vertical="center" wrapText="1"/>
      <protection hidden="1"/>
    </xf>
    <xf numFmtId="14" fontId="29" fillId="5" borderId="17" xfId="0" applyNumberFormat="1" applyFont="1" applyFill="1" applyBorder="1" applyAlignment="1" applyProtection="1">
      <alignment horizontal="center" vertical="center"/>
      <protection hidden="1"/>
    </xf>
    <xf numFmtId="14" fontId="29" fillId="5" borderId="21" xfId="0" applyNumberFormat="1" applyFont="1" applyFill="1" applyBorder="1" applyAlignment="1" applyProtection="1">
      <alignment horizontal="center" vertical="center"/>
      <protection hidden="1"/>
    </xf>
    <xf numFmtId="14" fontId="29" fillId="5" borderId="4" xfId="0" applyNumberFormat="1" applyFont="1" applyFill="1" applyBorder="1" applyAlignment="1" applyProtection="1">
      <alignment horizontal="center" vertical="center"/>
      <protection hidden="1"/>
    </xf>
    <xf numFmtId="14" fontId="29" fillId="5" borderId="26" xfId="0" applyNumberFormat="1" applyFont="1" applyFill="1" applyBorder="1" applyAlignment="1" applyProtection="1">
      <alignment horizontal="center" vertical="center"/>
      <protection hidden="1"/>
    </xf>
    <xf numFmtId="14" fontId="29" fillId="5" borderId="19" xfId="0" applyNumberFormat="1" applyFont="1" applyFill="1" applyBorder="1" applyAlignment="1" applyProtection="1">
      <alignment horizontal="center" vertical="center"/>
      <protection hidden="1"/>
    </xf>
    <xf numFmtId="164" fontId="22" fillId="0" borderId="0" xfId="1" applyFont="1" applyFill="1" applyBorder="1" applyAlignment="1" applyProtection="1">
      <alignment horizontal="center"/>
      <protection hidden="1"/>
    </xf>
    <xf numFmtId="0" fontId="24" fillId="0" borderId="0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165" fontId="5" fillId="0" borderId="0" xfId="0" applyNumberFormat="1" applyFont="1" applyBorder="1" applyAlignment="1" applyProtection="1">
      <alignment horizontal="center"/>
      <protection locked="0"/>
    </xf>
    <xf numFmtId="0" fontId="16" fillId="3" borderId="24" xfId="0" applyFont="1" applyFill="1" applyBorder="1" applyAlignment="1" applyProtection="1">
      <alignment horizontal="center" vertical="center" wrapText="1"/>
      <protection hidden="1"/>
    </xf>
    <xf numFmtId="164" fontId="22" fillId="0" borderId="25" xfId="1" applyFont="1" applyFill="1" applyBorder="1" applyAlignment="1" applyProtection="1">
      <alignment horizontal="center"/>
      <protection hidden="1"/>
    </xf>
    <xf numFmtId="0" fontId="15" fillId="0" borderId="24" xfId="0" applyFont="1" applyBorder="1" applyAlignment="1" applyProtection="1">
      <alignment horizontal="left"/>
      <protection hidden="1"/>
    </xf>
    <xf numFmtId="0" fontId="15" fillId="0" borderId="22" xfId="0" applyFont="1" applyBorder="1" applyAlignment="1" applyProtection="1">
      <alignment horizontal="left"/>
      <protection hidden="1"/>
    </xf>
    <xf numFmtId="0" fontId="5" fillId="0" borderId="24" xfId="0" applyFont="1" applyBorder="1" applyAlignment="1" applyProtection="1">
      <alignment horizontal="center" wrapText="1"/>
      <protection hidden="1"/>
    </xf>
    <xf numFmtId="0" fontId="5" fillId="0" borderId="22" xfId="0" applyFont="1" applyBorder="1" applyAlignment="1" applyProtection="1">
      <alignment horizontal="center" wrapText="1"/>
      <protection hidden="1"/>
    </xf>
    <xf numFmtId="0" fontId="29" fillId="0" borderId="23" xfId="0" applyNumberFormat="1" applyFont="1" applyBorder="1" applyAlignment="1" applyProtection="1">
      <alignment horizontal="center" vertical="center" wrapText="1"/>
      <protection hidden="1"/>
    </xf>
    <xf numFmtId="0" fontId="29" fillId="0" borderId="17" xfId="0" applyNumberFormat="1" applyFont="1" applyBorder="1" applyAlignment="1" applyProtection="1">
      <alignment horizontal="center" vertical="center"/>
      <protection hidden="1"/>
    </xf>
    <xf numFmtId="0" fontId="29" fillId="0" borderId="21" xfId="0" applyNumberFormat="1" applyFont="1" applyBorder="1" applyAlignment="1" applyProtection="1">
      <alignment horizontal="center" vertical="center"/>
      <protection hidden="1"/>
    </xf>
    <xf numFmtId="0" fontId="29" fillId="0" borderId="4" xfId="0" applyNumberFormat="1" applyFont="1" applyBorder="1" applyAlignment="1" applyProtection="1">
      <alignment horizontal="center" vertical="center"/>
      <protection hidden="1"/>
    </xf>
    <xf numFmtId="0" fontId="29" fillId="0" borderId="26" xfId="0" applyNumberFormat="1" applyFont="1" applyBorder="1" applyAlignment="1" applyProtection="1">
      <alignment horizontal="center" vertical="center"/>
      <protection hidden="1"/>
    </xf>
    <xf numFmtId="0" fontId="29" fillId="0" borderId="19" xfId="0" applyNumberFormat="1" applyFont="1" applyBorder="1" applyAlignment="1" applyProtection="1">
      <alignment horizontal="center" vertical="center"/>
      <protection hidden="1"/>
    </xf>
    <xf numFmtId="0" fontId="1" fillId="0" borderId="0" xfId="4" applyFont="1" applyAlignment="1">
      <alignment horizontal="center"/>
    </xf>
    <xf numFmtId="168" fontId="30" fillId="0" borderId="0" xfId="4" applyNumberFormat="1" applyFont="1" applyAlignment="1">
      <alignment horizontal="left"/>
    </xf>
  </cellXfs>
  <cellStyles count="5">
    <cellStyle name="Euro" xfId="1"/>
    <cellStyle name="Lien hypertexte" xfId="3" builtinId="8"/>
    <cellStyle name="Normal" xfId="0" builtinId="0"/>
    <cellStyle name="Normal 2" xfId="4"/>
    <cellStyle name="Pourcentage" xfId="2" builtinId="5"/>
  </cellStyles>
  <dxfs count="1">
    <dxf>
      <font>
        <b/>
        <i/>
        <strike val="0"/>
        <condense val="0"/>
        <extend val="0"/>
        <u val="none"/>
        <color indexed="0"/>
      </font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76200</xdr:rowOff>
    </xdr:from>
    <xdr:to>
      <xdr:col>6</xdr:col>
      <xdr:colOff>619125</xdr:colOff>
      <xdr:row>9</xdr:row>
      <xdr:rowOff>133350</xdr:rowOff>
    </xdr:to>
    <xdr:sp macro="" textlink="">
      <xdr:nvSpPr>
        <xdr:cNvPr id="1025" name="Rectangle 10"/>
        <xdr:cNvSpPr>
          <a:spLocks noChangeArrowheads="1"/>
        </xdr:cNvSpPr>
      </xdr:nvSpPr>
      <xdr:spPr bwMode="auto">
        <a:xfrm>
          <a:off x="4419600" y="1057275"/>
          <a:ext cx="2047875" cy="1066800"/>
        </a:xfrm>
        <a:prstGeom prst="roundRect">
          <a:avLst>
            <a:gd name="adj" fmla="val 16667"/>
          </a:avLst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95250</xdr:rowOff>
    </xdr:from>
    <xdr:to>
      <xdr:col>6</xdr:col>
      <xdr:colOff>619125</xdr:colOff>
      <xdr:row>3</xdr:row>
      <xdr:rowOff>171450</xdr:rowOff>
    </xdr:to>
    <xdr:sp macro="" textlink="">
      <xdr:nvSpPr>
        <xdr:cNvPr id="1026" name="Rectangle 17"/>
        <xdr:cNvSpPr>
          <a:spLocks noChangeArrowheads="1"/>
        </xdr:cNvSpPr>
      </xdr:nvSpPr>
      <xdr:spPr bwMode="auto">
        <a:xfrm>
          <a:off x="4419600" y="295275"/>
          <a:ext cx="2047875" cy="657225"/>
        </a:xfrm>
        <a:prstGeom prst="roundRect">
          <a:avLst>
            <a:gd name="adj" fmla="val 12727"/>
          </a:avLst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2</xdr:row>
          <xdr:rowOff>295275</xdr:rowOff>
        </xdr:from>
        <xdr:to>
          <xdr:col>11</xdr:col>
          <xdr:colOff>1143000</xdr:colOff>
          <xdr:row>3</xdr:row>
          <xdr:rowOff>171450</xdr:rowOff>
        </xdr:to>
        <xdr:sp macro="" textlink="">
          <xdr:nvSpPr>
            <xdr:cNvPr id="1027" name="Button 1069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Enveloppe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4</xdr:row>
          <xdr:rowOff>47625</xdr:rowOff>
        </xdr:from>
        <xdr:to>
          <xdr:col>11</xdr:col>
          <xdr:colOff>1143000</xdr:colOff>
          <xdr:row>5</xdr:row>
          <xdr:rowOff>85725</xdr:rowOff>
        </xdr:to>
        <xdr:sp macro="" textlink="">
          <xdr:nvSpPr>
            <xdr:cNvPr id="1028" name="Button 107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Impre Entête Chantier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4</xdr:row>
      <xdr:rowOff>76200</xdr:rowOff>
    </xdr:from>
    <xdr:to>
      <xdr:col>6</xdr:col>
      <xdr:colOff>1190625</xdr:colOff>
      <xdr:row>9</xdr:row>
      <xdr:rowOff>142875</xdr:rowOff>
    </xdr:to>
    <xdr:sp macro="" textlink="">
      <xdr:nvSpPr>
        <xdr:cNvPr id="10" name="AutoShape 10"/>
        <xdr:cNvSpPr>
          <a:spLocks noChangeArrowheads="1"/>
        </xdr:cNvSpPr>
      </xdr:nvSpPr>
      <xdr:spPr bwMode="auto">
        <a:xfrm>
          <a:off x="4419600" y="1076325"/>
          <a:ext cx="2047875" cy="107632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6</xdr:col>
      <xdr:colOff>1019175</xdr:colOff>
      <xdr:row>9</xdr:row>
      <xdr:rowOff>142875</xdr:rowOff>
    </xdr:to>
    <xdr:sp macro="" textlink="">
      <xdr:nvSpPr>
        <xdr:cNvPr id="11" name="AutoShape 10"/>
        <xdr:cNvSpPr>
          <a:spLocks noChangeArrowheads="1"/>
        </xdr:cNvSpPr>
      </xdr:nvSpPr>
      <xdr:spPr bwMode="auto">
        <a:xfrm>
          <a:off x="4419600" y="1076325"/>
          <a:ext cx="2047875" cy="107632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6</xdr:col>
      <xdr:colOff>1019175</xdr:colOff>
      <xdr:row>9</xdr:row>
      <xdr:rowOff>142875</xdr:rowOff>
    </xdr:to>
    <xdr:sp macro="" textlink="">
      <xdr:nvSpPr>
        <xdr:cNvPr id="12" name="AutoShape 10"/>
        <xdr:cNvSpPr>
          <a:spLocks noChangeArrowheads="1"/>
        </xdr:cNvSpPr>
      </xdr:nvSpPr>
      <xdr:spPr bwMode="auto">
        <a:xfrm>
          <a:off x="4419600" y="1076325"/>
          <a:ext cx="2047875" cy="107632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</xdr:row>
      <xdr:rowOff>76200</xdr:rowOff>
    </xdr:from>
    <xdr:to>
      <xdr:col>6</xdr:col>
      <xdr:colOff>1019175</xdr:colOff>
      <xdr:row>9</xdr:row>
      <xdr:rowOff>142875</xdr:rowOff>
    </xdr:to>
    <xdr:sp macro="" textlink="">
      <xdr:nvSpPr>
        <xdr:cNvPr id="13" name="AutoShape 1087"/>
        <xdr:cNvSpPr>
          <a:spLocks noChangeArrowheads="1"/>
        </xdr:cNvSpPr>
      </xdr:nvSpPr>
      <xdr:spPr bwMode="auto">
        <a:xfrm>
          <a:off x="4419600" y="1076325"/>
          <a:ext cx="2047875" cy="1076325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A1:S170"/>
  <sheetViews>
    <sheetView showGridLines="0" tabSelected="1" topLeftCell="A4" zoomScaleNormal="100" workbookViewId="0">
      <selection activeCell="D9" sqref="D9"/>
    </sheetView>
  </sheetViews>
  <sheetFormatPr baseColWidth="10" defaultRowHeight="12.75" x14ac:dyDescent="0.2"/>
  <cols>
    <col min="1" max="1" width="4.33203125" style="1" customWidth="1"/>
    <col min="2" max="2" width="5.83203125" style="1" customWidth="1"/>
    <col min="3" max="3" width="67.1640625" style="1" customWidth="1"/>
    <col min="4" max="4" width="5.83203125" style="1" customWidth="1"/>
    <col min="5" max="5" width="7.6640625" style="1" customWidth="1"/>
    <col min="6" max="6" width="11.5" style="1" customWidth="1"/>
    <col min="7" max="7" width="10.83203125" style="1" customWidth="1"/>
    <col min="8" max="8" width="1.83203125" style="1" customWidth="1"/>
    <col min="9" max="9" width="10.33203125" style="1" customWidth="1"/>
    <col min="10" max="10" width="7" style="1" customWidth="1"/>
    <col min="11" max="11" width="3.83203125" style="1" customWidth="1"/>
    <col min="12" max="12" width="29" style="1" customWidth="1"/>
    <col min="13" max="13" width="5.83203125" style="1" customWidth="1"/>
    <col min="14" max="16384" width="12" style="1"/>
  </cols>
  <sheetData>
    <row r="1" spans="1:19" ht="15.75" x14ac:dyDescent="0.25">
      <c r="A1" s="2"/>
      <c r="B1" s="3"/>
      <c r="G1" s="4"/>
    </row>
    <row r="2" spans="1:19" ht="15.75" x14ac:dyDescent="0.25">
      <c r="I2" s="5"/>
      <c r="J2" s="6"/>
      <c r="K2" s="7"/>
      <c r="L2" s="8" t="str">
        <f>IF(J2&lt;&gt;"",J2*K2,"")</f>
        <v/>
      </c>
      <c r="M2" s="9"/>
      <c r="N2" s="10"/>
    </row>
    <row r="3" spans="1:19" ht="30" x14ac:dyDescent="0.4">
      <c r="C3" s="88"/>
      <c r="D3" s="87" t="str">
        <f>IF(I3="D","DEVIS",IF(I3="F","FACTURE",IF(I3="A","AVOIR",IF(I3="","",IF(I3="E","ENCOURS",IF(I3=" "," "))))))</f>
        <v/>
      </c>
      <c r="E3" s="11"/>
      <c r="F3" s="11"/>
      <c r="G3" s="12"/>
      <c r="I3" s="13"/>
      <c r="J3" s="7" t="s">
        <v>0</v>
      </c>
      <c r="K3" s="14"/>
      <c r="L3" s="15"/>
      <c r="M3" s="15"/>
      <c r="N3" s="16"/>
      <c r="S3" s="88"/>
    </row>
    <row r="4" spans="1:19" ht="15.75" x14ac:dyDescent="0.25">
      <c r="B4" s="11" t="s">
        <v>1</v>
      </c>
      <c r="C4" s="90"/>
      <c r="D4" s="12"/>
      <c r="E4" s="12"/>
      <c r="F4" s="12"/>
      <c r="G4" s="12"/>
      <c r="I4" s="94"/>
      <c r="J4" s="14" t="s">
        <v>2</v>
      </c>
      <c r="K4" s="14"/>
      <c r="L4" s="15"/>
      <c r="M4" s="98"/>
      <c r="N4" s="16"/>
      <c r="S4" s="90"/>
    </row>
    <row r="5" spans="1:19" ht="16.5" x14ac:dyDescent="0.25">
      <c r="C5" s="91"/>
      <c r="D5" s="17"/>
      <c r="E5" s="17"/>
      <c r="F5" s="17"/>
      <c r="G5" s="17"/>
      <c r="I5" s="94"/>
      <c r="J5" s="14" t="s">
        <v>3</v>
      </c>
      <c r="K5" s="14"/>
      <c r="L5" s="15"/>
      <c r="M5" s="15"/>
      <c r="N5" s="16"/>
      <c r="S5" s="91"/>
    </row>
    <row r="6" spans="1:19" ht="15.75" x14ac:dyDescent="0.25">
      <c r="C6" s="92"/>
      <c r="D6" s="17" t="s">
        <v>46</v>
      </c>
      <c r="E6" s="17"/>
      <c r="F6" s="17"/>
      <c r="G6" s="17"/>
      <c r="I6" s="95">
        <v>5.5E-2</v>
      </c>
      <c r="J6" s="14" t="s">
        <v>4</v>
      </c>
      <c r="K6" s="14"/>
      <c r="L6" s="15"/>
      <c r="M6" s="15"/>
      <c r="N6" s="16"/>
      <c r="S6" s="92"/>
    </row>
    <row r="7" spans="1:19" ht="15.75" x14ac:dyDescent="0.25">
      <c r="C7" s="90"/>
      <c r="D7" s="17"/>
      <c r="E7" s="17"/>
      <c r="F7" s="17"/>
      <c r="G7" s="17"/>
      <c r="I7" s="95">
        <v>0.1</v>
      </c>
      <c r="J7" s="14" t="s">
        <v>5</v>
      </c>
      <c r="K7" s="14"/>
      <c r="L7" s="102" t="s">
        <v>28</v>
      </c>
      <c r="M7" s="103"/>
      <c r="N7" s="16"/>
      <c r="S7" s="90"/>
    </row>
    <row r="8" spans="1:19" ht="15.75" x14ac:dyDescent="0.25">
      <c r="C8" s="91"/>
      <c r="D8" s="17" t="s">
        <v>47</v>
      </c>
      <c r="E8" s="17"/>
      <c r="F8" s="17"/>
      <c r="G8" s="17"/>
      <c r="I8" s="95">
        <v>0.2</v>
      </c>
      <c r="J8" s="14" t="s">
        <v>6</v>
      </c>
      <c r="K8" s="14"/>
      <c r="L8" s="104"/>
      <c r="M8" s="105"/>
      <c r="N8" s="16"/>
      <c r="R8" s="88"/>
      <c r="S8" s="91"/>
    </row>
    <row r="9" spans="1:19" ht="18" x14ac:dyDescent="0.4">
      <c r="C9" s="91"/>
      <c r="D9" s="125" t="s">
        <v>48</v>
      </c>
      <c r="E9" s="17"/>
      <c r="F9" s="17"/>
      <c r="G9" s="17"/>
      <c r="I9" s="94"/>
      <c r="J9" s="14" t="s">
        <v>7</v>
      </c>
      <c r="K9" s="14"/>
      <c r="L9" s="106"/>
      <c r="M9" s="107"/>
      <c r="N9" s="16"/>
      <c r="R9" s="90"/>
      <c r="S9" s="91"/>
    </row>
    <row r="10" spans="1:19" ht="15.75" x14ac:dyDescent="0.25">
      <c r="C10" s="89"/>
      <c r="D10" s="17"/>
      <c r="E10" s="17"/>
      <c r="F10" s="17"/>
      <c r="G10" s="17"/>
      <c r="I10" s="94"/>
      <c r="J10" s="18" t="s">
        <v>8</v>
      </c>
      <c r="K10" s="18"/>
      <c r="L10" s="15"/>
      <c r="M10" s="15"/>
      <c r="N10" s="16"/>
      <c r="R10" s="91"/>
      <c r="S10" s="89"/>
    </row>
    <row r="11" spans="1:19" ht="15.75" x14ac:dyDescent="0.25">
      <c r="D11" s="19"/>
      <c r="E11" s="19"/>
      <c r="F11" s="12"/>
      <c r="G11" s="12"/>
      <c r="I11" s="20" t="s">
        <v>9</v>
      </c>
      <c r="J11" s="9"/>
      <c r="K11" s="9"/>
      <c r="L11" s="9"/>
      <c r="M11" s="9"/>
      <c r="N11" s="10"/>
      <c r="R11" s="92"/>
    </row>
    <row r="12" spans="1:19" ht="15.75" x14ac:dyDescent="0.25">
      <c r="C12" s="93" t="str">
        <f>IF(I3="D","",IF(I3="F","FACTURE N° :              ",IF(I3="A","AVOIR N°               ",IF(I3="E","  ",IF(I3="","")))))</f>
        <v/>
      </c>
      <c r="D12" s="110" t="s">
        <v>10</v>
      </c>
      <c r="E12" s="110"/>
      <c r="F12" s="111"/>
      <c r="G12" s="111"/>
      <c r="I12" s="21" t="s">
        <v>11</v>
      </c>
      <c r="J12" s="22"/>
      <c r="K12" s="22"/>
      <c r="L12" s="22"/>
      <c r="M12" s="22"/>
      <c r="N12" s="23"/>
      <c r="R12" s="90"/>
    </row>
    <row r="13" spans="1:19" ht="15.75" x14ac:dyDescent="0.25">
      <c r="C13" s="24" t="str">
        <f>D6&amp;"        "&amp;D7&amp;"         "&amp;D8&amp;"        "&amp;D9&amp;"      "</f>
        <v xml:space="preserve">M. et Mme TTTTT                 Le Bourg         01400 L ABERGEMENT CLEMENCIAT      </v>
      </c>
      <c r="D13" s="19"/>
      <c r="E13" s="19"/>
      <c r="F13" s="19"/>
      <c r="G13" s="19"/>
      <c r="R13" s="91"/>
    </row>
    <row r="14" spans="1:19" ht="15.75" x14ac:dyDescent="0.25">
      <c r="A14" s="25"/>
      <c r="B14" s="26" t="s">
        <v>12</v>
      </c>
      <c r="C14" s="27"/>
      <c r="D14" s="28"/>
      <c r="E14" s="28"/>
      <c r="F14" s="28"/>
      <c r="G14" s="29"/>
      <c r="I14" s="30" t="s">
        <v>13</v>
      </c>
      <c r="R14" s="91"/>
    </row>
    <row r="15" spans="1:19" ht="15.75" x14ac:dyDescent="0.25">
      <c r="A15" s="25"/>
      <c r="B15" s="31" t="s">
        <v>14</v>
      </c>
      <c r="C15" s="32" t="s">
        <v>15</v>
      </c>
      <c r="D15" s="32" t="s">
        <v>16</v>
      </c>
      <c r="E15" s="32" t="s">
        <v>17</v>
      </c>
      <c r="F15" s="32" t="s">
        <v>18</v>
      </c>
      <c r="G15" s="33" t="s">
        <v>19</v>
      </c>
      <c r="R15" s="89"/>
    </row>
    <row r="16" spans="1:19" s="12" customFormat="1" ht="15.75" x14ac:dyDescent="0.25">
      <c r="A16" s="25"/>
      <c r="B16" s="34"/>
      <c r="C16" s="35"/>
      <c r="D16" s="36"/>
      <c r="E16" s="37"/>
      <c r="F16" s="38"/>
      <c r="G16" s="39" t="str">
        <f t="shared" ref="G16:G32" si="0">IF(E16&lt;&gt;"",E16*F16,"")</f>
        <v/>
      </c>
      <c r="H16" s="40"/>
      <c r="I16" s="41"/>
      <c r="J16" s="42"/>
      <c r="K16" s="42"/>
      <c r="L16" s="42"/>
    </row>
    <row r="17" spans="1:12" s="12" customFormat="1" ht="15.75" x14ac:dyDescent="0.25">
      <c r="A17" s="25"/>
      <c r="B17" s="43"/>
      <c r="C17" s="44" t="s">
        <v>9</v>
      </c>
      <c r="D17" s="36"/>
      <c r="E17" s="37"/>
      <c r="F17" s="38"/>
      <c r="G17" s="39" t="str">
        <f t="shared" si="0"/>
        <v/>
      </c>
      <c r="H17" s="40"/>
      <c r="I17" s="11"/>
      <c r="J17" s="42"/>
      <c r="K17" s="42"/>
      <c r="L17" s="42"/>
    </row>
    <row r="18" spans="1:12" s="51" customFormat="1" ht="15" x14ac:dyDescent="0.25">
      <c r="A18" s="45"/>
      <c r="B18" s="43"/>
      <c r="C18" s="46"/>
      <c r="D18" s="47"/>
      <c r="E18" s="48"/>
      <c r="F18" s="49"/>
      <c r="G18" s="39" t="str">
        <f t="shared" si="0"/>
        <v/>
      </c>
      <c r="H18" s="50"/>
      <c r="J18" s="45"/>
      <c r="K18" s="45"/>
      <c r="L18" s="45"/>
    </row>
    <row r="19" spans="1:12" s="51" customFormat="1" ht="15.75" x14ac:dyDescent="0.25">
      <c r="A19" s="45"/>
      <c r="B19" s="52"/>
      <c r="C19" s="46"/>
      <c r="D19" s="47"/>
      <c r="E19" s="48"/>
      <c r="F19" s="49"/>
      <c r="G19" s="39"/>
      <c r="H19" s="50"/>
      <c r="J19" s="45"/>
      <c r="K19" s="45"/>
      <c r="L19" s="45"/>
    </row>
    <row r="20" spans="1:12" s="51" customFormat="1" ht="15" x14ac:dyDescent="0.25">
      <c r="A20" s="45"/>
      <c r="B20" s="43"/>
      <c r="C20" s="46"/>
      <c r="D20" s="47"/>
      <c r="E20" s="48"/>
      <c r="F20" s="49"/>
      <c r="G20" s="39"/>
      <c r="H20" s="50"/>
      <c r="J20" s="45"/>
      <c r="K20" s="45"/>
      <c r="L20" s="45"/>
    </row>
    <row r="21" spans="1:12" s="51" customFormat="1" ht="15" x14ac:dyDescent="0.25">
      <c r="A21" s="45"/>
      <c r="B21" s="43"/>
      <c r="C21" s="46"/>
      <c r="D21" s="47"/>
      <c r="E21" s="48"/>
      <c r="F21" s="49"/>
      <c r="G21" s="39"/>
      <c r="H21" s="50"/>
      <c r="J21" s="45"/>
      <c r="K21" s="45"/>
      <c r="L21" s="45"/>
    </row>
    <row r="22" spans="1:12" s="51" customFormat="1" ht="15" x14ac:dyDescent="0.25">
      <c r="A22" s="45"/>
      <c r="B22" s="43"/>
      <c r="C22" s="46"/>
      <c r="D22" s="47"/>
      <c r="E22" s="48"/>
      <c r="F22" s="49"/>
      <c r="G22" s="39"/>
      <c r="H22" s="50"/>
      <c r="J22" s="45"/>
      <c r="K22" s="45"/>
      <c r="L22" s="45"/>
    </row>
    <row r="23" spans="1:12" s="51" customFormat="1" ht="15" x14ac:dyDescent="0.25">
      <c r="A23" s="45"/>
      <c r="B23" s="43"/>
      <c r="C23" s="46"/>
      <c r="D23" s="47"/>
      <c r="E23" s="48"/>
      <c r="F23" s="49"/>
      <c r="G23" s="39"/>
      <c r="H23" s="50"/>
      <c r="J23" s="45"/>
      <c r="K23" s="45"/>
      <c r="L23" s="45"/>
    </row>
    <row r="24" spans="1:12" s="51" customFormat="1" ht="15" x14ac:dyDescent="0.25">
      <c r="A24" s="45"/>
      <c r="B24" s="43"/>
      <c r="C24" s="46"/>
      <c r="D24" s="47"/>
      <c r="E24" s="48"/>
      <c r="F24" s="49"/>
      <c r="G24" s="39"/>
      <c r="H24" s="50"/>
      <c r="J24" s="45"/>
      <c r="K24" s="45"/>
      <c r="L24" s="45"/>
    </row>
    <row r="25" spans="1:12" s="51" customFormat="1" ht="15" x14ac:dyDescent="0.25">
      <c r="A25" s="45"/>
      <c r="B25" s="43"/>
      <c r="C25" s="46"/>
      <c r="D25" s="47"/>
      <c r="E25" s="48"/>
      <c r="F25" s="49"/>
      <c r="G25" s="39"/>
      <c r="H25" s="50"/>
      <c r="J25" s="45"/>
      <c r="K25" s="45"/>
      <c r="L25" s="45"/>
    </row>
    <row r="26" spans="1:12" s="51" customFormat="1" ht="15" x14ac:dyDescent="0.25">
      <c r="A26" s="45"/>
      <c r="B26" s="43"/>
      <c r="C26" s="46"/>
      <c r="D26" s="47"/>
      <c r="E26" s="48"/>
      <c r="F26" s="49"/>
      <c r="G26" s="39"/>
      <c r="H26" s="50"/>
      <c r="J26" s="45"/>
      <c r="K26" s="45"/>
      <c r="L26" s="45"/>
    </row>
    <row r="27" spans="1:12" s="51" customFormat="1" ht="15" x14ac:dyDescent="0.25">
      <c r="A27" s="45"/>
      <c r="B27" s="43"/>
      <c r="C27" s="46"/>
      <c r="D27" s="47"/>
      <c r="E27" s="48"/>
      <c r="F27" s="49"/>
      <c r="G27" s="39"/>
      <c r="H27" s="50"/>
      <c r="J27" s="45"/>
      <c r="K27" s="45"/>
      <c r="L27" s="45"/>
    </row>
    <row r="28" spans="1:12" s="51" customFormat="1" ht="15" x14ac:dyDescent="0.25">
      <c r="A28" s="45"/>
      <c r="B28" s="43"/>
      <c r="C28" s="46"/>
      <c r="D28" s="47"/>
      <c r="E28" s="48"/>
      <c r="F28" s="49"/>
      <c r="G28" s="39"/>
      <c r="H28" s="50"/>
      <c r="J28" s="45"/>
      <c r="K28" s="45"/>
      <c r="L28" s="45"/>
    </row>
    <row r="29" spans="1:12" s="51" customFormat="1" ht="15.75" x14ac:dyDescent="0.25">
      <c r="A29" s="45"/>
      <c r="B29" s="52"/>
      <c r="C29" s="46"/>
      <c r="D29" s="47"/>
      <c r="E29" s="48"/>
      <c r="F29" s="49"/>
      <c r="G29" s="39"/>
      <c r="H29" s="50"/>
      <c r="J29" s="45"/>
      <c r="K29" s="45"/>
      <c r="L29" s="45"/>
    </row>
    <row r="30" spans="1:12" s="51" customFormat="1" ht="15" x14ac:dyDescent="0.25">
      <c r="A30" s="45"/>
      <c r="B30" s="43"/>
      <c r="C30" s="46"/>
      <c r="D30" s="47"/>
      <c r="E30" s="48"/>
      <c r="F30" s="49"/>
      <c r="G30" s="39"/>
      <c r="H30" s="50"/>
      <c r="J30" s="45"/>
      <c r="K30" s="45"/>
      <c r="L30" s="45"/>
    </row>
    <row r="31" spans="1:12" s="51" customFormat="1" ht="15" x14ac:dyDescent="0.25">
      <c r="A31" s="45"/>
      <c r="B31" s="47"/>
      <c r="C31" s="53"/>
      <c r="D31" s="47"/>
      <c r="E31" s="48"/>
      <c r="F31" s="49"/>
      <c r="G31" s="39" t="str">
        <f t="shared" si="0"/>
        <v/>
      </c>
      <c r="H31" s="50"/>
      <c r="J31" s="45"/>
      <c r="K31" s="45"/>
      <c r="L31" s="45"/>
    </row>
    <row r="32" spans="1:12" s="51" customFormat="1" ht="15" x14ac:dyDescent="0.25">
      <c r="A32" s="45"/>
      <c r="B32" s="47"/>
      <c r="C32" s="54"/>
      <c r="D32" s="47"/>
      <c r="E32" s="48"/>
      <c r="F32" s="49"/>
      <c r="G32" s="39" t="str">
        <f t="shared" si="0"/>
        <v/>
      </c>
      <c r="H32" s="50"/>
      <c r="J32" s="45"/>
      <c r="K32" s="45"/>
      <c r="L32" s="45"/>
    </row>
    <row r="33" spans="1:17" s="51" customFormat="1" ht="15" x14ac:dyDescent="0.25">
      <c r="A33" s="45"/>
      <c r="B33" s="47"/>
      <c r="C33" s="46"/>
      <c r="D33" s="47"/>
      <c r="E33" s="48"/>
      <c r="F33" s="49"/>
      <c r="G33" s="39" t="str">
        <f t="shared" ref="G33:G34" si="1">IF(E33&lt;&gt;"",E33*F33,"")</f>
        <v/>
      </c>
      <c r="H33" s="50"/>
    </row>
    <row r="34" spans="1:17" s="12" customFormat="1" x14ac:dyDescent="0.2">
      <c r="A34" s="42"/>
      <c r="B34" s="55"/>
      <c r="C34" s="56"/>
      <c r="D34" s="36"/>
      <c r="E34" s="37"/>
      <c r="F34" s="38"/>
      <c r="G34" s="39" t="str">
        <f t="shared" si="1"/>
        <v/>
      </c>
      <c r="H34" s="57"/>
      <c r="K34" s="42"/>
      <c r="L34" s="42"/>
      <c r="M34" s="42"/>
      <c r="N34" s="42"/>
      <c r="O34" s="42"/>
      <c r="P34" s="42"/>
      <c r="Q34" s="42"/>
    </row>
    <row r="35" spans="1:17" s="12" customFormat="1" ht="27" customHeight="1" x14ac:dyDescent="0.25">
      <c r="A35" s="25"/>
      <c r="B35" s="112" t="str">
        <f>IF(D3="devis","Prix valable 2 mois en date du Devis estimatif présent,Non Forfaitaire,
Revisable suivant augmentations fournisseurs et modifications","      ")</f>
        <v xml:space="preserve">      </v>
      </c>
      <c r="C35" s="112"/>
      <c r="D35" s="112"/>
      <c r="E35" s="112"/>
      <c r="F35" s="112"/>
      <c r="G35" s="58"/>
      <c r="H35" s="40"/>
      <c r="I35" s="11"/>
      <c r="K35" s="42"/>
      <c r="L35" s="96"/>
      <c r="M35" s="42"/>
      <c r="N35" s="42"/>
      <c r="O35" s="42"/>
      <c r="P35" s="42"/>
      <c r="Q35" s="42"/>
    </row>
    <row r="36" spans="1:17" ht="30" customHeight="1" x14ac:dyDescent="0.25">
      <c r="A36" s="25"/>
      <c r="B36" s="59"/>
      <c r="C36" s="116" t="str">
        <f>IF(D3="devis","Bon pour Accord                                                                                                                                    Le Client         L' Entrepreneur .",IF(I3="f","                  Paiement comptant à reception de Facture.",IF(I3="","",)))</f>
        <v/>
      </c>
      <c r="D36" s="117"/>
      <c r="E36" s="60" t="s">
        <v>20</v>
      </c>
      <c r="F36" s="61"/>
      <c r="G36" s="62">
        <f>SUM(G17:G35)</f>
        <v>0</v>
      </c>
      <c r="H36" s="63" t="s">
        <v>21</v>
      </c>
      <c r="I36" s="64"/>
      <c r="K36" s="86"/>
      <c r="L36" s="97"/>
      <c r="M36" s="86"/>
      <c r="N36" s="86"/>
      <c r="O36" s="86"/>
      <c r="P36" s="86"/>
      <c r="Q36" s="86"/>
    </row>
    <row r="37" spans="1:17" ht="15" customHeight="1" x14ac:dyDescent="0.25">
      <c r="A37" s="25"/>
      <c r="B37" s="65"/>
      <c r="C37" s="113" t="str">
        <f>IF(I3="","",IF(I3="F","                                              Sans escompte pour règlement anticipé.             ",IF(I3="d","")))</f>
        <v/>
      </c>
      <c r="D37" s="113"/>
      <c r="E37" s="66" t="s">
        <v>22</v>
      </c>
      <c r="F37" s="67">
        <v>0</v>
      </c>
      <c r="G37" s="68">
        <f>G36*-F37</f>
        <v>0</v>
      </c>
      <c r="H37" s="69" t="s">
        <v>21</v>
      </c>
      <c r="I37" s="64"/>
      <c r="K37" s="86"/>
      <c r="L37" s="86"/>
      <c r="M37" s="86"/>
      <c r="N37" s="108"/>
      <c r="O37" s="108"/>
      <c r="P37" s="86"/>
      <c r="Q37" s="86"/>
    </row>
    <row r="38" spans="1:17" ht="15.75" x14ac:dyDescent="0.25">
      <c r="A38" s="25"/>
      <c r="B38" s="65"/>
      <c r="C38" s="118" t="str">
        <f>IF(F39=5.5%,"             Travaux éligible à la TVA réduite à 5,5%
                                grâce à notre certification Eco Artisan reconnu RGE   
      (Reconnu Garant de l'Environnement)",IF(F39=10%,"",IF(F39=20%,"",)))</f>
        <v/>
      </c>
      <c r="D38" s="119"/>
      <c r="E38" s="70" t="s">
        <v>23</v>
      </c>
      <c r="F38" s="71"/>
      <c r="G38" s="72">
        <f>G36+G37</f>
        <v>0</v>
      </c>
      <c r="H38" s="73" t="s">
        <v>21</v>
      </c>
      <c r="I38" s="64"/>
      <c r="K38" s="86"/>
      <c r="L38" s="86"/>
      <c r="M38" s="86"/>
      <c r="N38" s="86"/>
      <c r="O38" s="86"/>
      <c r="P38" s="86"/>
      <c r="Q38" s="86"/>
    </row>
    <row r="39" spans="1:17" ht="15.75" x14ac:dyDescent="0.25">
      <c r="A39" s="25"/>
      <c r="B39" s="65"/>
      <c r="C39" s="120"/>
      <c r="D39" s="121"/>
      <c r="E39" s="60" t="s">
        <v>24</v>
      </c>
      <c r="F39" s="74">
        <v>0.1</v>
      </c>
      <c r="G39" s="62">
        <f>F39*G38</f>
        <v>0</v>
      </c>
      <c r="H39" s="63" t="s">
        <v>21</v>
      </c>
      <c r="I39" s="64"/>
    </row>
    <row r="40" spans="1:17" ht="15.75" x14ac:dyDescent="0.25">
      <c r="A40" s="25"/>
      <c r="B40" s="75"/>
      <c r="C40" s="122"/>
      <c r="D40" s="123"/>
      <c r="E40" s="76"/>
      <c r="F40" s="77"/>
      <c r="G40" s="78"/>
      <c r="H40" s="63"/>
      <c r="I40" s="64"/>
    </row>
    <row r="41" spans="1:17" ht="15.75" x14ac:dyDescent="0.25">
      <c r="A41" s="25"/>
      <c r="B41" s="79"/>
      <c r="C41" s="114" t="s">
        <v>27</v>
      </c>
      <c r="D41" s="115"/>
      <c r="E41" s="60" t="s">
        <v>25</v>
      </c>
      <c r="F41" s="61"/>
      <c r="G41" s="62">
        <f>G39+G38</f>
        <v>0</v>
      </c>
      <c r="H41" s="63" t="s">
        <v>21</v>
      </c>
      <c r="I41" s="64"/>
    </row>
    <row r="42" spans="1:17" ht="15.75" x14ac:dyDescent="0.25">
      <c r="A42" s="25"/>
      <c r="B42" s="109" t="s">
        <v>26</v>
      </c>
      <c r="C42" s="109"/>
      <c r="D42" s="109"/>
      <c r="E42" s="109"/>
      <c r="F42" s="109"/>
      <c r="G42" s="109"/>
      <c r="H42" s="40"/>
      <c r="I42" s="64"/>
    </row>
    <row r="43" spans="1:17" ht="15.75" x14ac:dyDescent="0.25">
      <c r="A43" s="25"/>
      <c r="H43" s="40"/>
      <c r="I43" s="64"/>
    </row>
    <row r="44" spans="1:17" ht="15.75" x14ac:dyDescent="0.25">
      <c r="A44" s="25"/>
      <c r="H44" s="40"/>
      <c r="I44" s="64"/>
    </row>
    <row r="45" spans="1:17" ht="15.75" x14ac:dyDescent="0.25">
      <c r="A45" s="25"/>
      <c r="H45" s="40"/>
      <c r="I45" s="64"/>
    </row>
    <row r="46" spans="1:17" ht="15.75" x14ac:dyDescent="0.25">
      <c r="A46" s="25"/>
      <c r="H46" s="40"/>
      <c r="I46" s="64"/>
    </row>
    <row r="47" spans="1:17" ht="15.75" x14ac:dyDescent="0.25">
      <c r="A47" s="25"/>
      <c r="H47" s="40"/>
      <c r="I47" s="64"/>
    </row>
    <row r="48" spans="1:17" ht="15.75" x14ac:dyDescent="0.25">
      <c r="A48" s="25"/>
      <c r="H48" s="40"/>
      <c r="I48" s="64"/>
    </row>
    <row r="49" spans="1:9" ht="15.75" x14ac:dyDescent="0.25">
      <c r="A49" s="25"/>
      <c r="H49" s="40"/>
      <c r="I49" s="64"/>
    </row>
    <row r="50" spans="1:9" ht="15.75" x14ac:dyDescent="0.25">
      <c r="A50" s="25"/>
      <c r="H50" s="40"/>
      <c r="I50" s="64"/>
    </row>
    <row r="51" spans="1:9" ht="15.75" x14ac:dyDescent="0.25">
      <c r="A51" s="25"/>
      <c r="H51" s="40"/>
      <c r="I51" s="64"/>
    </row>
    <row r="52" spans="1:9" ht="15.75" x14ac:dyDescent="0.25">
      <c r="A52" s="25"/>
      <c r="H52" s="40"/>
      <c r="I52" s="64"/>
    </row>
    <row r="53" spans="1:9" ht="15.75" x14ac:dyDescent="0.25">
      <c r="A53" s="25"/>
      <c r="H53" s="40"/>
      <c r="I53" s="64"/>
    </row>
    <row r="54" spans="1:9" ht="15.75" x14ac:dyDescent="0.25">
      <c r="A54" s="25"/>
      <c r="H54" s="40"/>
      <c r="I54" s="64"/>
    </row>
    <row r="55" spans="1:9" ht="15.75" x14ac:dyDescent="0.25">
      <c r="A55" s="25"/>
      <c r="H55" s="40"/>
      <c r="I55" s="64"/>
    </row>
    <row r="56" spans="1:9" ht="15.75" x14ac:dyDescent="0.25">
      <c r="A56" s="25"/>
      <c r="H56" s="40"/>
      <c r="I56" s="64"/>
    </row>
    <row r="57" spans="1:9" ht="15.75" x14ac:dyDescent="0.25">
      <c r="A57" s="25"/>
      <c r="H57" s="40"/>
      <c r="I57" s="64"/>
    </row>
    <row r="58" spans="1:9" ht="15.75" x14ac:dyDescent="0.25">
      <c r="A58" s="25"/>
      <c r="H58" s="40"/>
      <c r="I58" s="64"/>
    </row>
    <row r="59" spans="1:9" ht="15.75" x14ac:dyDescent="0.25">
      <c r="A59" s="25"/>
      <c r="H59" s="40"/>
      <c r="I59" s="64"/>
    </row>
    <row r="60" spans="1:9" ht="15.75" x14ac:dyDescent="0.25">
      <c r="A60" s="25"/>
      <c r="H60" s="40"/>
      <c r="I60" s="64"/>
    </row>
    <row r="61" spans="1:9" ht="15.75" x14ac:dyDescent="0.25">
      <c r="A61" s="25"/>
      <c r="H61" s="40"/>
      <c r="I61" s="64"/>
    </row>
    <row r="62" spans="1:9" ht="15.75" x14ac:dyDescent="0.25">
      <c r="A62" s="25"/>
      <c r="H62" s="40"/>
      <c r="I62" s="64"/>
    </row>
    <row r="63" spans="1:9" ht="15.75" x14ac:dyDescent="0.25">
      <c r="A63" s="25"/>
      <c r="H63" s="40"/>
      <c r="I63" s="64"/>
    </row>
    <row r="64" spans="1:9" ht="15.75" x14ac:dyDescent="0.25">
      <c r="A64" s="25"/>
      <c r="H64" s="40"/>
      <c r="I64" s="64"/>
    </row>
    <row r="65" spans="1:9" ht="15.75" x14ac:dyDescent="0.25">
      <c r="A65" s="25"/>
      <c r="H65" s="40"/>
      <c r="I65" s="64"/>
    </row>
    <row r="66" spans="1:9" ht="15.75" x14ac:dyDescent="0.25">
      <c r="A66" s="25"/>
      <c r="H66" s="40"/>
      <c r="I66" s="64"/>
    </row>
    <row r="67" spans="1:9" ht="15.75" x14ac:dyDescent="0.25">
      <c r="A67" s="25"/>
      <c r="H67" s="40"/>
      <c r="I67" s="64"/>
    </row>
    <row r="68" spans="1:9" ht="15.75" x14ac:dyDescent="0.25">
      <c r="A68" s="25"/>
      <c r="H68" s="40"/>
      <c r="I68" s="64"/>
    </row>
    <row r="69" spans="1:9" ht="15.75" x14ac:dyDescent="0.25">
      <c r="A69" s="25"/>
      <c r="H69" s="40"/>
      <c r="I69" s="64"/>
    </row>
    <row r="70" spans="1:9" ht="15.75" x14ac:dyDescent="0.25">
      <c r="A70" s="25"/>
      <c r="H70" s="40"/>
      <c r="I70" s="64"/>
    </row>
    <row r="71" spans="1:9" ht="15.75" x14ac:dyDescent="0.25">
      <c r="A71" s="25"/>
      <c r="H71" s="40"/>
      <c r="I71" s="64"/>
    </row>
    <row r="72" spans="1:9" ht="15.75" x14ac:dyDescent="0.25">
      <c r="A72" s="25"/>
      <c r="H72" s="40"/>
      <c r="I72" s="64"/>
    </row>
    <row r="73" spans="1:9" ht="15.75" x14ac:dyDescent="0.25">
      <c r="A73" s="25"/>
      <c r="H73" s="40"/>
      <c r="I73" s="64"/>
    </row>
    <row r="74" spans="1:9" ht="15.75" x14ac:dyDescent="0.25">
      <c r="A74" s="25"/>
      <c r="H74" s="40"/>
      <c r="I74" s="64"/>
    </row>
    <row r="75" spans="1:9" ht="15.75" x14ac:dyDescent="0.25">
      <c r="A75" s="25"/>
      <c r="H75" s="40"/>
      <c r="I75" s="64"/>
    </row>
    <row r="76" spans="1:9" ht="15.75" x14ac:dyDescent="0.25">
      <c r="A76" s="25"/>
      <c r="H76" s="40"/>
      <c r="I76" s="64"/>
    </row>
    <row r="77" spans="1:9" ht="15.75" x14ac:dyDescent="0.25">
      <c r="A77" s="25"/>
      <c r="H77" s="40"/>
      <c r="I77" s="64"/>
    </row>
    <row r="78" spans="1:9" ht="15.75" x14ac:dyDescent="0.25">
      <c r="A78" s="25"/>
      <c r="H78" s="40"/>
      <c r="I78" s="64"/>
    </row>
    <row r="79" spans="1:9" ht="15.75" x14ac:dyDescent="0.25">
      <c r="A79" s="25"/>
      <c r="H79" s="40"/>
      <c r="I79" s="64"/>
    </row>
    <row r="80" spans="1:9" ht="15.75" x14ac:dyDescent="0.25">
      <c r="A80" s="25"/>
      <c r="H80" s="40"/>
      <c r="I80" s="64"/>
    </row>
    <row r="81" spans="1:9" ht="15.75" x14ac:dyDescent="0.25">
      <c r="A81" s="25"/>
      <c r="H81" s="40"/>
      <c r="I81" s="64"/>
    </row>
    <row r="82" spans="1:9" ht="15.75" x14ac:dyDescent="0.25">
      <c r="A82" s="25"/>
      <c r="H82" s="40"/>
      <c r="I82" s="64"/>
    </row>
    <row r="83" spans="1:9" ht="15.75" x14ac:dyDescent="0.25">
      <c r="A83" s="25"/>
      <c r="H83" s="40"/>
      <c r="I83" s="64"/>
    </row>
    <row r="84" spans="1:9" ht="15.75" x14ac:dyDescent="0.25">
      <c r="A84" s="25"/>
      <c r="H84" s="40"/>
      <c r="I84" s="64"/>
    </row>
    <row r="85" spans="1:9" ht="15.75" x14ac:dyDescent="0.25">
      <c r="A85" s="25"/>
      <c r="H85" s="40"/>
      <c r="I85" s="64"/>
    </row>
    <row r="86" spans="1:9" ht="15.75" x14ac:dyDescent="0.25">
      <c r="A86" s="25"/>
      <c r="H86" s="40"/>
      <c r="I86" s="64"/>
    </row>
    <row r="87" spans="1:9" ht="15.75" x14ac:dyDescent="0.25">
      <c r="A87" s="25"/>
      <c r="H87" s="40"/>
      <c r="I87" s="64"/>
    </row>
    <row r="88" spans="1:9" ht="15.75" x14ac:dyDescent="0.25">
      <c r="A88" s="25"/>
      <c r="H88" s="40"/>
      <c r="I88" s="64"/>
    </row>
    <row r="89" spans="1:9" ht="15.75" x14ac:dyDescent="0.25">
      <c r="A89" s="25"/>
      <c r="H89" s="40"/>
      <c r="I89" s="64"/>
    </row>
    <row r="90" spans="1:9" ht="15.75" x14ac:dyDescent="0.25">
      <c r="A90" s="25"/>
      <c r="H90" s="40"/>
      <c r="I90" s="64"/>
    </row>
    <row r="91" spans="1:9" ht="15.75" x14ac:dyDescent="0.25">
      <c r="A91" s="25"/>
      <c r="H91" s="40"/>
      <c r="I91" s="64"/>
    </row>
    <row r="92" spans="1:9" ht="15.75" x14ac:dyDescent="0.25">
      <c r="A92" s="25"/>
      <c r="H92" s="40"/>
      <c r="I92" s="64"/>
    </row>
    <row r="93" spans="1:9" ht="15.75" x14ac:dyDescent="0.25">
      <c r="A93" s="25"/>
      <c r="H93" s="40"/>
      <c r="I93" s="64"/>
    </row>
    <row r="94" spans="1:9" ht="15.75" x14ac:dyDescent="0.25">
      <c r="A94" s="25"/>
      <c r="H94" s="40"/>
      <c r="I94" s="64"/>
    </row>
    <row r="95" spans="1:9" ht="15.75" x14ac:dyDescent="0.25">
      <c r="A95" s="25"/>
      <c r="H95" s="40"/>
      <c r="I95" s="64"/>
    </row>
    <row r="96" spans="1:9" ht="15.75" x14ac:dyDescent="0.25">
      <c r="A96" s="25"/>
      <c r="H96" s="40"/>
      <c r="I96" s="64"/>
    </row>
    <row r="97" spans="1:9" ht="15.75" x14ac:dyDescent="0.25">
      <c r="A97" s="25"/>
      <c r="H97" s="40"/>
      <c r="I97" s="64"/>
    </row>
    <row r="98" spans="1:9" ht="15.75" x14ac:dyDescent="0.25">
      <c r="A98" s="25"/>
      <c r="H98" s="40"/>
      <c r="I98" s="64"/>
    </row>
    <row r="99" spans="1:9" ht="15.75" x14ac:dyDescent="0.25">
      <c r="H99" s="40"/>
      <c r="I99" s="64"/>
    </row>
    <row r="100" spans="1:9" ht="15.75" x14ac:dyDescent="0.25">
      <c r="H100" s="40"/>
      <c r="I100" s="64"/>
    </row>
    <row r="101" spans="1:9" ht="15.75" x14ac:dyDescent="0.25">
      <c r="A101" s="25"/>
      <c r="H101" s="40"/>
      <c r="I101" s="64"/>
    </row>
    <row r="102" spans="1:9" ht="15.75" x14ac:dyDescent="0.25">
      <c r="H102" s="40"/>
      <c r="I102" s="64"/>
    </row>
    <row r="103" spans="1:9" ht="15.75" x14ac:dyDescent="0.25">
      <c r="H103" s="40"/>
      <c r="I103" s="64"/>
    </row>
    <row r="104" spans="1:9" ht="15.75" x14ac:dyDescent="0.25">
      <c r="A104" s="25"/>
      <c r="H104" s="40"/>
      <c r="I104" s="64"/>
    </row>
    <row r="105" spans="1:9" ht="15.75" x14ac:dyDescent="0.25">
      <c r="A105" s="25"/>
      <c r="H105" s="40"/>
      <c r="I105" s="64"/>
    </row>
    <row r="106" spans="1:9" ht="15.75" x14ac:dyDescent="0.25">
      <c r="A106" s="25"/>
      <c r="H106" s="40"/>
      <c r="I106" s="64"/>
    </row>
    <row r="107" spans="1:9" ht="15.75" x14ac:dyDescent="0.25">
      <c r="A107" s="25"/>
      <c r="H107" s="40"/>
      <c r="I107" s="64"/>
    </row>
    <row r="108" spans="1:9" ht="15.75" x14ac:dyDescent="0.25">
      <c r="A108" s="25"/>
      <c r="H108" s="80"/>
      <c r="I108" s="64"/>
    </row>
    <row r="109" spans="1:9" ht="15.75" x14ac:dyDescent="0.25">
      <c r="A109" s="25"/>
      <c r="H109" s="81"/>
      <c r="I109" s="64"/>
    </row>
    <row r="110" spans="1:9" ht="15.75" x14ac:dyDescent="0.25">
      <c r="A110" s="25"/>
      <c r="H110" s="17"/>
      <c r="I110" s="64"/>
    </row>
    <row r="111" spans="1:9" ht="15.75" x14ac:dyDescent="0.25">
      <c r="A111" s="25"/>
      <c r="H111" s="81"/>
      <c r="I111" s="82"/>
    </row>
    <row r="112" spans="1:9" ht="15.75" x14ac:dyDescent="0.25">
      <c r="A112" s="25"/>
      <c r="H112" s="17"/>
      <c r="I112" s="82"/>
    </row>
    <row r="113" spans="1:9" ht="15.75" x14ac:dyDescent="0.25">
      <c r="A113" s="25"/>
      <c r="H113" s="17"/>
      <c r="I113" s="64"/>
    </row>
    <row r="114" spans="1:9" ht="15.75" x14ac:dyDescent="0.25">
      <c r="A114" s="25"/>
      <c r="H114" s="81"/>
      <c r="I114" s="64"/>
    </row>
    <row r="115" spans="1:9" ht="15.75" x14ac:dyDescent="0.25">
      <c r="A115" s="25"/>
      <c r="H115" s="17"/>
      <c r="I115" s="64"/>
    </row>
    <row r="116" spans="1:9" ht="15.75" x14ac:dyDescent="0.25">
      <c r="A116" s="25"/>
      <c r="H116" s="83"/>
      <c r="I116" s="84"/>
    </row>
    <row r="117" spans="1:9" ht="15.75" x14ac:dyDescent="0.25">
      <c r="A117" s="25"/>
    </row>
    <row r="118" spans="1:9" ht="15.75" x14ac:dyDescent="0.25">
      <c r="A118" s="25"/>
    </row>
    <row r="119" spans="1:9" ht="15.75" x14ac:dyDescent="0.25">
      <c r="A119" s="25"/>
    </row>
    <row r="120" spans="1:9" ht="15.75" x14ac:dyDescent="0.25">
      <c r="A120" s="25"/>
    </row>
    <row r="121" spans="1:9" ht="15.75" x14ac:dyDescent="0.25">
      <c r="A121" s="25"/>
    </row>
    <row r="122" spans="1:9" ht="15.75" x14ac:dyDescent="0.25">
      <c r="A122" s="25"/>
    </row>
    <row r="123" spans="1:9" ht="15.75" x14ac:dyDescent="0.25">
      <c r="A123" s="25"/>
    </row>
    <row r="124" spans="1:9" ht="15.75" x14ac:dyDescent="0.25">
      <c r="A124" s="25"/>
    </row>
    <row r="125" spans="1:9" ht="15.75" x14ac:dyDescent="0.25">
      <c r="A125" s="25"/>
    </row>
    <row r="126" spans="1:9" ht="15.75" x14ac:dyDescent="0.25">
      <c r="A126" s="25"/>
    </row>
    <row r="127" spans="1:9" ht="15.75" x14ac:dyDescent="0.25">
      <c r="A127" s="25"/>
    </row>
    <row r="128" spans="1:9" ht="15.75" x14ac:dyDescent="0.25">
      <c r="A128" s="25"/>
    </row>
    <row r="129" spans="1:1" ht="15.75" x14ac:dyDescent="0.25">
      <c r="A129" s="25"/>
    </row>
    <row r="130" spans="1:1" ht="15.75" x14ac:dyDescent="0.25">
      <c r="A130" s="25"/>
    </row>
    <row r="131" spans="1:1" ht="15.75" x14ac:dyDescent="0.25">
      <c r="A131" s="25"/>
    </row>
    <row r="132" spans="1:1" ht="15.75" x14ac:dyDescent="0.25">
      <c r="A132" s="25"/>
    </row>
    <row r="133" spans="1:1" ht="15.75" x14ac:dyDescent="0.25">
      <c r="A133" s="25"/>
    </row>
    <row r="134" spans="1:1" ht="15.75" x14ac:dyDescent="0.25">
      <c r="A134" s="25"/>
    </row>
    <row r="135" spans="1:1" ht="15.75" x14ac:dyDescent="0.25">
      <c r="A135" s="85"/>
    </row>
    <row r="136" spans="1:1" ht="15.75" x14ac:dyDescent="0.25">
      <c r="A136" s="85"/>
    </row>
    <row r="137" spans="1:1" ht="15.75" x14ac:dyDescent="0.25">
      <c r="A137" s="85"/>
    </row>
    <row r="138" spans="1:1" ht="15.75" x14ac:dyDescent="0.25">
      <c r="A138" s="85"/>
    </row>
    <row r="139" spans="1:1" ht="15.75" x14ac:dyDescent="0.25">
      <c r="A139" s="85"/>
    </row>
    <row r="140" spans="1:1" ht="15.75" x14ac:dyDescent="0.25">
      <c r="A140" s="85"/>
    </row>
    <row r="141" spans="1:1" ht="15.75" x14ac:dyDescent="0.25">
      <c r="A141" s="85"/>
    </row>
    <row r="142" spans="1:1" ht="15.75" x14ac:dyDescent="0.25">
      <c r="A142" s="85"/>
    </row>
    <row r="143" spans="1:1" ht="15.75" x14ac:dyDescent="0.25">
      <c r="A143" s="85"/>
    </row>
    <row r="144" spans="1:1" ht="15.75" x14ac:dyDescent="0.25">
      <c r="A144" s="85"/>
    </row>
    <row r="145" spans="1:1" x14ac:dyDescent="0.2">
      <c r="A145" s="86"/>
    </row>
    <row r="146" spans="1:1" x14ac:dyDescent="0.2">
      <c r="A146" s="86"/>
    </row>
    <row r="147" spans="1:1" x14ac:dyDescent="0.2">
      <c r="A147" s="86"/>
    </row>
    <row r="148" spans="1:1" x14ac:dyDescent="0.2">
      <c r="A148" s="86"/>
    </row>
    <row r="149" spans="1:1" x14ac:dyDescent="0.2">
      <c r="A149" s="86"/>
    </row>
    <row r="150" spans="1:1" x14ac:dyDescent="0.2">
      <c r="A150" s="86"/>
    </row>
    <row r="151" spans="1:1" x14ac:dyDescent="0.2">
      <c r="A151" s="86"/>
    </row>
    <row r="152" spans="1:1" x14ac:dyDescent="0.2">
      <c r="A152" s="86"/>
    </row>
    <row r="153" spans="1:1" x14ac:dyDescent="0.2">
      <c r="A153" s="86"/>
    </row>
    <row r="154" spans="1:1" ht="15.75" x14ac:dyDescent="0.25">
      <c r="A154" s="25"/>
    </row>
    <row r="155" spans="1:1" ht="15.75" x14ac:dyDescent="0.25">
      <c r="A155" s="25"/>
    </row>
    <row r="156" spans="1:1" ht="15.75" x14ac:dyDescent="0.25">
      <c r="A156" s="25"/>
    </row>
    <row r="157" spans="1:1" ht="15.75" x14ac:dyDescent="0.25">
      <c r="A157" s="25"/>
    </row>
    <row r="158" spans="1:1" x14ac:dyDescent="0.2">
      <c r="A158" s="86"/>
    </row>
    <row r="159" spans="1:1" x14ac:dyDescent="0.2">
      <c r="A159" s="86"/>
    </row>
    <row r="160" spans="1:1" ht="15.75" x14ac:dyDescent="0.25">
      <c r="A160" s="25"/>
    </row>
    <row r="161" spans="1:1" x14ac:dyDescent="0.2">
      <c r="A161" s="86"/>
    </row>
    <row r="162" spans="1:1" x14ac:dyDescent="0.2">
      <c r="A162" s="86"/>
    </row>
    <row r="163" spans="1:1" ht="15.75" x14ac:dyDescent="0.25">
      <c r="A163" s="25"/>
    </row>
    <row r="164" spans="1:1" ht="15.75" x14ac:dyDescent="0.25">
      <c r="A164" s="25"/>
    </row>
    <row r="165" spans="1:1" ht="15.75" x14ac:dyDescent="0.25">
      <c r="A165" s="25"/>
    </row>
    <row r="166" spans="1:1" ht="15.75" x14ac:dyDescent="0.25">
      <c r="A166" s="25"/>
    </row>
    <row r="167" spans="1:1" ht="15.75" x14ac:dyDescent="0.25">
      <c r="A167" s="25"/>
    </row>
    <row r="168" spans="1:1" ht="15.75" x14ac:dyDescent="0.25">
      <c r="A168" s="25"/>
    </row>
    <row r="169" spans="1:1" ht="15.75" x14ac:dyDescent="0.25">
      <c r="A169" s="25"/>
    </row>
    <row r="170" spans="1:1" ht="15.75" x14ac:dyDescent="0.25">
      <c r="A170" s="25"/>
    </row>
  </sheetData>
  <sheetProtection selectLockedCells="1" selectUnlockedCells="1"/>
  <mergeCells count="10">
    <mergeCell ref="L7:M9"/>
    <mergeCell ref="N37:O37"/>
    <mergeCell ref="B42:G42"/>
    <mergeCell ref="D12:E12"/>
    <mergeCell ref="F12:G12"/>
    <mergeCell ref="B35:F35"/>
    <mergeCell ref="C37:D37"/>
    <mergeCell ref="C41:D41"/>
    <mergeCell ref="C36:D36"/>
    <mergeCell ref="C38:D40"/>
  </mergeCells>
  <phoneticPr fontId="24" type="noConversion"/>
  <conditionalFormatting sqref="L2 G16:G34">
    <cfRule type="cellIs" dxfId="0" priority="1" stopIfTrue="1" operator="lessThanOrEqual">
      <formula>$E$17</formula>
    </cfRule>
  </conditionalFormatting>
  <dataValidations count="5">
    <dataValidation operator="equal" allowBlank="1" showInputMessage="1" prompt="Entrez votre N° facture_x000a_Entrez date de FIN TRAVAUX" sqref="I3">
      <formula1>0</formula1>
      <formula2>0</formula2>
    </dataValidation>
    <dataValidation type="list" operator="equal" allowBlank="1" showInputMessage="1" showErrorMessage="1" error="Données non valide" prompt="Entre votre type de devis" sqref="C17">
      <formula1>$I$11:$I$12</formula1>
      <formula2>0</formula2>
    </dataValidation>
    <dataValidation operator="equal" allowBlank="1" showInputMessage="1" showErrorMessage="1" error="Taux non valide" prompt="Penser à recopier les formules pour les lignes inserée" sqref="F38">
      <formula1>0</formula1>
      <formula2>0</formula2>
    </dataValidation>
    <dataValidation type="list" operator="equal" allowBlank="1" showInputMessage="1" showErrorMessage="1" error="Taux non valide" prompt="Indiquez le taux de T.V.A" sqref="F39">
      <formula1>$I$4:$I$10</formula1>
    </dataValidation>
    <dataValidation type="list" operator="equal" allowBlank="1" showInputMessage="1" showErrorMessage="1" error="Entrée non valide " prompt="Entre votre unité" sqref="D16:D34">
      <formula1>$J$3:$J$10</formula1>
      <formula2>0</formula2>
    </dataValidation>
  </dataValidations>
  <printOptions horizontalCentered="1"/>
  <pageMargins left="0.27559055118110237" right="0.19685039370078741" top="0.6692913385826772" bottom="1.0629921259842521" header="0.51181102362204722" footer="0.51181102362204722"/>
  <pageSetup paperSize="9" firstPageNumber="0" orientation="portrait" r:id="rId1"/>
  <headerFooter alignWithMargins="0">
    <oddHeader>Page &amp;P de &amp;N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1069">
              <controlPr defaultSize="0" print="0" autoFill="0" autoLine="0" autoPict="0" macro="[0]!Mail">
                <anchor moveWithCells="1" sizeWithCells="1">
                  <from>
                    <xdr:col>11</xdr:col>
                    <xdr:colOff>9525</xdr:colOff>
                    <xdr:row>2</xdr:row>
                    <xdr:rowOff>295275</xdr:rowOff>
                  </from>
                  <to>
                    <xdr:col>11</xdr:col>
                    <xdr:colOff>1143000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1074">
              <controlPr defaultSize="0" print="0" autoFill="0" autoLine="0" autoPict="0" macro="[0]!ImpreEntete">
                <anchor moveWithCells="1" sizeWithCells="1">
                  <from>
                    <xdr:col>11</xdr:col>
                    <xdr:colOff>9525</xdr:colOff>
                    <xdr:row>4</xdr:row>
                    <xdr:rowOff>47625</xdr:rowOff>
                  </from>
                  <to>
                    <xdr:col>11</xdr:col>
                    <xdr:colOff>1143000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2" sqref="B2"/>
    </sheetView>
  </sheetViews>
  <sheetFormatPr baseColWidth="10" defaultRowHeight="15" x14ac:dyDescent="0.25"/>
  <cols>
    <col min="1" max="1" width="29.5" style="100" customWidth="1"/>
    <col min="2" max="2" width="36" style="101" bestFit="1" customWidth="1"/>
    <col min="3" max="16384" width="12" style="99"/>
  </cols>
  <sheetData>
    <row r="1" spans="1:2" x14ac:dyDescent="0.25">
      <c r="A1" s="100" t="s">
        <v>45</v>
      </c>
      <c r="B1" s="101" t="s">
        <v>29</v>
      </c>
    </row>
    <row r="2" spans="1:2" x14ac:dyDescent="0.25">
      <c r="A2" s="100">
        <v>1400</v>
      </c>
      <c r="B2" s="124" t="s">
        <v>30</v>
      </c>
    </row>
    <row r="3" spans="1:2" x14ac:dyDescent="0.25">
      <c r="A3" s="100">
        <v>1640</v>
      </c>
      <c r="B3" s="101" t="s">
        <v>31</v>
      </c>
    </row>
    <row r="4" spans="1:2" x14ac:dyDescent="0.25">
      <c r="A4" s="100">
        <v>1090</v>
      </c>
      <c r="B4" s="101" t="s">
        <v>32</v>
      </c>
    </row>
    <row r="5" spans="1:2" x14ac:dyDescent="0.25">
      <c r="A5" s="100">
        <v>1500</v>
      </c>
      <c r="B5" s="101" t="s">
        <v>33</v>
      </c>
    </row>
    <row r="6" spans="1:2" x14ac:dyDescent="0.25">
      <c r="A6" s="100">
        <v>1330</v>
      </c>
      <c r="B6" s="101" t="s">
        <v>34</v>
      </c>
    </row>
    <row r="7" spans="1:2" x14ac:dyDescent="0.25">
      <c r="A7" s="100">
        <v>1300</v>
      </c>
      <c r="B7" s="101" t="s">
        <v>35</v>
      </c>
    </row>
    <row r="8" spans="1:2" x14ac:dyDescent="0.25">
      <c r="A8" s="100">
        <v>1500</v>
      </c>
      <c r="B8" s="101" t="s">
        <v>36</v>
      </c>
    </row>
    <row r="9" spans="1:2" x14ac:dyDescent="0.25">
      <c r="A9" s="100">
        <v>1500</v>
      </c>
      <c r="B9" s="101" t="s">
        <v>37</v>
      </c>
    </row>
    <row r="10" spans="1:2" x14ac:dyDescent="0.25">
      <c r="A10" s="100">
        <v>1300</v>
      </c>
      <c r="B10" s="101" t="s">
        <v>38</v>
      </c>
    </row>
    <row r="11" spans="1:2" x14ac:dyDescent="0.25">
      <c r="A11" s="100">
        <v>1350</v>
      </c>
      <c r="B11" s="101" t="s">
        <v>39</v>
      </c>
    </row>
    <row r="12" spans="1:2" x14ac:dyDescent="0.25">
      <c r="A12" s="100">
        <v>1100</v>
      </c>
      <c r="B12" s="101" t="s">
        <v>40</v>
      </c>
    </row>
    <row r="13" spans="1:2" x14ac:dyDescent="0.25">
      <c r="A13" s="100">
        <v>1110</v>
      </c>
      <c r="B13" s="101" t="s">
        <v>41</v>
      </c>
    </row>
    <row r="14" spans="1:2" x14ac:dyDescent="0.25">
      <c r="A14" s="100">
        <v>1230</v>
      </c>
      <c r="B14" s="101" t="s">
        <v>42</v>
      </c>
    </row>
    <row r="15" spans="1:2" x14ac:dyDescent="0.25">
      <c r="A15" s="100">
        <v>1100</v>
      </c>
      <c r="B15" s="101" t="s">
        <v>43</v>
      </c>
    </row>
    <row r="16" spans="1:2" x14ac:dyDescent="0.25">
      <c r="A16" s="100">
        <v>1300</v>
      </c>
      <c r="B16" s="10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DevFact</vt:lpstr>
      <vt:lpstr>insee</vt:lpstr>
      <vt:lpstr>DevFact!Impression_des_titres</vt:lpstr>
      <vt:lpstr>Z_9D97C25A_CA51_411B_9D0C_521180774EB1_.wvu.PrintArea</vt:lpstr>
      <vt:lpstr>Z_9D97C25A_CA51_411B_9D0C_521180774EB1_.wvu.PrintTitles</vt:lpstr>
      <vt:lpstr>DevFact!Zone_d_impression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Menuiserie</dc:creator>
  <cp:lastModifiedBy>Charpente</cp:lastModifiedBy>
  <cp:lastPrinted>2014-10-29T07:59:33Z</cp:lastPrinted>
  <dcterms:created xsi:type="dcterms:W3CDTF">2012-02-27T07:52:47Z</dcterms:created>
  <dcterms:modified xsi:type="dcterms:W3CDTF">2014-10-29T15:44:02Z</dcterms:modified>
</cp:coreProperties>
</file>