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Listes" sheetId="3" r:id="rId1"/>
  </sheets>
  <definedNames>
    <definedName name="Bleu">OFFSET(Listes!$K$1,0,0,COUNTA(Listes!$K:$K),1)</definedName>
    <definedName name="Bleu_fixe">Listes!$K$1:$K$8</definedName>
    <definedName name="Bleu_Unité">OFFSET(Listes!$K$1:$L$1,0,0,COUNTA(Listes!$K:$K),2)</definedName>
    <definedName name="Couleurs">OFFSET(Listes!$G$1,0,0,COUNTA(Listes!$G:$G),1)</definedName>
    <definedName name="Jaune">OFFSET(Listes!$M$1,0,0,COUNTA(Listes!$M:$M),1)</definedName>
    <definedName name="Jaune_fixe">Listes!$M$1:$M$8</definedName>
    <definedName name="Jaune_Unité">OFFSET(Listes!$M$1:$N$1,0,0,COUNTA(Listes!$M:$M),2)</definedName>
    <definedName name="Orange">OFFSET(Listes!$S$1,0,0,COUNTA(Listes!$S:$S),1)</definedName>
    <definedName name="Orange_fixe">Listes!$S$1:$S$8</definedName>
    <definedName name="Orange_Unité">OFFSET(Listes!$S$1:$T$1,0,0,COUNTA(Listes!$S:$S),2)</definedName>
    <definedName name="Rouge">OFFSET(Listes!$I$1,0,0,COUNTA(Listes!$I:$I),1)</definedName>
    <definedName name="Rouge_fixe">Listes!$I$1:$I$8</definedName>
    <definedName name="Rouge_Unité">OFFSET(Listes!$I$1:$J$1,0,0,COUNTA(Listes!$I:$I),2)</definedName>
    <definedName name="Vert">OFFSET(Listes!$O$1,0,0,COUNTA(Listes!$O:$O),1)</definedName>
    <definedName name="Vert_fixe">Listes!$O$1:$O$8</definedName>
    <definedName name="Vert_Unité">OFFSET(Listes!$O$1:$P$1,0,0,COUNTA(Listes!$O:$O),2)</definedName>
    <definedName name="Violet">OFFSET(Listes!$Q$1,0,0,COUNTA(Listes!$Q:$Q),1)</definedName>
    <definedName name="Violet_fixe">Listes!$Q$1:$Q$8</definedName>
    <definedName name="Violet_Unité">OFFSET(Listes!$Q$1:$R$1,0,0,COUNTA(Listes!$Q:$Q),2)</definedName>
  </definedNames>
  <calcPr calcId="125725"/>
</workbook>
</file>

<file path=xl/calcChain.xml><?xml version="1.0" encoding="utf-8"?>
<calcChain xmlns="http://schemas.openxmlformats.org/spreadsheetml/2006/main">
  <c r="B13" i="3"/>
  <c r="B11"/>
  <c r="B21"/>
  <c r="B19"/>
  <c r="B17"/>
  <c r="B15"/>
  <c r="B8"/>
</calcChain>
</file>

<file path=xl/sharedStrings.xml><?xml version="1.0" encoding="utf-8"?>
<sst xmlns="http://schemas.openxmlformats.org/spreadsheetml/2006/main" count="178" uniqueCount="169">
  <si>
    <t>Rouge</t>
  </si>
  <si>
    <t>Bleu</t>
  </si>
  <si>
    <t>Jaune</t>
  </si>
  <si>
    <t>Vert</t>
  </si>
  <si>
    <t>Violet</t>
  </si>
  <si>
    <t>Rouge 1</t>
  </si>
  <si>
    <t>Bleu 1</t>
  </si>
  <si>
    <t>Jaune 1</t>
  </si>
  <si>
    <t>Vert 1</t>
  </si>
  <si>
    <t>Violet 1</t>
  </si>
  <si>
    <t>Orange 1</t>
  </si>
  <si>
    <t>Rouge 2</t>
  </si>
  <si>
    <t>Bleu 2</t>
  </si>
  <si>
    <t>Jaune 2</t>
  </si>
  <si>
    <t>Vert 2</t>
  </si>
  <si>
    <t>Violet 2</t>
  </si>
  <si>
    <t>Orange 2</t>
  </si>
  <si>
    <t>Rouge 3</t>
  </si>
  <si>
    <t>Bleu 3</t>
  </si>
  <si>
    <t>Jaune 3</t>
  </si>
  <si>
    <t>Vert 3</t>
  </si>
  <si>
    <t>Violet 3</t>
  </si>
  <si>
    <t>Orange 3</t>
  </si>
  <si>
    <t>Rouge 4</t>
  </si>
  <si>
    <t>Bleu 4</t>
  </si>
  <si>
    <t>Jaune 4</t>
  </si>
  <si>
    <t>Vert 4</t>
  </si>
  <si>
    <t>Violet 4</t>
  </si>
  <si>
    <t>Orange 4</t>
  </si>
  <si>
    <t>Rouge 5</t>
  </si>
  <si>
    <t>Bleu 5</t>
  </si>
  <si>
    <t>Jaune 5</t>
  </si>
  <si>
    <t>Vert 5</t>
  </si>
  <si>
    <t>Violet 5</t>
  </si>
  <si>
    <t>Orange 5</t>
  </si>
  <si>
    <t>Rouge 6</t>
  </si>
  <si>
    <t>Bleu 6</t>
  </si>
  <si>
    <t>Jaune 6</t>
  </si>
  <si>
    <t>Vert 6</t>
  </si>
  <si>
    <t>Violet 6</t>
  </si>
  <si>
    <t>Orange 6</t>
  </si>
  <si>
    <t>Rouge 7</t>
  </si>
  <si>
    <t>Bleu 7</t>
  </si>
  <si>
    <t>Jaune 7</t>
  </si>
  <si>
    <t>Vert 7</t>
  </si>
  <si>
    <t>Violet 7</t>
  </si>
  <si>
    <t>Orange 7</t>
  </si>
  <si>
    <t>Rouge 8</t>
  </si>
  <si>
    <t>Bleu 8</t>
  </si>
  <si>
    <t>Jaune 8</t>
  </si>
  <si>
    <t>Vert 8</t>
  </si>
  <si>
    <t>Violet 8</t>
  </si>
  <si>
    <t>Orange 8</t>
  </si>
  <si>
    <t>Couleur</t>
  </si>
  <si>
    <t>Numéro</t>
  </si>
  <si>
    <t>Orange</t>
  </si>
  <si>
    <t>Unité</t>
  </si>
  <si>
    <t>Bleu 9</t>
  </si>
  <si>
    <t>Rouge 9</t>
  </si>
  <si>
    <t>Rouge 10</t>
  </si>
  <si>
    <t>Jaune 9</t>
  </si>
  <si>
    <t>Jaune 10</t>
  </si>
  <si>
    <t>Jaune 11</t>
  </si>
  <si>
    <t>Jaune 12</t>
  </si>
  <si>
    <t>Vert 9</t>
  </si>
  <si>
    <t>Violet 9</t>
  </si>
  <si>
    <t>Violet 10</t>
  </si>
  <si>
    <t>Violet 11</t>
  </si>
  <si>
    <t>Orange 9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</si>
  <si>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</si>
  <si>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</si>
  <si>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</si>
  <si>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</si>
  <si>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</si>
  <si>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</si>
  <si>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</si>
  <si>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</si>
  <si>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</si>
  <si>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</si>
  <si>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</si>
  <si>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</si>
  <si>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</si>
  <si>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</si>
  <si>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</si>
  <si>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</si>
  <si>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</si>
  <si>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</si>
  <si>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</si>
  <si>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</si>
  <si>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</si>
  <si>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</si>
  <si>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</si>
  <si>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</si>
  <si>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</si>
  <si>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</si>
  <si>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</si>
  <si>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</si>
  <si>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Ve1</t>
  </si>
  <si>
    <t>Ve2</t>
  </si>
  <si>
    <t>Ve3</t>
  </si>
  <si>
    <t>Ve4</t>
  </si>
  <si>
    <t>Ve5</t>
  </si>
  <si>
    <t>Ve6</t>
  </si>
  <si>
    <t>Ve7</t>
  </si>
  <si>
    <t>Ve8</t>
  </si>
  <si>
    <t>Ve9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</si>
  <si>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</si>
  <si>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</si>
  <si>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</si>
  <si>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</si>
  <si>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</si>
  <si>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</si>
  <si>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</si>
  <si>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</si>
  <si>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</si>
  <si>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</si>
  <si>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</si>
  <si>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</si>
  <si>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</si>
  <si>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</si>
  <si>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</si>
  <si>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</si>
  <si>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</si>
  <si>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</si>
  <si>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</si>
  <si>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</si>
  <si>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Test lis.dyn. Rouge</t>
  </si>
  <si>
    <t>Test lis.dyn. Bleu</t>
  </si>
  <si>
    <t>Test lis.dyn. Jaune</t>
  </si>
  <si>
    <t>Test lis.dyn. Vert</t>
  </si>
  <si>
    <t>Test lis.dyn. Violet</t>
  </si>
  <si>
    <t>Test lis.dyn. Orange</t>
  </si>
  <si>
    <t>Les cellules de la colonne V ne servent qu' s'assurer du bon fonctionnement des listes dynamiques associées à chaques couleurs</t>
  </si>
  <si>
    <t>Liste dynamique</t>
  </si>
  <si>
    <t>Recherche dynamique</t>
  </si>
  <si>
    <t>Liste fixe (8)</t>
  </si>
  <si>
    <t>Recherche Bleu</t>
  </si>
  <si>
    <t>Recherche Jaune</t>
  </si>
  <si>
    <t>Recherche Vert</t>
  </si>
  <si>
    <t>Recherche Violet</t>
  </si>
  <si>
    <t>Recherche Orange</t>
  </si>
  <si>
    <t>Recherche Rouge</t>
  </si>
  <si>
    <t>J10</t>
  </si>
  <si>
    <t>J11</t>
  </si>
  <si>
    <t>J12</t>
  </si>
  <si>
    <t>Orange 10</t>
  </si>
  <si>
    <t>O10</t>
  </si>
  <si>
    <t>Rouge 11</t>
  </si>
  <si>
    <t>R11</t>
  </si>
  <si>
    <t>Rouge 12</t>
  </si>
  <si>
    <t>R12</t>
  </si>
  <si>
    <t>Rouge 13</t>
  </si>
  <si>
    <t>R13</t>
  </si>
  <si>
    <t>Bleu 15</t>
  </si>
  <si>
    <t>Bleu 10</t>
  </si>
  <si>
    <t>B10</t>
  </si>
  <si>
    <t>Bleu 11</t>
  </si>
  <si>
    <t>B11</t>
  </si>
  <si>
    <t>Bleu 12</t>
  </si>
  <si>
    <t>B12</t>
  </si>
  <si>
    <t>Bleu 13</t>
  </si>
  <si>
    <t>B13</t>
  </si>
  <si>
    <t>Bleu 14</t>
  </si>
  <si>
    <t>B14</t>
  </si>
  <si>
    <t>B15</t>
  </si>
  <si>
    <t>Bleu 16</t>
  </si>
  <si>
    <t>B16</t>
  </si>
  <si>
    <t>Bleu 17</t>
  </si>
  <si>
    <t>B17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</si>
</sst>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6" xfId="0" applyBorder="1"/>
    <xf numFmtId="0" fontId="0" fillId="0" borderId="11" xfId="0" applyBorder="1"/>
    <xf numFmtId="0" fontId="0" fillId="0" borderId="0" xfId="0" applyBorder="1"/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7" xfId="0" applyBorder="1"/>
    <xf numFmtId="0" fontId="0" fillId="0" borderId="0" xfId="0" applyFill="1" applyBorder="1"/>
    <xf numFmtId="0" fontId="1" fillId="0" borderId="0" xfId="0" applyFont="1" applyAlignment="1">
      <alignment horizontal="center"/>
    </xf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1" xfId="0" applyFill="1" applyBorder="1"/>
    <xf numFmtId="0" fontId="0" fillId="0" borderId="11" xfId="0" applyFill="1" applyBorder="1"/>
    <xf numFmtId="0" fontId="0" fillId="0" borderId="10" xfId="0" applyBorder="1" applyAlignment="1">
      <alignment horizontal="center"/>
    </xf>
    <xf numFmtId="0" fontId="0" fillId="6" borderId="0" xfId="0" applyFill="1" applyBorder="1"/>
    <xf numFmtId="0" fontId="0" fillId="0" borderId="6" xfId="0" applyBorder="1" applyAlignment="1">
      <alignment horizontal="center"/>
    </xf>
    <xf numFmtId="0" fontId="0" fillId="6" borderId="14" xfId="0" applyFill="1" applyBorder="1"/>
    <xf numFmtId="0" fontId="0" fillId="0" borderId="14" xfId="0" applyFill="1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workbookViewId="0">
      <selection activeCell="C26" sqref="C26"/>
    </sheetView>
  </sheetViews>
  <sheetFormatPr baseColWidth="10" defaultRowHeight="15"/>
  <cols>
    <col min="4" max="4" width="20.85546875" bestFit="1" customWidth="1"/>
    <col min="5" max="5" width="5.5703125" customWidth="1"/>
    <col min="8" max="8" width="5.5703125" customWidth="1"/>
    <col min="9" max="9" width="11.42578125" style="12"/>
    <col min="10" max="10" width="4.85546875" style="13" customWidth="1"/>
    <col min="11" max="11" width="11.42578125" style="12"/>
    <col min="12" max="12" width="4.85546875" style="13" customWidth="1"/>
    <col min="13" max="13" width="11.42578125" style="12"/>
    <col min="14" max="14" width="4.85546875" style="13" customWidth="1"/>
    <col min="15" max="15" width="11.42578125" style="12"/>
    <col min="16" max="16" width="4.85546875" style="15" customWidth="1"/>
    <col min="17" max="17" width="11.42578125" style="12"/>
    <col min="18" max="18" width="4.85546875" style="13" customWidth="1"/>
    <col min="19" max="19" width="11.42578125" style="12"/>
    <col min="20" max="20" width="4.85546875" style="13" customWidth="1"/>
    <col min="21" max="21" width="3" customWidth="1"/>
    <col min="22" max="22" width="18.140625" customWidth="1"/>
  </cols>
  <sheetData>
    <row r="1" spans="1:23">
      <c r="F1" s="15"/>
      <c r="G1" s="15" t="s">
        <v>0</v>
      </c>
      <c r="I1" s="10" t="s">
        <v>5</v>
      </c>
      <c r="J1" s="11" t="s">
        <v>69</v>
      </c>
      <c r="K1" s="10" t="s">
        <v>6</v>
      </c>
      <c r="L1" s="11" t="s">
        <v>79</v>
      </c>
      <c r="M1" s="10" t="s">
        <v>7</v>
      </c>
      <c r="N1" s="11" t="s">
        <v>88</v>
      </c>
      <c r="O1" s="10" t="s">
        <v>8</v>
      </c>
      <c r="P1" s="14" t="s">
        <v>97</v>
      </c>
      <c r="Q1" s="10" t="s">
        <v>9</v>
      </c>
      <c r="R1" s="11" t="s">
        <v>106</v>
      </c>
      <c r="S1" s="10" t="s">
        <v>10</v>
      </c>
      <c r="T1" s="11" t="s">
        <v>117</v>
      </c>
      <c r="V1" s="21" t="s">
        <v>126</v>
      </c>
      <c r="W1" s="22"/>
    </row>
    <row r="2" spans="1:23">
      <c r="A2" t="s">
        <v>53</v>
      </c>
      <c r="B2" s="1" t="s">
        <v>1</v>
      </c>
      <c r="C2" s="1"/>
      <c r="F2" s="15"/>
      <c r="G2" s="15" t="s">
        <v>1</v>
      </c>
      <c r="I2" s="12" t="s">
        <v>11</v>
      </c>
      <c r="J2" s="13" t="s">
        <v>70</v>
      </c>
      <c r="K2" s="12" t="s">
        <v>12</v>
      </c>
      <c r="L2" s="13" t="s">
        <v>80</v>
      </c>
      <c r="M2" s="12" t="s">
        <v>13</v>
      </c>
      <c r="N2" s="13" t="s">
        <v>89</v>
      </c>
      <c r="O2" s="12" t="s">
        <v>14</v>
      </c>
      <c r="P2" s="15" t="s">
        <v>98</v>
      </c>
      <c r="Q2" s="12" t="s">
        <v>15</v>
      </c>
      <c r="R2" s="13" t="s">
        <v>107</v>
      </c>
      <c r="S2" s="12" t="s">
        <v>16</v>
      </c>
      <c r="T2" s="13" t="s">
        <v>118</v>
      </c>
      <c r="V2" s="23" t="s">
        <v>127</v>
      </c>
      <c r="W2" s="24"/>
    </row>
    <row r="3" spans="1:23">
      <c r="F3" s="15"/>
      <c r="G3" s="15" t="s">
        <v>2</v>
      </c>
      <c r="I3" s="12" t="s">
        <v>17</v>
      </c>
      <c r="J3" s="13" t="s">
        <v>71</v>
      </c>
      <c r="K3" s="12" t="s">
        <v>18</v>
      </c>
      <c r="L3" s="13" t="s">
        <v>81</v>
      </c>
      <c r="M3" s="12" t="s">
        <v>19</v>
      </c>
      <c r="N3" s="13" t="s">
        <v>90</v>
      </c>
      <c r="O3" s="12" t="s">
        <v>20</v>
      </c>
      <c r="P3" s="15" t="s">
        <v>99</v>
      </c>
      <c r="Q3" s="12" t="s">
        <v>21</v>
      </c>
      <c r="R3" s="13" t="s">
        <v>108</v>
      </c>
      <c r="S3" s="12" t="s">
        <v>22</v>
      </c>
      <c r="T3" s="13" t="s">
        <v>119</v>
      </c>
      <c r="V3" s="23" t="s">
        <v>128</v>
      </c>
      <c r="W3" s="24"/>
    </row>
    <row r="4" spans="1:23">
      <c r="A4" t="s">
        <v>54</v>
      </c>
      <c r="B4" s="3" t="s">
        <v>24</v>
      </c>
      <c r="C4" s="3"/>
      <c r="D4" s="5" t="s">
        <v>135</v>
      </c>
      <c r="E4" s="5"/>
      <c r="F4" s="15"/>
      <c r="G4" s="15" t="s">
        <v>3</v>
      </c>
      <c r="I4" s="12" t="s">
        <v>23</v>
      </c>
      <c r="J4" s="13" t="s">
        <v>72</v>
      </c>
      <c r="K4" s="12" t="s">
        <v>24</v>
      </c>
      <c r="L4" s="13" t="s">
        <v>82</v>
      </c>
      <c r="M4" s="12" t="s">
        <v>25</v>
      </c>
      <c r="N4" s="13" t="s">
        <v>91</v>
      </c>
      <c r="O4" s="12" t="s">
        <v>26</v>
      </c>
      <c r="P4" s="15" t="s">
        <v>100</v>
      </c>
      <c r="Q4" s="12" t="s">
        <v>27</v>
      </c>
      <c r="R4" s="13" t="s">
        <v>109</v>
      </c>
      <c r="S4" s="12" t="s">
        <v>28</v>
      </c>
      <c r="T4" s="13" t="s">
        <v>120</v>
      </c>
      <c r="V4" s="23" t="s">
        <v>129</v>
      </c>
      <c r="W4" s="24"/>
    </row>
    <row r="5" spans="1:23">
      <c r="D5" s="5"/>
      <c r="E5" s="5"/>
      <c r="G5" s="15" t="s">
        <v>4</v>
      </c>
      <c r="I5" s="12" t="s">
        <v>29</v>
      </c>
      <c r="J5" s="13" t="s">
        <v>73</v>
      </c>
      <c r="K5" s="12" t="s">
        <v>30</v>
      </c>
      <c r="L5" s="13" t="s">
        <v>83</v>
      </c>
      <c r="M5" s="12" t="s">
        <v>31</v>
      </c>
      <c r="N5" s="13" t="s">
        <v>92</v>
      </c>
      <c r="O5" s="12" t="s">
        <v>32</v>
      </c>
      <c r="P5" s="15" t="s">
        <v>101</v>
      </c>
      <c r="Q5" s="12" t="s">
        <v>33</v>
      </c>
      <c r="R5" s="13" t="s">
        <v>110</v>
      </c>
      <c r="S5" s="12" t="s">
        <v>34</v>
      </c>
      <c r="T5" s="13" t="s">
        <v>121</v>
      </c>
      <c r="V5" s="23" t="s">
        <v>130</v>
      </c>
      <c r="W5" s="24"/>
    </row>
    <row r="6" spans="1:23" ht="15.75" thickBot="1">
      <c r="A6" t="s">
        <v>54</v>
      </c>
      <c r="B6" s="2"/>
      <c r="C6" s="2"/>
      <c r="D6" s="20" t="s">
        <v>133</v>
      </c>
      <c r="E6" s="5"/>
      <c r="F6" s="15" t="s">
        <v>55</v>
      </c>
      <c r="I6" s="12" t="s">
        <v>35</v>
      </c>
      <c r="J6" s="13" t="s">
        <v>74</v>
      </c>
      <c r="K6" s="12" t="s">
        <v>36</v>
      </c>
      <c r="L6" s="13" t="s">
        <v>84</v>
      </c>
      <c r="M6" s="12" t="s">
        <v>37</v>
      </c>
      <c r="N6" s="13" t="s">
        <v>93</v>
      </c>
      <c r="O6" s="12" t="s">
        <v>38</v>
      </c>
      <c r="P6" s="15" t="s">
        <v>102</v>
      </c>
      <c r="Q6" s="12" t="s">
        <v>39</v>
      </c>
      <c r="R6" s="13" t="s">
        <v>111</v>
      </c>
      <c r="S6" s="12" t="s">
        <v>40</v>
      </c>
      <c r="T6" s="13" t="s">
        <v>122</v>
      </c>
      <c r="V6" s="25" t="s">
        <v>131</v>
      </c>
      <c r="W6" s="26"/>
    </row>
    <row r="7" spans="1:23" ht="15" customHeight="1">
      <c r="D7" s="5"/>
      <c r="E7" s="5"/>
      <c r="I7" s="12" t="s">
        <v>41</v>
      </c>
      <c r="J7" s="13" t="s">
        <v>75</v>
      </c>
      <c r="K7" s="12" t="s">
        <v>42</v>
      </c>
      <c r="L7" s="13" t="s">
        <v>85</v>
      </c>
      <c r="M7" s="12" t="s">
        <v>43</v>
      </c>
      <c r="N7" s="13" t="s">
        <v>94</v>
      </c>
      <c r="O7" s="12" t="s">
        <v>44</v>
      </c>
      <c r="P7" s="15" t="s">
        <v>103</v>
      </c>
      <c r="Q7" s="12" t="s">
        <v>45</v>
      </c>
      <c r="R7" s="13" t="s">
        <v>112</v>
      </c>
      <c r="S7" s="12" t="s">
        <v>46</v>
      </c>
      <c r="T7" s="13" t="s">
        <v>123</v>
      </c>
      <c r="V7" s="16" t="s">
        <v>132</v>
      </c>
      <c r="W7" s="17"/>
    </row>
    <row r="8" spans="1:23">
      <c r="A8" t="s">
        <v>56</v>
      </c>
      <c r="B8" s="4" t="e">
        <f ca="1">VLOOKUP(B4,INDIRECT(B2&amp;"_Unité"),2,FALSE)</f>
        <v>#REF!</v>
      </c>
      <c r="C8" s="19"/>
      <c r="D8" s="20" t="s">
        <v>134</v>
      </c>
      <c r="E8" s="5"/>
      <c r="I8" s="12" t="s">
        <v>47</v>
      </c>
      <c r="J8" s="13" t="s">
        <v>76</v>
      </c>
      <c r="K8" s="12" t="s">
        <v>48</v>
      </c>
      <c r="L8" s="13" t="s">
        <v>86</v>
      </c>
      <c r="M8" s="12" t="s">
        <v>49</v>
      </c>
      <c r="N8" s="13" t="s">
        <v>95</v>
      </c>
      <c r="O8" s="12" t="s">
        <v>50</v>
      </c>
      <c r="P8" s="15" t="s">
        <v>104</v>
      </c>
      <c r="Q8" s="12" t="s">
        <v>51</v>
      </c>
      <c r="R8" s="13" t="s">
        <v>113</v>
      </c>
      <c r="S8" s="12" t="s">
        <v>52</v>
      </c>
      <c r="T8" s="13" t="s">
        <v>124</v>
      </c>
      <c r="V8" s="6"/>
      <c r="W8" s="7"/>
    </row>
    <row r="9" spans="1:23">
      <c r="I9" s="12" t="s">
        <v>58</v>
      </c>
      <c r="J9" s="13" t="s">
        <v>77</v>
      </c>
      <c r="K9" s="12" t="s">
        <v>57</v>
      </c>
      <c r="L9" s="13" t="s">
        <v>87</v>
      </c>
      <c r="M9" s="12" t="s">
        <v>60</v>
      </c>
      <c r="N9" s="13" t="s">
        <v>96</v>
      </c>
      <c r="O9" s="12" t="s">
        <v>64</v>
      </c>
      <c r="P9" s="15" t="s">
        <v>105</v>
      </c>
      <c r="Q9" s="12" t="s">
        <v>65</v>
      </c>
      <c r="R9" s="13" t="s">
        <v>114</v>
      </c>
      <c r="S9" s="12" t="s">
        <v>68</v>
      </c>
      <c r="T9" s="13" t="s">
        <v>125</v>
      </c>
      <c r="V9" s="6"/>
      <c r="W9" s="7"/>
    </row>
    <row r="10" spans="1:23" ht="15.75" thickBot="1">
      <c r="I10" s="12" t="s">
        <v>59</v>
      </c>
      <c r="J10" s="13" t="s">
        <v>78</v>
      </c>
      <c r="K10" s="12" t="s">
        <v>154</v>
      </c>
      <c r="L10" s="13" t="s">
        <v>155</v>
      </c>
      <c r="M10" s="12" t="s">
        <v>61</v>
      </c>
      <c r="N10" s="13" t="s">
        <v>142</v>
      </c>
      <c r="Q10" s="12" t="s">
        <v>66</v>
      </c>
      <c r="R10" s="13" t="s">
        <v>115</v>
      </c>
      <c r="S10" s="12" t="s">
        <v>145</v>
      </c>
      <c r="T10" s="13" t="s">
        <v>146</v>
      </c>
      <c r="V10" s="6"/>
      <c r="W10" s="7"/>
    </row>
    <row r="11" spans="1:23" ht="15.75" thickBot="1">
      <c r="A11" s="10" t="s">
        <v>56</v>
      </c>
      <c r="B11" s="27" t="e">
        <f ca="1">VLOOKUP($B$4,Rouge_Unité,2,FALSE)</f>
        <v>#N/A</v>
      </c>
      <c r="C11" s="28"/>
      <c r="D11" s="29" t="s">
        <v>141</v>
      </c>
      <c r="I11" s="12" t="s">
        <v>147</v>
      </c>
      <c r="J11" s="13" t="s">
        <v>148</v>
      </c>
      <c r="K11" s="12" t="s">
        <v>156</v>
      </c>
      <c r="L11" s="13" t="s">
        <v>157</v>
      </c>
      <c r="M11" s="12" t="s">
        <v>62</v>
      </c>
      <c r="N11" s="13" t="s">
        <v>143</v>
      </c>
      <c r="Q11" s="12" t="s">
        <v>67</v>
      </c>
      <c r="R11" s="13" t="s">
        <v>116</v>
      </c>
      <c r="V11" s="8"/>
      <c r="W11" s="9"/>
    </row>
    <row r="12" spans="1:23">
      <c r="A12" s="12"/>
      <c r="B12" s="15"/>
      <c r="C12" s="15"/>
      <c r="D12" s="13"/>
      <c r="I12" s="12" t="s">
        <v>149</v>
      </c>
      <c r="J12" s="13" t="s">
        <v>150</v>
      </c>
      <c r="K12" s="12" t="s">
        <v>158</v>
      </c>
      <c r="L12" s="13" t="s">
        <v>159</v>
      </c>
      <c r="M12" s="12" t="s">
        <v>63</v>
      </c>
      <c r="N12" s="13" t="s">
        <v>144</v>
      </c>
    </row>
    <row r="13" spans="1:23">
      <c r="A13" s="12" t="s">
        <v>56</v>
      </c>
      <c r="B13" s="30" t="str">
        <f ca="1">VLOOKUP($B$4,Bleu_Unité,2,FALSE)</f>
        <v>B4</v>
      </c>
      <c r="C13" s="19"/>
      <c r="D13" s="31" t="s">
        <v>136</v>
      </c>
      <c r="I13" s="12" t="s">
        <v>151</v>
      </c>
      <c r="J13" s="13" t="s">
        <v>152</v>
      </c>
      <c r="K13" s="12" t="s">
        <v>160</v>
      </c>
      <c r="L13" s="13" t="s">
        <v>161</v>
      </c>
    </row>
    <row r="14" spans="1:23">
      <c r="A14" s="12"/>
      <c r="B14" s="15"/>
      <c r="C14" s="15"/>
      <c r="D14" s="13"/>
      <c r="K14" s="12" t="s">
        <v>162</v>
      </c>
      <c r="L14" s="13" t="s">
        <v>163</v>
      </c>
    </row>
    <row r="15" spans="1:23">
      <c r="A15" s="12" t="s">
        <v>56</v>
      </c>
      <c r="B15" s="30" t="e">
        <f ca="1">VLOOKUP($B$4,Jaune_Unité,2,FALSE)</f>
        <v>#N/A</v>
      </c>
      <c r="C15" s="19"/>
      <c r="D15" s="31" t="s">
        <v>137</v>
      </c>
      <c r="K15" s="12" t="s">
        <v>153</v>
      </c>
      <c r="L15" s="13" t="s">
        <v>164</v>
      </c>
    </row>
    <row r="16" spans="1:23">
      <c r="A16" s="12"/>
      <c r="B16" s="15"/>
      <c r="C16" s="15"/>
      <c r="D16" s="13"/>
      <c r="K16" s="12" t="s">
        <v>165</v>
      </c>
      <c r="L16" s="13" t="s">
        <v>166</v>
      </c>
    </row>
    <row r="17" spans="1:12">
      <c r="A17" s="12" t="s">
        <v>56</v>
      </c>
      <c r="B17" s="30" t="e">
        <f ca="1">VLOOKUP($B$4,Vert_Unité,2,FALSE)</f>
        <v>#N/A</v>
      </c>
      <c r="C17" s="19"/>
      <c r="D17" s="31" t="s">
        <v>138</v>
      </c>
      <c r="K17" s="12" t="s">
        <v>167</v>
      </c>
      <c r="L17" s="13" t="s">
        <v>168</v>
      </c>
    </row>
    <row r="18" spans="1:12">
      <c r="A18" s="12"/>
      <c r="B18" s="19"/>
      <c r="C18" s="15"/>
      <c r="D18" s="13"/>
    </row>
    <row r="19" spans="1:12">
      <c r="A19" s="12" t="s">
        <v>56</v>
      </c>
      <c r="B19" s="30" t="e">
        <f ca="1">VLOOKUP($B$4,Violet_Unité,2,FALSE)</f>
        <v>#N/A</v>
      </c>
      <c r="C19" s="19"/>
      <c r="D19" s="31" t="s">
        <v>139</v>
      </c>
    </row>
    <row r="20" spans="1:12">
      <c r="A20" s="12"/>
      <c r="B20" s="15"/>
      <c r="C20" s="15"/>
      <c r="D20" s="13"/>
    </row>
    <row r="21" spans="1:12" ht="15.75" thickBot="1">
      <c r="A21" s="18" t="s">
        <v>56</v>
      </c>
      <c r="B21" s="32" t="e">
        <f ca="1">VLOOKUP($B$4,Orange_Unité,2,FALSE)</f>
        <v>#N/A</v>
      </c>
      <c r="C21" s="33"/>
      <c r="D21" s="34" t="s">
        <v>140</v>
      </c>
    </row>
  </sheetData>
  <mergeCells count="4">
    <mergeCell ref="B2:C2"/>
    <mergeCell ref="B6:C6"/>
    <mergeCell ref="B4:C4"/>
    <mergeCell ref="V7:W11"/>
  </mergeCells>
  <dataValidations count="9">
    <dataValidation type="list" allowBlank="1" showInputMessage="1" showErrorMessage="1" sqref="W1">
      <formula1>Rouge</formula1>
    </dataValidation>
    <dataValidation type="list" allowBlank="1" showInputMessage="1" showErrorMessage="1" sqref="W2">
      <formula1>Bleu</formula1>
    </dataValidation>
    <dataValidation type="list" allowBlank="1" showInputMessage="1" showErrorMessage="1" sqref="B2:C2">
      <formula1>Couleurs</formula1>
    </dataValidation>
    <dataValidation type="list" allowBlank="1" showInputMessage="1" showErrorMessage="1" sqref="W3">
      <formula1>Jaune</formula1>
    </dataValidation>
    <dataValidation type="list" allowBlank="1" showInputMessage="1" showErrorMessage="1" sqref="W4">
      <formula1>Vert</formula1>
    </dataValidation>
    <dataValidation type="list" allowBlank="1" showInputMessage="1" showErrorMessage="1" sqref="W5">
      <formula1>Violet</formula1>
    </dataValidation>
    <dataValidation type="list" allowBlank="1" showInputMessage="1" showErrorMessage="1" sqref="W6">
      <formula1>Orange</formula1>
    </dataValidation>
    <dataValidation type="list" allowBlank="1" showInputMessage="1" showErrorMessage="1" sqref="B4:C4">
      <formula1>INDIRECT($B$2 &amp; "_fixe")</formula1>
    </dataValidation>
    <dataValidation type="list" allowBlank="1" showInputMessage="1" showErrorMessage="1" sqref="B6:C6">
      <formula1>INDIRECT($B$2)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Listes</vt:lpstr>
      <vt:lpstr>Bleu_fixe</vt:lpstr>
      <vt:lpstr>Jaune_fixe</vt:lpstr>
      <vt:lpstr>Orange_fixe</vt:lpstr>
      <vt:lpstr>Rouge_fixe</vt:lpstr>
      <vt:lpstr>Vert_fixe</vt:lpstr>
      <vt:lpstr>Violet_fixe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SICEP DESSIN</dc:creator>
  <cp:lastModifiedBy>SICEP DESSIN</cp:lastModifiedBy>
  <dcterms:created xsi:type="dcterms:W3CDTF">2014-10-24T14:35:15Z</dcterms:created>
  <dcterms:modified xsi:type="dcterms:W3CDTF">2014-10-27T10:31:23Z</dcterms:modified>
</cp:coreProperties>
</file>