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sso\Desktop\"/>
    </mc:Choice>
  </mc:AlternateContent>
  <xr:revisionPtr revIDLastSave="0" documentId="13_ncr:1_{31F8C0E1-8072-4EBF-8965-0E7B5B64461F}" xr6:coauthVersionLast="45" xr6:coauthVersionMax="45" xr10:uidLastSave="{00000000-0000-0000-0000-000000000000}"/>
  <bookViews>
    <workbookView xWindow="-108" yWindow="492" windowWidth="23256" windowHeight="12576" xr2:uid="{D9967C1C-F14C-4030-8882-C6D4D60EFEFD}"/>
  </bookViews>
  <sheets>
    <sheet name="VENTES" sheetId="1" r:id="rId1"/>
    <sheet name="STOCK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1" l="1"/>
  <c r="I8" i="1"/>
  <c r="E7" i="1"/>
  <c r="E8" i="1"/>
  <c r="I6" i="1" l="1"/>
  <c r="I11" i="1"/>
  <c r="I5" i="1"/>
  <c r="E6" i="1"/>
  <c r="E11" i="1"/>
  <c r="H11" i="1" s="1"/>
  <c r="E5" i="1"/>
  <c r="H8" i="1"/>
  <c r="H6" i="1"/>
  <c r="J6" i="1"/>
  <c r="H7" i="1"/>
  <c r="H5" i="1"/>
  <c r="J5" i="1"/>
</calcChain>
</file>

<file path=xl/sharedStrings.xml><?xml version="1.0" encoding="utf-8"?>
<sst xmlns="http://schemas.openxmlformats.org/spreadsheetml/2006/main" count="29" uniqueCount="18">
  <si>
    <t>TABLEAU DES VENTES</t>
  </si>
  <si>
    <t>DATE</t>
  </si>
  <si>
    <t>N° DE CDE</t>
  </si>
  <si>
    <t>FACTURE N°</t>
  </si>
  <si>
    <t>PRODUITS</t>
  </si>
  <si>
    <t>STOCK INITIAL</t>
  </si>
  <si>
    <t>SORTIE</t>
  </si>
  <si>
    <t>QTE</t>
  </si>
  <si>
    <t>REEL</t>
  </si>
  <si>
    <t>STOCK MINI</t>
  </si>
  <si>
    <t>A COMMANDER</t>
  </si>
  <si>
    <t>2019-0001</t>
  </si>
  <si>
    <t>ENTREE</t>
  </si>
  <si>
    <t>STOCK MINIMUM</t>
  </si>
  <si>
    <t>MOUVEMENT</t>
  </si>
  <si>
    <t>CLIP</t>
  </si>
  <si>
    <t>PINCE</t>
  </si>
  <si>
    <t>BARRETTE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</si>
</sst>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14" fontId="1" fillId="0" borderId="0" xfId="0" applyNumberFormat="1" applyFont="1" applyAlignment="1">
      <alignment vertical="center"/>
    </xf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5" fillId="0" borderId="0" xfId="1"/>
    <xf numFmtId="0" fontId="0" fillId="0" borderId="5" xfId="0" applyFont="1" applyBorder="1"/>
    <xf numFmtId="0" fontId="0" fillId="0" borderId="6" xfId="0" applyFont="1" applyBorder="1"/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0" fillId="3" borderId="4" xfId="0" applyNumberFormat="1" applyFont="1" applyFill="1" applyBorder="1"/>
    <xf numFmtId="0" fontId="3" fillId="3" borderId="4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164" fontId="0" fillId="0" borderId="4" xfId="0" applyNumberFormat="1" applyFont="1" applyBorder="1"/>
    <xf numFmtId="0" fontId="3" fillId="0" borderId="4" xfId="0" applyFont="1" applyBorder="1" applyAlignment="1">
      <alignment vertical="center"/>
    </xf>
    <xf numFmtId="164" fontId="0" fillId="3" borderId="2" xfId="0" applyNumberFormat="1" applyFont="1" applyFill="1" applyBorder="1"/>
    <xf numFmtId="0" fontId="3" fillId="3" borderId="2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/>
    </xf>
    <xf numFmtId="14" fontId="2" fillId="2" borderId="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14" fontId="0" fillId="0" borderId="1" xfId="0" applyNumberFormat="1" applyFont="1" applyFill="1" applyBorder="1"/>
    <xf numFmtId="0" fontId="0" fillId="0" borderId="1" xfId="0" applyFont="1" applyFill="1" applyBorder="1"/>
    <xf numFmtId="0" fontId="3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/>
    </xf>
    <xf numFmtId="14" fontId="0" fillId="0" borderId="1" xfId="0" applyNumberForma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ont>
        <b/>
        <i val="0"/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495300</xdr:colOff>
      <xdr:row>12</xdr:row>
      <xdr:rowOff>30480</xdr:rowOff>
    </xdr:from>
    <xdr:to>
      <xdr:col>9</xdr:col>
      <xdr:colOff>175260</xdr:colOff>
      <xdr:row>29</xdr:row>
      <xdr:rowOff>76200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08C18DB-2718-4B75-B7FD-BF1FDD962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6220" y="2407920"/>
          <a:ext cx="4709160" cy="3154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E%20CLIPYK/TABLEAU%20DE%20BO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ACHAT"/>
      <sheetName val="TCD"/>
      <sheetName val="CALCUL DES PRIX"/>
      <sheetName val="TAB DES VENTES"/>
      <sheetName val="STOCK"/>
      <sheetName val="CLIPYK"/>
      <sheetName val="ALI EXPRESS"/>
      <sheetName val="ALI EXPRESS MEDEL"/>
      <sheetName val="AMAZON"/>
      <sheetName val="ETSY"/>
      <sheetName val="WATHS UP NAILS"/>
      <sheetName val="BEAUTY COIFFURE"/>
      <sheetName val="FUN LACQUER"/>
      <sheetName val="BIOVEA"/>
      <sheetName val="NDED"/>
      <sheetName val="EBAY"/>
      <sheetName val="PLATEFORME DU COIFF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0F96D-4512-4FC5-89C7-07AE0B7F02FB}">
  <dimension ref="A1:K20"/>
  <sheetViews>
    <sheetView tabSelected="1" workbookViewId="0">
      <selection activeCell="L5" sqref="L5"/>
    </sheetView>
  </sheetViews>
  <sheetFormatPr baseColWidth="10" defaultRowHeight="14.4" x14ac:dyDescent="0.3"/>
  <cols>
    <col min="1" max="1" width="12.6640625" style="2" customWidth="1"/>
    <col min="3" max="3" width="15.5546875" bestFit="1" customWidth="1"/>
    <col min="4" max="4" width="12" style="3" customWidth="1"/>
    <col min="5" max="5" width="17.5546875" style="4" bestFit="1" customWidth="1"/>
    <col min="6" max="6" width="15.109375" style="4" customWidth="1"/>
    <col min="7" max="7" width="11.5546875" style="4"/>
    <col min="9" max="9" width="17.5546875" style="4" customWidth="1"/>
    <col min="10" max="10" width="15.6640625" style="4" bestFit="1" customWidth="1"/>
    <col min="11" max="11" width="19" style="4" bestFit="1" customWidth="1"/>
    <col min="15" max="15" width="16.77734375" bestFit="1" customWidth="1"/>
  </cols>
  <sheetData>
    <row r="1" spans="1:11" ht="28.8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/>
    </row>
    <row r="2" spans="1:11" x14ac:dyDescent="0.3">
      <c r="H2" s="4"/>
      <c r="K2"/>
    </row>
    <row r="3" spans="1:11" x14ac:dyDescent="0.3">
      <c r="H3" s="4"/>
      <c r="K3"/>
    </row>
    <row r="4" spans="1:11" s="5" customFormat="1" x14ac:dyDescent="0.3">
      <c r="A4" s="23" t="s">
        <v>1</v>
      </c>
      <c r="B4" s="24" t="s">
        <v>2</v>
      </c>
      <c r="C4" s="24" t="s">
        <v>3</v>
      </c>
      <c r="D4" s="25" t="s">
        <v>4</v>
      </c>
      <c r="E4" s="24" t="s">
        <v>5</v>
      </c>
      <c r="F4" s="24" t="s">
        <v>14</v>
      </c>
      <c r="G4" s="24" t="s">
        <v>7</v>
      </c>
      <c r="H4" s="35" t="s">
        <v>8</v>
      </c>
      <c r="I4" s="24" t="s">
        <v>9</v>
      </c>
      <c r="J4" s="26" t="s">
        <v>10</v>
      </c>
    </row>
    <row r="5" spans="1:11" x14ac:dyDescent="0.3">
      <c r="A5" s="27">
        <v>43732</v>
      </c>
      <c r="B5" s="28" t="s">
        <v>11</v>
      </c>
      <c r="C5" s="28"/>
      <c r="D5" s="29" t="s">
        <v>15</v>
      </c>
      <c r="E5" s="30">
        <f>VLOOKUP(D5,STOCK!$A$1:$C$4,2,0)</f>
        <v>50</v>
      </c>
      <c r="F5" s="30" t="s">
        <v>6</v>
      </c>
      <c r="G5" s="30">
        <v>1</v>
      </c>
      <c r="H5" s="34">
        <f ca="1">IF(F5="Sortie",H5-G5,H5+G5)</f>
        <v>0</v>
      </c>
      <c r="I5" s="30">
        <f>+VLOOKUP(D5,STOCK!$A$1:$C$4,3,0)</f>
        <v>20</v>
      </c>
      <c r="J5" s="30" t="e">
        <f ca="1">IF(H5&lt;I5,"Commander","")</f>
        <v>#VALUE!</v>
      </c>
      <c r="K5"/>
    </row>
    <row r="6" spans="1:11" x14ac:dyDescent="0.3">
      <c r="A6" s="27"/>
      <c r="B6" s="28"/>
      <c r="C6" s="28"/>
      <c r="D6" s="29" t="s">
        <v>15</v>
      </c>
      <c r="E6" s="30">
        <f>VLOOKUP(D6,STOCK!$A$1:$C$4,2,0)</f>
        <v>50</v>
      </c>
      <c r="F6" s="30" t="s">
        <v>6</v>
      </c>
      <c r="G6" s="30">
        <v>1</v>
      </c>
      <c r="H6" s="34">
        <f t="shared" ref="H6:H8" ca="1" si="0">IF(F6="Sortie",H6-G6,H6+G6)</f>
        <v>0</v>
      </c>
      <c r="I6" s="30">
        <f>+VLOOKUP(D6,STOCK!$A$1:$C$4,3,0)</f>
        <v>20</v>
      </c>
      <c r="J6" s="30" t="str">
        <f t="shared" ref="J6" ca="1" si="1">IF(H6&lt;I6,"Commander","")</f>
        <v/>
      </c>
      <c r="K6"/>
    </row>
    <row r="7" spans="1:11" x14ac:dyDescent="0.3">
      <c r="A7" s="27"/>
      <c r="B7" s="28"/>
      <c r="C7" s="28"/>
      <c r="D7" s="29" t="s">
        <v>17</v>
      </c>
      <c r="E7" s="30">
        <f>VLOOKUP(D7,STOCK!$A$1:$C$4,2,0)</f>
        <v>30</v>
      </c>
      <c r="F7" s="30" t="s">
        <v>12</v>
      </c>
      <c r="G7" s="30">
        <v>2</v>
      </c>
      <c r="H7" s="34">
        <f t="shared" ca="1" si="0"/>
        <v>0</v>
      </c>
      <c r="I7" s="30">
        <f>+VLOOKUP(D7,STOCK!$A$1:$C$4,3,0)</f>
        <v>10</v>
      </c>
      <c r="J7" s="30"/>
      <c r="K7"/>
    </row>
    <row r="8" spans="1:11" x14ac:dyDescent="0.3">
      <c r="A8" s="27"/>
      <c r="B8" s="28"/>
      <c r="C8" s="28"/>
      <c r="D8" s="29" t="s">
        <v>17</v>
      </c>
      <c r="E8" s="30">
        <f>VLOOKUP(D8,STOCK!$A$1:$C$4,2,0)</f>
        <v>30</v>
      </c>
      <c r="F8" s="30" t="s">
        <v>12</v>
      </c>
      <c r="G8" s="30">
        <v>2</v>
      </c>
      <c r="H8" s="34">
        <f t="shared" ca="1" si="0"/>
        <v>0</v>
      </c>
      <c r="I8" s="30">
        <f>+VLOOKUP(D8,STOCK!$A$1:$C$4,3,0)</f>
        <v>10</v>
      </c>
      <c r="J8" s="30"/>
      <c r="K8"/>
    </row>
    <row r="9" spans="1:11" x14ac:dyDescent="0.3">
      <c r="A9" s="27"/>
      <c r="B9" s="28"/>
      <c r="C9" s="28"/>
      <c r="D9" s="29"/>
      <c r="E9" s="30"/>
      <c r="F9" s="30"/>
      <c r="G9" s="30"/>
      <c r="H9" s="34"/>
      <c r="I9" s="30"/>
      <c r="J9" s="30"/>
      <c r="K9"/>
    </row>
    <row r="10" spans="1:11" x14ac:dyDescent="0.3">
      <c r="A10" s="27"/>
      <c r="B10" s="28"/>
      <c r="C10" s="28"/>
      <c r="D10" s="29"/>
      <c r="E10" s="30"/>
      <c r="F10" s="30"/>
      <c r="G10" s="30"/>
      <c r="H10" s="34"/>
      <c r="I10" s="30"/>
      <c r="J10" s="30"/>
      <c r="K10"/>
    </row>
    <row r="11" spans="1:11" x14ac:dyDescent="0.3">
      <c r="A11" s="31"/>
      <c r="B11" s="32"/>
      <c r="C11" s="32"/>
      <c r="D11" s="29"/>
      <c r="E11" s="30" t="e">
        <f>VLOOKUP(D11,STOCK!$A$1:$C$4,2,0)</f>
        <v>#N/A</v>
      </c>
      <c r="F11" s="33"/>
      <c r="G11" s="33"/>
      <c r="H11" s="34" t="e">
        <f t="shared" ref="H6:H11" si="2">IF(F11="Sortie",E11-G11,E11+G11)</f>
        <v>#N/A</v>
      </c>
      <c r="I11" s="30" t="e">
        <f>+VLOOKUP(D11,STOCK!$A$1:$C$4,3,0)</f>
        <v>#N/A</v>
      </c>
      <c r="J11" s="33"/>
    </row>
    <row r="20" spans="5:5" x14ac:dyDescent="0.3">
      <c r="E20"/>
    </row>
  </sheetData>
  <conditionalFormatting sqref="J5:J10">
    <cfRule type="containsText" dxfId="0" priority="1" operator="containsText" text="Commander">
      <formula>NOT(ISERROR(SEARCH("Commander",J5)))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580C474-31C1-4DA6-9146-D104F3C6437E}">
          <x14:formula1>
            <xm:f>'C:\Users\Kasso\Desktop\STE CLIPYK\[TABLEAU DE BORD.xlsx]STOCK'!#REF!</xm:f>
          </x14:formula1>
          <xm:sqref>I4</xm:sqref>
        </x14:dataValidation>
        <x14:dataValidation type="list" allowBlank="1" showInputMessage="1" showErrorMessage="1" xr:uid="{EEF9C5C4-23BC-4A4C-9C07-D2DB851CE51A}">
          <x14:formula1>
            <xm:f>STOCK!$A$2:$A$4</xm:f>
          </x14:formula1>
          <xm:sqref>D5:D16</xm:sqref>
        </x14:dataValidation>
        <x14:dataValidation type="list" allowBlank="1" showInputMessage="1" showErrorMessage="1" xr:uid="{5B783C1D-B750-4672-9EC9-4021CBD844DF}">
          <x14:formula1>
            <xm:f>STOCK!$E$2:$E$3</xm:f>
          </x14:formula1>
          <xm:sqref>F5:F11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F6788-AB0D-4F96-8CBD-94F7C724AD78}">
  <dimension ref="A1:E13"/>
  <sheetViews>
    <sheetView workbookViewId="0">
      <selection activeCell="C26" sqref="C26"/>
    </sheetView>
  </sheetViews>
  <sheetFormatPr baseColWidth="10" defaultRowHeight="14.4" x14ac:dyDescent="0.3"/>
  <cols>
    <col min="1" max="2" width="16.44140625" customWidth="1"/>
    <col min="3" max="3" width="18" customWidth="1"/>
    <col min="4" max="4" width="22.77734375" customWidth="1"/>
    <col min="5" max="5" width="14.6640625" customWidth="1"/>
  </cols>
  <sheetData>
    <row r="1" spans="1:5" s="7" customFormat="1" x14ac:dyDescent="0.3">
      <c r="A1" s="12" t="s">
        <v>4</v>
      </c>
      <c r="B1" s="12" t="s">
        <v>5</v>
      </c>
      <c r="C1" s="13" t="s">
        <v>13</v>
      </c>
      <c r="E1" s="22" t="s">
        <v>14</v>
      </c>
    </row>
    <row r="2" spans="1:5" x14ac:dyDescent="0.3">
      <c r="A2" s="14" t="s">
        <v>15</v>
      </c>
      <c r="B2" s="15">
        <v>50</v>
      </c>
      <c r="C2" s="16">
        <v>20</v>
      </c>
      <c r="D2" s="8"/>
      <c r="E2" s="10" t="s">
        <v>12</v>
      </c>
    </row>
    <row r="3" spans="1:5" x14ac:dyDescent="0.3">
      <c r="A3" s="17" t="s">
        <v>17</v>
      </c>
      <c r="B3" s="18">
        <v>30</v>
      </c>
      <c r="C3" s="6">
        <v>10</v>
      </c>
      <c r="D3" s="8"/>
      <c r="E3" s="11" t="s">
        <v>6</v>
      </c>
    </row>
    <row r="4" spans="1:5" x14ac:dyDescent="0.3">
      <c r="A4" s="19" t="s">
        <v>16</v>
      </c>
      <c r="B4" s="20">
        <v>40</v>
      </c>
      <c r="C4" s="21">
        <v>10</v>
      </c>
      <c r="D4" s="8"/>
    </row>
    <row r="5" spans="1:5" x14ac:dyDescent="0.3">
      <c r="D5" s="8"/>
    </row>
    <row r="6" spans="1:5" x14ac:dyDescent="0.3">
      <c r="D6" s="8"/>
    </row>
    <row r="7" spans="1:5" x14ac:dyDescent="0.3">
      <c r="D7" s="8"/>
    </row>
    <row r="8" spans="1:5" x14ac:dyDescent="0.3">
      <c r="A8" s="9"/>
      <c r="D8" s="8"/>
    </row>
    <row r="9" spans="1:5" x14ac:dyDescent="0.3">
      <c r="D9" s="8"/>
    </row>
    <row r="10" spans="1:5" x14ac:dyDescent="0.3">
      <c r="D10" s="8"/>
    </row>
    <row r="11" spans="1:5" x14ac:dyDescent="0.3">
      <c r="D11" s="8"/>
    </row>
    <row r="12" spans="1:5" x14ac:dyDescent="0.3">
      <c r="D12" s="8"/>
    </row>
    <row r="13" spans="1:5" x14ac:dyDescent="0.3">
      <c r="D1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VENTES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Kassou</dc:creator>
  <cp:lastModifiedBy>Kassou</cp:lastModifiedBy>
  <dcterms:created xsi:type="dcterms:W3CDTF">2019-10-31T06:13:10Z</dcterms:created>
  <dcterms:modified xsi:type="dcterms:W3CDTF">2019-11-03T16:11:10Z</dcterms:modified>
</cp:coreProperties>
</file>