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kasso\Desktop\TORTUE\CAISSE ENREGISTREUSE\"/>
    </mc:Choice>
  </mc:AlternateContent>
  <xr:revisionPtr revIDLastSave="0" documentId="13_ncr:1_{CEE756FB-5315-4EAF-BC3B-D4055BDA9220}" xr6:coauthVersionLast="47" xr6:coauthVersionMax="47" xr10:uidLastSave="{00000000-0000-0000-0000-000000000000}"/>
  <bookViews>
    <workbookView xWindow="-108" yWindow="-108" windowWidth="23256" windowHeight="12456" xr2:uid="{F385AD30-2D2D-49B9-A9CE-3BBE6EEF07C0}"/>
  </bookViews>
  <sheets>
    <sheet name="VENTES JOURNALIERES" sheetId="1" r:id="rId1"/>
    <sheet name="RECAP VENTES" sheetId="2" r:id="rId2"/>
    <sheet name="PRIX" sheetId="3" r:id="rId3"/>
  </sheets>
  <definedNames>
    <definedName name="Article">'VENTES JOURNALIERES'!$D$9</definedName>
    <definedName name="NbVendus">'VENTES JOURNALIERES'!$D$15</definedName>
    <definedName name="NouveauStock">'VENTES JOURNALIERES'!$D$19</definedName>
    <definedName name="Prix">'VENTES JOURNALIERES'!$D$13</definedName>
    <definedName name="Reliquat">'VENTES JOURNALIERES'!$D$17</definedName>
    <definedName name="_xlnm.Print_Area" localSheetId="1">'RECAP VENTES'!$A:$F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F17" i="1" s="1"/>
  <c r="C11" i="2"/>
  <c r="D17" i="1" l="1"/>
  <c r="D19" i="1" s="1"/>
  <c r="F7" i="1"/>
</calcChain>
</file>

<file path=xl/sharedStrings.xml><?xml version="1.0" encoding="utf-8"?>
<sst xmlns="http://schemas.openxmlformats.org/spreadsheetml/2006/main" count="36" uniqueCount="19">
  <si>
    <t>NOUVEAU STOCK</t>
  </si>
  <si>
    <t>RELIQUAT STOCK</t>
  </si>
  <si>
    <t>NB VENDUS</t>
  </si>
  <si>
    <t>PRIX DE VENTE</t>
  </si>
  <si>
    <t>T6 - PENDENTIF 
ARGENTE</t>
  </si>
  <si>
    <t>REF / ARTICLE</t>
  </si>
  <si>
    <t>T2 - PORTE CLE RESINE</t>
  </si>
  <si>
    <t>DATE</t>
  </si>
  <si>
    <t>T10 - VEILLEUSE</t>
  </si>
  <si>
    <t>T9 - DECO TDT GROSSE</t>
  </si>
  <si>
    <t>T8 - DECO BOUDDHA</t>
  </si>
  <si>
    <t>T7 - DECO TDT</t>
  </si>
  <si>
    <t>T5 - PENDENDIF TDM DOS ROND</t>
  </si>
  <si>
    <t>T4 - DECO TDT DOS ROND</t>
  </si>
  <si>
    <t>T3 - PORTE CLE
 PELUCHE</t>
  </si>
  <si>
    <t>T1 - BOUCLE 
D' OREILLES RESINE</t>
  </si>
  <si>
    <t>REDUCTION</t>
  </si>
  <si>
    <t>TOTAL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</si>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</sst>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5" formatCode="#,##0.00\ [$CFA-280C]"/>
  </numFmts>
  <fonts count="16" x14ac:knownFonts="1">
    <font>
      <sz val="11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4"/>
      <name val="Calibri"/>
      <family val="2"/>
    </font>
    <font>
      <sz val="12"/>
      <color theme="0"/>
      <name val="Aptos Narrow"/>
      <family val="2"/>
      <scheme val="minor"/>
    </font>
    <font>
      <sz val="14"/>
      <color theme="0"/>
      <name val="Calibri"/>
      <family val="2"/>
    </font>
    <font>
      <sz val="12"/>
      <name val="Calibri"/>
      <family val="2"/>
    </font>
    <font>
      <sz val="11"/>
      <name val="Aptos Narrow"/>
      <family val="2"/>
      <scheme val="minor"/>
    </font>
    <font>
      <b/>
      <sz val="16"/>
      <name val="Aptos Narrow"/>
      <family val="2"/>
      <scheme val="minor"/>
    </font>
    <font>
      <b/>
      <sz val="14"/>
      <name val="Calibri"/>
      <family val="2"/>
    </font>
    <font>
      <sz val="14"/>
      <name val="Aptos Narrow"/>
      <family val="2"/>
      <scheme val="minor"/>
    </font>
    <font>
      <sz val="18"/>
      <name val="Aptos Narrow"/>
      <family val="2"/>
      <scheme val="minor"/>
    </font>
    <font>
      <b/>
      <sz val="14"/>
      <name val="Aptos Narrow"/>
      <family val="2"/>
      <scheme val="minor"/>
    </font>
    <font>
      <b/>
      <sz val="11"/>
      <name val="Calibri"/>
      <family val="2"/>
    </font>
    <font>
      <b/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14" fontId="9" fillId="0" borderId="0" xfId="0" applyNumberFormat="1" applyFont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3" fillId="0" borderId="3" xfId="0" applyNumberFormat="1" applyFont="1" applyBorder="1" applyAlignment="1">
      <alignment horizontal="left" vertical="center" readingOrder="1"/>
    </xf>
    <xf numFmtId="0" fontId="2" fillId="0" borderId="0" xfId="0" applyFont="1" applyAlignment="1">
      <alignment horizontal="left" vertical="center" readingOrder="1"/>
    </xf>
    <xf numFmtId="0" fontId="0" fillId="0" borderId="0" xfId="0" applyAlignment="1">
      <alignment horizontal="left" vertical="center" readingOrder="1"/>
    </xf>
    <xf numFmtId="14" fontId="2" fillId="0" borderId="0" xfId="0" applyNumberFormat="1" applyFont="1" applyAlignment="1">
      <alignment horizontal="left" vertical="center" readingOrder="1"/>
    </xf>
    <xf numFmtId="0" fontId="7" fillId="0" borderId="3" xfId="0" applyFont="1" applyBorder="1" applyAlignment="1">
      <alignment horizontal="left" vertical="center" shrinkToFit="1" readingOrder="1"/>
    </xf>
    <xf numFmtId="0" fontId="0" fillId="0" borderId="0" xfId="0" applyAlignment="1">
      <alignment horizontal="left" vertical="center" shrinkToFit="1" readingOrder="1"/>
    </xf>
    <xf numFmtId="0" fontId="2" fillId="0" borderId="0" xfId="0" applyFont="1" applyAlignment="1">
      <alignment horizontal="left" vertical="center" shrinkToFit="1" readingOrder="1"/>
    </xf>
    <xf numFmtId="0" fontId="7" fillId="0" borderId="3" xfId="0" applyFont="1" applyBorder="1" applyAlignment="1">
      <alignment horizontal="left" vertical="center" wrapText="1" shrinkToFit="1" readingOrder="1"/>
    </xf>
    <xf numFmtId="14" fontId="5" fillId="0" borderId="6" xfId="0" applyNumberFormat="1" applyFont="1" applyBorder="1" applyAlignment="1">
      <alignment horizontal="center" vertical="center" readingOrder="1"/>
    </xf>
    <xf numFmtId="0" fontId="6" fillId="0" borderId="4" xfId="0" applyFont="1" applyBorder="1" applyAlignment="1">
      <alignment horizontal="center" vertical="center" shrinkToFit="1" readingOrder="1"/>
    </xf>
    <xf numFmtId="164" fontId="6" fillId="0" borderId="4" xfId="0" applyNumberFormat="1" applyFont="1" applyBorder="1" applyAlignment="1">
      <alignment horizontal="center" vertical="center" readingOrder="1"/>
    </xf>
    <xf numFmtId="0" fontId="6" fillId="0" borderId="4" xfId="0" applyFont="1" applyBorder="1" applyAlignment="1">
      <alignment horizontal="center" vertical="center" readingOrder="1"/>
    </xf>
    <xf numFmtId="0" fontId="6" fillId="0" borderId="7" xfId="0" applyFont="1" applyBorder="1" applyAlignment="1">
      <alignment horizontal="center" vertical="center" readingOrder="1"/>
    </xf>
    <xf numFmtId="0" fontId="5" fillId="0" borderId="0" xfId="0" applyFont="1" applyAlignment="1">
      <alignment horizontal="center" vertical="center" readingOrder="1"/>
    </xf>
    <xf numFmtId="164" fontId="7" fillId="0" borderId="3" xfId="0" applyNumberFormat="1" applyFont="1" applyBorder="1" applyAlignment="1">
      <alignment horizontal="center" vertical="center" readingOrder="1"/>
    </xf>
    <xf numFmtId="0" fontId="0" fillId="0" borderId="0" xfId="0" applyAlignment="1">
      <alignment horizontal="center" vertical="center" readingOrder="1"/>
    </xf>
    <xf numFmtId="164" fontId="1" fillId="2" borderId="2" xfId="0" applyNumberFormat="1" applyFont="1" applyFill="1" applyBorder="1" applyAlignment="1">
      <alignment horizontal="center" vertical="center" readingOrder="1"/>
    </xf>
    <xf numFmtId="164" fontId="2" fillId="0" borderId="0" xfId="0" applyNumberFormat="1" applyFont="1" applyAlignment="1">
      <alignment horizontal="center" vertical="center" readingOrder="1"/>
    </xf>
    <xf numFmtId="0" fontId="7" fillId="0" borderId="3" xfId="0" applyFont="1" applyBorder="1" applyAlignment="1">
      <alignment horizontal="center" vertical="center" readingOrder="1"/>
    </xf>
    <xf numFmtId="0" fontId="4" fillId="0" borderId="5" xfId="0" applyFont="1" applyBorder="1" applyAlignment="1">
      <alignment horizontal="center" vertical="center" readingOrder="1"/>
    </xf>
    <xf numFmtId="0" fontId="4" fillId="0" borderId="8" xfId="0" applyFont="1" applyBorder="1" applyAlignment="1">
      <alignment horizontal="center" vertical="center" readingOrder="1"/>
    </xf>
    <xf numFmtId="0" fontId="2" fillId="0" borderId="0" xfId="0" applyFont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5" fillId="0" borderId="0" xfId="0" applyFont="1" applyAlignment="1">
      <alignment horizontal="center"/>
    </xf>
    <xf numFmtId="14" fontId="9" fillId="0" borderId="0" xfId="0" applyNumberFormat="1" applyFont="1" applyAlignment="1">
      <alignment vertical="center"/>
    </xf>
    <xf numFmtId="164" fontId="13" fillId="0" borderId="2" xfId="0" applyNumberFormat="1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165" fontId="10" fillId="3" borderId="2" xfId="0" applyNumberFormat="1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65" fontId="10" fillId="3" borderId="12" xfId="0" applyNumberFormat="1" applyFont="1" applyFill="1" applyBorder="1" applyAlignment="1">
      <alignment horizontal="center" vertical="center" wrapText="1"/>
    </xf>
    <xf numFmtId="164" fontId="11" fillId="0" borderId="12" xfId="0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\ [$F CFA-280C]"/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left" vertical="center" textRotation="0" wrapText="0" indent="0" justifyLastLine="0" shrinkToFit="1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ptos Narrow"/>
        <family val="2"/>
        <scheme val="minor"/>
      </font>
      <numFmt numFmtId="19" formatCode="dd/mm/yyyy"/>
      <alignment horizontal="left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justifyLastLine="0" shrinkToFit="0" readingOrder="1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3</xdr:col>
      <xdr:colOff>4594860</xdr:colOff>
      <xdr:row>5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D0B5A0F-E905-4A11-AAEE-6E83FA4DBDF9}"/>
            </a:ext>
          </a:extLst>
        </xdr:cNvPr>
        <xdr:cNvSpPr/>
      </xdr:nvSpPr>
      <xdr:spPr>
        <a:xfrm>
          <a:off x="3261360" y="182880"/>
          <a:ext cx="4594860" cy="845820"/>
        </a:xfrm>
        <a:prstGeom prst="rect">
          <a:avLst/>
        </a:prstGeom>
        <a:solidFill>
          <a:schemeClr val="accent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VENTES</a:t>
          </a:r>
          <a:r>
            <a:rPr lang="fr-FR" sz="1600"/>
            <a:t> </a:t>
          </a:r>
          <a:r>
            <a:rPr lang="fr-FR" sz="1800" b="1"/>
            <a:t>JOURNALIERES</a:t>
          </a:r>
          <a:endParaRPr lang="fr-FR" sz="1600" b="1"/>
        </a:p>
      </xdr:txBody>
    </xdr:sp>
    <xdr:clientData/>
  </xdr:twoCellAnchor>
  <xdr:twoCellAnchor>
    <xdr:from>
      <xdr:col>0</xdr:col>
      <xdr:colOff>548640</xdr:colOff>
      <xdr:row>1</xdr:row>
      <xdr:rowOff>60960</xdr:rowOff>
    </xdr:from>
    <xdr:to>
      <xdr:col>2</xdr:col>
      <xdr:colOff>327660</xdr:colOff>
      <xdr:row>4</xdr:row>
      <xdr:rowOff>160649</xdr:rowOff>
    </xdr:to>
    <xdr:sp macro="" textlink="">
      <xdr:nvSpPr>
        <xdr:cNvPr id="3" name="ZoneTexte 11">
          <a:extLst>
            <a:ext uri="{FF2B5EF4-FFF2-40B4-BE49-F238E27FC236}">
              <a16:creationId xmlns:a16="http://schemas.microsoft.com/office/drawing/2014/main" id="{D03F5A28-F4A9-4706-84AB-251D5A3FD802}"/>
            </a:ext>
          </a:extLst>
        </xdr:cNvPr>
        <xdr:cNvSpPr txBox="1"/>
      </xdr:nvSpPr>
      <xdr:spPr>
        <a:xfrm>
          <a:off x="548640" y="243840"/>
          <a:ext cx="1851660" cy="648329"/>
        </a:xfrm>
        <a:prstGeom prst="rect">
          <a:avLst/>
        </a:prstGeom>
        <a:solidFill>
          <a:schemeClr val="bg1"/>
        </a:solidFill>
      </xdr:spPr>
      <xdr:txBody>
        <a:bodyPr wrap="square" rtlCol="0">
          <a:sp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/>
            <a:t>Centre de Conservation</a:t>
          </a:r>
        </a:p>
        <a:p>
          <a:pPr algn="ctr"/>
          <a:r>
            <a:rPr lang="fr-FR" sz="1200"/>
            <a:t>des tortues d’Afrique de l’Ouest</a:t>
          </a:r>
        </a:p>
        <a:p>
          <a:pPr algn="ctr"/>
          <a:r>
            <a:rPr lang="fr-FR" sz="1200" b="1"/>
            <a:t>SANGALKAM</a:t>
          </a:r>
        </a:p>
      </xdr:txBody>
    </xdr:sp>
    <xdr:clientData/>
  </xdr:twoCellAnchor>
  <xdr:oneCellAnchor>
    <xdr:from>
      <xdr:col>0</xdr:col>
      <xdr:colOff>0</xdr:colOff>
      <xdr:row>1</xdr:row>
      <xdr:rowOff>129540</xdr:rowOff>
    </xdr:from>
    <xdr:ext cx="647700" cy="532785"/>
    <xdr:pic>
      <xdr:nvPicPr>
        <xdr:cNvPr id="4" name="Image 3">
          <a:extLst>
            <a:ext uri="{FF2B5EF4-FFF2-40B4-BE49-F238E27FC236}">
              <a16:creationId xmlns:a16="http://schemas.microsoft.com/office/drawing/2014/main" id="{504A48AD-0939-4AA9-85EF-AFEB5CE2B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0" y="312420"/>
          <a:ext cx="647700" cy="532785"/>
        </a:xfrm>
        <a:prstGeom prst="rect">
          <a:avLst/>
        </a:prstGeom>
      </xdr:spPr>
    </xdr:pic>
    <xdr:clientData/>
  </xdr:oneCellAnchor>
  <xdr:twoCellAnchor>
    <xdr:from>
      <xdr:col>5</xdr:col>
      <xdr:colOff>0</xdr:colOff>
      <xdr:row>1</xdr:row>
      <xdr:rowOff>7620</xdr:rowOff>
    </xdr:from>
    <xdr:to>
      <xdr:col>6</xdr:col>
      <xdr:colOff>0</xdr:colOff>
      <xdr:row>5</xdr:row>
      <xdr:rowOff>53341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B37AAF2-06A9-4881-9042-D2EE31D9F935}"/>
            </a:ext>
          </a:extLst>
        </xdr:cNvPr>
        <xdr:cNvGrpSpPr/>
      </xdr:nvGrpSpPr>
      <xdr:grpSpPr>
        <a:xfrm>
          <a:off x="7863840" y="190500"/>
          <a:ext cx="1836420" cy="784861"/>
          <a:chOff x="9273540" y="198120"/>
          <a:chExt cx="2164080" cy="784861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A6852101-8652-D562-7739-EA68096208B7}"/>
              </a:ext>
            </a:extLst>
          </xdr:cNvPr>
          <xdr:cNvSpPr txBox="1"/>
        </xdr:nvSpPr>
        <xdr:spPr>
          <a:xfrm>
            <a:off x="9273540" y="541583"/>
            <a:ext cx="2164080" cy="342337"/>
          </a:xfrm>
          <a:prstGeom prst="rect">
            <a:avLst/>
          </a:prstGeom>
          <a:noFill/>
        </xdr:spPr>
        <xdr:txBody>
          <a:bodyPr spcFirstLastPara="1" wrap="square" numCol="1">
            <a:prstTxWarp prst="textArchUp">
              <a:avLst>
                <a:gd name="adj" fmla="val 9448999"/>
              </a:avLst>
            </a:prstTxWarp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lnSpc>
                <a:spcPct val="115000"/>
              </a:lnSpc>
              <a:spcAft>
                <a:spcPts val="800"/>
              </a:spcAft>
            </a:pPr>
            <a:r>
              <a:rPr lang="fr-FR" sz="1200" b="1" kern="100">
                <a:solidFill>
                  <a:srgbClr val="4EA72E"/>
                </a:solidFill>
                <a:effectLst/>
                <a:latin typeface="Aptos" panose="020B0004020202020204" pitchFamily="34" charset="0"/>
                <a:ea typeface="Aptos" panose="020B0004020202020204" pitchFamily="34" charset="0"/>
                <a:cs typeface="Times New Roman" panose="02020603050405020304" pitchFamily="18" charset="0"/>
              </a:rPr>
              <a:t>LE VILLAGE DES TORTUES</a:t>
            </a:r>
            <a:endParaRPr lang="fr-FR" sz="400" kern="100">
              <a:effectLst/>
              <a:latin typeface="Aptos" panose="020B0004020202020204" pitchFamily="34" charset="0"/>
              <a:ea typeface="Aptos" panose="020B0004020202020204" pitchFamily="34" charset="0"/>
              <a:cs typeface="Times New Roman" panose="02020603050405020304" pitchFamily="18" charset="0"/>
            </a:endParaRPr>
          </a:p>
        </xdr:txBody>
      </xdr:sp>
      <xdr:pic>
        <xdr:nvPicPr>
          <xdr:cNvPr id="7" name="Image 6" descr="Tortue Cartoon Imágenes y Fotos - 123RF">
            <a:extLst>
              <a:ext uri="{FF2B5EF4-FFF2-40B4-BE49-F238E27FC236}">
                <a16:creationId xmlns:a16="http://schemas.microsoft.com/office/drawing/2014/main" id="{C82517B2-030B-D544-F97B-E6F49BA15E1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039350" y="586043"/>
            <a:ext cx="694524" cy="396938"/>
          </a:xfrm>
          <a:prstGeom prst="ellipse">
            <a:avLst/>
          </a:prstGeom>
          <a:ln>
            <a:noFill/>
          </a:ln>
          <a:effectLst>
            <a:softEdge rad="112500"/>
          </a:effectLst>
          <a:scene3d>
            <a:camera prst="orthographicFront"/>
            <a:lightRig rig="threePt" dir="t"/>
          </a:scene3d>
          <a:sp3d>
            <a:bevelT w="165100" prst="coolSlant"/>
          </a:sp3d>
        </xdr:spPr>
      </xdr:pic>
      <xdr:sp macro="" textlink="">
        <xdr:nvSpPr>
          <xdr:cNvPr id="8" name="Arc 7">
            <a:extLst>
              <a:ext uri="{FF2B5EF4-FFF2-40B4-BE49-F238E27FC236}">
                <a16:creationId xmlns:a16="http://schemas.microsoft.com/office/drawing/2014/main" id="{3B6C8A44-7508-7E11-23FE-859098600ABF}"/>
              </a:ext>
            </a:extLst>
          </xdr:cNvPr>
          <xdr:cNvSpPr/>
        </xdr:nvSpPr>
        <xdr:spPr>
          <a:xfrm>
            <a:off x="9273540" y="198120"/>
            <a:ext cx="2148840" cy="754380"/>
          </a:xfrm>
          <a:prstGeom prst="arc">
            <a:avLst>
              <a:gd name="adj1" fmla="val 11039634"/>
              <a:gd name="adj2" fmla="val 21432197"/>
            </a:avLst>
          </a:prstGeom>
          <a:ln>
            <a:solidFill>
              <a:srgbClr val="FFC000"/>
            </a:solidFill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30480</xdr:colOff>
      <xdr:row>18</xdr:row>
      <xdr:rowOff>9965</xdr:rowOff>
    </xdr:from>
    <xdr:to>
      <xdr:col>6</xdr:col>
      <xdr:colOff>0</xdr:colOff>
      <xdr:row>18</xdr:row>
      <xdr:rowOff>457201</xdr:rowOff>
    </xdr:to>
    <xdr:sp macro="[0]!AjoutDUneVent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DA33265-1CBE-451F-AB1E-C44F9532D3EB}"/>
            </a:ext>
          </a:extLst>
        </xdr:cNvPr>
        <xdr:cNvSpPr/>
      </xdr:nvSpPr>
      <xdr:spPr>
        <a:xfrm>
          <a:off x="7896665" y="4241996"/>
          <a:ext cx="1804181" cy="447236"/>
        </a:xfrm>
        <a:prstGeom prst="roundRect">
          <a:avLst/>
        </a:prstGeom>
        <a:solidFill>
          <a:schemeClr val="accent2">
            <a:lumMod val="5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 fLocksWithSheet="0"/>
  </xdr:twoCellAnchor>
  <xdr:twoCellAnchor>
    <xdr:from>
      <xdr:col>4</xdr:col>
      <xdr:colOff>777240</xdr:colOff>
      <xdr:row>14</xdr:row>
      <xdr:rowOff>0</xdr:rowOff>
    </xdr:from>
    <xdr:to>
      <xdr:col>5</xdr:col>
      <xdr:colOff>1790700</xdr:colOff>
      <xdr:row>14</xdr:row>
      <xdr:rowOff>449580</xdr:rowOff>
    </xdr:to>
    <xdr:sp macro="[0]!AjoutDUneVent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C08ECBCD-F15E-44ED-A739-1E181FDBF627}"/>
            </a:ext>
          </a:extLst>
        </xdr:cNvPr>
        <xdr:cNvSpPr/>
      </xdr:nvSpPr>
      <xdr:spPr>
        <a:xfrm>
          <a:off x="7852117" y="2842846"/>
          <a:ext cx="1804768" cy="4495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1BA6E6-DB0C-4465-B471-F28D1CE1F046}" name="t_Ventes" displayName="t_Ventes" ref="A1:F9" totalsRowShown="0" headerRowDxfId="11" dataDxfId="9" headerRowBorderDxfId="10" tableBorderDxfId="8" totalsRowBorderDxfId="7">
  <autoFilter ref="A1:F9" xr:uid="{591BA6E6-DB0C-4465-B471-F28D1CE1F046}"/>
  <tableColumns count="6">
    <tableColumn id="1" xr3:uid="{0FD9C01E-2B3A-4DD5-B210-8BC84E21670E}" name="DATE" dataDxfId="6"/>
    <tableColumn id="2" xr3:uid="{DB4DDEAC-7FE8-4F8F-9B4E-6D5E0F45C16E}" name="REF / ARTICLE" dataDxfId="5"/>
    <tableColumn id="3" xr3:uid="{CC8BD15B-2BBA-45A2-81AD-0E098BB42ED9}" name="PRIX DE VENTE" dataDxfId="4"/>
    <tableColumn id="4" xr3:uid="{958B5E7B-94FA-436D-8EFF-126F96B67965}" name="NB VENDUS" dataDxfId="3"/>
    <tableColumn id="5" xr3:uid="{E631E9F5-3C01-44BC-9D6C-3FB2DB8CD71B}" name="RELIQUAT STOCK" dataDxfId="2"/>
    <tableColumn id="6" xr3:uid="{5F09EABB-88AF-474F-A93D-E3AEEC8E7F7B}" name="NOUVEAU STOCK" dataDxfId="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3DB5CB-A1EE-4F23-AE3B-95217C128F27}" name="t_Prix" displayName="t_Prix" ref="A1:C11" totalsRowShown="0">
  <autoFilter ref="A1:C11" xr:uid="{EE3DB5CB-A1EE-4F23-AE3B-95217C128F27}"/>
  <tableColumns count="3">
    <tableColumn id="1" xr3:uid="{412C65B2-61E7-4FD0-A9B5-4FB3B5D7EB25}" name="REF / ARTICLE"/>
    <tableColumn id="2" xr3:uid="{44BC8741-3D6E-4379-B0D2-0DAA8B4FD755}" name="PRIX DE VENTE"/>
    <tableColumn id="3" xr3:uid="{A7DF20DB-5680-4DFA-8976-8E7D57ED2EBF}" name="RELIQUAT STOCK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2C849-F1F9-411F-A006-67C6B29B7206}">
  <sheetPr codeName="Feuil1">
    <tabColor theme="8" tint="0.79998168889431442"/>
  </sheetPr>
  <dimension ref="A1:F40"/>
  <sheetViews>
    <sheetView showGridLines="0" tabSelected="1" zoomScaleNormal="100" workbookViewId="0">
      <selection activeCell="H13" sqref="H13"/>
    </sheetView>
  </sheetViews>
  <sheetFormatPr baseColWidth="10" defaultRowHeight="14.4" x14ac:dyDescent="0.3"/>
  <cols>
    <col min="1" max="1" width="11.77734375" style="3" customWidth="1"/>
    <col min="2" max="2" width="18.44140625" style="5" customWidth="1"/>
    <col min="3" max="3" width="5.5546875" style="3" customWidth="1"/>
    <col min="4" max="4" width="67.33203125" style="3" customWidth="1"/>
    <col min="5" max="5" width="11.5546875" style="3" customWidth="1"/>
    <col min="6" max="6" width="26.77734375" style="3" customWidth="1"/>
    <col min="7" max="16384" width="11.5546875" style="3"/>
  </cols>
  <sheetData>
    <row r="1" spans="1:6" x14ac:dyDescent="0.3">
      <c r="A1" s="4"/>
    </row>
    <row r="2" spans="1:6" x14ac:dyDescent="0.3">
      <c r="A2" s="4"/>
    </row>
    <row r="3" spans="1:6" x14ac:dyDescent="0.3">
      <c r="A3" s="4"/>
    </row>
    <row r="4" spans="1:6" x14ac:dyDescent="0.3">
      <c r="A4" s="4"/>
    </row>
    <row r="5" spans="1:6" ht="15" customHeight="1" x14ac:dyDescent="0.3">
      <c r="A5" s="4"/>
    </row>
    <row r="6" spans="1:6" ht="15" customHeight="1" x14ac:dyDescent="0.3">
      <c r="A6" s="4"/>
    </row>
    <row r="7" spans="1:6" ht="15" customHeight="1" x14ac:dyDescent="0.3">
      <c r="A7" s="4"/>
      <c r="D7" s="6"/>
      <c r="F7" s="6">
        <f ca="1">+TODAY()</f>
        <v>45983</v>
      </c>
    </row>
    <row r="8" spans="1:6" ht="15" customHeight="1" thickBot="1" x14ac:dyDescent="0.35">
      <c r="A8" s="4"/>
      <c r="F8" s="42"/>
    </row>
    <row r="9" spans="1:6" ht="36" customHeight="1" thickBot="1" x14ac:dyDescent="0.35">
      <c r="A9" s="4"/>
      <c r="B9" s="44" t="s">
        <v>5</v>
      </c>
      <c r="D9" s="7" t="s">
        <v>14</v>
      </c>
      <c r="F9" s="49" t="s">
        <v>18</v>
      </c>
    </row>
    <row r="10" spans="1:6" ht="9.6" customHeight="1" thickBot="1" x14ac:dyDescent="0.35">
      <c r="A10" s="4"/>
      <c r="B10" s="8"/>
      <c r="D10" s="5"/>
      <c r="F10" s="50"/>
    </row>
    <row r="11" spans="1:6" ht="36" customHeight="1" thickBot="1" x14ac:dyDescent="0.35">
      <c r="A11" s="4"/>
      <c r="B11" s="45" t="s">
        <v>3</v>
      </c>
      <c r="D11" s="9">
        <f>IF(Article&lt;&gt;"",VLOOKUP(Article,t_Prix[],2,FALSE),"")</f>
        <v>3500</v>
      </c>
      <c r="F11" s="50"/>
    </row>
    <row r="12" spans="1:6" ht="9.6" customHeight="1" thickBot="1" x14ac:dyDescent="0.35">
      <c r="A12" s="4"/>
      <c r="B12" s="8"/>
      <c r="D12" s="5"/>
      <c r="F12" s="50"/>
    </row>
    <row r="13" spans="1:6" ht="36" customHeight="1" thickBot="1" x14ac:dyDescent="0.35">
      <c r="A13" s="4"/>
      <c r="B13" s="47" t="s">
        <v>16</v>
      </c>
      <c r="D13" s="48"/>
      <c r="F13" s="51"/>
    </row>
    <row r="14" spans="1:6" ht="9.6" customHeight="1" thickBot="1" x14ac:dyDescent="0.35">
      <c r="A14" s="4"/>
      <c r="F14" s="40"/>
    </row>
    <row r="15" spans="1:6" ht="36" customHeight="1" thickBot="1" x14ac:dyDescent="0.35">
      <c r="A15" s="4"/>
      <c r="B15" s="46" t="s">
        <v>2</v>
      </c>
      <c r="D15" s="10"/>
      <c r="F15" s="15"/>
    </row>
    <row r="16" spans="1:6" ht="9.6" customHeight="1" thickBot="1" x14ac:dyDescent="0.35">
      <c r="A16" s="4"/>
      <c r="D16" s="11"/>
      <c r="F16" s="41"/>
    </row>
    <row r="17" spans="1:6" ht="36.6" thickBot="1" x14ac:dyDescent="0.35">
      <c r="A17" s="4"/>
      <c r="B17" s="46" t="s">
        <v>1</v>
      </c>
      <c r="D17" s="12">
        <f>IF(Article&lt;&gt;"",VLOOKUP(Article,t_Prix[],3,FALSE),"")</f>
        <v>0</v>
      </c>
      <c r="E17" s="16" t="s">
        <v>17</v>
      </c>
      <c r="F17" s="43">
        <f>+D11</f>
        <v>3500</v>
      </c>
    </row>
    <row r="18" spans="1:6" ht="9.6" customHeight="1" thickBot="1" x14ac:dyDescent="0.4">
      <c r="A18" s="4"/>
      <c r="B18" s="13"/>
    </row>
    <row r="19" spans="1:6" ht="36.6" thickBot="1" x14ac:dyDescent="0.35">
      <c r="A19" s="4"/>
      <c r="B19" s="46" t="s">
        <v>0</v>
      </c>
      <c r="D19" s="12" t="str">
        <f>IF(NbVendus&gt;0,Reliquat-NbVendus,"")</f>
        <v/>
      </c>
    </row>
    <row r="20" spans="1:6" ht="18" x14ac:dyDescent="0.3">
      <c r="A20" s="4"/>
      <c r="F20" s="39"/>
    </row>
    <row r="21" spans="1:6" x14ac:dyDescent="0.3">
      <c r="A21" s="4"/>
    </row>
    <row r="22" spans="1:6" x14ac:dyDescent="0.3">
      <c r="A22" s="4"/>
    </row>
    <row r="23" spans="1:6" x14ac:dyDescent="0.3">
      <c r="A23" s="4"/>
    </row>
    <row r="24" spans="1:6" x14ac:dyDescent="0.3">
      <c r="A24" s="4"/>
    </row>
    <row r="25" spans="1:6" x14ac:dyDescent="0.3">
      <c r="A25" s="4"/>
    </row>
    <row r="39" spans="1:2" x14ac:dyDescent="0.3">
      <c r="A39" s="14"/>
    </row>
    <row r="40" spans="1:2" x14ac:dyDescent="0.3">
      <c r="B40" s="14"/>
    </row>
  </sheetData>
  <mergeCells count="1">
    <mergeCell ref="F9:F13"/>
  </mergeCells>
  <dataValidations count="1">
    <dataValidation type="list" allowBlank="1" showInputMessage="1" showErrorMessage="1" sqref="D9" xr:uid="{51DC4929-E35C-480B-8FA8-8B68729C4D81}">
      <formula1>INDIRECT("t_Prix[REF / ARTICLE]")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BE461-4718-4712-8CC5-26D0174D4CD0}">
  <sheetPr codeName="Feuil2">
    <tabColor theme="8" tint="0.79998168889431442"/>
    <pageSetUpPr fitToPage="1"/>
  </sheetPr>
  <dimension ref="A1:F26"/>
  <sheetViews>
    <sheetView showGridLines="0" workbookViewId="0">
      <pane ySplit="1" topLeftCell="A5" activePane="bottomLeft" state="frozen"/>
      <selection activeCell="G1" sqref="G1"/>
      <selection pane="bottomLeft" activeCell="G13" sqref="G13"/>
    </sheetView>
  </sheetViews>
  <sheetFormatPr baseColWidth="10" defaultColWidth="20.77734375" defaultRowHeight="15" customHeight="1" x14ac:dyDescent="0.3"/>
  <cols>
    <col min="1" max="1" width="11.21875" style="20" bestFit="1" customWidth="1"/>
    <col min="2" max="2" width="39.77734375" style="23" customWidth="1"/>
    <col min="3" max="3" width="21.33203125" style="34" bestFit="1" customWidth="1"/>
    <col min="4" max="4" width="18.109375" style="38" bestFit="1" customWidth="1"/>
    <col min="5" max="5" width="23.77734375" style="38" bestFit="1" customWidth="1"/>
    <col min="6" max="6" width="24.21875" style="38" bestFit="1" customWidth="1"/>
    <col min="7" max="16384" width="20.77734375" style="18"/>
  </cols>
  <sheetData>
    <row r="1" spans="1:6" s="30" customFormat="1" ht="15" customHeight="1" x14ac:dyDescent="0.3">
      <c r="A1" s="25" t="s">
        <v>7</v>
      </c>
      <c r="B1" s="26" t="s">
        <v>5</v>
      </c>
      <c r="C1" s="27" t="s">
        <v>3</v>
      </c>
      <c r="D1" s="28" t="s">
        <v>2</v>
      </c>
      <c r="E1" s="28" t="s">
        <v>1</v>
      </c>
      <c r="F1" s="29" t="s">
        <v>0</v>
      </c>
    </row>
    <row r="2" spans="1:6" ht="15" customHeight="1" x14ac:dyDescent="0.3">
      <c r="A2" s="17">
        <v>45983</v>
      </c>
      <c r="B2" s="21" t="s">
        <v>6</v>
      </c>
      <c r="C2" s="31">
        <v>3000</v>
      </c>
      <c r="D2" s="35">
        <v>10</v>
      </c>
      <c r="E2" s="36">
        <v>14</v>
      </c>
      <c r="F2" s="37">
        <v>4</v>
      </c>
    </row>
    <row r="3" spans="1:6" ht="15" customHeight="1" x14ac:dyDescent="0.3">
      <c r="A3" s="17">
        <v>45983</v>
      </c>
      <c r="B3" s="21" t="s">
        <v>14</v>
      </c>
      <c r="C3" s="31">
        <v>3500</v>
      </c>
      <c r="D3" s="35">
        <v>2</v>
      </c>
      <c r="E3" s="36">
        <v>4</v>
      </c>
      <c r="F3" s="37">
        <v>2</v>
      </c>
    </row>
    <row r="4" spans="1:6" ht="15" customHeight="1" x14ac:dyDescent="0.3">
      <c r="A4" s="17">
        <v>45983</v>
      </c>
      <c r="B4" s="21" t="s">
        <v>6</v>
      </c>
      <c r="C4" s="31">
        <v>3000</v>
      </c>
      <c r="D4" s="35">
        <v>2</v>
      </c>
      <c r="E4" s="36">
        <v>4</v>
      </c>
      <c r="F4" s="37">
        <v>2</v>
      </c>
    </row>
    <row r="5" spans="1:6" ht="15" customHeight="1" x14ac:dyDescent="0.3">
      <c r="A5" s="17">
        <v>45983</v>
      </c>
      <c r="B5" s="21" t="s">
        <v>11</v>
      </c>
      <c r="C5" s="31">
        <v>7000</v>
      </c>
      <c r="D5" s="35">
        <v>4</v>
      </c>
      <c r="E5" s="36">
        <v>8</v>
      </c>
      <c r="F5" s="37">
        <v>4</v>
      </c>
    </row>
    <row r="6" spans="1:6" ht="15" customHeight="1" x14ac:dyDescent="0.3">
      <c r="A6" s="17">
        <v>45983</v>
      </c>
      <c r="B6" s="21" t="s">
        <v>14</v>
      </c>
      <c r="C6" s="31">
        <v>3500</v>
      </c>
      <c r="D6" s="35">
        <v>1</v>
      </c>
      <c r="E6" s="36">
        <v>2</v>
      </c>
      <c r="F6" s="37">
        <v>1</v>
      </c>
    </row>
    <row r="7" spans="1:6" ht="15" customHeight="1" x14ac:dyDescent="0.3">
      <c r="A7" s="17">
        <v>45983</v>
      </c>
      <c r="B7" s="24" t="s">
        <v>15</v>
      </c>
      <c r="C7" s="31">
        <v>1000</v>
      </c>
      <c r="D7" s="35">
        <v>1</v>
      </c>
      <c r="E7" s="36">
        <v>3</v>
      </c>
      <c r="F7" s="37">
        <v>2</v>
      </c>
    </row>
    <row r="8" spans="1:6" ht="15" customHeight="1" x14ac:dyDescent="0.3">
      <c r="A8" s="17">
        <v>45983</v>
      </c>
      <c r="B8" s="24" t="s">
        <v>15</v>
      </c>
      <c r="C8" s="31">
        <v>1000</v>
      </c>
      <c r="D8" s="35">
        <v>1</v>
      </c>
      <c r="E8" s="36">
        <v>2</v>
      </c>
      <c r="F8" s="37">
        <v>1</v>
      </c>
    </row>
    <row r="9" spans="1:6" ht="15" customHeight="1" x14ac:dyDescent="0.3">
      <c r="A9" s="17">
        <v>45983</v>
      </c>
      <c r="B9" s="21" t="s">
        <v>6</v>
      </c>
      <c r="C9" s="31">
        <v>1000</v>
      </c>
      <c r="D9" s="35">
        <v>1</v>
      </c>
      <c r="E9" s="36">
        <v>1</v>
      </c>
      <c r="F9" s="37">
        <v>0</v>
      </c>
    </row>
    <row r="10" spans="1:6" ht="15" customHeight="1" thickBot="1" x14ac:dyDescent="0.35">
      <c r="A10" s="19"/>
      <c r="B10" s="19"/>
      <c r="C10" s="32"/>
      <c r="D10" s="32"/>
      <c r="E10" s="32"/>
      <c r="F10" s="32"/>
    </row>
    <row r="11" spans="1:6" ht="15" customHeight="1" thickBot="1" x14ac:dyDescent="0.35">
      <c r="A11" s="19"/>
      <c r="B11" s="22"/>
      <c r="C11" s="33">
        <f>SUM(t_Ventes[PRIX DE VENTE])</f>
        <v>23000</v>
      </c>
      <c r="D11" s="32"/>
      <c r="E11" s="32"/>
      <c r="F11" s="32"/>
    </row>
    <row r="12" spans="1:6" ht="15" customHeight="1" x14ac:dyDescent="0.3">
      <c r="A12" s="19"/>
      <c r="B12" s="22"/>
      <c r="C12" s="32"/>
      <c r="D12" s="32"/>
      <c r="E12" s="32"/>
      <c r="F12" s="32"/>
    </row>
    <row r="13" spans="1:6" ht="15" customHeight="1" x14ac:dyDescent="0.3">
      <c r="A13" s="19"/>
      <c r="B13" s="22"/>
      <c r="C13" s="32"/>
      <c r="D13" s="32"/>
      <c r="E13" s="32"/>
      <c r="F13" s="32"/>
    </row>
    <row r="14" spans="1:6" ht="15" customHeight="1" x14ac:dyDescent="0.3">
      <c r="A14" s="19"/>
      <c r="B14" s="22"/>
      <c r="C14" s="32"/>
      <c r="D14" s="32"/>
      <c r="E14" s="32"/>
      <c r="F14" s="32"/>
    </row>
    <row r="15" spans="1:6" ht="15" customHeight="1" x14ac:dyDescent="0.3">
      <c r="A15" s="19"/>
      <c r="B15" s="22"/>
      <c r="C15" s="32"/>
      <c r="D15" s="32"/>
      <c r="E15" s="32"/>
      <c r="F15" s="32"/>
    </row>
    <row r="16" spans="1:6" ht="15" customHeight="1" x14ac:dyDescent="0.3">
      <c r="A16" s="19"/>
      <c r="B16" s="22"/>
      <c r="C16" s="32"/>
      <c r="D16" s="32"/>
      <c r="E16" s="32"/>
      <c r="F16" s="32"/>
    </row>
    <row r="17" spans="1:6" ht="15" customHeight="1" x14ac:dyDescent="0.3">
      <c r="A17" s="19"/>
      <c r="B17" s="22"/>
      <c r="C17" s="32"/>
      <c r="D17" s="32"/>
      <c r="E17" s="32"/>
      <c r="F17" s="32"/>
    </row>
    <row r="18" spans="1:6" ht="15" customHeight="1" x14ac:dyDescent="0.3">
      <c r="A18" s="19"/>
      <c r="B18" s="22"/>
      <c r="C18" s="32"/>
      <c r="D18" s="32"/>
      <c r="E18" s="32"/>
      <c r="F18" s="32"/>
    </row>
    <row r="19" spans="1:6" ht="15" customHeight="1" x14ac:dyDescent="0.3">
      <c r="A19" s="19"/>
      <c r="B19" s="22"/>
      <c r="C19" s="32"/>
      <c r="D19" s="32"/>
      <c r="E19" s="32"/>
      <c r="F19" s="32"/>
    </row>
    <row r="20" spans="1:6" ht="15" customHeight="1" x14ac:dyDescent="0.3">
      <c r="A20" s="19"/>
      <c r="B20" s="22"/>
      <c r="C20" s="32"/>
      <c r="D20" s="32"/>
      <c r="E20" s="32"/>
      <c r="F20" s="32"/>
    </row>
    <row r="21" spans="1:6" ht="15" customHeight="1" x14ac:dyDescent="0.3">
      <c r="A21" s="19"/>
      <c r="B21" s="22"/>
      <c r="C21" s="32"/>
      <c r="D21" s="32"/>
      <c r="E21" s="32"/>
      <c r="F21" s="32"/>
    </row>
    <row r="22" spans="1:6" ht="15" customHeight="1" x14ac:dyDescent="0.3">
      <c r="A22" s="19"/>
      <c r="B22" s="22"/>
      <c r="C22" s="32"/>
      <c r="D22" s="32"/>
      <c r="E22" s="32"/>
      <c r="F22" s="32"/>
    </row>
    <row r="23" spans="1:6" ht="15" customHeight="1" x14ac:dyDescent="0.3">
      <c r="A23" s="19"/>
      <c r="B23" s="22"/>
      <c r="C23" s="32"/>
      <c r="D23" s="32"/>
      <c r="E23" s="32"/>
      <c r="F23" s="32"/>
    </row>
    <row r="24" spans="1:6" ht="15" customHeight="1" x14ac:dyDescent="0.3">
      <c r="A24" s="19"/>
      <c r="B24" s="22"/>
      <c r="C24" s="32"/>
      <c r="D24" s="32"/>
      <c r="E24" s="32"/>
      <c r="F24" s="32"/>
    </row>
    <row r="25" spans="1:6" ht="15" customHeight="1" x14ac:dyDescent="0.3">
      <c r="A25" s="19"/>
      <c r="B25" s="22"/>
      <c r="C25" s="32"/>
      <c r="D25" s="32"/>
      <c r="E25" s="32"/>
      <c r="F25" s="32"/>
    </row>
    <row r="26" spans="1:6" ht="15" customHeight="1" x14ac:dyDescent="0.3">
      <c r="A26" s="19"/>
      <c r="B26" s="22"/>
      <c r="C26" s="32"/>
      <c r="D26" s="32"/>
      <c r="E26" s="32"/>
      <c r="F26" s="32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438F2-4BE1-49D0-A58C-A13E889DAD32}">
  <sheetPr codeName="Feuil3">
    <tabColor theme="8" tint="0.79998168889431442"/>
  </sheetPr>
  <dimension ref="A1:C11"/>
  <sheetViews>
    <sheetView showGridLines="0" workbookViewId="0">
      <pane ySplit="1" topLeftCell="A4" activePane="bottomLeft" state="frozen"/>
      <selection pane="bottomLeft" activeCell="E13" sqref="E13"/>
    </sheetView>
  </sheetViews>
  <sheetFormatPr baseColWidth="10" defaultRowHeight="21" x14ac:dyDescent="0.4"/>
  <cols>
    <col min="1" max="1" width="36.21875" bestFit="1" customWidth="1"/>
    <col min="2" max="2" width="14.88671875" customWidth="1"/>
    <col min="3" max="3" width="18.109375" style="1" customWidth="1"/>
  </cols>
  <sheetData>
    <row r="1" spans="1:3" x14ac:dyDescent="0.4">
      <c r="A1" t="s">
        <v>5</v>
      </c>
      <c r="B1" t="s">
        <v>3</v>
      </c>
      <c r="C1" s="1" t="s">
        <v>1</v>
      </c>
    </row>
    <row r="2" spans="1:3" x14ac:dyDescent="0.3">
      <c r="A2" t="s">
        <v>15</v>
      </c>
      <c r="B2" s="2">
        <v>2000</v>
      </c>
      <c r="C2" s="1">
        <v>1</v>
      </c>
    </row>
    <row r="3" spans="1:3" x14ac:dyDescent="0.3">
      <c r="A3" t="s">
        <v>6</v>
      </c>
      <c r="B3" s="2">
        <v>3000</v>
      </c>
      <c r="C3" s="1">
        <v>0</v>
      </c>
    </row>
    <row r="4" spans="1:3" x14ac:dyDescent="0.3">
      <c r="A4" t="s">
        <v>14</v>
      </c>
      <c r="B4" s="2">
        <v>3500</v>
      </c>
      <c r="C4" s="1">
        <v>0</v>
      </c>
    </row>
    <row r="5" spans="1:3" x14ac:dyDescent="0.3">
      <c r="A5" t="s">
        <v>13</v>
      </c>
      <c r="B5" s="2">
        <v>5000</v>
      </c>
      <c r="C5" s="1">
        <v>5</v>
      </c>
    </row>
    <row r="6" spans="1:3" x14ac:dyDescent="0.3">
      <c r="A6" t="s">
        <v>12</v>
      </c>
      <c r="B6" s="2">
        <v>3000</v>
      </c>
      <c r="C6" s="1">
        <v>0</v>
      </c>
    </row>
    <row r="7" spans="1:3" x14ac:dyDescent="0.3">
      <c r="A7" t="s">
        <v>4</v>
      </c>
      <c r="B7" s="2">
        <v>4500</v>
      </c>
      <c r="C7" s="1">
        <v>2</v>
      </c>
    </row>
    <row r="8" spans="1:3" x14ac:dyDescent="0.3">
      <c r="A8" t="s">
        <v>11</v>
      </c>
      <c r="B8" s="2">
        <v>7000</v>
      </c>
      <c r="C8" s="1">
        <v>4</v>
      </c>
    </row>
    <row r="9" spans="1:3" x14ac:dyDescent="0.3">
      <c r="A9" t="s">
        <v>10</v>
      </c>
      <c r="B9" s="2">
        <v>4500</v>
      </c>
      <c r="C9" s="1">
        <v>0</v>
      </c>
    </row>
    <row r="10" spans="1:3" x14ac:dyDescent="0.3">
      <c r="A10" t="s">
        <v>9</v>
      </c>
      <c r="B10" s="2">
        <v>15000</v>
      </c>
      <c r="C10" s="1">
        <v>6</v>
      </c>
    </row>
    <row r="11" spans="1:3" x14ac:dyDescent="0.3">
      <c r="A11" t="s">
        <v>8</v>
      </c>
      <c r="B11" s="2">
        <v>0</v>
      </c>
      <c r="C11" s="1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VENTES JOURNALIERES</vt:lpstr>
      <vt:lpstr>RECAP VENTES</vt:lpstr>
      <vt:lpstr>PRIX</vt:lpstr>
      <vt:lpstr>Article</vt:lpstr>
      <vt:lpstr>NbVendus</vt:lpstr>
      <vt:lpstr>NouveauStock</vt:lpstr>
      <vt:lpstr>Prix</vt:lpstr>
      <vt:lpstr>Reliquat</vt:lpstr>
      <vt:lpstr>'RECAP VENTES'!Zone_d_impression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Karima Carmencita</cp:lastModifiedBy>
  <cp:lastPrinted>2025-11-20T10:33:14Z</cp:lastPrinted>
  <dcterms:created xsi:type="dcterms:W3CDTF">2025-11-19T16:12:22Z</dcterms:created>
  <dcterms:modified xsi:type="dcterms:W3CDTF">2025-11-22T19:22:08Z</dcterms:modified>
</cp:coreProperties>
</file>