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édia\Desktop\"/>
    </mc:Choice>
  </mc:AlternateContent>
  <bookViews>
    <workbookView xWindow="0" yWindow="0" windowWidth="28800" windowHeight="11610"/>
  </bookViews>
  <sheets>
    <sheet name="Feuil1" sheetId="1" r:id="rId1"/>
  </sheets>
  <definedNames>
    <definedName name="_xlnm.Print_Area" localSheetId="0">Feuil1!$A$1:$G$49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6" i="1" l="1"/>
  <c r="E46" i="1"/>
  <c r="D46" i="1"/>
  <c r="G45" i="1"/>
  <c r="G44" i="1"/>
  <c r="G46" i="1" s="1"/>
  <c r="G41" i="1"/>
  <c r="F40" i="1"/>
  <c r="E40" i="1"/>
  <c r="D36" i="1"/>
  <c r="G32" i="1"/>
  <c r="F31" i="1"/>
  <c r="E31" i="1"/>
  <c r="D31" i="1"/>
  <c r="G30" i="1"/>
  <c r="F27" i="1"/>
  <c r="F49" i="1" s="1"/>
  <c r="E27" i="1"/>
  <c r="D27" i="1"/>
  <c r="D49" i="1" s="1"/>
  <c r="G24" i="1"/>
  <c r="E23" i="1"/>
  <c r="D23" i="1"/>
  <c r="G22" i="1"/>
  <c r="G21" i="1"/>
  <c r="G20" i="1"/>
  <c r="G23" i="1" s="1"/>
  <c r="G48" i="1" s="1"/>
  <c r="E49" i="1"/>
  <c r="G9" i="1"/>
  <c r="F48" i="1" l="1"/>
  <c r="G49" i="1" s="1"/>
</calcChain>
</file>

<file path=xl/sharedStrings.xml><?xml version="1.0" encoding="utf-8"?>
<sst xmlns="http://schemas.openxmlformats.org/spreadsheetml/2006/main" count="58" uniqueCount="57">
  <si>
    <t>BUDGET</t>
  </si>
  <si>
    <t>Calcul du droit à l'aide matérielle</t>
  </si>
  <si>
    <t>Mois :</t>
  </si>
  <si>
    <t>février</t>
  </si>
  <si>
    <t>Année :</t>
  </si>
  <si>
    <t>AS :</t>
  </si>
  <si>
    <t>Bénéficiaire :</t>
  </si>
  <si>
    <t>No dossier :</t>
  </si>
  <si>
    <t>Nb. pers. dans le ménage :</t>
  </si>
  <si>
    <t>Article :</t>
  </si>
  <si>
    <t>Nb. de personnes aidées :</t>
  </si>
  <si>
    <t>Nb. de pers. en Internat et/ou garde partagée</t>
  </si>
  <si>
    <t>Date du jour :</t>
  </si>
  <si>
    <t>Payé par le bénéficiaire</t>
  </si>
  <si>
    <t>Payé par le service</t>
  </si>
  <si>
    <t>Recettes</t>
  </si>
  <si>
    <t>Dépenses</t>
  </si>
  <si>
    <t>Revenus</t>
  </si>
  <si>
    <t>Revenu de M.</t>
  </si>
  <si>
    <t>Revenu de Mme</t>
  </si>
  <si>
    <t>Pension alimentaire</t>
  </si>
  <si>
    <t>Allocations pour perte de gain</t>
  </si>
  <si>
    <t>Indemnité pour la tenue du ménage</t>
  </si>
  <si>
    <t>Autres</t>
  </si>
  <si>
    <t>Franchise</t>
  </si>
  <si>
    <t>Franchise si activité lucrative à 100 % durant 1 mois au minimum (au prorata du temps de travail : minimum 200.--/maximum 400.--)</t>
  </si>
  <si>
    <t>Total des revenus</t>
  </si>
  <si>
    <t>Suppléments d'intégration</t>
  </si>
  <si>
    <t>Personne sans activité qui fournit un effort d'intégration et ne peut participer à une mesure d'intégration</t>
  </si>
  <si>
    <t>Prime d'encouragement MIS</t>
  </si>
  <si>
    <t>Total des suppléments d'intégration</t>
  </si>
  <si>
    <t>Forfait</t>
  </si>
  <si>
    <t xml:space="preserve">Garde alternée/Internat - Nombre de jours: </t>
  </si>
  <si>
    <t>Diminution si non-collaboration (-15 %)</t>
  </si>
  <si>
    <t>Total du forfait :</t>
  </si>
  <si>
    <t>Frais de logement</t>
  </si>
  <si>
    <t>Frais de location ou int. Hyp. Sans amortissement</t>
  </si>
  <si>
    <t>Supplément accordé par la Comsoc</t>
  </si>
  <si>
    <t>Charges locatives</t>
  </si>
  <si>
    <t xml:space="preserve">Total des frais de logement : </t>
  </si>
  <si>
    <t>Frais médicaux</t>
  </si>
  <si>
    <t>(uniquement sur présentation des justificatifs)(art. 11 ACE 2.5.06)</t>
  </si>
  <si>
    <t>Caisse maladie</t>
  </si>
  <si>
    <t>Primes</t>
  </si>
  <si>
    <t>LAMAL</t>
  </si>
  <si>
    <t>Caisse de comp.</t>
  </si>
  <si>
    <t>Subventions</t>
  </si>
  <si>
    <t>Total des frais médicaux</t>
  </si>
  <si>
    <t>Prestations circonstancielles</t>
  </si>
  <si>
    <t>Frais de transports</t>
  </si>
  <si>
    <t>Primes LCA</t>
  </si>
  <si>
    <t xml:space="preserve">selon décision Comsoc </t>
  </si>
  <si>
    <t>LCA</t>
  </si>
  <si>
    <t>Total des prestations circonstancielles</t>
  </si>
  <si>
    <t>Totaux</t>
  </si>
  <si>
    <t>Aide matérielle accordée</t>
  </si>
  <si>
    <t>bla bls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</si>
</sst>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3" fillId="0" borderId="0" xfId="0" applyFont="1" applyAlignment="1" applyProtection="1">
      <alignment horizontal="left"/>
    </xf>
    <xf numFmtId="0" fontId="4" fillId="0" borderId="0" xfId="0" applyFont="1" applyFill="1" applyProtection="1">
      <protection locked="0"/>
    </xf>
    <xf numFmtId="0" fontId="3" fillId="0" borderId="0" xfId="0" applyFont="1" applyProtection="1"/>
    <xf numFmtId="0" fontId="4" fillId="0" borderId="0" xfId="0" applyFont="1" applyAlignment="1" applyProtection="1">
      <alignment horizontal="left"/>
    </xf>
    <xf numFmtId="0" fontId="4" fillId="0" borderId="0" xfId="0" applyFont="1" applyProtection="1"/>
    <xf numFmtId="14" fontId="3" fillId="0" borderId="0" xfId="0" applyNumberFormat="1" applyFont="1" applyAlignment="1" applyProtection="1">
      <alignment horizontal="left"/>
    </xf>
    <xf numFmtId="0" fontId="3" fillId="0" borderId="0" xfId="0" applyFont="1" applyFill="1" applyProtection="1"/>
    <xf numFmtId="14" fontId="3" fillId="0" borderId="0" xfId="0" applyNumberFormat="1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</xf>
    <xf numFmtId="0" fontId="5" fillId="0" borderId="0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top" wrapText="1"/>
    </xf>
    <xf numFmtId="0" fontId="6" fillId="0" borderId="2" xfId="0" applyFont="1" applyBorder="1" applyAlignment="1" applyProtection="1">
      <alignment horizontal="left"/>
    </xf>
    <xf numFmtId="0" fontId="3" fillId="0" borderId="3" xfId="0" applyFont="1" applyBorder="1" applyProtection="1"/>
    <xf numFmtId="164" fontId="3" fillId="0" borderId="3" xfId="0" applyNumberFormat="1" applyFont="1" applyFill="1" applyBorder="1" applyProtection="1"/>
    <xf numFmtId="164" fontId="3" fillId="0" borderId="1" xfId="0" applyNumberFormat="1" applyFont="1" applyFill="1" applyBorder="1" applyProtection="1"/>
    <xf numFmtId="164" fontId="3" fillId="0" borderId="4" xfId="0" applyNumberFormat="1" applyFont="1" applyFill="1" applyBorder="1" applyProtection="1"/>
    <xf numFmtId="0" fontId="7" fillId="0" borderId="5" xfId="0" applyFont="1" applyBorder="1" applyAlignment="1" applyProtection="1">
      <alignment horizontal="left"/>
    </xf>
    <xf numFmtId="0" fontId="7" fillId="0" borderId="0" xfId="0" applyFont="1" applyBorder="1" applyProtection="1"/>
    <xf numFmtId="164" fontId="7" fillId="0" borderId="0" xfId="0" applyNumberFormat="1" applyFont="1" applyFill="1" applyBorder="1" applyProtection="1"/>
    <xf numFmtId="164" fontId="7" fillId="0" borderId="6" xfId="0" applyNumberFormat="1" applyFont="1" applyFill="1" applyBorder="1" applyProtection="1"/>
    <xf numFmtId="164" fontId="7" fillId="0" borderId="7" xfId="0" applyNumberFormat="1" applyFont="1" applyBorder="1" applyProtection="1"/>
    <xf numFmtId="0" fontId="7" fillId="0" borderId="5" xfId="0" applyFont="1" applyFill="1" applyBorder="1" applyAlignment="1" applyProtection="1">
      <alignment horizontal="left"/>
    </xf>
    <xf numFmtId="0" fontId="7" fillId="0" borderId="0" xfId="0" applyFont="1" applyFill="1" applyBorder="1" applyProtection="1"/>
    <xf numFmtId="164" fontId="3" fillId="0" borderId="0" xfId="0" applyNumberFormat="1" applyFont="1" applyFill="1" applyBorder="1" applyProtection="1"/>
    <xf numFmtId="164" fontId="3" fillId="0" borderId="7" xfId="0" applyNumberFormat="1" applyFont="1" applyFill="1" applyBorder="1" applyProtection="1"/>
    <xf numFmtId="164" fontId="3" fillId="0" borderId="6" xfId="0" applyNumberFormat="1" applyFont="1" applyFill="1" applyBorder="1" applyProtection="1"/>
    <xf numFmtId="0" fontId="6" fillId="0" borderId="5" xfId="0" applyFont="1" applyBorder="1" applyAlignment="1" applyProtection="1">
      <alignment horizontal="left"/>
    </xf>
    <xf numFmtId="0" fontId="3" fillId="0" borderId="0" xfId="0" applyFont="1" applyBorder="1" applyProtection="1"/>
    <xf numFmtId="164" fontId="7" fillId="0" borderId="6" xfId="0" applyNumberFormat="1" applyFont="1" applyFill="1" applyBorder="1" applyAlignment="1" applyProtection="1">
      <alignment vertical="top"/>
    </xf>
    <xf numFmtId="0" fontId="6" fillId="2" borderId="5" xfId="0" applyFont="1" applyFill="1" applyBorder="1" applyAlignment="1" applyProtection="1">
      <alignment horizontal="left"/>
    </xf>
    <xf numFmtId="0" fontId="6" fillId="2" borderId="0" xfId="0" applyFont="1" applyFill="1" applyBorder="1" applyProtection="1"/>
    <xf numFmtId="164" fontId="6" fillId="2" borderId="0" xfId="0" applyNumberFormat="1" applyFont="1" applyFill="1" applyBorder="1" applyProtection="1"/>
    <xf numFmtId="164" fontId="6" fillId="2" borderId="6" xfId="0" applyNumberFormat="1" applyFont="1" applyFill="1" applyBorder="1" applyProtection="1"/>
    <xf numFmtId="164" fontId="6" fillId="2" borderId="7" xfId="0" applyNumberFormat="1" applyFont="1" applyFill="1" applyBorder="1" applyProtection="1"/>
    <xf numFmtId="164" fontId="3" fillId="0" borderId="0" xfId="0" applyNumberFormat="1" applyFont="1" applyBorder="1" applyProtection="1"/>
    <xf numFmtId="164" fontId="3" fillId="0" borderId="6" xfId="0" applyNumberFormat="1" applyFont="1" applyBorder="1" applyProtection="1"/>
    <xf numFmtId="164" fontId="7" fillId="0" borderId="0" xfId="0" applyNumberFormat="1" applyFont="1" applyBorder="1" applyProtection="1"/>
    <xf numFmtId="164" fontId="6" fillId="0" borderId="6" xfId="0" applyNumberFormat="1" applyFont="1" applyBorder="1" applyProtection="1"/>
    <xf numFmtId="164" fontId="6" fillId="0" borderId="7" xfId="0" applyNumberFormat="1" applyFont="1" applyBorder="1" applyProtection="1"/>
    <xf numFmtId="0" fontId="7" fillId="0" borderId="0" xfId="0" applyFont="1" applyFill="1" applyBorder="1" applyAlignment="1" applyProtection="1">
      <alignment vertical="top" wrapText="1"/>
    </xf>
    <xf numFmtId="0" fontId="7" fillId="0" borderId="0" xfId="0" applyFont="1" applyFill="1" applyBorder="1" applyAlignment="1" applyProtection="1">
      <alignment vertical="top" wrapText="1"/>
      <protection locked="0"/>
    </xf>
    <xf numFmtId="164" fontId="7" fillId="0" borderId="6" xfId="0" applyNumberFormat="1" applyFont="1" applyBorder="1" applyProtection="1"/>
    <xf numFmtId="0" fontId="6" fillId="0" borderId="0" xfId="0" applyFont="1" applyBorder="1" applyProtection="1"/>
    <xf numFmtId="164" fontId="3" fillId="0" borderId="7" xfId="0" applyNumberFormat="1" applyFont="1" applyBorder="1" applyProtection="1"/>
    <xf numFmtId="164" fontId="7" fillId="3" borderId="6" xfId="0" applyNumberFormat="1" applyFont="1" applyFill="1" applyBorder="1" applyProtection="1"/>
    <xf numFmtId="0" fontId="7" fillId="0" borderId="5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alignment horizontal="right" vertical="center"/>
      <protection locked="0"/>
    </xf>
    <xf numFmtId="164" fontId="7" fillId="0" borderId="0" xfId="0" applyNumberFormat="1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0" fontId="1" fillId="0" borderId="5" xfId="0" applyFont="1" applyFill="1" applyBorder="1" applyAlignment="1" applyProtection="1">
      <alignment horizontal="left"/>
    </xf>
    <xf numFmtId="0" fontId="1" fillId="0" borderId="0" xfId="0" applyFont="1" applyFill="1" applyBorder="1" applyProtection="1"/>
    <xf numFmtId="164" fontId="1" fillId="0" borderId="0" xfId="0" applyNumberFormat="1" applyFont="1" applyFill="1" applyBorder="1" applyProtection="1"/>
    <xf numFmtId="164" fontId="1" fillId="0" borderId="6" xfId="0" applyNumberFormat="1" applyFont="1" applyFill="1" applyBorder="1" applyProtection="1"/>
    <xf numFmtId="164" fontId="1" fillId="0" borderId="7" xfId="0" applyNumberFormat="1" applyFont="1" applyFill="1" applyBorder="1" applyProtection="1"/>
    <xf numFmtId="0" fontId="6" fillId="4" borderId="8" xfId="0" applyFont="1" applyFill="1" applyBorder="1" applyAlignment="1" applyProtection="1">
      <alignment horizontal="left"/>
    </xf>
    <xf numFmtId="0" fontId="6" fillId="4" borderId="9" xfId="0" applyFont="1" applyFill="1" applyBorder="1" applyProtection="1"/>
    <xf numFmtId="164" fontId="6" fillId="4" borderId="9" xfId="0" applyNumberFormat="1" applyFont="1" applyFill="1" applyBorder="1" applyProtection="1"/>
    <xf numFmtId="164" fontId="6" fillId="4" borderId="10" xfId="0" applyNumberFormat="1" applyFont="1" applyFill="1" applyBorder="1" applyProtection="1"/>
    <xf numFmtId="164" fontId="6" fillId="4" borderId="11" xfId="0" applyNumberFormat="1" applyFont="1" applyFill="1" applyBorder="1" applyProtection="1"/>
    <xf numFmtId="164" fontId="5" fillId="2" borderId="0" xfId="0" applyNumberFormat="1" applyFont="1" applyFill="1" applyBorder="1" applyProtection="1"/>
    <xf numFmtId="0" fontId="2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center" vertical="top"/>
    </xf>
    <xf numFmtId="0" fontId="8" fillId="0" borderId="5" xfId="0" applyFont="1" applyBorder="1" applyAlignment="1" applyProtection="1">
      <alignment vertical="top" wrapText="1"/>
    </xf>
    <xf numFmtId="0" fontId="8" fillId="0" borderId="0" xfId="0" applyFont="1" applyBorder="1" applyAlignment="1" applyProtection="1">
      <alignment vertical="top" wrapText="1"/>
    </xf>
    <xf numFmtId="0" fontId="8" fillId="0" borderId="0" xfId="0" applyFont="1" applyAlignment="1" applyProtection="1">
      <alignment vertical="top"/>
    </xf>
    <xf numFmtId="0" fontId="9" fillId="0" borderId="5" xfId="0" applyFont="1" applyBorder="1" applyAlignment="1" applyProtection="1">
      <alignment vertical="top" wrapText="1"/>
    </xf>
    <xf numFmtId="0" fontId="9" fillId="0" borderId="0" xfId="0" applyFont="1" applyBorder="1" applyAlignment="1" applyProtection="1">
      <alignment vertical="top"/>
    </xf>
    <xf numFmtId="0" fontId="7" fillId="0" borderId="5" xfId="0" applyFont="1" applyBorder="1" applyAlignment="1" applyProtection="1">
      <alignment wrapText="1"/>
    </xf>
    <xf numFmtId="0" fontId="7" fillId="0" borderId="0" xfId="0" applyFont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49"/>
  <sheetViews>
    <sheetView tabSelected="1" workbookViewId="0">
      <selection activeCell="M19" sqref="M19"/>
    </sheetView>
  </sheetViews>
  <sheetFormatPr baseColWidth="10" defaultRowHeight="15" x14ac:dyDescent="0.25"/>
  <sheetData>
    <row r="2" spans="1:7" ht="21" x14ac:dyDescent="0.25">
      <c r="A2" s="64" t="s">
        <v>0</v>
      </c>
      <c r="B2" s="65"/>
      <c r="C2" s="65"/>
      <c r="D2" s="65"/>
      <c r="E2" s="65"/>
      <c r="F2" s="65"/>
      <c r="G2" s="65"/>
    </row>
    <row r="3" spans="1:7" ht="21" x14ac:dyDescent="0.25">
      <c r="A3" s="64" t="s">
        <v>1</v>
      </c>
      <c r="B3" s="65"/>
      <c r="C3" s="65"/>
      <c r="D3" s="65"/>
      <c r="E3" s="65"/>
      <c r="F3" s="65"/>
      <c r="G3" s="65"/>
    </row>
    <row r="4" spans="1:7" ht="15.75" x14ac:dyDescent="0.25">
      <c r="A4" s="1" t="s">
        <v>2</v>
      </c>
      <c r="B4" s="2" t="s">
        <v>3</v>
      </c>
      <c r="C4" s="3" t="s">
        <v>4</v>
      </c>
      <c r="D4" s="4"/>
      <c r="E4" s="3" t="s">
        <v>5</v>
      </c>
      <c r="F4" s="3"/>
      <c r="G4" s="1"/>
    </row>
    <row r="5" spans="1:7" ht="15.75" x14ac:dyDescent="0.25">
      <c r="A5" s="1" t="s">
        <v>6</v>
      </c>
      <c r="B5" s="5"/>
      <c r="C5" s="3"/>
      <c r="D5" s="3"/>
      <c r="E5" s="3" t="s">
        <v>7</v>
      </c>
      <c r="F5" s="3"/>
      <c r="G5" s="4"/>
    </row>
    <row r="6" spans="1:7" x14ac:dyDescent="0.25">
      <c r="A6" s="1"/>
      <c r="B6" s="3"/>
      <c r="C6" s="6"/>
      <c r="D6" s="7"/>
      <c r="E6" s="3"/>
      <c r="F6" s="7"/>
      <c r="G6" s="8"/>
    </row>
    <row r="7" spans="1:7" x14ac:dyDescent="0.25">
      <c r="A7" s="1" t="s">
        <v>8</v>
      </c>
      <c r="B7" s="3"/>
      <c r="C7" s="9"/>
      <c r="D7" s="7"/>
      <c r="E7" s="3" t="s">
        <v>9</v>
      </c>
      <c r="F7" s="3"/>
      <c r="G7" s="3"/>
    </row>
    <row r="8" spans="1:7" x14ac:dyDescent="0.25">
      <c r="A8" s="1" t="s">
        <v>10</v>
      </c>
      <c r="B8" s="3"/>
      <c r="C8" s="9"/>
      <c r="D8" s="7"/>
      <c r="E8" s="3"/>
      <c r="F8" s="3"/>
      <c r="G8" s="3"/>
    </row>
    <row r="9" spans="1:7" x14ac:dyDescent="0.25">
      <c r="A9" s="1" t="s">
        <v>11</v>
      </c>
      <c r="B9" s="3"/>
      <c r="C9" s="10">
        <v>1</v>
      </c>
      <c r="D9" s="7"/>
      <c r="E9" s="3" t="s">
        <v>12</v>
      </c>
      <c r="F9" s="7"/>
      <c r="G9" s="8">
        <f ca="1">TODAY()</f>
        <v>42702</v>
      </c>
    </row>
    <row r="10" spans="1:7" x14ac:dyDescent="0.25">
      <c r="A10" s="1"/>
      <c r="B10" s="3"/>
      <c r="C10" s="9"/>
      <c r="D10" s="7"/>
      <c r="E10" s="3"/>
      <c r="F10" s="3"/>
      <c r="G10" s="3"/>
    </row>
    <row r="11" spans="1:7" x14ac:dyDescent="0.25">
      <c r="A11" s="1"/>
      <c r="B11" s="3"/>
      <c r="C11" s="1"/>
      <c r="D11" s="3"/>
      <c r="E11" s="3"/>
      <c r="F11" s="3"/>
      <c r="G11" s="3"/>
    </row>
    <row r="12" spans="1:7" ht="18.75" x14ac:dyDescent="0.3">
      <c r="A12" s="11"/>
      <c r="B12" s="3"/>
      <c r="C12" s="1"/>
      <c r="D12" s="3"/>
      <c r="E12" s="3"/>
      <c r="F12" s="3"/>
      <c r="G12" s="3"/>
    </row>
    <row r="13" spans="1:7" ht="25.5" x14ac:dyDescent="0.25">
      <c r="A13" s="12"/>
      <c r="B13" s="13"/>
      <c r="C13" s="13"/>
      <c r="D13" s="14" t="s">
        <v>13</v>
      </c>
      <c r="E13" s="14" t="s">
        <v>14</v>
      </c>
      <c r="F13" s="14" t="s">
        <v>15</v>
      </c>
      <c r="G13" s="14" t="s">
        <v>16</v>
      </c>
    </row>
    <row r="14" spans="1:7" x14ac:dyDescent="0.25">
      <c r="A14" s="15" t="s">
        <v>17</v>
      </c>
      <c r="B14" s="16"/>
      <c r="C14" s="16"/>
      <c r="D14" s="17"/>
      <c r="E14" s="17"/>
      <c r="F14" s="18"/>
      <c r="G14" s="19"/>
    </row>
    <row r="15" spans="1:7" x14ac:dyDescent="0.25">
      <c r="A15" s="20" t="s">
        <v>18</v>
      </c>
      <c r="B15" s="21"/>
      <c r="C15" s="21"/>
      <c r="D15" s="22"/>
      <c r="E15" s="22"/>
      <c r="F15" s="23"/>
      <c r="G15" s="24"/>
    </row>
    <row r="16" spans="1:7" x14ac:dyDescent="0.25">
      <c r="A16" s="20" t="s">
        <v>19</v>
      </c>
      <c r="B16" s="21"/>
      <c r="C16" s="21"/>
      <c r="D16" s="22"/>
      <c r="E16" s="22"/>
      <c r="F16" s="23"/>
      <c r="G16" s="24"/>
    </row>
    <row r="17" spans="1:11" x14ac:dyDescent="0.25">
      <c r="A17" s="25" t="s">
        <v>20</v>
      </c>
      <c r="B17" s="21"/>
      <c r="C17" s="21"/>
      <c r="D17" s="22"/>
      <c r="E17" s="22"/>
      <c r="F17" s="23"/>
      <c r="G17" s="24"/>
    </row>
    <row r="18" spans="1:11" ht="14.25" customHeight="1" x14ac:dyDescent="0.25">
      <c r="A18" s="25" t="s">
        <v>21</v>
      </c>
      <c r="B18" s="21"/>
      <c r="C18" s="21"/>
      <c r="D18" s="22"/>
      <c r="E18" s="22"/>
      <c r="F18" s="23"/>
      <c r="G18" s="24"/>
    </row>
    <row r="19" spans="1:11" x14ac:dyDescent="0.25">
      <c r="A19" s="25" t="s">
        <v>22</v>
      </c>
      <c r="B19" s="26"/>
      <c r="C19" s="26"/>
      <c r="D19" s="27"/>
      <c r="E19" s="28"/>
      <c r="F19" s="23">
        <v>500</v>
      </c>
      <c r="G19" s="29"/>
    </row>
    <row r="20" spans="1:11" x14ac:dyDescent="0.25">
      <c r="A20" s="20" t="s">
        <v>23</v>
      </c>
      <c r="B20" s="21"/>
      <c r="C20" s="21"/>
      <c r="D20" s="22"/>
      <c r="E20" s="22"/>
      <c r="F20" s="23"/>
      <c r="G20" s="24">
        <f>IF(F$52&gt;F$53,E20,0)</f>
        <v>0</v>
      </c>
    </row>
    <row r="21" spans="1:11" x14ac:dyDescent="0.25">
      <c r="A21" s="30" t="s">
        <v>24</v>
      </c>
      <c r="B21" s="31"/>
      <c r="C21" s="31"/>
      <c r="D21" s="27"/>
      <c r="E21" s="27"/>
      <c r="F21" s="29"/>
      <c r="G21" s="24">
        <f>IF(F$52&gt;F$53,E21,0)</f>
        <v>0</v>
      </c>
    </row>
    <row r="22" spans="1:11" x14ac:dyDescent="0.25">
      <c r="A22" s="66" t="s">
        <v>25</v>
      </c>
      <c r="B22" s="67"/>
      <c r="C22" s="67"/>
      <c r="D22" s="68"/>
      <c r="E22" s="68"/>
      <c r="F22" s="32"/>
      <c r="G22" s="24">
        <f>IF(F$52&gt;F$53,E22,0)</f>
        <v>0</v>
      </c>
    </row>
    <row r="23" spans="1:11" x14ac:dyDescent="0.25">
      <c r="A23" s="33" t="s">
        <v>26</v>
      </c>
      <c r="B23" s="34"/>
      <c r="C23" s="34"/>
      <c r="D23" s="35">
        <f>SUM(D14:D21)</f>
        <v>0</v>
      </c>
      <c r="E23" s="35">
        <f>SUM(E14:E22)</f>
        <v>0</v>
      </c>
      <c r="F23" s="36"/>
      <c r="G23" s="37">
        <f>SUM(G14:G22)</f>
        <v>0</v>
      </c>
    </row>
    <row r="24" spans="1:11" x14ac:dyDescent="0.25">
      <c r="A24" s="30" t="s">
        <v>27</v>
      </c>
      <c r="B24" s="31"/>
      <c r="C24" s="31"/>
      <c r="D24" s="38"/>
      <c r="E24" s="38"/>
      <c r="F24" s="39"/>
      <c r="G24" s="24">
        <f>IF(F$52&gt;F$53,E24,0)</f>
        <v>0</v>
      </c>
      <c r="K24" t="s">
        <v>56</v>
      </c>
    </row>
    <row r="25" spans="1:11" x14ac:dyDescent="0.25">
      <c r="A25" s="69" t="s">
        <v>28</v>
      </c>
      <c r="B25" s="70"/>
      <c r="C25" s="70"/>
      <c r="D25" s="70"/>
      <c r="E25" s="70"/>
      <c r="F25" s="32"/>
      <c r="G25" s="24"/>
    </row>
    <row r="26" spans="1:11" x14ac:dyDescent="0.25">
      <c r="A26" s="71" t="s">
        <v>29</v>
      </c>
      <c r="B26" s="72"/>
      <c r="C26" s="72"/>
      <c r="D26" s="40"/>
      <c r="E26" s="40"/>
      <c r="F26" s="23"/>
      <c r="G26" s="24"/>
    </row>
    <row r="27" spans="1:11" x14ac:dyDescent="0.25">
      <c r="A27" s="33" t="s">
        <v>30</v>
      </c>
      <c r="B27" s="34"/>
      <c r="C27" s="34"/>
      <c r="D27" s="35">
        <f>SUM(D25:D26)</f>
        <v>0</v>
      </c>
      <c r="E27" s="35">
        <f>SUM(E25:E26)</f>
        <v>0</v>
      </c>
      <c r="F27" s="36">
        <f>SUM(F25:F26)</f>
        <v>0</v>
      </c>
      <c r="G27" s="37"/>
    </row>
    <row r="28" spans="1:11" x14ac:dyDescent="0.25">
      <c r="A28" s="30" t="s">
        <v>31</v>
      </c>
      <c r="B28" s="31"/>
      <c r="C28" s="31"/>
      <c r="D28" s="38"/>
      <c r="E28" s="38"/>
      <c r="F28" s="41"/>
      <c r="G28" s="42"/>
    </row>
    <row r="29" spans="1:11" x14ac:dyDescent="0.25">
      <c r="A29" s="25" t="s">
        <v>32</v>
      </c>
      <c r="B29" s="43"/>
      <c r="C29" s="44">
        <v>2</v>
      </c>
      <c r="D29" s="22"/>
      <c r="E29" s="22"/>
      <c r="F29" s="23"/>
      <c r="G29" s="24"/>
    </row>
    <row r="30" spans="1:11" x14ac:dyDescent="0.25">
      <c r="A30" s="20" t="s">
        <v>33</v>
      </c>
      <c r="B30" s="26"/>
      <c r="C30" s="26"/>
      <c r="D30" s="22"/>
      <c r="E30" s="22"/>
      <c r="F30" s="23"/>
      <c r="G30" s="24">
        <f>IF(F$52&gt;F$53,E30,0)</f>
        <v>0</v>
      </c>
    </row>
    <row r="31" spans="1:11" x14ac:dyDescent="0.25">
      <c r="A31" s="33" t="s">
        <v>34</v>
      </c>
      <c r="B31" s="34"/>
      <c r="C31" s="34"/>
      <c r="D31" s="35">
        <f>SUM(D28:D30)</f>
        <v>0</v>
      </c>
      <c r="E31" s="35">
        <f>SUM(E28:E30)</f>
        <v>0</v>
      </c>
      <c r="F31" s="36">
        <f>SUM(F28:F30)</f>
        <v>0</v>
      </c>
      <c r="G31" s="37"/>
    </row>
    <row r="32" spans="1:11" x14ac:dyDescent="0.25">
      <c r="A32" s="30" t="s">
        <v>35</v>
      </c>
      <c r="B32" s="31"/>
      <c r="C32" s="31"/>
      <c r="D32" s="38"/>
      <c r="E32" s="38"/>
      <c r="F32" s="39"/>
      <c r="G32" s="24">
        <f>IF(F$52&gt;F$53,E32,0)</f>
        <v>0</v>
      </c>
    </row>
    <row r="33" spans="1:7" x14ac:dyDescent="0.25">
      <c r="A33" s="20" t="s">
        <v>36</v>
      </c>
      <c r="B33" s="21"/>
      <c r="C33" s="21"/>
      <c r="D33" s="40"/>
      <c r="E33" s="40"/>
      <c r="F33" s="45"/>
      <c r="G33" s="24"/>
    </row>
    <row r="34" spans="1:7" x14ac:dyDescent="0.25">
      <c r="A34" s="20" t="s">
        <v>37</v>
      </c>
      <c r="B34" s="21"/>
      <c r="C34" s="21"/>
      <c r="D34" s="40"/>
      <c r="E34" s="40"/>
      <c r="F34" s="45"/>
      <c r="G34" s="24"/>
    </row>
    <row r="35" spans="1:7" x14ac:dyDescent="0.25">
      <c r="A35" s="20" t="s">
        <v>38</v>
      </c>
      <c r="B35" s="21"/>
      <c r="C35" s="21"/>
      <c r="D35" s="40"/>
      <c r="E35" s="40"/>
      <c r="F35" s="45"/>
      <c r="G35" s="24"/>
    </row>
    <row r="36" spans="1:7" x14ac:dyDescent="0.25">
      <c r="A36" s="33" t="s">
        <v>39</v>
      </c>
      <c r="B36" s="34"/>
      <c r="C36" s="34"/>
      <c r="D36" s="35">
        <f>SUM(D33:D35)</f>
        <v>0</v>
      </c>
      <c r="E36" s="35"/>
      <c r="F36" s="36"/>
      <c r="G36" s="37"/>
    </row>
    <row r="37" spans="1:7" x14ac:dyDescent="0.25">
      <c r="A37" s="30" t="s">
        <v>40</v>
      </c>
      <c r="B37" s="46" t="s">
        <v>41</v>
      </c>
      <c r="C37" s="31"/>
      <c r="D37" s="38"/>
      <c r="E37" s="38"/>
      <c r="F37" s="39"/>
      <c r="G37" s="47"/>
    </row>
    <row r="38" spans="1:7" x14ac:dyDescent="0.25">
      <c r="A38" s="25" t="s">
        <v>42</v>
      </c>
      <c r="B38" s="21" t="s">
        <v>43</v>
      </c>
      <c r="C38" s="21" t="s">
        <v>44</v>
      </c>
      <c r="D38" s="22"/>
      <c r="E38" s="22"/>
      <c r="F38" s="23"/>
      <c r="G38" s="24">
        <v>500</v>
      </c>
    </row>
    <row r="39" spans="1:7" x14ac:dyDescent="0.25">
      <c r="A39" s="20" t="s">
        <v>45</v>
      </c>
      <c r="B39" s="21" t="s">
        <v>46</v>
      </c>
      <c r="C39" s="21" t="s">
        <v>44</v>
      </c>
      <c r="D39" s="22"/>
      <c r="E39" s="22"/>
      <c r="F39" s="23"/>
      <c r="G39" s="24"/>
    </row>
    <row r="40" spans="1:7" x14ac:dyDescent="0.25">
      <c r="A40" s="33" t="s">
        <v>47</v>
      </c>
      <c r="B40" s="34"/>
      <c r="C40" s="34"/>
      <c r="D40" s="35"/>
      <c r="E40" s="35">
        <f>SUM(E38:E39)</f>
        <v>0</v>
      </c>
      <c r="F40" s="36">
        <f>SUM(F38:F39)</f>
        <v>0</v>
      </c>
      <c r="G40" s="37"/>
    </row>
    <row r="41" spans="1:7" x14ac:dyDescent="0.25">
      <c r="A41" s="30" t="s">
        <v>48</v>
      </c>
      <c r="B41" s="46"/>
      <c r="C41" s="31"/>
      <c r="D41" s="38"/>
      <c r="E41" s="38"/>
      <c r="F41" s="39"/>
      <c r="G41" s="24">
        <f>IF(F$52&gt;F$53,E41,0)</f>
        <v>0</v>
      </c>
    </row>
    <row r="42" spans="1:7" x14ac:dyDescent="0.25">
      <c r="A42" s="25" t="s">
        <v>49</v>
      </c>
      <c r="B42" s="26"/>
      <c r="C42" s="26"/>
      <c r="D42" s="22"/>
      <c r="E42" s="22"/>
      <c r="F42" s="48"/>
      <c r="G42" s="24"/>
    </row>
    <row r="43" spans="1:7" x14ac:dyDescent="0.25">
      <c r="A43" s="25" t="s">
        <v>50</v>
      </c>
      <c r="B43" s="26" t="s">
        <v>51</v>
      </c>
      <c r="C43" s="26" t="s">
        <v>52</v>
      </c>
      <c r="D43" s="22"/>
      <c r="E43" s="22"/>
      <c r="F43" s="23"/>
      <c r="G43" s="24"/>
    </row>
    <row r="44" spans="1:7" x14ac:dyDescent="0.25">
      <c r="A44" s="49"/>
      <c r="B44" s="50"/>
      <c r="C44" s="26"/>
      <c r="D44" s="51"/>
      <c r="E44" s="51"/>
      <c r="F44" s="23"/>
      <c r="G44" s="24">
        <f t="shared" ref="G44:G45" si="0">D44+E44</f>
        <v>0</v>
      </c>
    </row>
    <row r="45" spans="1:7" x14ac:dyDescent="0.25">
      <c r="A45" s="49"/>
      <c r="B45" s="52"/>
      <c r="C45" s="26"/>
      <c r="D45" s="51"/>
      <c r="E45" s="51"/>
      <c r="F45" s="23"/>
      <c r="G45" s="24">
        <f t="shared" si="0"/>
        <v>0</v>
      </c>
    </row>
    <row r="46" spans="1:7" x14ac:dyDescent="0.25">
      <c r="A46" s="33" t="s">
        <v>53</v>
      </c>
      <c r="B46" s="34"/>
      <c r="C46" s="34"/>
      <c r="D46" s="35">
        <f>SUM(D42:D45)</f>
        <v>0</v>
      </c>
      <c r="E46" s="35">
        <f>SUM(E42:E45)</f>
        <v>0</v>
      </c>
      <c r="F46" s="36">
        <f>SUM(F42:F45)</f>
        <v>0</v>
      </c>
      <c r="G46" s="37">
        <f>SUM(G42:G45)</f>
        <v>0</v>
      </c>
    </row>
    <row r="47" spans="1:7" x14ac:dyDescent="0.25">
      <c r="A47" s="53"/>
      <c r="B47" s="54"/>
      <c r="C47" s="54"/>
      <c r="D47" s="55"/>
      <c r="E47" s="55"/>
      <c r="F47" s="56"/>
      <c r="G47" s="57"/>
    </row>
    <row r="48" spans="1:7" x14ac:dyDescent="0.25">
      <c r="A48" s="58" t="s">
        <v>54</v>
      </c>
      <c r="B48" s="59"/>
      <c r="C48" s="59"/>
      <c r="D48" s="60"/>
      <c r="E48" s="60"/>
      <c r="F48" s="61">
        <f>F23+F27+F31+F36+F40+F46</f>
        <v>0</v>
      </c>
      <c r="G48" s="62">
        <f>G23+G27+G31+G36+G40+G46</f>
        <v>0</v>
      </c>
    </row>
    <row r="49" spans="1:7" ht="18.75" x14ac:dyDescent="0.3">
      <c r="A49" s="33" t="s">
        <v>55</v>
      </c>
      <c r="B49" s="34"/>
      <c r="C49" s="34"/>
      <c r="D49" s="35">
        <f>D27+D31+D36+D40+D46</f>
        <v>0</v>
      </c>
      <c r="E49" s="63" t="str">
        <f>IF(A13=Q26,"MIS",IF(G49=0,"SG","SSC"))</f>
        <v>MIS</v>
      </c>
      <c r="F49" s="36">
        <f>F27+F31+F36+F40+F46</f>
        <v>0</v>
      </c>
      <c r="G49" s="37">
        <f>IF(G48-F48&lt;0,0,G48-F48)</f>
        <v>0</v>
      </c>
    </row>
  </sheetData>
  <protectedRanges>
    <protectedRange sqref="B4 G4 C9" name="Plage2" securityDescriptor="O:WDG:WDD:(A;;CC;;;WD)"/>
  </protectedRanges>
  <mergeCells count="5">
    <mergeCell ref="A2:G2"/>
    <mergeCell ref="A3:G3"/>
    <mergeCell ref="A22:E22"/>
    <mergeCell ref="A25:E25"/>
    <mergeCell ref="A26:C26"/>
  </mergeCells>
  <dataValidations count="2">
    <dataValidation type="list" allowBlank="1" showInputMessage="1" showErrorMessage="1" sqref="A22:A23">
      <formula1>Ressources</formula1>
    </dataValidation>
    <dataValidation allowBlank="1" showInputMessage="1" showErrorMessage="1" promptTitle="renevus" sqref="A15:A16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Villet</dc:creator>
  <cp:lastModifiedBy>Nicole Villet</cp:lastModifiedBy>
  <dcterms:created xsi:type="dcterms:W3CDTF">2016-11-28T16:14:40Z</dcterms:created>
  <dcterms:modified xsi:type="dcterms:W3CDTF">2016-11-28T16:19:19Z</dcterms:modified>
</cp:coreProperties>
</file>