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480" yWindow="345" windowWidth="19815" windowHeight="7665"/>
  </bookViews>
  <sheets>
    <sheet name="RECAP" sheetId="5" r:id="rId1"/>
    <sheet name="DT" sheetId="2" r:id="rId2"/>
    <sheet name="DP" sheetId="6" r:id="rId3"/>
    <sheet name="SAV" sheetId="7" r:id="rId4"/>
    <sheet name="VP" sheetId="8" r:id="rId5"/>
    <sheet name="RVM" sheetId="9" r:id="rId6"/>
    <sheet name="SVTP" sheetId="10" r:id="rId7"/>
  </sheets>
  <calcPr calcId="145621"/>
</workbook>
</file>

<file path=xl/calcChain.xml><?xml version="1.0" encoding="utf-8"?>
<calcChain xmlns="http://schemas.openxmlformats.org/spreadsheetml/2006/main">
  <c r="AP4" i="6" l="1"/>
  <c r="AP5" i="6"/>
  <c r="AP6" i="6"/>
  <c r="AP7" i="6"/>
  <c r="AP8" i="6"/>
  <c r="AP9" i="6"/>
  <c r="AP10" i="6"/>
  <c r="AP11" i="6"/>
  <c r="AP12" i="6"/>
  <c r="AP13" i="6"/>
  <c r="AP4" i="7"/>
  <c r="AP5" i="7"/>
  <c r="AP6" i="7"/>
  <c r="AP7" i="7"/>
  <c r="AP8" i="7"/>
  <c r="AP9" i="7"/>
  <c r="AP10" i="7"/>
  <c r="AP11" i="7"/>
  <c r="AP12" i="7"/>
  <c r="AP13" i="7"/>
  <c r="AP4" i="8"/>
  <c r="AP5" i="8"/>
  <c r="AP6" i="8"/>
  <c r="AP7" i="8"/>
  <c r="AP8" i="8"/>
  <c r="AP9" i="8"/>
  <c r="AP10" i="8"/>
  <c r="AP11" i="8"/>
  <c r="AP12" i="8"/>
  <c r="AP13" i="8"/>
  <c r="AP4" i="9"/>
  <c r="AP5" i="9"/>
  <c r="AP6" i="9"/>
  <c r="AP7" i="9"/>
  <c r="AP8" i="9"/>
  <c r="AP9" i="9"/>
  <c r="AP10" i="9"/>
  <c r="AP11" i="9"/>
  <c r="AP12" i="9"/>
  <c r="AP13" i="9"/>
  <c r="AP4" i="10"/>
  <c r="AP5" i="10"/>
  <c r="AP6" i="10"/>
  <c r="AP7" i="10"/>
  <c r="AP8" i="10"/>
  <c r="AP9" i="10"/>
  <c r="AP10" i="10"/>
  <c r="AP11" i="10"/>
  <c r="AP12" i="10"/>
  <c r="AP13" i="10"/>
  <c r="AP4" i="2"/>
  <c r="AP5" i="2"/>
  <c r="AP6" i="2"/>
  <c r="AP7" i="2"/>
  <c r="AP8" i="2"/>
  <c r="AP9" i="2"/>
  <c r="AP10" i="2"/>
  <c r="AP11" i="2"/>
  <c r="AP12" i="2"/>
  <c r="AP13" i="2"/>
  <c r="AP3" i="6"/>
  <c r="AP3" i="7"/>
  <c r="AP3" i="8"/>
  <c r="AP3" i="9"/>
  <c r="AP3" i="10"/>
  <c r="AP3" i="2"/>
  <c r="AO4" i="6"/>
  <c r="AS4" i="6" s="1"/>
  <c r="AO5" i="6"/>
  <c r="AR5" i="6" s="1"/>
  <c r="AO6" i="6"/>
  <c r="AR6" i="6" s="1"/>
  <c r="AO7" i="6"/>
  <c r="AS7" i="6" s="1"/>
  <c r="AO8" i="6"/>
  <c r="AO9" i="6"/>
  <c r="AO10" i="6"/>
  <c r="AO11" i="6"/>
  <c r="AS11" i="6" s="1"/>
  <c r="AO12" i="6"/>
  <c r="AS12" i="6" s="1"/>
  <c r="AO13" i="6"/>
  <c r="AO4" i="7"/>
  <c r="AO5" i="7"/>
  <c r="AS5" i="7" s="1"/>
  <c r="AO6" i="7"/>
  <c r="AR6" i="7" s="1"/>
  <c r="AO7" i="7"/>
  <c r="AO8" i="7"/>
  <c r="AO9" i="7"/>
  <c r="AS9" i="7" s="1"/>
  <c r="AO10" i="7"/>
  <c r="AS10" i="7" s="1"/>
  <c r="AO11" i="7"/>
  <c r="AO12" i="7"/>
  <c r="AO13" i="7"/>
  <c r="AS13" i="7" s="1"/>
  <c r="AO4" i="8"/>
  <c r="AR4" i="8" s="1"/>
  <c r="AO5" i="8"/>
  <c r="AS5" i="8" s="1"/>
  <c r="AO6" i="8"/>
  <c r="AR6" i="8" s="1"/>
  <c r="AO7" i="8"/>
  <c r="AS7" i="8" s="1"/>
  <c r="AO8" i="8"/>
  <c r="AR8" i="8" s="1"/>
  <c r="AO9" i="8"/>
  <c r="AO10" i="8"/>
  <c r="AO11" i="8"/>
  <c r="AS11" i="8" s="1"/>
  <c r="AO12" i="8"/>
  <c r="AS12" i="8" s="1"/>
  <c r="AO13" i="8"/>
  <c r="AO4" i="9"/>
  <c r="AR4" i="9" s="1"/>
  <c r="AO5" i="9"/>
  <c r="AS5" i="9" s="1"/>
  <c r="AO6" i="9"/>
  <c r="AR6" i="9" s="1"/>
  <c r="AO7" i="9"/>
  <c r="AS7" i="9" s="1"/>
  <c r="AO8" i="9"/>
  <c r="AR8" i="9" s="1"/>
  <c r="AO9" i="9"/>
  <c r="AO10" i="9"/>
  <c r="AS10" i="9" s="1"/>
  <c r="AO11" i="9"/>
  <c r="AO12" i="9"/>
  <c r="AO13" i="9"/>
  <c r="AS13" i="9" s="1"/>
  <c r="AO4" i="10"/>
  <c r="AS4" i="10" s="1"/>
  <c r="AO5" i="10"/>
  <c r="AR5" i="10" s="1"/>
  <c r="AO6" i="10"/>
  <c r="AO7" i="10"/>
  <c r="AS7" i="10" s="1"/>
  <c r="AO8" i="10"/>
  <c r="AO9" i="10"/>
  <c r="AO10" i="10"/>
  <c r="AO11" i="10"/>
  <c r="AS11" i="10" s="1"/>
  <c r="AO12" i="10"/>
  <c r="AS12" i="10" s="1"/>
  <c r="AO13" i="10"/>
  <c r="AO4" i="2"/>
  <c r="AR4" i="2" s="1"/>
  <c r="AO5" i="2"/>
  <c r="AS5" i="2" s="1"/>
  <c r="AO6" i="2"/>
  <c r="AS6" i="2" s="1"/>
  <c r="AO7" i="2"/>
  <c r="AS7" i="2" s="1"/>
  <c r="AO8" i="2"/>
  <c r="AO9" i="2"/>
  <c r="AS9" i="2" s="1"/>
  <c r="AO10" i="2"/>
  <c r="AS10" i="2" s="1"/>
  <c r="AO11" i="2"/>
  <c r="AS11" i="2" s="1"/>
  <c r="AO12" i="2"/>
  <c r="AR12" i="2" s="1"/>
  <c r="AO13" i="2"/>
  <c r="AS13" i="2" s="1"/>
  <c r="AO3" i="6"/>
  <c r="AS3" i="6" s="1"/>
  <c r="AO3" i="7"/>
  <c r="AS3" i="7" s="1"/>
  <c r="AO3" i="8"/>
  <c r="AR3" i="8" s="1"/>
  <c r="AO3" i="9"/>
  <c r="AO3" i="10"/>
  <c r="AS3" i="10" s="1"/>
  <c r="AO3" i="2"/>
  <c r="AS3" i="2" s="1"/>
  <c r="AN13" i="6"/>
  <c r="AN12" i="6"/>
  <c r="AN11" i="6"/>
  <c r="AN10" i="6"/>
  <c r="AN9" i="6"/>
  <c r="AN8" i="6"/>
  <c r="AN7" i="6"/>
  <c r="AN6" i="6"/>
  <c r="AN5" i="6"/>
  <c r="AN4" i="6"/>
  <c r="AN13" i="7"/>
  <c r="AN12" i="7"/>
  <c r="AN11" i="7"/>
  <c r="AN10" i="7"/>
  <c r="AN9" i="7"/>
  <c r="AN8" i="7"/>
  <c r="AN7" i="7"/>
  <c r="AN6" i="7"/>
  <c r="AN5" i="7"/>
  <c r="AN4" i="7"/>
  <c r="AN13" i="8"/>
  <c r="AN12" i="8"/>
  <c r="AN11" i="8"/>
  <c r="AN10" i="8"/>
  <c r="AN9" i="8"/>
  <c r="AN8" i="8"/>
  <c r="AN7" i="8"/>
  <c r="AN6" i="8"/>
  <c r="AN5" i="8"/>
  <c r="AN4" i="8"/>
  <c r="AN13" i="9"/>
  <c r="AN12" i="9"/>
  <c r="AN11" i="9"/>
  <c r="AN10" i="9"/>
  <c r="AN9" i="9"/>
  <c r="AN8" i="9"/>
  <c r="AN7" i="9"/>
  <c r="AN6" i="9"/>
  <c r="AN5" i="9"/>
  <c r="AN4" i="9"/>
  <c r="AN13" i="10"/>
  <c r="AN12" i="10"/>
  <c r="AN11" i="10"/>
  <c r="AN10" i="10"/>
  <c r="AN9" i="10"/>
  <c r="AN8" i="10"/>
  <c r="AN7" i="10"/>
  <c r="AN6" i="10"/>
  <c r="AN5" i="10"/>
  <c r="AN4" i="10"/>
  <c r="AN13" i="2"/>
  <c r="AN12" i="2"/>
  <c r="AN11" i="2"/>
  <c r="AN10" i="2"/>
  <c r="AN9" i="2"/>
  <c r="AN8" i="2"/>
  <c r="AN7" i="2"/>
  <c r="AN6" i="2"/>
  <c r="AN5" i="2"/>
  <c r="AN4" i="2"/>
  <c r="AN3" i="6"/>
  <c r="AN3" i="7"/>
  <c r="AN3" i="8"/>
  <c r="AS3" i="8" s="1"/>
  <c r="AN3" i="9"/>
  <c r="AN3" i="10"/>
  <c r="AN3" i="2"/>
  <c r="AS13" i="6"/>
  <c r="AS9" i="6"/>
  <c r="AS8" i="6"/>
  <c r="AS11" i="7"/>
  <c r="AS7" i="7"/>
  <c r="AS6" i="7"/>
  <c r="AS13" i="8"/>
  <c r="AS9" i="8"/>
  <c r="AS11" i="9"/>
  <c r="AS9" i="9"/>
  <c r="AS13" i="10"/>
  <c r="AS9" i="10"/>
  <c r="AS8" i="10"/>
  <c r="AS5" i="10"/>
  <c r="AR8" i="6"/>
  <c r="AR9" i="6"/>
  <c r="AR10" i="6"/>
  <c r="AR12" i="6"/>
  <c r="AR13" i="6"/>
  <c r="AR4" i="7"/>
  <c r="AR7" i="7"/>
  <c r="AR8" i="7"/>
  <c r="AR9" i="7"/>
  <c r="AR11" i="7"/>
  <c r="AR12" i="7"/>
  <c r="AR13" i="7"/>
  <c r="AR9" i="8"/>
  <c r="AR10" i="8"/>
  <c r="AR11" i="8"/>
  <c r="AR13" i="8"/>
  <c r="AR9" i="9"/>
  <c r="AR10" i="9"/>
  <c r="AR11" i="9"/>
  <c r="AR12" i="9"/>
  <c r="AR13" i="9"/>
  <c r="AR6" i="10"/>
  <c r="AR8" i="10"/>
  <c r="AR9" i="10"/>
  <c r="AR10" i="10"/>
  <c r="AR12" i="10"/>
  <c r="AR13" i="10"/>
  <c r="AR3" i="6"/>
  <c r="AR11" i="10" l="1"/>
  <c r="AR7" i="10"/>
  <c r="AR12" i="8"/>
  <c r="AR10" i="7"/>
  <c r="AR11" i="6"/>
  <c r="AS6" i="10"/>
  <c r="AS10" i="10"/>
  <c r="AS12" i="9"/>
  <c r="AS10" i="8"/>
  <c r="AS8" i="7"/>
  <c r="AS12" i="7"/>
  <c r="AS10" i="6"/>
  <c r="AR7" i="9"/>
  <c r="AS5" i="6"/>
  <c r="AR4" i="6"/>
  <c r="AR5" i="8"/>
  <c r="AR3" i="7"/>
  <c r="AR3" i="10"/>
  <c r="AR4" i="10"/>
  <c r="AS6" i="9"/>
  <c r="AS4" i="8"/>
  <c r="AR5" i="7"/>
  <c r="AR7" i="6"/>
  <c r="AR5" i="9"/>
  <c r="AS3" i="9"/>
  <c r="AS4" i="9"/>
  <c r="AS8" i="9"/>
  <c r="AS8" i="8"/>
  <c r="AR7" i="8"/>
  <c r="AS6" i="8"/>
  <c r="AS4" i="7"/>
  <c r="AR10" i="2"/>
  <c r="AS4" i="2"/>
  <c r="AS6" i="6"/>
  <c r="AS12" i="2"/>
  <c r="AS8" i="2"/>
  <c r="AR8" i="2"/>
  <c r="AR5" i="2"/>
  <c r="AR3" i="2"/>
  <c r="AR6" i="2"/>
  <c r="AR13" i="2"/>
  <c r="AR3" i="9"/>
  <c r="AR9" i="2"/>
  <c r="AR7" i="2"/>
  <c r="AR11" i="2"/>
  <c r="AQ5" i="10" l="1"/>
  <c r="AQ4" i="10"/>
  <c r="AQ3" i="10"/>
  <c r="AN2" i="10"/>
  <c r="AQ7" i="9"/>
  <c r="AQ6" i="9"/>
  <c r="AQ5" i="9"/>
  <c r="AQ4" i="9"/>
  <c r="AQ3" i="9"/>
  <c r="AN2" i="9"/>
  <c r="AQ7" i="8"/>
  <c r="AQ6" i="8"/>
  <c r="AQ5" i="8"/>
  <c r="AQ4" i="8"/>
  <c r="AQ3" i="8"/>
  <c r="AN2" i="8"/>
  <c r="AQ5" i="7"/>
  <c r="AQ4" i="7"/>
  <c r="AQ3" i="7"/>
  <c r="AN2" i="7"/>
  <c r="AQ7" i="6"/>
  <c r="AQ6" i="6"/>
  <c r="AQ5" i="6"/>
  <c r="AQ4" i="6"/>
  <c r="AQ3" i="6"/>
  <c r="AN2" i="6"/>
  <c r="AQ4" i="2"/>
  <c r="AQ5" i="2"/>
  <c r="AQ6" i="2"/>
  <c r="AQ7" i="2"/>
  <c r="AQ8" i="2"/>
  <c r="AQ9" i="2"/>
  <c r="AQ10" i="2"/>
  <c r="AQ11" i="2"/>
  <c r="AQ12" i="2"/>
  <c r="AQ13" i="2"/>
  <c r="AQ3" i="2"/>
  <c r="AN2" i="2" l="1"/>
</calcChain>
</file>

<file path=xl/sharedStrings.xml><?xml version="1.0" encoding="utf-8"?>
<sst xmlns="http://schemas.openxmlformats.org/spreadsheetml/2006/main" count="427" uniqueCount="57">
  <si>
    <t>ACHATS DES TRAVAUX</t>
  </si>
  <si>
    <t>ACHATS DES PRESTATIONS DE SERVICES</t>
  </si>
  <si>
    <t>ASSURANCES MULTIRISQUES</t>
  </si>
  <si>
    <t>ASSURANCES-R.C.</t>
  </si>
  <si>
    <t>ASSURANCES-MATERIEL DE TRANSPORT</t>
  </si>
  <si>
    <t>AUTRES  HONORAIRES</t>
  </si>
  <si>
    <t>ANNONCES ET INSERTIONS</t>
  </si>
  <si>
    <t>CADEAUX A CLIENTELE</t>
  </si>
  <si>
    <t>TAXES SUR LES VEHICULES</t>
  </si>
  <si>
    <t>Budget</t>
  </si>
  <si>
    <t>Code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</si>
  <si>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</si>
  <si>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</si>
  <si>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</si>
  <si>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</si>
  <si>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</si>
  <si>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</si>
  <si>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</si>
  <si>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</si>
  <si>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</si>
  <si>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</si>
  <si>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</si>
  <si>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</si>
  <si>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AGENCE. INSTAL. &amp; AMENAG.</t>
  </si>
  <si>
    <t>ASSURANCES ACCIDENTS DU TRAVAIL</t>
  </si>
  <si>
    <t>AUTRES CHARGES NON TECHNIQUES</t>
  </si>
  <si>
    <t>AUTRES CHARGES SOCIALES</t>
  </si>
  <si>
    <t>AUTRES FRAIS DEXPEDITION</t>
  </si>
  <si>
    <t>CAMPAGNE DE PLACEMENTS</t>
  </si>
  <si>
    <t>COMMISSIONS AU PERSONNEL</t>
  </si>
  <si>
    <t>DEPT</t>
  </si>
  <si>
    <t>ACHATS DE PETIT OUTILLAGE ET EQUIPEMENT</t>
  </si>
  <si>
    <t>APPOINTEMENTS ET SALAIRES</t>
  </si>
  <si>
    <t>CONGES</t>
  </si>
  <si>
    <t>COTISATIONS AUX CAISSES DE RETRAITE</t>
  </si>
  <si>
    <t>COTISATIONS AUX MUTUELLES</t>
  </si>
  <si>
    <t>COTISATIONS DE SECURITE SOCIALE</t>
  </si>
  <si>
    <t xml:space="preserve"> Code</t>
  </si>
  <si>
    <t>Axe Analytique</t>
  </si>
  <si>
    <t>RECAPITULATIF</t>
  </si>
  <si>
    <t>Reliquat</t>
  </si>
  <si>
    <t>Montant</t>
  </si>
  <si>
    <t xml:space="preserve">Sections </t>
  </si>
  <si>
    <t xml:space="preserve">LIBELLE </t>
  </si>
  <si>
    <t>Evolution N/N-1</t>
  </si>
  <si>
    <t>Taux réalisation</t>
  </si>
  <si>
    <t>SAV</t>
  </si>
  <si>
    <t>Ventes Personnelles</t>
  </si>
  <si>
    <t>Recouvrement</t>
  </si>
  <si>
    <t>SVA</t>
  </si>
  <si>
    <t>Production</t>
  </si>
  <si>
    <t>Technique</t>
  </si>
  <si>
    <t>DT</t>
  </si>
  <si>
    <t>DP</t>
  </si>
  <si>
    <t>VP</t>
  </si>
  <si>
    <t>RVM</t>
  </si>
  <si>
    <t>SVTP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</si>
</sst>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_F_-;\-* #,##0.00\ _F_-;_-* &quot;-&quot;??\ _F_-;_-@_-"/>
    <numFmt numFmtId="166" formatCode="[$-40C]m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164" fontId="2" fillId="0" borderId="0"/>
    <xf numFmtId="0" fontId="5" fillId="0" borderId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49" fontId="3" fillId="0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0" xfId="0" applyNumberFormat="1"/>
    <xf numFmtId="9" fontId="0" fillId="0" borderId="1" xfId="9" applyFont="1" applyBorder="1"/>
    <xf numFmtId="0" fontId="0" fillId="0" borderId="1" xfId="0" applyBorder="1" applyAlignment="1">
      <alignment vertical="center"/>
    </xf>
    <xf numFmtId="166" fontId="4" fillId="7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</cellXfs>
  <cellStyles count="10">
    <cellStyle name="Milliers" xfId="1" builtinId="3"/>
    <cellStyle name="Milliers 2" xfId="8"/>
    <cellStyle name="Milliers 2 9" xfId="4"/>
    <cellStyle name="Milliers 3" xfId="5"/>
    <cellStyle name="Normal" xfId="0" builtinId="0"/>
    <cellStyle name="Normal 2" xfId="3"/>
    <cellStyle name="Normal 26 2" xfId="2"/>
    <cellStyle name="Normal 6 3" xfId="7"/>
    <cellStyle name="Pourcentage" xfId="9" builtinId="5"/>
    <cellStyle name="Pourcentage 2 2" xfId="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38101</xdr:colOff>
      <xdr:row>0</xdr:row>
      <xdr:rowOff>28576</xdr:rowOff>
    </xdr:from>
    <xdr:to>
      <xdr:col>8</xdr:col>
      <xdr:colOff>742951</xdr:colOff>
      <xdr:row>0</xdr:row>
      <xdr:rowOff>276226</xdr:rowOff>
    </xdr:to>
    <xdr:sp macro="[0]!Importer" textlink="">
      <xdr:nvSpPr>
        <xdr:cNvPr id="2" name="VEN"/>
        <xdr:cNvSpPr/>
      </xdr:nvSpPr>
      <xdr:spPr>
        <a:xfrm>
          <a:off x="11049001" y="28576"/>
          <a:ext cx="1466850" cy="24765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VENTILATION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showGridLines="0" tabSelected="1" workbookViewId="0">
      <selection activeCell="E33" sqref="E33"/>
    </sheetView>
  </sheetViews>
  <sheetFormatPr baseColWidth="10" defaultRowHeight="15" x14ac:dyDescent="0.25"/>
  <cols>
    <col min="1" max="1" width="12.7109375" customWidth="1"/>
    <col min="2" max="2" width="49.7109375" bestFit="1" customWidth="1"/>
    <col min="3" max="3" width="60.7109375" customWidth="1"/>
    <col min="4" max="4" width="8.7109375" customWidth="1"/>
    <col min="5" max="5" width="19.85546875" bestFit="1" customWidth="1"/>
    <col min="6" max="7" width="6.7109375" customWidth="1"/>
  </cols>
  <sheetData>
    <row r="1" spans="1:11" ht="24" customHeight="1" x14ac:dyDescent="0.25">
      <c r="A1" s="9" t="s">
        <v>38</v>
      </c>
      <c r="B1" s="9" t="s">
        <v>42</v>
      </c>
      <c r="C1" s="9" t="s">
        <v>43</v>
      </c>
      <c r="D1" s="9" t="s">
        <v>37</v>
      </c>
      <c r="E1" s="10" t="s">
        <v>41</v>
      </c>
      <c r="K1" s="22">
        <v>43252</v>
      </c>
    </row>
    <row r="2" spans="1:11" x14ac:dyDescent="0.25">
      <c r="A2" s="11" t="s">
        <v>30</v>
      </c>
      <c r="B2" s="11" t="s">
        <v>51</v>
      </c>
      <c r="C2" s="11" t="s">
        <v>31</v>
      </c>
      <c r="D2" s="11" t="s">
        <v>52</v>
      </c>
      <c r="E2" s="11">
        <v>54189</v>
      </c>
    </row>
    <row r="3" spans="1:11" x14ac:dyDescent="0.25">
      <c r="A3" s="12" t="s">
        <v>30</v>
      </c>
      <c r="B3" s="12" t="s">
        <v>51</v>
      </c>
      <c r="C3" s="12" t="s">
        <v>1</v>
      </c>
      <c r="D3" s="11" t="s">
        <v>52</v>
      </c>
      <c r="E3" s="12">
        <v>544</v>
      </c>
    </row>
    <row r="4" spans="1:11" x14ac:dyDescent="0.25">
      <c r="A4" s="12" t="s">
        <v>30</v>
      </c>
      <c r="B4" s="12" t="s">
        <v>51</v>
      </c>
      <c r="C4" s="12" t="s">
        <v>0</v>
      </c>
      <c r="D4" s="11" t="s">
        <v>52</v>
      </c>
      <c r="E4" s="12">
        <v>56145</v>
      </c>
    </row>
    <row r="5" spans="1:11" x14ac:dyDescent="0.25">
      <c r="A5" s="12" t="s">
        <v>30</v>
      </c>
      <c r="B5" s="12" t="s">
        <v>51</v>
      </c>
      <c r="C5" s="12" t="s">
        <v>6</v>
      </c>
      <c r="D5" s="11" t="s">
        <v>52</v>
      </c>
      <c r="E5" s="12">
        <v>544</v>
      </c>
    </row>
    <row r="6" spans="1:11" x14ac:dyDescent="0.25">
      <c r="A6" s="12" t="s">
        <v>30</v>
      </c>
      <c r="B6" s="12" t="s">
        <v>51</v>
      </c>
      <c r="C6" s="12" t="s">
        <v>32</v>
      </c>
      <c r="D6" s="11" t="s">
        <v>52</v>
      </c>
      <c r="E6" s="12">
        <v>5644</v>
      </c>
    </row>
    <row r="7" spans="1:11" x14ac:dyDescent="0.25">
      <c r="A7" s="12" t="s">
        <v>30</v>
      </c>
      <c r="B7" s="12" t="s">
        <v>51</v>
      </c>
      <c r="C7" s="12" t="s">
        <v>24</v>
      </c>
      <c r="D7" s="11" t="s">
        <v>52</v>
      </c>
      <c r="E7" s="12">
        <v>45568</v>
      </c>
    </row>
    <row r="8" spans="1:11" x14ac:dyDescent="0.25">
      <c r="A8" s="12" t="s">
        <v>30</v>
      </c>
      <c r="B8" s="12" t="s">
        <v>51</v>
      </c>
      <c r="C8" s="12" t="s">
        <v>2</v>
      </c>
      <c r="D8" s="11" t="s">
        <v>52</v>
      </c>
      <c r="E8" s="12">
        <v>6455</v>
      </c>
    </row>
    <row r="9" spans="1:11" x14ac:dyDescent="0.25">
      <c r="A9" s="12" t="s">
        <v>30</v>
      </c>
      <c r="B9" s="12" t="s">
        <v>51</v>
      </c>
      <c r="C9" s="12" t="s">
        <v>3</v>
      </c>
      <c r="D9" s="11" t="s">
        <v>52</v>
      </c>
      <c r="E9" s="12">
        <v>-856</v>
      </c>
    </row>
    <row r="10" spans="1:11" x14ac:dyDescent="0.25">
      <c r="A10" s="12" t="s">
        <v>30</v>
      </c>
      <c r="B10" s="12" t="s">
        <v>51</v>
      </c>
      <c r="C10" s="12" t="s">
        <v>5</v>
      </c>
      <c r="D10" s="11" t="s">
        <v>52</v>
      </c>
      <c r="E10" s="12">
        <v>-589</v>
      </c>
    </row>
    <row r="11" spans="1:11" x14ac:dyDescent="0.25">
      <c r="A11" s="12" t="s">
        <v>30</v>
      </c>
      <c r="B11" s="12" t="s">
        <v>51</v>
      </c>
      <c r="C11" s="12" t="s">
        <v>25</v>
      </c>
      <c r="D11" s="11" t="s">
        <v>52</v>
      </c>
      <c r="E11" s="12">
        <v>65</v>
      </c>
    </row>
    <row r="12" spans="1:11" x14ac:dyDescent="0.25">
      <c r="A12" s="12" t="s">
        <v>30</v>
      </c>
      <c r="B12" s="12" t="s">
        <v>51</v>
      </c>
      <c r="C12" s="12" t="s">
        <v>26</v>
      </c>
      <c r="D12" s="11" t="s">
        <v>52</v>
      </c>
      <c r="E12" s="12">
        <v>458</v>
      </c>
    </row>
    <row r="13" spans="1:11" x14ac:dyDescent="0.25">
      <c r="A13" s="12" t="s">
        <v>30</v>
      </c>
      <c r="B13" s="12" t="s">
        <v>50</v>
      </c>
      <c r="C13" s="12" t="s">
        <v>8</v>
      </c>
      <c r="D13" s="12" t="s">
        <v>53</v>
      </c>
      <c r="E13" s="12">
        <v>41585</v>
      </c>
    </row>
    <row r="14" spans="1:11" x14ac:dyDescent="0.25">
      <c r="A14" s="12" t="s">
        <v>30</v>
      </c>
      <c r="B14" s="12" t="s">
        <v>50</v>
      </c>
      <c r="C14" s="12" t="s">
        <v>3</v>
      </c>
      <c r="D14" s="12" t="s">
        <v>53</v>
      </c>
      <c r="E14" s="12">
        <v>-8596</v>
      </c>
    </row>
    <row r="15" spans="1:11" x14ac:dyDescent="0.25">
      <c r="A15" s="12" t="s">
        <v>30</v>
      </c>
      <c r="B15" s="12" t="s">
        <v>50</v>
      </c>
      <c r="C15" s="12" t="s">
        <v>5</v>
      </c>
      <c r="D15" s="12" t="s">
        <v>53</v>
      </c>
      <c r="E15" s="12">
        <v>1258</v>
      </c>
    </row>
    <row r="16" spans="1:11" x14ac:dyDescent="0.25">
      <c r="A16" s="12" t="s">
        <v>30</v>
      </c>
      <c r="B16" s="12" t="s">
        <v>50</v>
      </c>
      <c r="C16" s="12" t="s">
        <v>25</v>
      </c>
      <c r="D16" s="12" t="s">
        <v>53</v>
      </c>
      <c r="E16" s="12">
        <v>5144</v>
      </c>
    </row>
    <row r="17" spans="1:5" x14ac:dyDescent="0.25">
      <c r="A17" s="12" t="s">
        <v>30</v>
      </c>
      <c r="B17" s="12" t="s">
        <v>50</v>
      </c>
      <c r="C17" s="12" t="s">
        <v>26</v>
      </c>
      <c r="D17" s="12" t="s">
        <v>53</v>
      </c>
      <c r="E17" s="12">
        <v>5458</v>
      </c>
    </row>
    <row r="18" spans="1:5" x14ac:dyDescent="0.25">
      <c r="A18" s="12" t="s">
        <v>30</v>
      </c>
      <c r="B18" s="12" t="s">
        <v>46</v>
      </c>
      <c r="C18" s="12" t="s">
        <v>32</v>
      </c>
      <c r="D18" s="12" t="s">
        <v>46</v>
      </c>
      <c r="E18" s="12">
        <v>448</v>
      </c>
    </row>
    <row r="19" spans="1:5" x14ac:dyDescent="0.25">
      <c r="A19" s="12" t="s">
        <v>30</v>
      </c>
      <c r="B19" s="12" t="s">
        <v>46</v>
      </c>
      <c r="C19" s="12" t="s">
        <v>29</v>
      </c>
      <c r="D19" s="12" t="s">
        <v>46</v>
      </c>
      <c r="E19" s="12">
        <v>45489</v>
      </c>
    </row>
    <row r="20" spans="1:5" x14ac:dyDescent="0.25">
      <c r="A20" s="12" t="s">
        <v>30</v>
      </c>
      <c r="B20" s="12" t="s">
        <v>46</v>
      </c>
      <c r="C20" s="12" t="s">
        <v>33</v>
      </c>
      <c r="D20" s="12" t="s">
        <v>46</v>
      </c>
      <c r="E20" s="12">
        <v>47478</v>
      </c>
    </row>
    <row r="21" spans="1:5" x14ac:dyDescent="0.25">
      <c r="A21" s="12" t="s">
        <v>30</v>
      </c>
      <c r="B21" s="12" t="s">
        <v>47</v>
      </c>
      <c r="C21" s="12" t="s">
        <v>1</v>
      </c>
      <c r="D21" s="12" t="s">
        <v>54</v>
      </c>
      <c r="E21" s="12">
        <v>856</v>
      </c>
    </row>
    <row r="22" spans="1:5" x14ac:dyDescent="0.25">
      <c r="A22" s="12" t="s">
        <v>30</v>
      </c>
      <c r="B22" s="12" t="s">
        <v>47</v>
      </c>
      <c r="C22" s="12" t="s">
        <v>0</v>
      </c>
      <c r="D22" s="12" t="s">
        <v>54</v>
      </c>
      <c r="E22" s="12">
        <v>5289</v>
      </c>
    </row>
    <row r="23" spans="1:5" x14ac:dyDescent="0.25">
      <c r="A23" s="12" t="s">
        <v>30</v>
      </c>
      <c r="B23" s="12" t="s">
        <v>47</v>
      </c>
      <c r="C23" s="12" t="s">
        <v>23</v>
      </c>
      <c r="D23" s="12" t="s">
        <v>54</v>
      </c>
      <c r="E23" s="12">
        <v>6445</v>
      </c>
    </row>
    <row r="24" spans="1:5" x14ac:dyDescent="0.25">
      <c r="A24" s="12" t="s">
        <v>30</v>
      </c>
      <c r="B24" s="12" t="s">
        <v>47</v>
      </c>
      <c r="C24" s="12" t="s">
        <v>32</v>
      </c>
      <c r="D24" s="12" t="s">
        <v>54</v>
      </c>
      <c r="E24" s="12">
        <v>484</v>
      </c>
    </row>
    <row r="25" spans="1:5" x14ac:dyDescent="0.25">
      <c r="A25" s="12" t="s">
        <v>30</v>
      </c>
      <c r="B25" s="12" t="s">
        <v>47</v>
      </c>
      <c r="C25" s="12" t="s">
        <v>4</v>
      </c>
      <c r="D25" s="12" t="s">
        <v>54</v>
      </c>
      <c r="E25" s="12">
        <v>-785</v>
      </c>
    </row>
    <row r="26" spans="1:5" x14ac:dyDescent="0.25">
      <c r="A26" s="12" t="s">
        <v>30</v>
      </c>
      <c r="B26" s="12" t="s">
        <v>47</v>
      </c>
      <c r="C26" s="12" t="s">
        <v>5</v>
      </c>
      <c r="D26" s="12" t="s">
        <v>54</v>
      </c>
      <c r="E26" s="12">
        <v>498</v>
      </c>
    </row>
    <row r="27" spans="1:5" x14ac:dyDescent="0.25">
      <c r="A27" s="12" t="s">
        <v>30</v>
      </c>
      <c r="B27" s="12" t="s">
        <v>48</v>
      </c>
      <c r="C27" s="12" t="s">
        <v>32</v>
      </c>
      <c r="D27" s="12" t="s">
        <v>55</v>
      </c>
      <c r="E27" s="12">
        <v>-785</v>
      </c>
    </row>
    <row r="28" spans="1:5" x14ac:dyDescent="0.25">
      <c r="A28" s="12" t="s">
        <v>30</v>
      </c>
      <c r="B28" s="12" t="s">
        <v>48</v>
      </c>
      <c r="C28" s="12" t="s">
        <v>27</v>
      </c>
      <c r="D28" s="12" t="s">
        <v>55</v>
      </c>
      <c r="E28" s="12">
        <v>12556</v>
      </c>
    </row>
    <row r="29" spans="1:5" x14ac:dyDescent="0.25">
      <c r="A29" s="12" t="s">
        <v>30</v>
      </c>
      <c r="B29" s="12" t="s">
        <v>48</v>
      </c>
      <c r="C29" s="12" t="s">
        <v>33</v>
      </c>
      <c r="D29" s="12" t="s">
        <v>55</v>
      </c>
      <c r="E29" s="12">
        <v>1525</v>
      </c>
    </row>
    <row r="30" spans="1:5" x14ac:dyDescent="0.25">
      <c r="A30" s="12" t="s">
        <v>30</v>
      </c>
      <c r="B30" s="12" t="s">
        <v>48</v>
      </c>
      <c r="C30" s="12" t="s">
        <v>34</v>
      </c>
      <c r="D30" s="12" t="s">
        <v>55</v>
      </c>
      <c r="E30" s="12">
        <v>1259</v>
      </c>
    </row>
    <row r="31" spans="1:5" x14ac:dyDescent="0.25">
      <c r="A31" s="12" t="s">
        <v>30</v>
      </c>
      <c r="B31" s="12" t="s">
        <v>48</v>
      </c>
      <c r="C31" s="12" t="s">
        <v>35</v>
      </c>
      <c r="D31" s="12" t="s">
        <v>55</v>
      </c>
      <c r="E31" s="12">
        <v>64784</v>
      </c>
    </row>
    <row r="32" spans="1:5" x14ac:dyDescent="0.25">
      <c r="A32" s="12" t="s">
        <v>30</v>
      </c>
      <c r="B32" s="12" t="s">
        <v>48</v>
      </c>
      <c r="C32" s="12" t="s">
        <v>36</v>
      </c>
      <c r="D32" s="12" t="s">
        <v>55</v>
      </c>
      <c r="E32" s="12">
        <v>5659</v>
      </c>
    </row>
    <row r="33" spans="1:5" x14ac:dyDescent="0.25">
      <c r="A33" s="12" t="s">
        <v>30</v>
      </c>
      <c r="B33" s="12" t="s">
        <v>49</v>
      </c>
      <c r="C33" s="12" t="s">
        <v>4</v>
      </c>
      <c r="D33" s="12" t="s">
        <v>56</v>
      </c>
      <c r="E33" s="12">
        <v>5589</v>
      </c>
    </row>
    <row r="34" spans="1:5" x14ac:dyDescent="0.25">
      <c r="A34" s="12" t="s">
        <v>30</v>
      </c>
      <c r="B34" s="12" t="s">
        <v>49</v>
      </c>
      <c r="C34" s="12" t="s">
        <v>7</v>
      </c>
      <c r="D34" s="12" t="s">
        <v>56</v>
      </c>
      <c r="E34" s="12">
        <v>548</v>
      </c>
    </row>
    <row r="35" spans="1:5" x14ac:dyDescent="0.25">
      <c r="A35" s="13" t="s">
        <v>30</v>
      </c>
      <c r="B35" s="13" t="s">
        <v>49</v>
      </c>
      <c r="C35" s="13" t="s">
        <v>28</v>
      </c>
      <c r="D35" s="13" t="s">
        <v>56</v>
      </c>
      <c r="E35" s="13">
        <v>14588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7"/>
  <sheetViews>
    <sheetView workbookViewId="0">
      <pane xSplit="1" ySplit="2" topLeftCell="B3" activePane="bottomRight" state="frozen"/>
      <selection activeCell="G3" activeCellId="1" sqref="J25 G3:G21"/>
      <selection pane="topRight" activeCell="G3" activeCellId="1" sqref="J25 G3:G21"/>
      <selection pane="bottomLeft" activeCell="G3" activeCellId="1" sqref="J25 G3:G21"/>
      <selection pane="bottomRight" activeCell="B3" sqref="B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8" t="s">
        <v>20</v>
      </c>
      <c r="L2" s="5" t="s">
        <v>21</v>
      </c>
      <c r="M2" s="5" t="s">
        <v>22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  <c r="Z2" s="7" t="s">
        <v>11</v>
      </c>
      <c r="AA2" s="7" t="s">
        <v>12</v>
      </c>
      <c r="AB2" s="7" t="s">
        <v>13</v>
      </c>
      <c r="AC2" s="7" t="s">
        <v>14</v>
      </c>
      <c r="AD2" s="7" t="s">
        <v>15</v>
      </c>
      <c r="AE2" s="7" t="s">
        <v>16</v>
      </c>
      <c r="AF2" s="7" t="s">
        <v>17</v>
      </c>
      <c r="AG2" s="7" t="s">
        <v>18</v>
      </c>
      <c r="AH2" s="7" t="s">
        <v>19</v>
      </c>
      <c r="AI2" s="7" t="s">
        <v>20</v>
      </c>
      <c r="AJ2" s="7" t="s">
        <v>21</v>
      </c>
      <c r="AK2" s="7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31</v>
      </c>
      <c r="B3" s="2"/>
      <c r="C3" s="2"/>
      <c r="D3" s="2"/>
      <c r="E3" s="2"/>
      <c r="F3" s="2"/>
      <c r="G3" s="21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>
        <v>985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>
        <v>6528</v>
      </c>
      <c r="AN3" s="2">
        <f>AK3</f>
        <v>6528</v>
      </c>
      <c r="AO3" s="2">
        <f>G3</f>
        <v>0</v>
      </c>
      <c r="AP3" s="2">
        <f>S3</f>
        <v>985</v>
      </c>
      <c r="AQ3" s="2">
        <f>AN3-AO3</f>
        <v>6528</v>
      </c>
      <c r="AR3" s="20">
        <f>IFERROR((AO3/AP3)-1,"")</f>
        <v>-1</v>
      </c>
      <c r="AS3" s="20">
        <f>IFERROR(AO3/AN3,"")</f>
        <v>0</v>
      </c>
    </row>
    <row r="4" spans="1:45" x14ac:dyDescent="0.25">
      <c r="A4" s="2" t="s">
        <v>1</v>
      </c>
      <c r="B4" s="2"/>
      <c r="C4" s="2"/>
      <c r="D4" s="2"/>
      <c r="E4" s="2"/>
      <c r="F4" s="2"/>
      <c r="G4" s="21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>
        <v>5256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>
        <v>5494</v>
      </c>
      <c r="AN4" s="2">
        <f t="shared" ref="AN4:AN13" si="0">AK4</f>
        <v>5494</v>
      </c>
      <c r="AO4" s="2">
        <f t="shared" ref="AO4:AO13" si="1">G4</f>
        <v>0</v>
      </c>
      <c r="AP4" s="2">
        <f t="shared" ref="AP4:AP13" si="2">S4</f>
        <v>5256</v>
      </c>
      <c r="AQ4" s="2">
        <f t="shared" ref="AQ4:AQ13" si="3">AN4-AO4</f>
        <v>5494</v>
      </c>
      <c r="AR4" s="20">
        <f t="shared" ref="AR4:AR13" si="4">IFERROR((AO4/AP4)-1,"")</f>
        <v>-1</v>
      </c>
      <c r="AS4" s="20">
        <f t="shared" ref="AS4:AS13" si="5">IFERROR(AO4/AN4,"")</f>
        <v>0</v>
      </c>
    </row>
    <row r="5" spans="1:45" x14ac:dyDescent="0.25">
      <c r="A5" s="2" t="s">
        <v>0</v>
      </c>
      <c r="B5" s="2"/>
      <c r="C5" s="2"/>
      <c r="D5" s="2"/>
      <c r="E5" s="2"/>
      <c r="F5" s="2"/>
      <c r="G5" s="21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>
        <v>85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5499</v>
      </c>
      <c r="AN5" s="2">
        <f t="shared" si="0"/>
        <v>5499</v>
      </c>
      <c r="AO5" s="2">
        <f t="shared" si="1"/>
        <v>0</v>
      </c>
      <c r="AP5" s="2">
        <f t="shared" si="2"/>
        <v>85</v>
      </c>
      <c r="AQ5" s="2">
        <f t="shared" si="3"/>
        <v>5499</v>
      </c>
      <c r="AR5" s="20">
        <f t="shared" si="4"/>
        <v>-1</v>
      </c>
      <c r="AS5" s="20">
        <f t="shared" si="5"/>
        <v>0</v>
      </c>
    </row>
    <row r="6" spans="1:45" x14ac:dyDescent="0.25">
      <c r="A6" s="2" t="s">
        <v>6</v>
      </c>
      <c r="B6" s="2"/>
      <c r="C6" s="2"/>
      <c r="D6" s="2"/>
      <c r="E6" s="2"/>
      <c r="F6" s="2"/>
      <c r="G6" s="21"/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>
        <v>45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>
        <v>87</v>
      </c>
      <c r="AN6" s="2">
        <f t="shared" si="0"/>
        <v>87</v>
      </c>
      <c r="AO6" s="2">
        <f t="shared" si="1"/>
        <v>0</v>
      </c>
      <c r="AP6" s="2">
        <f t="shared" si="2"/>
        <v>45</v>
      </c>
      <c r="AQ6" s="2">
        <f t="shared" si="3"/>
        <v>87</v>
      </c>
      <c r="AR6" s="20">
        <f t="shared" si="4"/>
        <v>-1</v>
      </c>
      <c r="AS6" s="20">
        <f t="shared" si="5"/>
        <v>0</v>
      </c>
    </row>
    <row r="7" spans="1:45" x14ac:dyDescent="0.25">
      <c r="A7" s="2" t="s">
        <v>32</v>
      </c>
      <c r="B7" s="2"/>
      <c r="C7" s="2"/>
      <c r="D7" s="2"/>
      <c r="E7" s="2"/>
      <c r="F7" s="2"/>
      <c r="G7" s="21"/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>
        <v>963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>
        <v>125</v>
      </c>
      <c r="AN7" s="2">
        <f t="shared" si="0"/>
        <v>125</v>
      </c>
      <c r="AO7" s="2">
        <f t="shared" si="1"/>
        <v>0</v>
      </c>
      <c r="AP7" s="2">
        <f t="shared" si="2"/>
        <v>963</v>
      </c>
      <c r="AQ7" s="2">
        <f t="shared" si="3"/>
        <v>125</v>
      </c>
      <c r="AR7" s="20">
        <f t="shared" si="4"/>
        <v>-1</v>
      </c>
      <c r="AS7" s="20">
        <f t="shared" si="5"/>
        <v>0</v>
      </c>
    </row>
    <row r="8" spans="1:45" x14ac:dyDescent="0.25">
      <c r="A8" s="2" t="s">
        <v>24</v>
      </c>
      <c r="B8" s="2"/>
      <c r="C8" s="2"/>
      <c r="D8" s="2"/>
      <c r="E8" s="2"/>
      <c r="F8" s="2"/>
      <c r="G8" s="21"/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>
        <v>215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>
        <v>169</v>
      </c>
      <c r="AN8" s="2">
        <f t="shared" si="0"/>
        <v>169</v>
      </c>
      <c r="AO8" s="2">
        <f t="shared" si="1"/>
        <v>0</v>
      </c>
      <c r="AP8" s="2">
        <f t="shared" si="2"/>
        <v>215</v>
      </c>
      <c r="AQ8" s="2">
        <f t="shared" si="3"/>
        <v>169</v>
      </c>
      <c r="AR8" s="20">
        <f t="shared" si="4"/>
        <v>-1</v>
      </c>
      <c r="AS8" s="20">
        <f t="shared" si="5"/>
        <v>0</v>
      </c>
    </row>
    <row r="9" spans="1:45" x14ac:dyDescent="0.25">
      <c r="A9" s="2" t="s">
        <v>2</v>
      </c>
      <c r="B9" s="2"/>
      <c r="C9" s="2"/>
      <c r="D9" s="2"/>
      <c r="E9" s="2"/>
      <c r="F9" s="2"/>
      <c r="G9" s="21"/>
      <c r="H9" s="2"/>
      <c r="I9" s="2"/>
      <c r="J9" s="2"/>
      <c r="K9" s="3"/>
      <c r="L9" s="2"/>
      <c r="M9" s="2"/>
      <c r="N9" s="2"/>
      <c r="O9" s="2"/>
      <c r="P9" s="2"/>
      <c r="Q9" s="2"/>
      <c r="R9" s="2"/>
      <c r="S9" s="2">
        <v>5245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>
        <v>3215</v>
      </c>
      <c r="AN9" s="2">
        <f t="shared" si="0"/>
        <v>3215</v>
      </c>
      <c r="AO9" s="2">
        <f t="shared" si="1"/>
        <v>0</v>
      </c>
      <c r="AP9" s="2">
        <f t="shared" si="2"/>
        <v>5245</v>
      </c>
      <c r="AQ9" s="2">
        <f t="shared" si="3"/>
        <v>3215</v>
      </c>
      <c r="AR9" s="20">
        <f t="shared" si="4"/>
        <v>-1</v>
      </c>
      <c r="AS9" s="20">
        <f t="shared" si="5"/>
        <v>0</v>
      </c>
    </row>
    <row r="10" spans="1:45" x14ac:dyDescent="0.25">
      <c r="A10" s="2" t="s">
        <v>3</v>
      </c>
      <c r="B10" s="2"/>
      <c r="C10" s="2"/>
      <c r="D10" s="2"/>
      <c r="E10" s="2"/>
      <c r="F10" s="2"/>
      <c r="G10" s="21"/>
      <c r="H10" s="2"/>
      <c r="I10" s="2"/>
      <c r="J10" s="2"/>
      <c r="K10" s="3"/>
      <c r="L10" s="2"/>
      <c r="M10" s="2"/>
      <c r="N10" s="2"/>
      <c r="O10" s="2"/>
      <c r="P10" s="2"/>
      <c r="Q10" s="2"/>
      <c r="R10" s="2"/>
      <c r="S10" s="2">
        <v>85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>
        <v>289</v>
      </c>
      <c r="AN10" s="2">
        <f t="shared" si="0"/>
        <v>289</v>
      </c>
      <c r="AO10" s="2">
        <f t="shared" si="1"/>
        <v>0</v>
      </c>
      <c r="AP10" s="2">
        <f t="shared" si="2"/>
        <v>85</v>
      </c>
      <c r="AQ10" s="2">
        <f t="shared" si="3"/>
        <v>289</v>
      </c>
      <c r="AR10" s="20">
        <f t="shared" si="4"/>
        <v>-1</v>
      </c>
      <c r="AS10" s="20">
        <f t="shared" si="5"/>
        <v>0</v>
      </c>
    </row>
    <row r="11" spans="1:45" x14ac:dyDescent="0.25">
      <c r="A11" s="2" t="s">
        <v>5</v>
      </c>
      <c r="B11" s="2"/>
      <c r="C11" s="2"/>
      <c r="D11" s="2"/>
      <c r="E11" s="2"/>
      <c r="F11" s="2"/>
      <c r="G11" s="21"/>
      <c r="H11" s="2"/>
      <c r="I11" s="2"/>
      <c r="J11" s="2"/>
      <c r="K11" s="3"/>
      <c r="L11" s="2"/>
      <c r="M11" s="2"/>
      <c r="N11" s="2"/>
      <c r="O11" s="2"/>
      <c r="P11" s="2"/>
      <c r="Q11" s="2"/>
      <c r="R11" s="2"/>
      <c r="S11" s="2">
        <v>6341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>
        <v>658</v>
      </c>
      <c r="AN11" s="2">
        <f t="shared" si="0"/>
        <v>658</v>
      </c>
      <c r="AO11" s="2">
        <f t="shared" si="1"/>
        <v>0</v>
      </c>
      <c r="AP11" s="2">
        <f t="shared" si="2"/>
        <v>6341</v>
      </c>
      <c r="AQ11" s="2">
        <f t="shared" si="3"/>
        <v>658</v>
      </c>
      <c r="AR11" s="20">
        <f t="shared" si="4"/>
        <v>-1</v>
      </c>
      <c r="AS11" s="20">
        <f t="shared" si="5"/>
        <v>0</v>
      </c>
    </row>
    <row r="12" spans="1:45" x14ac:dyDescent="0.25">
      <c r="A12" s="2" t="s">
        <v>25</v>
      </c>
      <c r="B12" s="2"/>
      <c r="C12" s="2"/>
      <c r="D12" s="2"/>
      <c r="E12" s="2"/>
      <c r="F12" s="2"/>
      <c r="G12" s="21"/>
      <c r="H12" s="2"/>
      <c r="I12" s="2"/>
      <c r="J12" s="2"/>
      <c r="K12" s="3"/>
      <c r="L12" s="2"/>
      <c r="M12" s="2"/>
      <c r="N12" s="2"/>
      <c r="O12" s="2"/>
      <c r="P12" s="2"/>
      <c r="Q12" s="2"/>
      <c r="R12" s="2"/>
      <c r="S12" s="2">
        <v>54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>
        <v>645</v>
      </c>
      <c r="AN12" s="2">
        <f t="shared" si="0"/>
        <v>645</v>
      </c>
      <c r="AO12" s="2">
        <f t="shared" si="1"/>
        <v>0</v>
      </c>
      <c r="AP12" s="2">
        <f t="shared" si="2"/>
        <v>54</v>
      </c>
      <c r="AQ12" s="2">
        <f t="shared" si="3"/>
        <v>645</v>
      </c>
      <c r="AR12" s="20">
        <f t="shared" si="4"/>
        <v>-1</v>
      </c>
      <c r="AS12" s="20">
        <f t="shared" si="5"/>
        <v>0</v>
      </c>
    </row>
    <row r="13" spans="1:45" x14ac:dyDescent="0.25">
      <c r="A13" s="2" t="s">
        <v>26</v>
      </c>
      <c r="B13" s="2"/>
      <c r="C13" s="2"/>
      <c r="D13" s="2"/>
      <c r="E13" s="2"/>
      <c r="F13" s="2"/>
      <c r="G13" s="21"/>
      <c r="H13" s="2"/>
      <c r="I13" s="2"/>
      <c r="J13" s="2"/>
      <c r="K13" s="3"/>
      <c r="L13" s="2"/>
      <c r="M13" s="2"/>
      <c r="N13" s="2"/>
      <c r="O13" s="2"/>
      <c r="P13" s="2"/>
      <c r="Q13" s="2"/>
      <c r="R13" s="2"/>
      <c r="S13" s="2">
        <v>654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>
        <v>59</v>
      </c>
      <c r="AN13" s="2">
        <f t="shared" si="0"/>
        <v>59</v>
      </c>
      <c r="AO13" s="2">
        <f t="shared" si="1"/>
        <v>0</v>
      </c>
      <c r="AP13" s="2">
        <f t="shared" si="2"/>
        <v>654</v>
      </c>
      <c r="AQ13" s="2">
        <f t="shared" si="3"/>
        <v>59</v>
      </c>
      <c r="AR13" s="20">
        <f t="shared" si="4"/>
        <v>-1</v>
      </c>
      <c r="AS13" s="20">
        <f t="shared" si="5"/>
        <v>0</v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27"/>
  <sheetViews>
    <sheetView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B3" sqref="B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8</v>
      </c>
      <c r="B3" s="2"/>
      <c r="C3" s="2"/>
      <c r="D3" s="2"/>
      <c r="E3" s="2"/>
      <c r="F3" s="2"/>
      <c r="G3" s="2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0</v>
      </c>
      <c r="AP3" s="2">
        <f>S3</f>
        <v>0</v>
      </c>
      <c r="AQ3" s="2">
        <f>AN3-AO3</f>
        <v>0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0</v>
      </c>
      <c r="AP4" s="2">
        <f t="shared" ref="AP4:AP13" si="2">S4</f>
        <v>0</v>
      </c>
      <c r="AQ4" s="2">
        <f t="shared" ref="AQ4:AQ7" si="3">AN4-AO4</f>
        <v>0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0</v>
      </c>
      <c r="AP5" s="2">
        <f t="shared" si="2"/>
        <v>0</v>
      </c>
      <c r="AQ5" s="2">
        <f t="shared" si="3"/>
        <v>0</v>
      </c>
      <c r="AR5" s="20" t="str">
        <f t="shared" si="4"/>
        <v/>
      </c>
      <c r="AS5" s="20" t="str">
        <f t="shared" si="5"/>
        <v/>
      </c>
    </row>
    <row r="6" spans="1:45" x14ac:dyDescent="0.25">
      <c r="A6" s="2" t="s">
        <v>25</v>
      </c>
      <c r="B6" s="2"/>
      <c r="C6" s="2"/>
      <c r="D6" s="2"/>
      <c r="E6" s="2"/>
      <c r="F6" s="2"/>
      <c r="G6" s="2"/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0</v>
      </c>
      <c r="AP6" s="2">
        <f t="shared" si="2"/>
        <v>0</v>
      </c>
      <c r="AQ6" s="2">
        <f t="shared" si="3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7" s="2" t="s">
        <v>26</v>
      </c>
      <c r="B7" s="2"/>
      <c r="C7" s="2"/>
      <c r="D7" s="2"/>
      <c r="E7" s="2"/>
      <c r="F7" s="2"/>
      <c r="G7" s="2"/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0</v>
      </c>
      <c r="AP7" s="2">
        <f t="shared" si="2"/>
        <v>0</v>
      </c>
      <c r="AQ7" s="2">
        <f t="shared" si="3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27"/>
  <sheetViews>
    <sheetView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B3" sqref="B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0</v>
      </c>
      <c r="AP3" s="2">
        <f>S3</f>
        <v>0</v>
      </c>
      <c r="AQ3" s="2">
        <f>AN3-AO3</f>
        <v>0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29</v>
      </c>
      <c r="B4" s="2"/>
      <c r="C4" s="2"/>
      <c r="D4" s="2"/>
      <c r="E4" s="2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0</v>
      </c>
      <c r="AP4" s="2">
        <f t="shared" ref="AP4:AP13" si="2">S4</f>
        <v>0</v>
      </c>
      <c r="AQ4" s="2">
        <f t="shared" ref="AQ4:AQ5" si="3">AN4-AO4</f>
        <v>0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33</v>
      </c>
      <c r="B5" s="2"/>
      <c r="C5" s="2"/>
      <c r="D5" s="2"/>
      <c r="E5" s="2"/>
      <c r="F5" s="2"/>
      <c r="G5" s="2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0</v>
      </c>
      <c r="AP5" s="2">
        <f t="shared" si="2"/>
        <v>0</v>
      </c>
      <c r="AQ5" s="2">
        <f t="shared" si="3"/>
        <v>0</v>
      </c>
      <c r="AR5" s="20" t="str">
        <f t="shared" si="4"/>
        <v/>
      </c>
      <c r="AS5" s="20" t="str">
        <f t="shared" si="5"/>
        <v/>
      </c>
    </row>
    <row r="6" spans="1:45" x14ac:dyDescent="0.25">
      <c r="AN6" s="2">
        <f t="shared" si="0"/>
        <v>0</v>
      </c>
      <c r="AO6" s="2">
        <f t="shared" si="1"/>
        <v>0</v>
      </c>
      <c r="AP6" s="2">
        <f t="shared" si="2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N7" s="2">
        <f t="shared" si="0"/>
        <v>0</v>
      </c>
      <c r="AO7" s="2">
        <f t="shared" si="1"/>
        <v>0</v>
      </c>
      <c r="AP7" s="2">
        <f t="shared" si="2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S27"/>
  <sheetViews>
    <sheetView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B3" sqref="B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0</v>
      </c>
      <c r="AP3" s="2">
        <f>S3</f>
        <v>0</v>
      </c>
      <c r="AQ3" s="2">
        <f>AN3-AO3</f>
        <v>0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0</v>
      </c>
      <c r="B4" s="2"/>
      <c r="C4" s="2"/>
      <c r="D4" s="2"/>
      <c r="E4" s="2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0</v>
      </c>
      <c r="AP4" s="2">
        <f t="shared" ref="AP4:AP13" si="2">S4</f>
        <v>0</v>
      </c>
      <c r="AQ4" s="2">
        <f t="shared" ref="AQ4:AQ7" si="3">AN4-AO4</f>
        <v>0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23</v>
      </c>
      <c r="B5" s="2"/>
      <c r="C5" s="2"/>
      <c r="D5" s="2"/>
      <c r="E5" s="2"/>
      <c r="F5" s="2"/>
      <c r="G5" s="2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0</v>
      </c>
      <c r="AP5" s="2">
        <f t="shared" si="2"/>
        <v>0</v>
      </c>
      <c r="AQ5" s="2">
        <f t="shared" si="3"/>
        <v>0</v>
      </c>
      <c r="AR5" s="20" t="str">
        <f t="shared" si="4"/>
        <v/>
      </c>
      <c r="AS5" s="20" t="str">
        <f t="shared" si="5"/>
        <v/>
      </c>
    </row>
    <row r="6" spans="1:45" x14ac:dyDescent="0.25">
      <c r="A6" s="2" t="s">
        <v>32</v>
      </c>
      <c r="B6" s="2"/>
      <c r="C6" s="2"/>
      <c r="D6" s="2"/>
      <c r="E6" s="2"/>
      <c r="F6" s="2"/>
      <c r="G6" s="2"/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0</v>
      </c>
      <c r="AP6" s="2">
        <f t="shared" si="2"/>
        <v>0</v>
      </c>
      <c r="AQ6" s="2">
        <f t="shared" si="3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7" s="2" t="s">
        <v>4</v>
      </c>
      <c r="B7" s="2"/>
      <c r="C7" s="2"/>
      <c r="D7" s="2"/>
      <c r="E7" s="2"/>
      <c r="F7" s="2"/>
      <c r="G7" s="2"/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0</v>
      </c>
      <c r="AP7" s="2">
        <f t="shared" si="2"/>
        <v>0</v>
      </c>
      <c r="AQ7" s="2">
        <f t="shared" si="3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8" s="2" t="s">
        <v>5</v>
      </c>
      <c r="B8" s="2"/>
      <c r="C8" s="2"/>
      <c r="D8" s="2"/>
      <c r="E8" s="2"/>
      <c r="F8" s="2"/>
      <c r="G8" s="2"/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N8" s="2">
        <f t="shared" si="0"/>
        <v>0</v>
      </c>
      <c r="AO8" s="2">
        <f t="shared" si="1"/>
        <v>0</v>
      </c>
      <c r="AP8" s="2">
        <f t="shared" si="2"/>
        <v>0</v>
      </c>
      <c r="AQ8" s="2"/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S27"/>
  <sheetViews>
    <sheetView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B3" sqref="B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8" t="str">
        <f>"Budget "&amp;B1</f>
        <v>Budget 2018</v>
      </c>
      <c r="AO2" s="23">
        <v>43252</v>
      </c>
      <c r="AP2" s="23">
        <v>42887</v>
      </c>
      <c r="AQ2" s="18" t="s">
        <v>40</v>
      </c>
      <c r="AR2" s="18" t="s">
        <v>44</v>
      </c>
      <c r="AS2" s="18" t="s">
        <v>45</v>
      </c>
    </row>
    <row r="3" spans="1:45" x14ac:dyDescent="0.2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0</v>
      </c>
      <c r="AP3" s="2">
        <f>S3</f>
        <v>0</v>
      </c>
      <c r="AQ3" s="2">
        <f>AN3-AO3</f>
        <v>0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27</v>
      </c>
      <c r="B4" s="2"/>
      <c r="C4" s="2"/>
      <c r="D4" s="2"/>
      <c r="E4" s="2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0</v>
      </c>
      <c r="AP4" s="2">
        <f t="shared" ref="AP4:AP13" si="2">S4</f>
        <v>0</v>
      </c>
      <c r="AQ4" s="2">
        <f t="shared" ref="AQ4:AQ7" si="3">AN4-AO4</f>
        <v>0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33</v>
      </c>
      <c r="B5" s="2"/>
      <c r="C5" s="2"/>
      <c r="D5" s="2"/>
      <c r="E5" s="2"/>
      <c r="F5" s="2"/>
      <c r="G5" s="2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0</v>
      </c>
      <c r="AP5" s="2">
        <f t="shared" si="2"/>
        <v>0</v>
      </c>
      <c r="AQ5" s="2">
        <f t="shared" si="3"/>
        <v>0</v>
      </c>
      <c r="AR5" s="20" t="str">
        <f t="shared" si="4"/>
        <v/>
      </c>
      <c r="AS5" s="20" t="str">
        <f t="shared" si="5"/>
        <v/>
      </c>
    </row>
    <row r="6" spans="1:45" x14ac:dyDescent="0.25">
      <c r="A6" s="2" t="s">
        <v>34</v>
      </c>
      <c r="B6" s="2"/>
      <c r="C6" s="2"/>
      <c r="D6" s="2"/>
      <c r="E6" s="2"/>
      <c r="F6" s="2"/>
      <c r="G6" s="2"/>
      <c r="H6" s="2"/>
      <c r="I6" s="2"/>
      <c r="J6" s="2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N6" s="2">
        <f t="shared" si="0"/>
        <v>0</v>
      </c>
      <c r="AO6" s="2">
        <f t="shared" si="1"/>
        <v>0</v>
      </c>
      <c r="AP6" s="2">
        <f t="shared" si="2"/>
        <v>0</v>
      </c>
      <c r="AQ6" s="2">
        <f t="shared" si="3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7" s="2" t="s">
        <v>35</v>
      </c>
      <c r="B7" s="2"/>
      <c r="C7" s="2"/>
      <c r="D7" s="2"/>
      <c r="E7" s="2"/>
      <c r="F7" s="2"/>
      <c r="G7" s="2"/>
      <c r="H7" s="2"/>
      <c r="I7" s="2"/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N7" s="2">
        <f t="shared" si="0"/>
        <v>0</v>
      </c>
      <c r="AO7" s="2">
        <f t="shared" si="1"/>
        <v>0</v>
      </c>
      <c r="AP7" s="2">
        <f t="shared" si="2"/>
        <v>0</v>
      </c>
      <c r="AQ7" s="2">
        <f t="shared" si="3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8" s="2" t="s">
        <v>36</v>
      </c>
      <c r="B8" s="2"/>
      <c r="C8" s="2"/>
      <c r="D8" s="2"/>
      <c r="E8" s="2"/>
      <c r="F8" s="2"/>
      <c r="G8" s="2"/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N8" s="2">
        <f t="shared" si="0"/>
        <v>0</v>
      </c>
      <c r="AO8" s="2">
        <f t="shared" si="1"/>
        <v>0</v>
      </c>
      <c r="AP8" s="2">
        <f t="shared" si="2"/>
        <v>0</v>
      </c>
      <c r="AQ8" s="2"/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S27"/>
  <sheetViews>
    <sheetView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B3" sqref="B3"/>
    </sheetView>
  </sheetViews>
  <sheetFormatPr baseColWidth="10" defaultRowHeight="15" x14ac:dyDescent="0.25"/>
  <cols>
    <col min="1" max="1" width="59.85546875" bestFit="1" customWidth="1"/>
    <col min="11" max="11" width="14.28515625" style="1" bestFit="1" customWidth="1"/>
    <col min="38" max="39" width="6.7109375" customWidth="1"/>
    <col min="40" max="45" width="15.7109375" customWidth="1"/>
  </cols>
  <sheetData>
    <row r="1" spans="1:45" x14ac:dyDescent="0.25">
      <c r="B1" s="25">
        <v>2018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>
        <v>2017</v>
      </c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 t="s">
        <v>9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N1" s="28" t="s">
        <v>39</v>
      </c>
      <c r="AO1" s="29"/>
      <c r="AP1" s="29"/>
      <c r="AQ1" s="29"/>
      <c r="AR1" s="29"/>
      <c r="AS1" s="29"/>
    </row>
    <row r="2" spans="1:45" x14ac:dyDescent="0.25">
      <c r="A2" s="4" t="s">
        <v>10</v>
      </c>
      <c r="B2" s="14" t="s">
        <v>11</v>
      </c>
      <c r="C2" s="14" t="s">
        <v>12</v>
      </c>
      <c r="D2" s="14" t="s">
        <v>13</v>
      </c>
      <c r="E2" s="14" t="s">
        <v>14</v>
      </c>
      <c r="F2" s="14" t="s">
        <v>15</v>
      </c>
      <c r="G2" s="14" t="s">
        <v>16</v>
      </c>
      <c r="H2" s="14" t="s">
        <v>17</v>
      </c>
      <c r="I2" s="14" t="s">
        <v>18</v>
      </c>
      <c r="J2" s="14" t="s">
        <v>19</v>
      </c>
      <c r="K2" s="8" t="s">
        <v>20</v>
      </c>
      <c r="L2" s="14" t="s">
        <v>21</v>
      </c>
      <c r="M2" s="14" t="s">
        <v>22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6" t="s">
        <v>11</v>
      </c>
      <c r="AA2" s="16" t="s">
        <v>12</v>
      </c>
      <c r="AB2" s="16" t="s">
        <v>13</v>
      </c>
      <c r="AC2" s="16" t="s">
        <v>14</v>
      </c>
      <c r="AD2" s="16" t="s">
        <v>15</v>
      </c>
      <c r="AE2" s="16" t="s">
        <v>16</v>
      </c>
      <c r="AF2" s="16" t="s">
        <v>17</v>
      </c>
      <c r="AG2" s="16" t="s">
        <v>18</v>
      </c>
      <c r="AH2" s="16" t="s">
        <v>19</v>
      </c>
      <c r="AI2" s="16" t="s">
        <v>20</v>
      </c>
      <c r="AJ2" s="16" t="s">
        <v>21</v>
      </c>
      <c r="AK2" s="16" t="s">
        <v>22</v>
      </c>
      <c r="AN2" s="17" t="str">
        <f>"Budget "&amp;B1</f>
        <v>Budget 2018</v>
      </c>
      <c r="AO2" s="24">
        <v>43252</v>
      </c>
      <c r="AP2" s="24">
        <v>42887</v>
      </c>
      <c r="AQ2" s="17" t="s">
        <v>40</v>
      </c>
      <c r="AR2" s="17" t="s">
        <v>44</v>
      </c>
      <c r="AS2" s="17" t="s">
        <v>45</v>
      </c>
    </row>
    <row r="3" spans="1:45" x14ac:dyDescent="0.25">
      <c r="A3" s="2" t="s">
        <v>4</v>
      </c>
      <c r="B3" s="2"/>
      <c r="C3" s="2"/>
      <c r="D3" s="2"/>
      <c r="E3" s="2"/>
      <c r="F3" s="2"/>
      <c r="G3" s="2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N3" s="2">
        <f>AK3</f>
        <v>0</v>
      </c>
      <c r="AO3" s="2">
        <f>G3</f>
        <v>0</v>
      </c>
      <c r="AP3" s="2">
        <f>S3</f>
        <v>0</v>
      </c>
      <c r="AQ3" s="2">
        <f>AN3-AO3</f>
        <v>0</v>
      </c>
      <c r="AR3" s="20" t="str">
        <f>IFERROR((AO3/AP3)-1,"")</f>
        <v/>
      </c>
      <c r="AS3" s="20" t="str">
        <f>IFERROR(AO3/AN3,"")</f>
        <v/>
      </c>
    </row>
    <row r="4" spans="1:45" x14ac:dyDescent="0.25">
      <c r="A4" s="2" t="s">
        <v>7</v>
      </c>
      <c r="B4" s="2"/>
      <c r="C4" s="2"/>
      <c r="D4" s="2"/>
      <c r="E4" s="2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N4" s="2">
        <f t="shared" ref="AN4:AN13" si="0">AK4</f>
        <v>0</v>
      </c>
      <c r="AO4" s="2">
        <f t="shared" ref="AO4:AO13" si="1">G4</f>
        <v>0</v>
      </c>
      <c r="AP4" s="2">
        <f t="shared" ref="AP4:AP13" si="2">S4</f>
        <v>0</v>
      </c>
      <c r="AQ4" s="2">
        <f t="shared" ref="AQ4:AQ5" si="3">AN4-AO4</f>
        <v>0</v>
      </c>
      <c r="AR4" s="20" t="str">
        <f t="shared" ref="AR4:AR13" si="4">IFERROR((AO4/AP4)-1,"")</f>
        <v/>
      </c>
      <c r="AS4" s="20" t="str">
        <f t="shared" ref="AS4:AS13" si="5">IFERROR(AO4/AN4,"")</f>
        <v/>
      </c>
    </row>
    <row r="5" spans="1:45" x14ac:dyDescent="0.25">
      <c r="A5" s="2" t="s">
        <v>28</v>
      </c>
      <c r="B5" s="2"/>
      <c r="C5" s="2"/>
      <c r="D5" s="2"/>
      <c r="E5" s="2"/>
      <c r="F5" s="2"/>
      <c r="G5" s="2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N5" s="2">
        <f t="shared" si="0"/>
        <v>0</v>
      </c>
      <c r="AO5" s="2">
        <f t="shared" si="1"/>
        <v>0</v>
      </c>
      <c r="AP5" s="2">
        <f t="shared" si="2"/>
        <v>0</v>
      </c>
      <c r="AQ5" s="2">
        <f t="shared" si="3"/>
        <v>0</v>
      </c>
      <c r="AR5" s="20" t="str">
        <f t="shared" si="4"/>
        <v/>
      </c>
      <c r="AS5" s="20" t="str">
        <f t="shared" si="5"/>
        <v/>
      </c>
    </row>
    <row r="6" spans="1:45" x14ac:dyDescent="0.25">
      <c r="AN6" s="2">
        <f t="shared" si="0"/>
        <v>0</v>
      </c>
      <c r="AO6" s="2">
        <f t="shared" si="1"/>
        <v>0</v>
      </c>
      <c r="AP6" s="2">
        <f t="shared" si="2"/>
        <v>0</v>
      </c>
      <c r="AR6" s="20" t="str">
        <f t="shared" si="4"/>
        <v/>
      </c>
      <c r="AS6" s="20" t="str">
        <f t="shared" si="5"/>
        <v/>
      </c>
    </row>
    <row r="7" spans="1:45" x14ac:dyDescent="0.25">
      <c r="AN7" s="2">
        <f t="shared" si="0"/>
        <v>0</v>
      </c>
      <c r="AO7" s="2">
        <f t="shared" si="1"/>
        <v>0</v>
      </c>
      <c r="AP7" s="2">
        <f t="shared" si="2"/>
        <v>0</v>
      </c>
      <c r="AR7" s="20" t="str">
        <f t="shared" si="4"/>
        <v/>
      </c>
      <c r="AS7" s="20" t="str">
        <f t="shared" si="5"/>
        <v/>
      </c>
    </row>
    <row r="8" spans="1:45" x14ac:dyDescent="0.25">
      <c r="AN8" s="2">
        <f t="shared" si="0"/>
        <v>0</v>
      </c>
      <c r="AO8" s="2">
        <f t="shared" si="1"/>
        <v>0</v>
      </c>
      <c r="AP8" s="2">
        <f t="shared" si="2"/>
        <v>0</v>
      </c>
      <c r="AR8" s="20" t="str">
        <f t="shared" si="4"/>
        <v/>
      </c>
      <c r="AS8" s="20" t="str">
        <f t="shared" si="5"/>
        <v/>
      </c>
    </row>
    <row r="9" spans="1:45" x14ac:dyDescent="0.25">
      <c r="AN9" s="2">
        <f t="shared" si="0"/>
        <v>0</v>
      </c>
      <c r="AO9" s="2">
        <f t="shared" si="1"/>
        <v>0</v>
      </c>
      <c r="AP9" s="2">
        <f t="shared" si="2"/>
        <v>0</v>
      </c>
      <c r="AR9" s="20" t="str">
        <f t="shared" si="4"/>
        <v/>
      </c>
      <c r="AS9" s="20" t="str">
        <f t="shared" si="5"/>
        <v/>
      </c>
    </row>
    <row r="10" spans="1:45" x14ac:dyDescent="0.25">
      <c r="AN10" s="2">
        <f t="shared" si="0"/>
        <v>0</v>
      </c>
      <c r="AO10" s="2">
        <f t="shared" si="1"/>
        <v>0</v>
      </c>
      <c r="AP10" s="2">
        <f t="shared" si="2"/>
        <v>0</v>
      </c>
      <c r="AR10" s="20" t="str">
        <f t="shared" si="4"/>
        <v/>
      </c>
      <c r="AS10" s="20" t="str">
        <f t="shared" si="5"/>
        <v/>
      </c>
    </row>
    <row r="11" spans="1:45" x14ac:dyDescent="0.25">
      <c r="AN11" s="2">
        <f t="shared" si="0"/>
        <v>0</v>
      </c>
      <c r="AO11" s="2">
        <f t="shared" si="1"/>
        <v>0</v>
      </c>
      <c r="AP11" s="2">
        <f t="shared" si="2"/>
        <v>0</v>
      </c>
      <c r="AR11" s="20" t="str">
        <f t="shared" si="4"/>
        <v/>
      </c>
      <c r="AS11" s="20" t="str">
        <f t="shared" si="5"/>
        <v/>
      </c>
    </row>
    <row r="12" spans="1:45" x14ac:dyDescent="0.25">
      <c r="AN12" s="2">
        <f t="shared" si="0"/>
        <v>0</v>
      </c>
      <c r="AO12" s="2">
        <f t="shared" si="1"/>
        <v>0</v>
      </c>
      <c r="AP12" s="2">
        <f t="shared" si="2"/>
        <v>0</v>
      </c>
      <c r="AR12" s="20" t="str">
        <f t="shared" si="4"/>
        <v/>
      </c>
      <c r="AS12" s="20" t="str">
        <f t="shared" si="5"/>
        <v/>
      </c>
    </row>
    <row r="13" spans="1:45" x14ac:dyDescent="0.25">
      <c r="AN13" s="2">
        <f t="shared" si="0"/>
        <v>0</v>
      </c>
      <c r="AO13" s="2">
        <f t="shared" si="1"/>
        <v>0</v>
      </c>
      <c r="AP13" s="2">
        <f t="shared" si="2"/>
        <v>0</v>
      </c>
      <c r="AR13" s="20" t="str">
        <f t="shared" si="4"/>
        <v/>
      </c>
      <c r="AS13" s="20" t="str">
        <f t="shared" si="5"/>
        <v/>
      </c>
    </row>
    <row r="27" spans="5:5" x14ac:dyDescent="0.25">
      <c r="E27" s="19"/>
    </row>
  </sheetData>
  <mergeCells count="4">
    <mergeCell ref="B1:M1"/>
    <mergeCell ref="N1:Y1"/>
    <mergeCell ref="Z1:AK1"/>
    <mergeCell ref="AN1:A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RECAP</vt:lpstr>
      <vt:lpstr>DT</vt:lpstr>
      <vt:lpstr>DP</vt:lpstr>
      <vt:lpstr>SAV</vt:lpstr>
      <vt:lpstr>VP</vt:lpstr>
      <vt:lpstr>RVM</vt:lpstr>
      <vt:lpstr>SVTP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Robert BALAGUER</cp:lastModifiedBy>
  <cp:lastPrinted>2018-01-30T14:42:15Z</cp:lastPrinted>
  <dcterms:created xsi:type="dcterms:W3CDTF">2017-10-26T08:39:32Z</dcterms:created>
  <dcterms:modified xsi:type="dcterms:W3CDTF">2019-01-28T11:12:51Z</dcterms:modified>
</cp:coreProperties>
</file>