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filterPrivacy="1" codeName="ThisWorkbook"/>
  <bookViews>
    <workbookView xWindow="-120" yWindow="-120" windowWidth="20730" windowHeight="11160" activeTab="3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1" sheetId="5" r:id="rId5"/>
  </sheets>
  <externalReferences>
    <externalReference r:id="rId6"/>
  </externalReferences>
  <definedNames>
    <definedName name="Choix">OFFSET('Database complete'!$G$1,MATCH(Correspondances!$C1,'Database complete'!$A:$A,0)-1,,MATCH(Correspondances!$C1,'Database complete'!$A:$A,0)-MATCH(Correspondances!$C1,'Database complete'!$A:$A,0)+1)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P11" i="3" l="1"/>
  <c r="AP10" i="3"/>
  <c r="AR14" i="6" l="1"/>
  <c r="AR13" i="6"/>
  <c r="AR12" i="6"/>
  <c r="AR11" i="6"/>
  <c r="AR10" i="6"/>
  <c r="AR9" i="6" l="1"/>
  <c r="AR8" i="6"/>
  <c r="AR7" i="6"/>
  <c r="AR6" i="6"/>
  <c r="AR5" i="6"/>
  <c r="AR4" i="6"/>
  <c r="AR3" i="6"/>
  <c r="AR2" i="6"/>
  <c r="E14" i="5" l="1"/>
  <c r="E13" i="5"/>
  <c r="E12" i="5"/>
  <c r="E11" i="5"/>
  <c r="E10" i="5"/>
  <c r="E9" i="5"/>
  <c r="B9" i="5"/>
  <c r="B8" i="5"/>
  <c r="B7" i="5"/>
  <c r="B6" i="5"/>
  <c r="B5" i="5"/>
  <c r="B4" i="5"/>
  <c r="B3" i="5"/>
  <c r="B2" i="5"/>
  <c r="AP9" i="3" l="1"/>
  <c r="AP8" i="3"/>
  <c r="AP7" i="3"/>
  <c r="AP6" i="3"/>
  <c r="AP5" i="3"/>
  <c r="AP4" i="3"/>
  <c r="AP3" i="3"/>
  <c r="AP2" i="3"/>
</calcChain>
</file>

<file path=xl/sharedStrings.xml><?xml version="1.0" encoding="utf-8"?>
<sst xmlns="http://schemas.openxmlformats.org/spreadsheetml/2006/main" count="748" uniqueCount="253">
  <si>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</si>
  <si>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</si>
  <si>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</si>
  <si>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</si>
  <si>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</si>
  <si>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</si>
  <si>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</si>
  <si>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</si>
  <si>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</si>
  <si>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</si>
  <si>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</si>
  <si>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</si>
  <si>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</si>
  <si>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</si>
  <si>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</si>
  <si>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</si>
  <si>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</si>
  <si>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</si>
  <si>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</si>
  <si>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</si>
  <si>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</si>
  <si>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</si>
  <si>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</si>
  <si>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</si>
  <si>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</si>
  <si>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</si>
  <si>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</si>
  <si>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</si>
  <si>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</si>
  <si>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</si>
  <si>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</si>
  <si>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</si>
  <si>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</si>
  <si>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</si>
  <si>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</si>
  <si>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</si>
  <si>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</si>
  <si>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</si>
  <si>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</si>
  <si>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</si>
  <si>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</si>
  <si>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</si>
  <si>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</si>
  <si>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</si>
  <si>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</si>
  <si>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</si>
  <si>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</si>
  <si>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</si>
  <si>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</si>
  <si>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</si>
  <si>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</si>
  <si>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</si>
  <si>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</si>
  <si>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</si>
  <si>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</si>
  <si>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</si>
  <si>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</si>
  <si>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</si>
  <si>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</si>
  <si>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</si>
  <si>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</si>
  <si>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</si>
  <si>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</si>
  <si>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</si>
  <si>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</si>
  <si>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</si>
  <si>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</si>
  <si>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</si>
  <si>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</si>
  <si>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</si>
  <si>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</si>
  <si>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</si>
  <si>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</si>
  <si>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</si>
  <si>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</si>
  <si>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</si>
  <si>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</si>
  <si>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</si>
  <si>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</si>
  <si>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</si>
  <si>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</si>
  <si>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</si>
  <si>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</si>
  <si>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</si>
  <si>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</si>
  <si>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</si>
  <si>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</si>
  <si>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</si>
  <si>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</si>
  <si>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</si>
  <si>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</si>
  <si>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</si>
  <si>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</si>
  <si>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</si>
  <si>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</si>
  <si>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</si>
  <si>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</si>
  <si>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</si>
  <si>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</si>
  <si>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</si>
  <si>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</si>
  <si>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</si>
  <si>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</si>
  <si>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</si>
  <si>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</si>
  <si>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</si>
  <si>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</si>
  <si>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</si>
  <si>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</si>
  <si>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</si>
  <si>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</si>
  <si>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</si>
  <si>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</si>
  <si>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</si>
  <si>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</si>
  <si>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</si>
  <si>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</si>
  <si>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</si>
  <si>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</si>
  <si>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</si>
  <si>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</si>
  <si>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</si>
  <si>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</si>
  <si>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</si>
  <si>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</si>
  <si>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</si>
  <si>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</si>
  <si>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</si>
  <si>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</si>
  <si>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</si>
  <si>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</si>
  <si>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</si>
  <si>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</si>
  <si>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</si>
  <si>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</si>
  <si>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</si>
  <si>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</si>
  <si>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</si>
  <si>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</si>
  <si>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</si>
  <si>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</si>
  <si>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</si>
  <si>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</si>
  <si>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DECALER('Database complete'!$AQ$1; EQUIV(Correspondances!$B2;'Database complete'!$AP:$AP;0)-1; ; EQUIV(Correspondances!$B2;'Database complete'!$AP:$AP;1) - EQUIV(Correspondances!$B2;'Database complete'!$AP:$AP;0) +1)</t>
  </si>
  <si>
    <t>DECALER(Database!$AQ$1; EQUIV(Correspondances!$A2;Database!$AP:$AP;0)-1; ; EQUIV(Correspondances!$A2;Database!$AP:$AP;1) - EQUIV(Correspondances!$A2;Database!$AP:$AP;0) +1)</t>
  </si>
  <si>
    <t>Bon</t>
  </si>
  <si>
    <t>Mauvais</t>
  </si>
  <si>
    <t>created_date</t>
  </si>
  <si>
    <t>{CD25D821-4748-4BA6-A0AD-962C49D749AF}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</si>
  <si>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</si>
  <si>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</si>
  <si>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</si>
  <si>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</si>
  <si>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</si>
  <si>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</si>
  <si>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</si>
  <si>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</si>
  <si>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</si>
  <si>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</si>
  <si>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</si>
  <si>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</si>
  <si>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</si>
  <si>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</si>
  <si>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</si>
  <si>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</si>
  <si>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</si>
  <si>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</si>
  <si>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</si>
  <si>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</si>
  <si>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</si>
  <si>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</si>
  <si>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</si>
  <si>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</si>
  <si>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</si>
  <si>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</si>
  <si>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</si>
  <si>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</si>
  <si>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</si>
  <si>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</si>
  <si>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</si>
  <si>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</si>
  <si>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</si>
  <si>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</si>
  <si>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</si>
  <si>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</si>
  <si>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</si>
  <si>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</si>
  <si>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</si>
  <si>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</si>
  <si>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Trif stri</t>
  </si>
  <si>
    <t>Codes jumeaux</t>
  </si>
  <si>
    <t>Trif camp</t>
  </si>
  <si>
    <t>Trifolium campestre Schreb., 1804</t>
  </si>
  <si>
    <t>Verb prat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</si>
  <si>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</si>
  <si>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</si>
  <si>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</si>
  <si>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</si>
  <si>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</si>
  <si>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</si>
  <si>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</si>
  <si>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</si>
  <si>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Trif lapa</t>
  </si>
  <si>
    <t>{C236670B-51C9-45C3-9375-7DE0AF1DF2F0}</t>
  </si>
  <si>
    <t>Anti maju</t>
  </si>
  <si>
    <t>Antirrhinum majus L., 1753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</si>
  <si>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</si>
  <si>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</si>
  <si>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</si>
  <si>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</si>
  <si>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</si>
  <si>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</si>
  <si>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</si>
  <si>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</si>
  <si>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</si>
  <si>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</si>
  <si>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</si>
  <si>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</si>
  <si>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Phan saxa</t>
  </si>
  <si>
    <t>Alli rose</t>
  </si>
  <si>
    <t>Allium roseum L., 1753</t>
  </si>
  <si>
    <t>Fabales</t>
  </si>
  <si>
    <t>Fabaceae</t>
  </si>
  <si>
    <t>Papilionoideae</t>
  </si>
  <si>
    <t>Trifolium striatum</t>
  </si>
  <si>
    <t>Trifolium striatum L., 1753</t>
  </si>
  <si>
    <t>TrÃ¨fle striÃ©</t>
  </si>
  <si>
    <t>Knotted Clover</t>
  </si>
  <si>
    <t>Trifolium strictum</t>
  </si>
  <si>
    <t>L., 1755</t>
  </si>
  <si>
    <t>Trifolium strictum L., 1755</t>
  </si>
  <si>
    <t>TrÃ¨fle raide</t>
  </si>
  <si>
    <t>Upright Clover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</si>
  <si>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</si>
  <si>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</si>
  <si>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</si>
  <si>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</si>
  <si>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</si>
  <si>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</si>
  <si>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</si>
  <si>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</si>
  <si>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</si>
  <si>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</si>
  <si>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</si>
  <si>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</si>
  <si>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</si>
  <si>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</si>
  <si>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 xml:space="preserve">Trifolium strictum </t>
  </si>
  <si>
    <t>Trifolium strictum L., 1755 _ Paramesus strictus (L.) C.Presl, 1832 _ Trifolium laevigatum var. minus Rouy, 1899 _ Trifolium laevigatum Poir., 1789</t>
  </si>
  <si>
    <t>Pipt mili</t>
  </si>
  <si>
    <t>Synonymes</t>
  </si>
  <si>
    <t>Blabla 1</t>
  </si>
  <si>
    <t>Blabla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</si>
</sst>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47B9B6"/>
        <bgColor indexed="64"/>
      </patternFill>
    </fill>
    <fill>
      <patternFill patternType="solid">
        <fgColor rgb="FFFFFF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4" fillId="5" borderId="0" xfId="0" applyFont="1" applyFill="1"/>
    <xf numFmtId="0" fontId="4" fillId="6" borderId="0" xfId="0" applyFont="1" applyFill="1"/>
  </cellXfs>
  <cellStyles count="1">
    <cellStyle name="Normal" xfId="0" builtinId="0"/>
  </cellStyles>
  <dxfs count="12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/AppData/Local/Temp/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11"/>
  <sheetViews>
    <sheetView workbookViewId="0">
      <selection activeCell="D12" sqref="D12"/>
    </sheetView>
  </sheetViews>
  <sheetFormatPr baseColWidth="10" defaultRowHeight="15" x14ac:dyDescent="0.25"/>
  <cols>
    <col min="6" max="6" width="21.42578125" customWidth="1"/>
    <col min="7" max="7" width="22.5703125" customWidth="1"/>
    <col min="10" max="10" width="9.285156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s="5" t="s">
        <v>78</v>
      </c>
    </row>
    <row r="2" spans="1:42" x14ac:dyDescent="0.25">
      <c r="A2" s="4" t="s">
        <v>22</v>
      </c>
      <c r="B2">
        <v>20259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  <c r="AP2" t="str">
        <f t="shared" ref="AP2:AP11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4" t="s">
        <v>15</v>
      </c>
      <c r="B3">
        <v>2111</v>
      </c>
      <c r="C3" t="s">
        <v>79</v>
      </c>
      <c r="D3" t="s">
        <v>80</v>
      </c>
      <c r="E3" t="s">
        <v>81</v>
      </c>
      <c r="F3" t="s">
        <v>82</v>
      </c>
      <c r="G3" t="s">
        <v>82</v>
      </c>
      <c r="H3" t="s">
        <v>83</v>
      </c>
      <c r="I3" t="s">
        <v>84</v>
      </c>
      <c r="J3">
        <v>7</v>
      </c>
      <c r="K3" s="4" t="s">
        <v>28</v>
      </c>
      <c r="AB3" t="s">
        <v>30</v>
      </c>
      <c r="AD3" t="s">
        <v>31</v>
      </c>
      <c r="AE3" t="s">
        <v>85</v>
      </c>
      <c r="AF3" t="s">
        <v>86</v>
      </c>
      <c r="AI3" t="s">
        <v>34</v>
      </c>
      <c r="AJ3" t="s">
        <v>35</v>
      </c>
      <c r="AK3">
        <v>86087</v>
      </c>
      <c r="AL3">
        <v>189895</v>
      </c>
      <c r="AM3">
        <v>189895</v>
      </c>
      <c r="AN3">
        <v>86087</v>
      </c>
      <c r="AO3" t="s">
        <v>36</v>
      </c>
      <c r="AP3" t="str">
        <f t="shared" si="0"/>
        <v>Code valide</v>
      </c>
    </row>
    <row r="4" spans="1:42" x14ac:dyDescent="0.25">
      <c r="A4" s="4" t="s">
        <v>16</v>
      </c>
      <c r="B4">
        <v>31138</v>
      </c>
      <c r="C4" t="s">
        <v>87</v>
      </c>
      <c r="D4" t="s">
        <v>88</v>
      </c>
      <c r="E4" t="s">
        <v>89</v>
      </c>
      <c r="F4" t="s">
        <v>90</v>
      </c>
      <c r="G4" t="s">
        <v>90</v>
      </c>
      <c r="H4" t="s">
        <v>91</v>
      </c>
      <c r="I4" t="s">
        <v>92</v>
      </c>
      <c r="J4">
        <v>7</v>
      </c>
      <c r="K4" s="4" t="s">
        <v>28</v>
      </c>
      <c r="AB4" t="s">
        <v>30</v>
      </c>
      <c r="AD4" t="s">
        <v>31</v>
      </c>
      <c r="AE4" t="s">
        <v>32</v>
      </c>
      <c r="AF4" t="s">
        <v>33</v>
      </c>
      <c r="AI4" t="s">
        <v>34</v>
      </c>
      <c r="AJ4" t="s">
        <v>35</v>
      </c>
      <c r="AK4">
        <v>85208</v>
      </c>
      <c r="AL4">
        <v>189678</v>
      </c>
      <c r="AM4">
        <v>189678</v>
      </c>
      <c r="AN4">
        <v>85208</v>
      </c>
      <c r="AO4" t="s">
        <v>36</v>
      </c>
      <c r="AP4" t="str">
        <f t="shared" si="0"/>
        <v>Code valide</v>
      </c>
    </row>
    <row r="5" spans="1:42" x14ac:dyDescent="0.25">
      <c r="A5" s="4" t="s">
        <v>93</v>
      </c>
      <c r="B5">
        <v>8523</v>
      </c>
      <c r="C5" t="s">
        <v>94</v>
      </c>
      <c r="D5" t="s">
        <v>95</v>
      </c>
      <c r="E5" t="s">
        <v>96</v>
      </c>
      <c r="F5" t="s">
        <v>97</v>
      </c>
      <c r="G5" t="s">
        <v>97</v>
      </c>
      <c r="H5" t="s">
        <v>98</v>
      </c>
      <c r="I5" t="s">
        <v>99</v>
      </c>
      <c r="J5">
        <v>7</v>
      </c>
      <c r="K5" s="4" t="s">
        <v>28</v>
      </c>
      <c r="AB5" t="s">
        <v>30</v>
      </c>
      <c r="AD5" t="s">
        <v>31</v>
      </c>
      <c r="AE5" t="s">
        <v>100</v>
      </c>
      <c r="AF5" t="s">
        <v>101</v>
      </c>
      <c r="AI5" t="s">
        <v>34</v>
      </c>
      <c r="AJ5" t="s">
        <v>35</v>
      </c>
      <c r="AK5">
        <v>123705</v>
      </c>
      <c r="AL5">
        <v>197665</v>
      </c>
      <c r="AM5">
        <v>197665</v>
      </c>
      <c r="AN5">
        <v>123705</v>
      </c>
      <c r="AO5" t="s">
        <v>36</v>
      </c>
      <c r="AP5" t="str">
        <f t="shared" si="0"/>
        <v>Code valide</v>
      </c>
    </row>
    <row r="6" spans="1:42" x14ac:dyDescent="0.25">
      <c r="A6" s="4" t="s">
        <v>18</v>
      </c>
      <c r="B6">
        <v>39195</v>
      </c>
      <c r="C6" t="s">
        <v>23</v>
      </c>
      <c r="D6" t="s">
        <v>102</v>
      </c>
      <c r="E6" t="s">
        <v>103</v>
      </c>
      <c r="F6" t="s">
        <v>104</v>
      </c>
      <c r="G6" t="s">
        <v>104</v>
      </c>
      <c r="H6" t="s">
        <v>105</v>
      </c>
      <c r="I6" t="s">
        <v>106</v>
      </c>
      <c r="J6">
        <v>7</v>
      </c>
      <c r="K6" s="4" t="s">
        <v>28</v>
      </c>
      <c r="Q6" t="s">
        <v>29</v>
      </c>
      <c r="U6" t="s">
        <v>29</v>
      </c>
      <c r="W6" t="s">
        <v>29</v>
      </c>
      <c r="AB6" t="s">
        <v>30</v>
      </c>
      <c r="AD6" t="s">
        <v>31</v>
      </c>
      <c r="AE6" t="s">
        <v>32</v>
      </c>
      <c r="AF6" t="s">
        <v>33</v>
      </c>
      <c r="AI6" t="s">
        <v>34</v>
      </c>
      <c r="AJ6" t="s">
        <v>35</v>
      </c>
      <c r="AK6">
        <v>114332</v>
      </c>
      <c r="AL6">
        <v>196467</v>
      </c>
      <c r="AM6">
        <v>196467</v>
      </c>
      <c r="AN6">
        <v>114332</v>
      </c>
      <c r="AO6" t="s">
        <v>36</v>
      </c>
      <c r="AP6" t="str">
        <f t="shared" si="0"/>
        <v>Code valide</v>
      </c>
    </row>
    <row r="7" spans="1:42" x14ac:dyDescent="0.25">
      <c r="A7" s="4" t="s">
        <v>107</v>
      </c>
      <c r="B7">
        <v>7317</v>
      </c>
      <c r="C7" t="s">
        <v>23</v>
      </c>
      <c r="D7" t="s">
        <v>108</v>
      </c>
      <c r="E7" t="s">
        <v>109</v>
      </c>
      <c r="F7" t="s">
        <v>110</v>
      </c>
      <c r="G7" t="s">
        <v>110</v>
      </c>
      <c r="H7" t="s">
        <v>111</v>
      </c>
      <c r="I7" t="s">
        <v>112</v>
      </c>
      <c r="J7">
        <v>7</v>
      </c>
      <c r="K7" s="4" t="s">
        <v>28</v>
      </c>
      <c r="M7" t="s">
        <v>28</v>
      </c>
      <c r="N7" t="s">
        <v>28</v>
      </c>
      <c r="O7" t="s">
        <v>113</v>
      </c>
      <c r="P7" t="s">
        <v>113</v>
      </c>
      <c r="Y7" t="s">
        <v>114</v>
      </c>
      <c r="AB7" t="s">
        <v>30</v>
      </c>
      <c r="AD7" t="s">
        <v>31</v>
      </c>
      <c r="AE7" t="s">
        <v>115</v>
      </c>
      <c r="AF7" t="s">
        <v>116</v>
      </c>
      <c r="AI7" t="s">
        <v>34</v>
      </c>
      <c r="AJ7" t="s">
        <v>35</v>
      </c>
      <c r="AK7">
        <v>123711</v>
      </c>
      <c r="AL7">
        <v>197674</v>
      </c>
      <c r="AM7">
        <v>197674</v>
      </c>
      <c r="AN7">
        <v>123711</v>
      </c>
      <c r="AO7" t="s">
        <v>36</v>
      </c>
      <c r="AP7" t="str">
        <f t="shared" si="0"/>
        <v>Code valide</v>
      </c>
    </row>
    <row r="8" spans="1:42" x14ac:dyDescent="0.25">
      <c r="A8" s="4" t="s">
        <v>117</v>
      </c>
      <c r="B8">
        <v>2308</v>
      </c>
      <c r="C8" t="s">
        <v>23</v>
      </c>
      <c r="D8" t="s">
        <v>118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>
        <v>7</v>
      </c>
      <c r="K8" s="4" t="s">
        <v>28</v>
      </c>
      <c r="AB8" t="s">
        <v>30</v>
      </c>
      <c r="AD8" t="s">
        <v>31</v>
      </c>
      <c r="AE8" t="s">
        <v>115</v>
      </c>
      <c r="AF8" t="s">
        <v>123</v>
      </c>
      <c r="AI8" t="s">
        <v>34</v>
      </c>
      <c r="AJ8" t="s">
        <v>35</v>
      </c>
      <c r="AK8">
        <v>117458</v>
      </c>
      <c r="AL8">
        <v>197080</v>
      </c>
      <c r="AM8">
        <v>197080</v>
      </c>
      <c r="AN8">
        <v>117458</v>
      </c>
      <c r="AO8" t="s">
        <v>36</v>
      </c>
      <c r="AP8" t="str">
        <f t="shared" si="0"/>
        <v>Code valide</v>
      </c>
    </row>
    <row r="9" spans="1:42" x14ac:dyDescent="0.25">
      <c r="A9" s="4" t="s">
        <v>117</v>
      </c>
      <c r="B9">
        <v>38404</v>
      </c>
      <c r="C9" t="s">
        <v>23</v>
      </c>
      <c r="D9" t="s">
        <v>124</v>
      </c>
      <c r="E9" t="s">
        <v>125</v>
      </c>
      <c r="F9" t="s">
        <v>126</v>
      </c>
      <c r="G9" t="s">
        <v>126</v>
      </c>
      <c r="H9" t="s">
        <v>127</v>
      </c>
      <c r="I9" t="s">
        <v>128</v>
      </c>
      <c r="J9">
        <v>7</v>
      </c>
      <c r="K9" s="4" t="s">
        <v>28</v>
      </c>
      <c r="AB9" t="s">
        <v>30</v>
      </c>
      <c r="AD9" t="s">
        <v>31</v>
      </c>
      <c r="AE9" t="s">
        <v>115</v>
      </c>
      <c r="AF9" t="s">
        <v>123</v>
      </c>
      <c r="AI9" t="s">
        <v>34</v>
      </c>
      <c r="AJ9" t="s">
        <v>35</v>
      </c>
      <c r="AK9">
        <v>117459</v>
      </c>
      <c r="AL9">
        <v>197080</v>
      </c>
      <c r="AM9">
        <v>197080</v>
      </c>
      <c r="AN9">
        <v>117459</v>
      </c>
      <c r="AO9" t="s">
        <v>36</v>
      </c>
      <c r="AP9" t="str">
        <f t="shared" si="0"/>
        <v>Code valide</v>
      </c>
    </row>
    <row r="10" spans="1:42" x14ac:dyDescent="0.25">
      <c r="A10" s="4" t="s">
        <v>189</v>
      </c>
      <c r="B10">
        <v>13910</v>
      </c>
      <c r="C10" t="s">
        <v>23</v>
      </c>
      <c r="D10" t="s">
        <v>226</v>
      </c>
      <c r="E10" t="s">
        <v>227</v>
      </c>
      <c r="F10" t="s">
        <v>225</v>
      </c>
      <c r="G10" t="s">
        <v>225</v>
      </c>
      <c r="H10" t="s">
        <v>245</v>
      </c>
      <c r="I10" t="s">
        <v>246</v>
      </c>
      <c r="J10">
        <v>7</v>
      </c>
      <c r="K10" s="4" t="s">
        <v>28</v>
      </c>
      <c r="AB10" t="s">
        <v>30</v>
      </c>
      <c r="AD10" t="s">
        <v>31</v>
      </c>
      <c r="AE10" t="s">
        <v>221</v>
      </c>
      <c r="AF10" t="s">
        <v>222</v>
      </c>
      <c r="AG10" t="s">
        <v>223</v>
      </c>
      <c r="AI10" t="s">
        <v>34</v>
      </c>
      <c r="AJ10" t="s">
        <v>35</v>
      </c>
      <c r="AK10">
        <v>127495</v>
      </c>
      <c r="AL10">
        <v>198631</v>
      </c>
      <c r="AM10">
        <v>198631</v>
      </c>
      <c r="AN10">
        <v>127495</v>
      </c>
      <c r="AO10" t="s">
        <v>36</v>
      </c>
      <c r="AP10" t="str">
        <f t="shared" si="0"/>
        <v>Code valide</v>
      </c>
    </row>
    <row r="11" spans="1:42" x14ac:dyDescent="0.25">
      <c r="A11" s="4" t="s">
        <v>189</v>
      </c>
      <c r="B11">
        <v>19651</v>
      </c>
      <c r="C11" t="s">
        <v>229</v>
      </c>
      <c r="D11" t="s">
        <v>231</v>
      </c>
      <c r="E11" t="s">
        <v>232</v>
      </c>
      <c r="F11" t="s">
        <v>230</v>
      </c>
      <c r="G11" t="s">
        <v>230</v>
      </c>
      <c r="H11" t="s">
        <v>247</v>
      </c>
      <c r="I11" t="s">
        <v>248</v>
      </c>
      <c r="J11">
        <v>7</v>
      </c>
      <c r="K11" s="4" t="s">
        <v>28</v>
      </c>
      <c r="AB11" t="s">
        <v>30</v>
      </c>
      <c r="AD11" t="s">
        <v>31</v>
      </c>
      <c r="AE11" t="s">
        <v>221</v>
      </c>
      <c r="AF11" t="s">
        <v>222</v>
      </c>
      <c r="AG11" t="s">
        <v>223</v>
      </c>
      <c r="AI11" t="s">
        <v>34</v>
      </c>
      <c r="AJ11" t="s">
        <v>35</v>
      </c>
      <c r="AK11">
        <v>127496</v>
      </c>
      <c r="AL11">
        <v>198631</v>
      </c>
      <c r="AM11">
        <v>198631</v>
      </c>
      <c r="AN11">
        <v>127496</v>
      </c>
      <c r="AO11" t="s">
        <v>36</v>
      </c>
      <c r="AP11" t="str">
        <f t="shared" si="0"/>
        <v>Code valide</v>
      </c>
    </row>
  </sheetData>
  <conditionalFormatting sqref="A2">
    <cfRule type="duplicateValues" dxfId="11" priority="11"/>
  </conditionalFormatting>
  <conditionalFormatting sqref="H1">
    <cfRule type="duplicateValues" dxfId="10" priority="10"/>
  </conditionalFormatting>
  <conditionalFormatting sqref="G1">
    <cfRule type="duplicateValues" dxfId="9" priority="9"/>
  </conditionalFormatting>
  <conditionalFormatting sqref="A1">
    <cfRule type="duplicateValues" dxfId="8" priority="8"/>
  </conditionalFormatting>
  <conditionalFormatting sqref="A3">
    <cfRule type="duplicateValues" dxfId="7" priority="7"/>
  </conditionalFormatting>
  <conditionalFormatting sqref="A4">
    <cfRule type="duplicateValues" dxfId="6" priority="6"/>
  </conditionalFormatting>
  <conditionalFormatting sqref="A5">
    <cfRule type="duplicateValues" dxfId="5" priority="5"/>
  </conditionalFormatting>
  <conditionalFormatting sqref="A6">
    <cfRule type="duplicateValues" dxfId="4" priority="4"/>
  </conditionalFormatting>
  <conditionalFormatting sqref="A7">
    <cfRule type="duplicateValues" dxfId="3" priority="3"/>
  </conditionalFormatting>
  <conditionalFormatting sqref="A8:A9">
    <cfRule type="duplicateValues" dxfId="2" priority="2"/>
  </conditionalFormatting>
  <conditionalFormatting sqref="A10:A11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14"/>
  <sheetViews>
    <sheetView topLeftCell="A7" workbookViewId="0">
      <selection activeCell="A10" sqref="A10:XFD11"/>
    </sheetView>
  </sheetViews>
  <sheetFormatPr baseColWidth="10" defaultRowHeight="15" x14ac:dyDescent="0.25"/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129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8" t="s">
        <v>189</v>
      </c>
      <c r="B10" t="s">
        <v>189</v>
      </c>
      <c r="C10" t="s">
        <v>30</v>
      </c>
      <c r="E10" t="s">
        <v>31</v>
      </c>
      <c r="F10" t="s">
        <v>221</v>
      </c>
      <c r="G10" t="s">
        <v>222</v>
      </c>
      <c r="H10" t="s">
        <v>223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224</v>
      </c>
      <c r="R10" t="s">
        <v>23</v>
      </c>
      <c r="S10" t="s">
        <v>225</v>
      </c>
      <c r="T10" t="s">
        <v>225</v>
      </c>
      <c r="U10" s="8" t="s">
        <v>189</v>
      </c>
      <c r="V10" t="s">
        <v>226</v>
      </c>
      <c r="W10" t="s">
        <v>227</v>
      </c>
      <c r="X10">
        <v>7</v>
      </c>
      <c r="Y10" t="s">
        <v>28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8" t="s">
        <v>189</v>
      </c>
      <c r="B11" t="s">
        <v>189</v>
      </c>
      <c r="C11" t="s">
        <v>30</v>
      </c>
      <c r="E11" t="s">
        <v>31</v>
      </c>
      <c r="F11" t="s">
        <v>221</v>
      </c>
      <c r="G11" t="s">
        <v>222</v>
      </c>
      <c r="H11" t="s">
        <v>223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228</v>
      </c>
      <c r="R11" t="s">
        <v>229</v>
      </c>
      <c r="S11" t="s">
        <v>230</v>
      </c>
      <c r="T11" t="s">
        <v>230</v>
      </c>
      <c r="U11" s="8" t="s">
        <v>189</v>
      </c>
      <c r="V11" t="s">
        <v>231</v>
      </c>
      <c r="W11" t="s">
        <v>232</v>
      </c>
      <c r="X11">
        <v>7</v>
      </c>
      <c r="Y11" t="s">
        <v>28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8" t="s">
        <v>189</v>
      </c>
      <c r="B12" t="s">
        <v>233</v>
      </c>
      <c r="C12" t="s">
        <v>30</v>
      </c>
      <c r="E12" t="s">
        <v>31</v>
      </c>
      <c r="F12" t="s">
        <v>221</v>
      </c>
      <c r="G12" t="s">
        <v>222</v>
      </c>
      <c r="H12" t="s">
        <v>223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234</v>
      </c>
      <c r="R12" t="s">
        <v>235</v>
      </c>
      <c r="S12" t="s">
        <v>236</v>
      </c>
      <c r="T12" t="s">
        <v>225</v>
      </c>
      <c r="U12" s="8" t="s">
        <v>189</v>
      </c>
      <c r="V12" t="s">
        <v>226</v>
      </c>
      <c r="W12" t="s">
        <v>227</v>
      </c>
      <c r="X12">
        <v>7</v>
      </c>
      <c r="Y12" t="s">
        <v>28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8" t="s">
        <v>189</v>
      </c>
      <c r="B13" t="s">
        <v>237</v>
      </c>
      <c r="C13" t="s">
        <v>30</v>
      </c>
      <c r="E13" t="s">
        <v>31</v>
      </c>
      <c r="F13" t="s">
        <v>221</v>
      </c>
      <c r="G13" t="s">
        <v>222</v>
      </c>
      <c r="H13" t="s">
        <v>223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238</v>
      </c>
      <c r="R13" t="s">
        <v>239</v>
      </c>
      <c r="S13" t="s">
        <v>240</v>
      </c>
      <c r="T13" t="s">
        <v>230</v>
      </c>
      <c r="U13" s="8" t="s">
        <v>189</v>
      </c>
      <c r="V13" t="s">
        <v>231</v>
      </c>
      <c r="W13" t="s">
        <v>232</v>
      </c>
      <c r="X13">
        <v>7</v>
      </c>
      <c r="Y13" t="s">
        <v>28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8" t="s">
        <v>189</v>
      </c>
      <c r="B14" t="s">
        <v>241</v>
      </c>
      <c r="C14" t="s">
        <v>30</v>
      </c>
      <c r="E14" t="s">
        <v>31</v>
      </c>
      <c r="F14" t="s">
        <v>221</v>
      </c>
      <c r="G14" t="s">
        <v>222</v>
      </c>
      <c r="H14" t="s">
        <v>223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242</v>
      </c>
      <c r="R14" t="s">
        <v>243</v>
      </c>
      <c r="S14" t="s">
        <v>244</v>
      </c>
      <c r="T14" t="s">
        <v>225</v>
      </c>
      <c r="U14" s="8" t="s">
        <v>189</v>
      </c>
      <c r="V14" t="s">
        <v>226</v>
      </c>
      <c r="W14" t="s">
        <v>227</v>
      </c>
      <c r="X14">
        <v>7</v>
      </c>
      <c r="Y14" t="s">
        <v>28</v>
      </c>
      <c r="AR14" t="str">
        <f>IF('[1]Database synonymes complete'!AQ14&lt;&gt;'[1]Database synonymes complete'!AR14,"Synonyme","Code valide")</f>
        <v>Code valide</v>
      </c>
    </row>
  </sheetData>
  <conditionalFormatting sqref="Q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1"/>
  <sheetViews>
    <sheetView tabSelected="1" zoomScale="70" zoomScaleNormal="70" workbookViewId="0">
      <selection activeCell="K11" sqref="K11"/>
    </sheetView>
  </sheetViews>
  <sheetFormatPr baseColWidth="10" defaultRowHeight="15" x14ac:dyDescent="0.25"/>
  <cols>
    <col min="1" max="1" width="43.5703125" customWidth="1"/>
    <col min="2" max="2" width="16.140625" customWidth="1"/>
    <col min="3" max="5" width="21.85546875" customWidth="1"/>
    <col min="6" max="6" width="12.28515625" customWidth="1"/>
    <col min="7" max="7" width="10.140625" customWidth="1"/>
    <col min="8" max="8" width="12.28515625" customWidth="1"/>
    <col min="9" max="9" width="19" customWidth="1"/>
    <col min="10" max="10" width="16" customWidth="1"/>
    <col min="11" max="11" width="19.28515625" customWidth="1"/>
    <col min="12" max="12" width="26.5703125" customWidth="1"/>
    <col min="13" max="13" width="43.28515625" customWidth="1"/>
    <col min="14" max="15" width="21.85546875" customWidth="1"/>
    <col min="16" max="16" width="30" customWidth="1"/>
    <col min="17" max="17" width="36" customWidth="1"/>
    <col min="18" max="18" width="13.42578125" customWidth="1"/>
    <col min="19" max="19" width="39.85546875" customWidth="1"/>
    <col min="20" max="24" width="13.42578125" customWidth="1"/>
    <col min="25" max="25" width="31.140625" customWidth="1"/>
    <col min="26" max="33" width="13.42578125" customWidth="1"/>
    <col min="34" max="34" width="24.140625" customWidth="1"/>
    <col min="35" max="44" width="13.42578125" customWidth="1"/>
    <col min="45" max="45" width="27.140625" customWidth="1"/>
    <col min="46" max="46" width="16.7109375" customWidth="1"/>
    <col min="47" max="47" width="13.42578125" customWidth="1"/>
    <col min="53" max="53" width="17.42578125" customWidth="1"/>
    <col min="54" max="54" width="14.710937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147</v>
      </c>
      <c r="K1" t="s">
        <v>11</v>
      </c>
      <c r="N1">
        <v>41</v>
      </c>
    </row>
    <row r="2" spans="1:14" x14ac:dyDescent="0.25">
      <c r="A2" t="s">
        <v>148</v>
      </c>
      <c r="B2">
        <v>3101</v>
      </c>
      <c r="C2" t="s">
        <v>249</v>
      </c>
      <c r="D2" s="9" t="s">
        <v>250</v>
      </c>
      <c r="F2" t="s">
        <v>251</v>
      </c>
      <c r="H2">
        <v>2.9</v>
      </c>
      <c r="I2">
        <v>42.6</v>
      </c>
      <c r="J2" s="3">
        <v>43597.916666666664</v>
      </c>
      <c r="K2" t="s">
        <v>20</v>
      </c>
    </row>
    <row r="3" spans="1:14" x14ac:dyDescent="0.25">
      <c r="A3" t="s">
        <v>148</v>
      </c>
      <c r="B3">
        <v>3101</v>
      </c>
      <c r="C3" t="s">
        <v>149</v>
      </c>
      <c r="D3" t="s">
        <v>150</v>
      </c>
      <c r="F3" t="s">
        <v>251</v>
      </c>
      <c r="H3">
        <v>2.9</v>
      </c>
      <c r="I3">
        <v>42.6</v>
      </c>
      <c r="J3" s="3">
        <v>43597.916666666664</v>
      </c>
      <c r="K3" t="s">
        <v>20</v>
      </c>
    </row>
    <row r="4" spans="1:14" x14ac:dyDescent="0.25">
      <c r="A4" t="s">
        <v>148</v>
      </c>
      <c r="B4">
        <v>3101</v>
      </c>
      <c r="C4" t="s">
        <v>151</v>
      </c>
      <c r="D4" t="s">
        <v>152</v>
      </c>
      <c r="F4" t="s">
        <v>251</v>
      </c>
      <c r="H4">
        <v>2.9</v>
      </c>
      <c r="I4">
        <v>42.6</v>
      </c>
      <c r="J4" s="3">
        <v>43597.916666666664</v>
      </c>
      <c r="K4" t="s">
        <v>20</v>
      </c>
    </row>
    <row r="5" spans="1:14" x14ac:dyDescent="0.25">
      <c r="A5" t="s">
        <v>148</v>
      </c>
      <c r="B5">
        <v>3101</v>
      </c>
      <c r="C5" t="s">
        <v>153</v>
      </c>
      <c r="D5" t="s">
        <v>154</v>
      </c>
      <c r="F5" t="s">
        <v>251</v>
      </c>
      <c r="H5">
        <v>2.9</v>
      </c>
      <c r="I5">
        <v>42.6</v>
      </c>
      <c r="J5" s="3">
        <v>43597.916666666664</v>
      </c>
      <c r="K5" t="s">
        <v>20</v>
      </c>
    </row>
    <row r="6" spans="1:14" x14ac:dyDescent="0.25">
      <c r="A6" t="s">
        <v>148</v>
      </c>
      <c r="B6">
        <v>3101</v>
      </c>
      <c r="C6" t="s">
        <v>155</v>
      </c>
      <c r="D6" t="s">
        <v>156</v>
      </c>
      <c r="F6" t="s">
        <v>251</v>
      </c>
      <c r="H6">
        <v>2.9</v>
      </c>
      <c r="I6">
        <v>42.6</v>
      </c>
      <c r="J6" s="3">
        <v>43597.916666666664</v>
      </c>
      <c r="K6" t="s">
        <v>20</v>
      </c>
    </row>
    <row r="7" spans="1:14" x14ac:dyDescent="0.25">
      <c r="A7" t="s">
        <v>148</v>
      </c>
      <c r="B7">
        <v>3101</v>
      </c>
      <c r="C7" t="s">
        <v>157</v>
      </c>
      <c r="D7" t="s">
        <v>158</v>
      </c>
      <c r="F7" t="s">
        <v>251</v>
      </c>
      <c r="H7">
        <v>2.9</v>
      </c>
      <c r="I7">
        <v>42.6</v>
      </c>
      <c r="J7" s="3">
        <v>43597.916666666664</v>
      </c>
      <c r="K7" t="s">
        <v>20</v>
      </c>
    </row>
    <row r="8" spans="1:14" x14ac:dyDescent="0.25">
      <c r="A8" t="s">
        <v>148</v>
      </c>
      <c r="B8">
        <v>3101</v>
      </c>
      <c r="C8" t="s">
        <v>159</v>
      </c>
      <c r="D8" t="s">
        <v>160</v>
      </c>
      <c r="F8" t="s">
        <v>251</v>
      </c>
      <c r="H8">
        <v>2.9</v>
      </c>
      <c r="I8">
        <v>42.6</v>
      </c>
      <c r="J8" s="3">
        <v>43597.916666666664</v>
      </c>
      <c r="K8" t="s">
        <v>20</v>
      </c>
    </row>
    <row r="9" spans="1:14" x14ac:dyDescent="0.25">
      <c r="A9" t="s">
        <v>148</v>
      </c>
      <c r="B9">
        <v>3101</v>
      </c>
      <c r="C9" t="s">
        <v>161</v>
      </c>
      <c r="D9" t="s">
        <v>162</v>
      </c>
      <c r="F9" t="s">
        <v>251</v>
      </c>
      <c r="H9">
        <v>2.9</v>
      </c>
      <c r="I9">
        <v>42.6</v>
      </c>
      <c r="J9" s="3">
        <v>43597.916666666664</v>
      </c>
      <c r="K9" t="s">
        <v>20</v>
      </c>
    </row>
    <row r="10" spans="1:14" x14ac:dyDescent="0.25">
      <c r="A10" t="s">
        <v>148</v>
      </c>
      <c r="B10">
        <v>3101</v>
      </c>
      <c r="C10" t="s">
        <v>163</v>
      </c>
      <c r="D10" t="s">
        <v>164</v>
      </c>
      <c r="F10" t="s">
        <v>251</v>
      </c>
      <c r="H10">
        <v>2.9</v>
      </c>
      <c r="I10">
        <v>42.6</v>
      </c>
      <c r="J10" s="3">
        <v>43597.916666666664</v>
      </c>
      <c r="K10" t="s">
        <v>20</v>
      </c>
    </row>
    <row r="11" spans="1:14" x14ac:dyDescent="0.25">
      <c r="A11" t="s">
        <v>148</v>
      </c>
      <c r="B11">
        <v>3101</v>
      </c>
      <c r="C11" t="s">
        <v>165</v>
      </c>
      <c r="D11" t="s">
        <v>166</v>
      </c>
      <c r="F11" t="s">
        <v>251</v>
      </c>
      <c r="H11">
        <v>2.9</v>
      </c>
      <c r="I11">
        <v>42.6</v>
      </c>
      <c r="J11" s="3">
        <v>43597.916666666664</v>
      </c>
      <c r="K11" t="s">
        <v>20</v>
      </c>
    </row>
    <row r="12" spans="1:14" x14ac:dyDescent="0.25">
      <c r="A12" t="s">
        <v>148</v>
      </c>
      <c r="B12">
        <v>3101</v>
      </c>
      <c r="C12" t="s">
        <v>167</v>
      </c>
      <c r="D12" t="s">
        <v>168</v>
      </c>
      <c r="F12" t="s">
        <v>251</v>
      </c>
      <c r="H12">
        <v>2.9</v>
      </c>
      <c r="I12">
        <v>42.6</v>
      </c>
      <c r="J12" s="3">
        <v>43597.916666666664</v>
      </c>
      <c r="K12" t="s">
        <v>20</v>
      </c>
    </row>
    <row r="13" spans="1:14" x14ac:dyDescent="0.25">
      <c r="A13" t="s">
        <v>148</v>
      </c>
      <c r="B13">
        <v>3101</v>
      </c>
      <c r="C13" t="s">
        <v>169</v>
      </c>
      <c r="D13" t="s">
        <v>170</v>
      </c>
      <c r="F13" t="s">
        <v>251</v>
      </c>
      <c r="H13">
        <v>2.9</v>
      </c>
      <c r="I13">
        <v>42.6</v>
      </c>
      <c r="J13" s="3">
        <v>43597.916666666664</v>
      </c>
      <c r="K13" t="s">
        <v>20</v>
      </c>
    </row>
    <row r="14" spans="1:14" x14ac:dyDescent="0.25">
      <c r="A14" t="s">
        <v>148</v>
      </c>
      <c r="B14">
        <v>3101</v>
      </c>
      <c r="C14" t="s">
        <v>171</v>
      </c>
      <c r="D14" t="s">
        <v>172</v>
      </c>
      <c r="F14" t="s">
        <v>251</v>
      </c>
      <c r="H14">
        <v>2.9</v>
      </c>
      <c r="I14">
        <v>42.6</v>
      </c>
      <c r="J14" s="3">
        <v>43597.916666666664</v>
      </c>
      <c r="K14" t="s">
        <v>20</v>
      </c>
    </row>
    <row r="15" spans="1:14" x14ac:dyDescent="0.25">
      <c r="A15" t="s">
        <v>148</v>
      </c>
      <c r="B15">
        <v>3101</v>
      </c>
      <c r="C15" t="s">
        <v>173</v>
      </c>
      <c r="D15" t="s">
        <v>174</v>
      </c>
      <c r="F15" t="s">
        <v>251</v>
      </c>
      <c r="H15">
        <v>2.9</v>
      </c>
      <c r="I15">
        <v>42.6</v>
      </c>
      <c r="J15" s="3">
        <v>43597.916666666664</v>
      </c>
      <c r="K15" t="s">
        <v>20</v>
      </c>
    </row>
    <row r="16" spans="1:14" x14ac:dyDescent="0.25">
      <c r="A16" t="s">
        <v>148</v>
      </c>
      <c r="B16">
        <v>3101</v>
      </c>
      <c r="C16" t="s">
        <v>175</v>
      </c>
      <c r="D16" t="s">
        <v>176</v>
      </c>
      <c r="F16" t="s">
        <v>251</v>
      </c>
      <c r="H16">
        <v>2.9</v>
      </c>
      <c r="I16">
        <v>42.6</v>
      </c>
      <c r="J16" s="3">
        <v>43597.916666666664</v>
      </c>
      <c r="K16" t="s">
        <v>20</v>
      </c>
    </row>
    <row r="17" spans="1:11" x14ac:dyDescent="0.25">
      <c r="A17" t="s">
        <v>148</v>
      </c>
      <c r="B17">
        <v>3101</v>
      </c>
      <c r="C17" t="s">
        <v>177</v>
      </c>
      <c r="D17" t="s">
        <v>178</v>
      </c>
      <c r="F17" t="s">
        <v>251</v>
      </c>
      <c r="H17">
        <v>2.9</v>
      </c>
      <c r="I17">
        <v>42.6</v>
      </c>
      <c r="J17" s="3">
        <v>43597.916666666664</v>
      </c>
      <c r="K17" t="s">
        <v>20</v>
      </c>
    </row>
    <row r="18" spans="1:11" x14ac:dyDescent="0.25">
      <c r="A18" t="s">
        <v>148</v>
      </c>
      <c r="B18">
        <v>3101</v>
      </c>
      <c r="C18" t="s">
        <v>179</v>
      </c>
      <c r="D18" t="s">
        <v>180</v>
      </c>
      <c r="F18" t="s">
        <v>251</v>
      </c>
      <c r="H18">
        <v>2.9</v>
      </c>
      <c r="I18">
        <v>42.6</v>
      </c>
      <c r="J18" s="3">
        <v>43597.916666666664</v>
      </c>
      <c r="K18" t="s">
        <v>20</v>
      </c>
    </row>
    <row r="19" spans="1:11" x14ac:dyDescent="0.25">
      <c r="A19" t="s">
        <v>148</v>
      </c>
      <c r="B19">
        <v>3101</v>
      </c>
      <c r="C19" t="s">
        <v>181</v>
      </c>
      <c r="D19" t="s">
        <v>182</v>
      </c>
      <c r="F19" t="s">
        <v>251</v>
      </c>
      <c r="H19">
        <v>2.9</v>
      </c>
      <c r="I19">
        <v>42.6</v>
      </c>
      <c r="J19" s="3">
        <v>43597.916666666664</v>
      </c>
      <c r="K19" t="s">
        <v>20</v>
      </c>
    </row>
    <row r="20" spans="1:11" x14ac:dyDescent="0.25">
      <c r="A20" t="s">
        <v>148</v>
      </c>
      <c r="B20">
        <v>3101</v>
      </c>
      <c r="C20" t="s">
        <v>183</v>
      </c>
      <c r="D20" t="s">
        <v>184</v>
      </c>
      <c r="F20" t="s">
        <v>251</v>
      </c>
      <c r="H20">
        <v>2.9</v>
      </c>
      <c r="I20">
        <v>42.6</v>
      </c>
      <c r="J20" s="3">
        <v>43597.916666666664</v>
      </c>
      <c r="K20" t="s">
        <v>20</v>
      </c>
    </row>
    <row r="21" spans="1:11" x14ac:dyDescent="0.25">
      <c r="A21" t="s">
        <v>148</v>
      </c>
      <c r="B21">
        <v>3101</v>
      </c>
      <c r="C21" t="s">
        <v>185</v>
      </c>
      <c r="D21" t="s">
        <v>186</v>
      </c>
      <c r="F21" t="s">
        <v>251</v>
      </c>
      <c r="H21">
        <v>2.9</v>
      </c>
      <c r="I21">
        <v>42.6</v>
      </c>
      <c r="J21" s="3">
        <v>43597.916666666664</v>
      </c>
      <c r="K21" t="s">
        <v>20</v>
      </c>
    </row>
    <row r="22" spans="1:11" x14ac:dyDescent="0.25">
      <c r="A22" t="s">
        <v>148</v>
      </c>
      <c r="B22">
        <v>3101</v>
      </c>
      <c r="C22" t="s">
        <v>187</v>
      </c>
      <c r="D22" t="s">
        <v>188</v>
      </c>
      <c r="F22" t="s">
        <v>251</v>
      </c>
      <c r="H22">
        <v>2.9</v>
      </c>
      <c r="I22">
        <v>42.6</v>
      </c>
      <c r="J22" s="3">
        <v>43597.916666666664</v>
      </c>
      <c r="K22" t="s">
        <v>20</v>
      </c>
    </row>
    <row r="23" spans="1:11" x14ac:dyDescent="0.25">
      <c r="A23" t="s">
        <v>148</v>
      </c>
      <c r="B23">
        <v>3101</v>
      </c>
      <c r="C23" t="s">
        <v>189</v>
      </c>
      <c r="D23" s="10" t="s">
        <v>190</v>
      </c>
      <c r="F23" t="s">
        <v>251</v>
      </c>
      <c r="H23">
        <v>2.9</v>
      </c>
      <c r="I23">
        <v>42.6</v>
      </c>
      <c r="J23" s="3">
        <v>43597.916666666664</v>
      </c>
      <c r="K23" t="s">
        <v>20</v>
      </c>
    </row>
    <row r="24" spans="1:11" x14ac:dyDescent="0.25">
      <c r="A24" t="s">
        <v>148</v>
      </c>
      <c r="B24">
        <v>3101</v>
      </c>
      <c r="C24" t="s">
        <v>191</v>
      </c>
      <c r="D24" t="s">
        <v>192</v>
      </c>
      <c r="F24" t="s">
        <v>251</v>
      </c>
      <c r="H24">
        <v>2.9</v>
      </c>
      <c r="I24">
        <v>42.6</v>
      </c>
      <c r="J24" s="3">
        <v>43597.916666666664</v>
      </c>
      <c r="K24" t="s">
        <v>20</v>
      </c>
    </row>
    <row r="25" spans="1:11" x14ac:dyDescent="0.25">
      <c r="A25" t="s">
        <v>148</v>
      </c>
      <c r="B25">
        <v>3101</v>
      </c>
      <c r="C25" t="s">
        <v>193</v>
      </c>
      <c r="D25" s="2" t="s">
        <v>21</v>
      </c>
      <c r="F25" t="s">
        <v>251</v>
      </c>
      <c r="H25">
        <v>2.9</v>
      </c>
      <c r="I25">
        <v>42.6</v>
      </c>
      <c r="J25" s="3">
        <v>43597.916666666664</v>
      </c>
      <c r="K25" t="s">
        <v>20</v>
      </c>
    </row>
    <row r="26" spans="1:11" x14ac:dyDescent="0.25">
      <c r="A26" t="s">
        <v>148</v>
      </c>
      <c r="B26">
        <v>3101</v>
      </c>
      <c r="C26" t="s">
        <v>194</v>
      </c>
      <c r="D26" t="s">
        <v>195</v>
      </c>
      <c r="F26" t="s">
        <v>251</v>
      </c>
      <c r="H26">
        <v>2.9</v>
      </c>
      <c r="I26">
        <v>42.6</v>
      </c>
      <c r="J26" s="3">
        <v>43597.916666666664</v>
      </c>
      <c r="K26" t="s">
        <v>20</v>
      </c>
    </row>
    <row r="27" spans="1:11" x14ac:dyDescent="0.25">
      <c r="A27" t="s">
        <v>148</v>
      </c>
      <c r="B27">
        <v>3101</v>
      </c>
      <c r="C27" t="s">
        <v>196</v>
      </c>
      <c r="D27" t="s">
        <v>197</v>
      </c>
      <c r="F27" t="s">
        <v>251</v>
      </c>
      <c r="H27">
        <v>2.9</v>
      </c>
      <c r="I27">
        <v>42.6</v>
      </c>
      <c r="J27" s="3">
        <v>43597.916666666664</v>
      </c>
      <c r="K27" t="s">
        <v>20</v>
      </c>
    </row>
    <row r="28" spans="1:11" x14ac:dyDescent="0.25">
      <c r="A28" t="s">
        <v>148</v>
      </c>
      <c r="B28">
        <v>3101</v>
      </c>
      <c r="C28" t="s">
        <v>198</v>
      </c>
      <c r="D28" t="s">
        <v>199</v>
      </c>
      <c r="F28" t="s">
        <v>251</v>
      </c>
      <c r="H28">
        <v>2.9</v>
      </c>
      <c r="I28">
        <v>42.6</v>
      </c>
      <c r="J28" s="3">
        <v>43597.916666666664</v>
      </c>
      <c r="K28" t="s">
        <v>20</v>
      </c>
    </row>
    <row r="29" spans="1:11" x14ac:dyDescent="0.25">
      <c r="A29" t="s">
        <v>148</v>
      </c>
      <c r="B29">
        <v>3101</v>
      </c>
      <c r="C29" t="s">
        <v>200</v>
      </c>
      <c r="D29" t="s">
        <v>201</v>
      </c>
      <c r="F29" t="s">
        <v>251</v>
      </c>
      <c r="H29">
        <v>2.9</v>
      </c>
      <c r="I29">
        <v>42.6</v>
      </c>
      <c r="J29" s="3">
        <v>43597.916666666664</v>
      </c>
      <c r="K29" t="s">
        <v>20</v>
      </c>
    </row>
    <row r="30" spans="1:11" x14ac:dyDescent="0.25">
      <c r="A30" t="s">
        <v>148</v>
      </c>
      <c r="B30">
        <v>3101</v>
      </c>
      <c r="C30" t="s">
        <v>202</v>
      </c>
      <c r="D30" s="2" t="s">
        <v>21</v>
      </c>
      <c r="F30" t="s">
        <v>251</v>
      </c>
      <c r="H30">
        <v>2.9</v>
      </c>
      <c r="I30">
        <v>42.6</v>
      </c>
      <c r="J30" s="3">
        <v>43597.916666666664</v>
      </c>
      <c r="K30" t="s">
        <v>20</v>
      </c>
    </row>
    <row r="31" spans="1:11" x14ac:dyDescent="0.25">
      <c r="A31" t="s">
        <v>203</v>
      </c>
      <c r="B31">
        <v>3101</v>
      </c>
      <c r="C31" t="s">
        <v>204</v>
      </c>
      <c r="D31" t="s">
        <v>205</v>
      </c>
      <c r="F31" t="s">
        <v>252</v>
      </c>
      <c r="H31">
        <v>2.9</v>
      </c>
      <c r="I31">
        <v>42.6</v>
      </c>
      <c r="J31" s="3"/>
      <c r="K31" t="s">
        <v>20</v>
      </c>
    </row>
    <row r="32" spans="1:11" x14ac:dyDescent="0.25">
      <c r="A32" t="s">
        <v>203</v>
      </c>
      <c r="B32">
        <v>3101</v>
      </c>
      <c r="C32" t="s">
        <v>206</v>
      </c>
      <c r="D32" t="s">
        <v>207</v>
      </c>
      <c r="F32" t="s">
        <v>252</v>
      </c>
      <c r="H32">
        <v>2.9</v>
      </c>
      <c r="I32">
        <v>42.6</v>
      </c>
      <c r="J32" s="3"/>
      <c r="K32" t="s">
        <v>20</v>
      </c>
    </row>
    <row r="33" spans="1:11" x14ac:dyDescent="0.25">
      <c r="A33" t="s">
        <v>203</v>
      </c>
      <c r="B33">
        <v>3101</v>
      </c>
      <c r="C33" t="s">
        <v>208</v>
      </c>
      <c r="D33" t="s">
        <v>209</v>
      </c>
      <c r="F33" t="s">
        <v>252</v>
      </c>
      <c r="H33">
        <v>2.9</v>
      </c>
      <c r="I33">
        <v>42.6</v>
      </c>
      <c r="J33" s="3"/>
      <c r="K33" t="s">
        <v>20</v>
      </c>
    </row>
    <row r="34" spans="1:11" x14ac:dyDescent="0.25">
      <c r="A34" t="s">
        <v>203</v>
      </c>
      <c r="B34">
        <v>3101</v>
      </c>
      <c r="C34" t="s">
        <v>210</v>
      </c>
      <c r="D34" t="s">
        <v>211</v>
      </c>
      <c r="F34" t="s">
        <v>252</v>
      </c>
      <c r="H34">
        <v>2.9</v>
      </c>
      <c r="I34">
        <v>42.6</v>
      </c>
      <c r="J34" s="3"/>
      <c r="K34" t="s">
        <v>20</v>
      </c>
    </row>
    <row r="35" spans="1:11" x14ac:dyDescent="0.25">
      <c r="A35" t="s">
        <v>203</v>
      </c>
      <c r="B35">
        <v>3101</v>
      </c>
      <c r="C35" t="s">
        <v>212</v>
      </c>
      <c r="D35" t="s">
        <v>213</v>
      </c>
      <c r="F35" t="s">
        <v>252</v>
      </c>
      <c r="H35">
        <v>2.9</v>
      </c>
      <c r="I35">
        <v>42.6</v>
      </c>
      <c r="J35" s="3"/>
      <c r="K35" t="s">
        <v>20</v>
      </c>
    </row>
    <row r="36" spans="1:11" x14ac:dyDescent="0.25">
      <c r="A36" t="s">
        <v>203</v>
      </c>
      <c r="B36">
        <v>3101</v>
      </c>
      <c r="C36" t="s">
        <v>214</v>
      </c>
      <c r="D36" t="s">
        <v>215</v>
      </c>
      <c r="F36" t="s">
        <v>252</v>
      </c>
      <c r="H36">
        <v>2.9</v>
      </c>
      <c r="I36">
        <v>42.6</v>
      </c>
      <c r="J36" s="3"/>
      <c r="K36" t="s">
        <v>20</v>
      </c>
    </row>
    <row r="37" spans="1:11" x14ac:dyDescent="0.25">
      <c r="A37" t="s">
        <v>203</v>
      </c>
      <c r="B37">
        <v>3101</v>
      </c>
      <c r="C37" t="s">
        <v>163</v>
      </c>
      <c r="D37" t="s">
        <v>164</v>
      </c>
      <c r="F37" t="s">
        <v>252</v>
      </c>
      <c r="H37">
        <v>2.9</v>
      </c>
      <c r="I37">
        <v>42.6</v>
      </c>
      <c r="J37" s="3"/>
      <c r="K37" t="s">
        <v>20</v>
      </c>
    </row>
    <row r="38" spans="1:11" x14ac:dyDescent="0.25">
      <c r="A38" t="s">
        <v>203</v>
      </c>
      <c r="B38">
        <v>3101</v>
      </c>
      <c r="C38" t="s">
        <v>185</v>
      </c>
      <c r="D38" t="s">
        <v>186</v>
      </c>
      <c r="F38" t="s">
        <v>252</v>
      </c>
      <c r="H38">
        <v>2.9</v>
      </c>
      <c r="I38">
        <v>42.6</v>
      </c>
      <c r="J38" s="3"/>
      <c r="K38" t="s">
        <v>20</v>
      </c>
    </row>
    <row r="39" spans="1:11" x14ac:dyDescent="0.25">
      <c r="A39" t="s">
        <v>203</v>
      </c>
      <c r="B39">
        <v>3101</v>
      </c>
      <c r="C39" t="s">
        <v>216</v>
      </c>
      <c r="D39" t="s">
        <v>217</v>
      </c>
      <c r="F39" t="s">
        <v>252</v>
      </c>
      <c r="H39">
        <v>2.9</v>
      </c>
      <c r="I39">
        <v>42.6</v>
      </c>
      <c r="J39" s="3"/>
      <c r="K39" t="s">
        <v>20</v>
      </c>
    </row>
    <row r="40" spans="1:11" x14ac:dyDescent="0.25">
      <c r="A40" t="s">
        <v>203</v>
      </c>
      <c r="B40">
        <v>3101</v>
      </c>
      <c r="C40" t="s">
        <v>218</v>
      </c>
      <c r="D40" s="2" t="s">
        <v>21</v>
      </c>
      <c r="F40" t="s">
        <v>252</v>
      </c>
      <c r="H40">
        <v>2.9</v>
      </c>
      <c r="I40">
        <v>42.6</v>
      </c>
      <c r="J40" s="3"/>
      <c r="K40" t="s">
        <v>20</v>
      </c>
    </row>
    <row r="41" spans="1:11" x14ac:dyDescent="0.25">
      <c r="A41" t="s">
        <v>203</v>
      </c>
      <c r="B41">
        <v>3101</v>
      </c>
      <c r="C41" t="s">
        <v>219</v>
      </c>
      <c r="D41" t="s">
        <v>220</v>
      </c>
      <c r="F41" t="s">
        <v>252</v>
      </c>
      <c r="H41">
        <v>2.9</v>
      </c>
      <c r="I41">
        <v>42.6</v>
      </c>
      <c r="J41" s="3"/>
      <c r="K41" t="s">
        <v>20</v>
      </c>
    </row>
  </sheetData>
  <phoneticPr fontId="3" type="noConversion"/>
  <dataValidations disablePrompts="1" count="1">
    <dataValidation type="list" allowBlank="1" showInputMessage="1" showErrorMessage="1" sqref="Y1:Y1048576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I15" sqref="I15"/>
    </sheetView>
  </sheetViews>
  <sheetFormatPr baseColWidth="10" defaultRowHeight="15" x14ac:dyDescent="0.25"/>
  <sheetData>
    <row r="1" spans="1:7" x14ac:dyDescent="0.25">
      <c r="A1" t="s">
        <v>145</v>
      </c>
      <c r="B1" t="s">
        <v>144</v>
      </c>
    </row>
    <row r="2" spans="1:7" x14ac:dyDescent="0.25">
      <c r="A2" t="s">
        <v>146</v>
      </c>
      <c r="B2" t="e">
        <f ca="1">OFFSET('Database complete'!$F$1, MATCH(Correspondances!$C2,'Database complete'!$A:$A,0)-1, , MATCH(Correspondances!$C2,'Database complete'!$A:$A,0) - MATCH(Correspondances!$C2,'Database complete'!$A:$A,0) +1)</f>
        <v>#N/A</v>
      </c>
    </row>
    <row r="3" spans="1:7" x14ac:dyDescent="0.25">
      <c r="B3" t="e">
        <f ca="1">OFFSET('Database complete'!$F$1, MATCH(Correspondances!$C3,'Database complete'!$A:$A,0)-1, , MATCH(Correspondances!$C3,'Database complete'!$A:$A,0) - MATCH(Correspondances!$C3,'Database complete'!$A:$A,0) +1)</f>
        <v>#N/A</v>
      </c>
    </row>
    <row r="4" spans="1:7" x14ac:dyDescent="0.25">
      <c r="A4">
        <v>3</v>
      </c>
      <c r="B4" t="e">
        <f ca="1">OFFSET('Database complete'!$F$1, MATCH(Correspondances!$C4,'Database complete'!$A:$A,0)-1, , MATCH(Correspondances!$C4,'Database complete'!$A:$A,0) - MATCH(Correspondances!$C4,'Database complete'!$A:$A,0) +1)</f>
        <v>#N/A</v>
      </c>
    </row>
    <row r="5" spans="1:7" x14ac:dyDescent="0.25">
      <c r="B5" t="e">
        <f ca="1">OFFSET('Database complete'!$F$1, MATCH(Correspondances!$C5,'Database complete'!$A:$A,0)-1, , MATCH(Correspondances!$C5,'Database complete'!$A:$A,0) - MATCH(Correspondances!$C5,'Database complete'!$A:$A,0) +1)</f>
        <v>#N/A</v>
      </c>
    </row>
    <row r="6" spans="1:7" x14ac:dyDescent="0.25">
      <c r="B6" t="e">
        <f ca="1">OFFSET('Database complete'!$F$1, MATCH(Correspondances!$C6,'Database complete'!$A:$A,0)-1, , MATCH(Correspondances!$C6,'Database complete'!$A:$A,0) - MATCH(Correspondances!$C6,'Database complete'!$A:$A,0) +1)</f>
        <v>#N/A</v>
      </c>
    </row>
    <row r="7" spans="1:7" x14ac:dyDescent="0.25">
      <c r="B7" t="e">
        <f ca="1">OFFSET('Database complete'!$F$1, MATCH(Correspondances!$C7,'Database complete'!$A:$A,0)-1, , MATCH(Correspondances!$C7,'Database complete'!$A:$A,0) - MATCH(Correspondances!$C7,'Database complete'!$A:$A,0) +1)</f>
        <v>#N/A</v>
      </c>
    </row>
    <row r="8" spans="1:7" x14ac:dyDescent="0.25">
      <c r="B8" t="e">
        <f ca="1">OFFSET('Database complete'!$F$1, MATCH(Correspondances!$C8,'Database complete'!$A:$A,0)-1, , MATCH(Correspondances!$C8,'Database complete'!$A:$A,0) - MATCH(Correspondances!$C8,'Database complete'!$A:$A,0) +1)</f>
        <v>#N/A</v>
      </c>
    </row>
    <row r="9" spans="1:7" x14ac:dyDescent="0.25">
      <c r="B9" t="e">
        <f ca="1">OFFSET('Database complete'!$F$1, MATCH(Correspondances!$C9,'Database complete'!$A:$A,0)-1, , MATCH(Correspondances!$C9,'Database complete'!$A:$A,0) - MATCH(Correspondances!$C9,'Database complete'!$A:$A,0) +1)</f>
        <v>#N/A</v>
      </c>
      <c r="E9" t="e">
        <f ca="1">OFFSET('Database complete'!$G$1, MATCH(Correspondances!$C3,'Database complete'!$A:$A,0)-1, , MATCH(Correspondances!$C3,'Database complete'!$A:$A,1) - MATCH(Correspondances!$C3,'Database complete'!$A:$A,0) +1)</f>
        <v>#N/A</v>
      </c>
      <c r="G9" t="s">
        <v>143</v>
      </c>
    </row>
    <row r="10" spans="1:7" x14ac:dyDescent="0.25">
      <c r="E10" t="e">
        <f ca="1">OFFSET('Database complete'!$G$1, MATCH(Correspondances!$C4,'Database complete'!$A:$A,0)-1, , MATCH(Correspondances!$C4,'Database complete'!$A:$A,1) - MATCH(Correspondances!$C4,'Database complete'!$A:$A,0) +1)</f>
        <v>#N/A</v>
      </c>
    </row>
    <row r="11" spans="1:7" x14ac:dyDescent="0.25">
      <c r="E11" t="e">
        <f ca="1">OFFSET('Database complete'!$G$1, MATCH(Correspondances!$C5,'Database complete'!$A:$A,0)-1, , MATCH(Correspondances!$C5,'Database complete'!$A:$A,1) - MATCH(Correspondances!$C5,'Database complete'!$A:$A,0) +1)</f>
        <v>#N/A</v>
      </c>
    </row>
    <row r="12" spans="1:7" x14ac:dyDescent="0.25">
      <c r="E12" t="e">
        <f ca="1">OFFSET('Database complete'!$G$1, MATCH(Correspondances!$C6,'Database complete'!$A:$A,0)-1, , MATCH(Correspondances!$C6,'Database complete'!$A:$A,1) - MATCH(Correspondances!$C6,'Database complete'!$A:$A,0) +1)</f>
        <v>#N/A</v>
      </c>
    </row>
    <row r="13" spans="1:7" x14ac:dyDescent="0.25">
      <c r="E13" t="e">
        <f ca="1">OFFSET('Database complete'!$G$1, MATCH(Correspondances!$C7,'Database complete'!$A:$A,0)-1, , MATCH(Correspondances!$C7,'Database complete'!$A:$A,1) - MATCH(Correspondances!$C7,'Database complete'!$A:$A,0) +1)</f>
        <v>#N/A</v>
      </c>
    </row>
    <row r="14" spans="1:7" x14ac:dyDescent="0.25">
      <c r="E14" t="e">
        <f ca="1">OFFSET('Database complete'!$G$1, MATCH(Correspondances!$C8,'Database complete'!$A:$A,0)-1, , MATCH(Correspondances!$C8,'Database complete'!$A:$A,1) - MATCH(Correspondances!$C8,'Database complete'!$A:$A,0) +1)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Database complete</vt:lpstr>
      <vt:lpstr>Database synonymes complete</vt:lpstr>
      <vt:lpstr>Regroupement</vt:lpstr>
      <vt:lpstr>Correspondances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2019-06-09T13:41:01Z</dcterms:modified>
</cp:coreProperties>
</file>