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840" windowHeight="951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4" i="1" l="1"/>
  <c r="L50" i="1"/>
  <c r="L56" i="1"/>
  <c r="L92" i="1"/>
  <c r="L86" i="1"/>
  <c r="L80" i="1"/>
  <c r="L62" i="1"/>
  <c r="L68" i="1"/>
  <c r="L74" i="1"/>
  <c r="L38" i="1"/>
  <c r="L32" i="1"/>
  <c r="L26" i="1"/>
  <c r="L20" i="1"/>
  <c r="L14" i="1"/>
  <c r="L8" i="1"/>
  <c r="D33" i="1"/>
  <c r="D27" i="1"/>
  <c r="D21" i="1"/>
  <c r="D8" i="1"/>
  <c r="H3" i="1"/>
  <c r="H9" i="1"/>
  <c r="H4" i="1"/>
  <c r="H5" i="1"/>
  <c r="H6" i="1"/>
  <c r="H7" i="1"/>
  <c r="H8" i="1"/>
  <c r="H10" i="1"/>
  <c r="H11" i="1"/>
  <c r="H12" i="1"/>
  <c r="H13" i="1"/>
  <c r="H14" i="1"/>
  <c r="G10" i="1"/>
  <c r="G11" i="1"/>
  <c r="G12" i="1"/>
  <c r="G13" i="1"/>
  <c r="G14" i="1"/>
  <c r="G9" i="1"/>
  <c r="G4" i="1"/>
  <c r="G5" i="1"/>
  <c r="G6" i="1"/>
  <c r="G7" i="1"/>
  <c r="G8" i="1"/>
  <c r="G3" i="1"/>
  <c r="H33" i="1" l="1"/>
  <c r="G33" i="1"/>
  <c r="H32" i="1"/>
  <c r="G32" i="1"/>
  <c r="D32" i="1"/>
  <c r="D31" i="1"/>
  <c r="G31" i="1" s="1"/>
  <c r="D30" i="1"/>
  <c r="H30" i="1" s="1"/>
  <c r="H29" i="1"/>
  <c r="G29" i="1"/>
  <c r="D29" i="1"/>
  <c r="H28" i="1"/>
  <c r="G28" i="1"/>
  <c r="D28" i="1"/>
  <c r="H27" i="1"/>
  <c r="G27" i="1"/>
  <c r="H26" i="1"/>
  <c r="D26" i="1"/>
  <c r="G26" i="1" s="1"/>
  <c r="H25" i="1"/>
  <c r="G25" i="1"/>
  <c r="D25" i="1"/>
  <c r="D24" i="1"/>
  <c r="G24" i="1" s="1"/>
  <c r="D23" i="1"/>
  <c r="H23" i="1" s="1"/>
  <c r="H22" i="1"/>
  <c r="D22" i="1"/>
  <c r="G22" i="1" s="1"/>
  <c r="H21" i="1"/>
  <c r="G21" i="1"/>
  <c r="D20" i="1"/>
  <c r="H20" i="1" s="1"/>
  <c r="H19" i="1"/>
  <c r="D19" i="1"/>
  <c r="G19" i="1" s="1"/>
  <c r="H18" i="1"/>
  <c r="G18" i="1"/>
  <c r="D18" i="1"/>
  <c r="D17" i="1"/>
  <c r="G17" i="1" s="1"/>
  <c r="H16" i="1"/>
  <c r="G16" i="1"/>
  <c r="P4" i="1"/>
  <c r="P92" i="1"/>
  <c r="P91" i="1"/>
  <c r="P90" i="1"/>
  <c r="P89" i="1"/>
  <c r="P88" i="1"/>
  <c r="O92" i="1"/>
  <c r="O91" i="1"/>
  <c r="O90" i="1"/>
  <c r="O89" i="1"/>
  <c r="O88" i="1"/>
  <c r="O87" i="1"/>
  <c r="P87" i="1"/>
  <c r="O86" i="1"/>
  <c r="O85" i="1"/>
  <c r="O84" i="1"/>
  <c r="O83" i="1"/>
  <c r="O82" i="1"/>
  <c r="O81" i="1"/>
  <c r="P86" i="1"/>
  <c r="P85" i="1"/>
  <c r="P84" i="1"/>
  <c r="P83" i="1"/>
  <c r="P82" i="1"/>
  <c r="P81" i="1"/>
  <c r="P80" i="1"/>
  <c r="P79" i="1"/>
  <c r="P78" i="1"/>
  <c r="P77" i="1"/>
  <c r="P76" i="1"/>
  <c r="O80" i="1"/>
  <c r="O79" i="1"/>
  <c r="O78" i="1"/>
  <c r="O77" i="1"/>
  <c r="O76" i="1"/>
  <c r="O75" i="1"/>
  <c r="P75" i="1"/>
  <c r="O74" i="1"/>
  <c r="O73" i="1"/>
  <c r="O72" i="1"/>
  <c r="O71" i="1"/>
  <c r="O70" i="1"/>
  <c r="P74" i="1"/>
  <c r="P73" i="1"/>
  <c r="P72" i="1"/>
  <c r="P71" i="1"/>
  <c r="P70" i="1"/>
  <c r="P69" i="1"/>
  <c r="O69" i="1"/>
  <c r="P68" i="1"/>
  <c r="P67" i="1"/>
  <c r="P66" i="1"/>
  <c r="P65" i="1"/>
  <c r="P64" i="1"/>
  <c r="O68" i="1"/>
  <c r="O67" i="1"/>
  <c r="O66" i="1"/>
  <c r="O65" i="1"/>
  <c r="O64" i="1"/>
  <c r="O63" i="1"/>
  <c r="P63" i="1"/>
  <c r="P62" i="1"/>
  <c r="P61" i="1"/>
  <c r="P60" i="1"/>
  <c r="P59" i="1"/>
  <c r="P58" i="1"/>
  <c r="O62" i="1"/>
  <c r="O61" i="1"/>
  <c r="O60" i="1"/>
  <c r="O59" i="1"/>
  <c r="O58" i="1"/>
  <c r="O57" i="1"/>
  <c r="P57" i="1"/>
  <c r="P56" i="1"/>
  <c r="P55" i="1"/>
  <c r="P54" i="1"/>
  <c r="P53" i="1"/>
  <c r="P52" i="1"/>
  <c r="O56" i="1"/>
  <c r="O55" i="1"/>
  <c r="O54" i="1"/>
  <c r="O53" i="1"/>
  <c r="O52" i="1"/>
  <c r="O51" i="1"/>
  <c r="P51" i="1"/>
  <c r="O50" i="1"/>
  <c r="O49" i="1"/>
  <c r="O48" i="1"/>
  <c r="O47" i="1"/>
  <c r="O46" i="1"/>
  <c r="P50" i="1"/>
  <c r="P49" i="1"/>
  <c r="P48" i="1"/>
  <c r="P47" i="1"/>
  <c r="P46" i="1"/>
  <c r="O45" i="1"/>
  <c r="P45" i="1"/>
  <c r="O44" i="1"/>
  <c r="O43" i="1"/>
  <c r="O42" i="1"/>
  <c r="O41" i="1"/>
  <c r="O40" i="1"/>
  <c r="O39" i="1"/>
  <c r="P44" i="1"/>
  <c r="P43" i="1"/>
  <c r="P42" i="1"/>
  <c r="P41" i="1"/>
  <c r="P40" i="1"/>
  <c r="P39" i="1"/>
  <c r="O38" i="1"/>
  <c r="O37" i="1"/>
  <c r="O36" i="1"/>
  <c r="O35" i="1"/>
  <c r="O34" i="1"/>
  <c r="P38" i="1"/>
  <c r="P37" i="1"/>
  <c r="P36" i="1"/>
  <c r="P35" i="1"/>
  <c r="P34" i="1"/>
  <c r="P33" i="1"/>
  <c r="O33" i="1"/>
  <c r="P32" i="1"/>
  <c r="P31" i="1"/>
  <c r="P30" i="1"/>
  <c r="P29" i="1"/>
  <c r="P28" i="1"/>
  <c r="O32" i="1"/>
  <c r="O31" i="1"/>
  <c r="O30" i="1"/>
  <c r="O29" i="1"/>
  <c r="O28" i="1"/>
  <c r="O27" i="1"/>
  <c r="P27" i="1"/>
  <c r="P26" i="1"/>
  <c r="P25" i="1"/>
  <c r="P24" i="1"/>
  <c r="P23" i="1"/>
  <c r="P22" i="1"/>
  <c r="O26" i="1"/>
  <c r="O25" i="1"/>
  <c r="O24" i="1"/>
  <c r="O23" i="1"/>
  <c r="O22" i="1"/>
  <c r="O21" i="1"/>
  <c r="P21" i="1"/>
  <c r="O20" i="1"/>
  <c r="O19" i="1"/>
  <c r="O18" i="1"/>
  <c r="O17" i="1"/>
  <c r="O16" i="1"/>
  <c r="O15" i="1"/>
  <c r="P20" i="1"/>
  <c r="P19" i="1"/>
  <c r="P18" i="1"/>
  <c r="P17" i="1"/>
  <c r="P16" i="1"/>
  <c r="P15" i="1"/>
  <c r="O14" i="1"/>
  <c r="O13" i="1"/>
  <c r="O12" i="1"/>
  <c r="O11" i="1"/>
  <c r="O10" i="1"/>
  <c r="O9" i="1"/>
  <c r="P12" i="1"/>
  <c r="P11" i="1"/>
  <c r="P10" i="1"/>
  <c r="P13" i="1"/>
  <c r="P14" i="1"/>
  <c r="P9" i="1"/>
  <c r="O8" i="1"/>
  <c r="O7" i="1"/>
  <c r="O6" i="1"/>
  <c r="O5" i="1"/>
  <c r="O4" i="1"/>
  <c r="P8" i="1"/>
  <c r="P7" i="1"/>
  <c r="P6" i="1"/>
  <c r="P5" i="1"/>
  <c r="P3" i="1"/>
  <c r="O3" i="1"/>
  <c r="L91" i="1"/>
  <c r="L90" i="1"/>
  <c r="L89" i="1"/>
  <c r="L88" i="1"/>
  <c r="L87" i="1"/>
  <c r="L85" i="1"/>
  <c r="L84" i="1"/>
  <c r="L83" i="1"/>
  <c r="L82" i="1"/>
  <c r="L81" i="1"/>
  <c r="L79" i="1"/>
  <c r="L78" i="1"/>
  <c r="L77" i="1"/>
  <c r="L76" i="1"/>
  <c r="L75" i="1"/>
  <c r="L73" i="1"/>
  <c r="L72" i="1"/>
  <c r="L71" i="1"/>
  <c r="L70" i="1"/>
  <c r="L69" i="1"/>
  <c r="L67" i="1"/>
  <c r="L66" i="1"/>
  <c r="L65" i="1"/>
  <c r="L64" i="1"/>
  <c r="L63" i="1"/>
  <c r="L61" i="1"/>
  <c r="L60" i="1"/>
  <c r="L59" i="1"/>
  <c r="L58" i="1"/>
  <c r="L57" i="1"/>
  <c r="L55" i="1"/>
  <c r="L54" i="1"/>
  <c r="L53" i="1"/>
  <c r="L52" i="1"/>
  <c r="L51" i="1"/>
  <c r="L49" i="1"/>
  <c r="L48" i="1"/>
  <c r="L47" i="1"/>
  <c r="L46" i="1"/>
  <c r="L45" i="1"/>
  <c r="L43" i="1"/>
  <c r="L42" i="1"/>
  <c r="L41" i="1"/>
  <c r="L40" i="1"/>
  <c r="L39" i="1"/>
  <c r="L37" i="1"/>
  <c r="L36" i="1"/>
  <c r="L35" i="1"/>
  <c r="L34" i="1"/>
  <c r="L33" i="1"/>
  <c r="L31" i="1"/>
  <c r="L30" i="1"/>
  <c r="L29" i="1"/>
  <c r="L28" i="1"/>
  <c r="L27" i="1"/>
  <c r="L25" i="1"/>
  <c r="L24" i="1"/>
  <c r="L23" i="1"/>
  <c r="L22" i="1"/>
  <c r="L21" i="1"/>
  <c r="L19" i="1"/>
  <c r="L18" i="1"/>
  <c r="L17" i="1"/>
  <c r="L16" i="1"/>
  <c r="L15" i="1"/>
  <c r="L13" i="1"/>
  <c r="L12" i="1"/>
  <c r="L11" i="1"/>
  <c r="L10" i="1"/>
  <c r="L9" i="1"/>
  <c r="L7" i="1"/>
  <c r="L6" i="1"/>
  <c r="L5" i="1"/>
  <c r="L4" i="1"/>
  <c r="L3" i="1"/>
  <c r="H17" i="1" l="1"/>
  <c r="G20" i="1"/>
  <c r="G23" i="1"/>
  <c r="H24" i="1"/>
  <c r="G30" i="1"/>
  <c r="H31" i="1"/>
  <c r="E2" i="2"/>
  <c r="D13" i="1"/>
  <c r="D11" i="1"/>
  <c r="D10" i="1"/>
  <c r="D9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<sst xmlns="http://schemas.openxmlformats.org/spreadsheetml/2006/main" count="592" uniqueCount="95">
  <si>
    <t xml:space="preserve">E 600 N°1 </t>
  </si>
  <si>
    <t xml:space="preserve">Vidange Moteur </t>
  </si>
  <si>
    <t xml:space="preserve">Vidange Treuil </t>
  </si>
  <si>
    <t xml:space="preserve">Cable </t>
  </si>
  <si>
    <t xml:space="preserve">Treuil Auxiliaire </t>
  </si>
  <si>
    <t xml:space="preserve">Filtre Hydraulique </t>
  </si>
  <si>
    <t>Fréquence en H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</si>
  <si>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</si>
  <si>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</si>
  <si>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</si>
  <si>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</si>
  <si>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</si>
  <si>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</si>
  <si>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</si>
  <si>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</si>
  <si>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</si>
  <si>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</si>
  <si>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</si>
  <si>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</si>
  <si>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</si>
  <si>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</si>
  <si>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</si>
  <si>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</si>
  <si>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</si>
  <si>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</si>
  <si>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</si>
  <si>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</si>
  <si>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</si>
  <si>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</si>
  <si>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</si>
  <si>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</si>
  <si>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</si>
  <si>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</si>
  <si>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</si>
  <si>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</si>
  <si>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</si>
  <si>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</si>
  <si>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</si>
  <si>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</si>
  <si>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</si>
  <si>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</si>
  <si>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</si>
  <si>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</si>
  <si>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</si>
  <si>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</si>
  <si>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</si>
  <si>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</si>
  <si>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</si>
  <si>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</si>
  <si>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</si>
  <si>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</si>
  <si>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</si>
  <si>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</si>
  <si>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</si>
  <si>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</si>
  <si>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</si>
  <si>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</si>
  <si>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</si>
  <si>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</si>
  <si>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</t>
  </si>
  <si>
    <t>M</t>
  </si>
  <si>
    <t>J</t>
  </si>
  <si>
    <t>V</t>
  </si>
  <si>
    <t>D</t>
  </si>
  <si>
    <t>S</t>
  </si>
  <si>
    <t xml:space="preserve">Machine :  </t>
  </si>
  <si>
    <t>E600 N°2</t>
  </si>
  <si>
    <t>E600 N°1</t>
  </si>
  <si>
    <t>E500 N°1</t>
  </si>
  <si>
    <t>E500 N°2</t>
  </si>
  <si>
    <t>E500 N°3</t>
  </si>
  <si>
    <t>E500 N°4</t>
  </si>
  <si>
    <t>E500 N°5</t>
  </si>
  <si>
    <t>E500 N°6</t>
  </si>
  <si>
    <t>E500 N°7</t>
  </si>
  <si>
    <t>E500 N°8</t>
  </si>
  <si>
    <t>E500 N°9</t>
  </si>
  <si>
    <t>E500 N°10</t>
  </si>
  <si>
    <t>E500 N°11</t>
  </si>
  <si>
    <t>E500 N°12</t>
  </si>
  <si>
    <t>E500 N°13</t>
  </si>
  <si>
    <t>E500 N°14</t>
  </si>
  <si>
    <t>E500 N°15</t>
  </si>
  <si>
    <t>LRB XL</t>
  </si>
  <si>
    <t>LRB 125</t>
  </si>
  <si>
    <t>LRB 944</t>
  </si>
  <si>
    <t xml:space="preserve">Dernier entretien </t>
  </si>
  <si>
    <t xml:space="preserve">Alerte </t>
  </si>
  <si>
    <t>Date</t>
  </si>
  <si>
    <t>Heure</t>
  </si>
  <si>
    <t xml:space="preserve">Heure avant entretien </t>
  </si>
  <si>
    <t xml:space="preserve">Vidange Table </t>
  </si>
  <si>
    <t xml:space="preserve">E 500 N°1 </t>
  </si>
  <si>
    <t>Taches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</si>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</sst>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3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164" fontId="0" fillId="3" borderId="3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6" borderId="3" xfId="0" applyNumberFormat="1" applyFill="1" applyBorder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2" borderId="4" xfId="0" applyFill="1" applyBorder="1" applyAlignment="1">
      <alignment horizontal="center" vertical="center"/>
    </xf>
    <xf numFmtId="164" fontId="0" fillId="2" borderId="5" xfId="0" applyNumberFormat="1" applyFill="1" applyBorder="1" applyAlignment="1">
      <alignment horizontal="center" vertical="center"/>
    </xf>
    <xf numFmtId="0" fontId="0" fillId="2" borderId="6" xfId="0" applyFill="1" applyBorder="1"/>
    <xf numFmtId="0" fontId="0" fillId="2" borderId="4" xfId="0" applyFill="1" applyBorder="1"/>
    <xf numFmtId="0" fontId="0" fillId="3" borderId="7" xfId="0" applyFill="1" applyBorder="1" applyAlignment="1">
      <alignment horizontal="center" vertical="center"/>
    </xf>
    <xf numFmtId="164" fontId="0" fillId="3" borderId="8" xfId="0" applyNumberFormat="1" applyFill="1" applyBorder="1" applyAlignment="1">
      <alignment horizontal="center" vertical="center"/>
    </xf>
    <xf numFmtId="0" fontId="0" fillId="3" borderId="9" xfId="0" applyFill="1" applyBorder="1"/>
    <xf numFmtId="0" fontId="0" fillId="3" borderId="7" xfId="0" applyFill="1" applyBorder="1"/>
    <xf numFmtId="0" fontId="0" fillId="4" borderId="4" xfId="0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0" fillId="4" borderId="6" xfId="0" applyFill="1" applyBorder="1"/>
    <xf numFmtId="0" fontId="0" fillId="4" borderId="4" xfId="0" applyFill="1" applyBorder="1"/>
    <xf numFmtId="0" fontId="0" fillId="5" borderId="4" xfId="0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0" fillId="5" borderId="6" xfId="0" applyFill="1" applyBorder="1"/>
    <xf numFmtId="0" fontId="0" fillId="5" borderId="4" xfId="0" applyFill="1" applyBorder="1"/>
    <xf numFmtId="0" fontId="0" fillId="6" borderId="4" xfId="0" applyFill="1" applyBorder="1" applyAlignment="1">
      <alignment horizontal="center" vertical="center"/>
    </xf>
    <xf numFmtId="164" fontId="0" fillId="6" borderId="5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4" xfId="0" applyFill="1" applyBorder="1"/>
    <xf numFmtId="0" fontId="0" fillId="7" borderId="4" xfId="0" applyFill="1" applyBorder="1" applyAlignment="1">
      <alignment horizontal="center" vertical="center"/>
    </xf>
    <xf numFmtId="164" fontId="0" fillId="7" borderId="5" xfId="0" applyNumberFormat="1" applyFill="1" applyBorder="1" applyAlignment="1">
      <alignment horizontal="center" vertical="center"/>
    </xf>
    <xf numFmtId="0" fontId="0" fillId="7" borderId="6" xfId="0" applyFill="1" applyBorder="1"/>
    <xf numFmtId="0" fontId="0" fillId="7" borderId="4" xfId="0" applyFill="1" applyBorder="1"/>
    <xf numFmtId="0" fontId="0" fillId="2" borderId="7" xfId="0" applyFill="1" applyBorder="1" applyAlignment="1">
      <alignment horizontal="center" vertical="center"/>
    </xf>
    <xf numFmtId="164" fontId="0" fillId="2" borderId="8" xfId="0" applyNumberFormat="1" applyFill="1" applyBorder="1" applyAlignment="1">
      <alignment horizontal="center" vertical="center"/>
    </xf>
    <xf numFmtId="0" fontId="0" fillId="2" borderId="9" xfId="0" applyFill="1" applyBorder="1"/>
    <xf numFmtId="0" fontId="0" fillId="2" borderId="7" xfId="0" applyFill="1" applyBorder="1"/>
    <xf numFmtId="0" fontId="0" fillId="4" borderId="7" xfId="0" applyFill="1" applyBorder="1" applyAlignment="1">
      <alignment horizontal="center" vertical="center"/>
    </xf>
    <xf numFmtId="164" fontId="0" fillId="4" borderId="8" xfId="0" applyNumberFormat="1" applyFill="1" applyBorder="1" applyAlignment="1">
      <alignment horizontal="center" vertical="center"/>
    </xf>
    <xf numFmtId="0" fontId="0" fillId="4" borderId="9" xfId="0" applyFill="1" applyBorder="1"/>
    <xf numFmtId="0" fontId="0" fillId="4" borderId="7" xfId="0" applyFill="1" applyBorder="1"/>
    <xf numFmtId="0" fontId="0" fillId="5" borderId="7" xfId="0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  <xf numFmtId="0" fontId="0" fillId="5" borderId="9" xfId="0" applyFill="1" applyBorder="1"/>
    <xf numFmtId="0" fontId="0" fillId="5" borderId="7" xfId="0" applyFill="1" applyBorder="1"/>
    <xf numFmtId="0" fontId="0" fillId="6" borderId="7" xfId="0" applyFill="1" applyBorder="1" applyAlignment="1">
      <alignment horizontal="center" vertical="center"/>
    </xf>
    <xf numFmtId="164" fontId="0" fillId="6" borderId="8" xfId="0" applyNumberFormat="1" applyFill="1" applyBorder="1" applyAlignment="1">
      <alignment horizontal="center" vertical="center"/>
    </xf>
    <xf numFmtId="0" fontId="0" fillId="6" borderId="9" xfId="0" applyFill="1" applyBorder="1"/>
    <xf numFmtId="0" fontId="0" fillId="6" borderId="7" xfId="0" applyFill="1" applyBorder="1"/>
    <xf numFmtId="0" fontId="0" fillId="3" borderId="4" xfId="0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3" borderId="6" xfId="0" applyFill="1" applyBorder="1"/>
    <xf numFmtId="0" fontId="0" fillId="3" borderId="4" xfId="0" applyFill="1" applyBorder="1"/>
    <xf numFmtId="0" fontId="0" fillId="0" borderId="9" xfId="0" applyBorder="1"/>
    <xf numFmtId="0" fontId="0" fillId="0" borderId="7" xfId="0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8" xfId="0" applyBorder="1"/>
    <xf numFmtId="14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1" fillId="0" borderId="18" xfId="0" applyFont="1" applyBorder="1" applyAlignment="1">
      <alignment horizontal="right" vertical="center"/>
    </xf>
    <xf numFmtId="0" fontId="0" fillId="0" borderId="19" xfId="0" applyBorder="1"/>
    <xf numFmtId="0" fontId="1" fillId="0" borderId="19" xfId="0" applyFont="1" applyBorder="1" applyAlignment="1">
      <alignment horizontal="right" vertical="center"/>
    </xf>
    <xf numFmtId="0" fontId="0" fillId="0" borderId="0" xfId="0" applyFill="1" applyBorder="1"/>
    <xf numFmtId="0" fontId="0" fillId="0" borderId="20" xfId="0" applyBorder="1"/>
    <xf numFmtId="14" fontId="0" fillId="0" borderId="20" xfId="0" applyNumberFormat="1" applyBorder="1"/>
    <xf numFmtId="0" fontId="1" fillId="0" borderId="20" xfId="0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0" fillId="0" borderId="18" xfId="0" applyFill="1" applyBorder="1"/>
    <xf numFmtId="0" fontId="0" fillId="0" borderId="21" xfId="0" applyBorder="1"/>
    <xf numFmtId="14" fontId="0" fillId="0" borderId="21" xfId="0" applyNumberFormat="1" applyBorder="1"/>
    <xf numFmtId="0" fontId="1" fillId="0" borderId="21" xfId="0" applyFont="1" applyBorder="1" applyAlignment="1">
      <alignment horizontal="right" vertical="center"/>
    </xf>
    <xf numFmtId="0" fontId="0" fillId="0" borderId="22" xfId="0" applyBorder="1"/>
    <xf numFmtId="0" fontId="1" fillId="0" borderId="22" xfId="0" applyFont="1" applyBorder="1" applyAlignment="1">
      <alignment horizontal="right" vertical="center"/>
    </xf>
    <xf numFmtId="0" fontId="0" fillId="0" borderId="23" xfId="0" applyBorder="1"/>
    <xf numFmtId="0" fontId="1" fillId="0" borderId="23" xfId="0" applyFont="1" applyBorder="1" applyAlignment="1">
      <alignment horizontal="right" vertical="center"/>
    </xf>
    <xf numFmtId="0" fontId="0" fillId="0" borderId="23" xfId="0" applyFill="1" applyBorder="1"/>
    <xf numFmtId="14" fontId="0" fillId="0" borderId="18" xfId="0" applyNumberFormat="1" applyBorder="1"/>
    <xf numFmtId="0" fontId="0" fillId="0" borderId="24" xfId="0" applyBorder="1"/>
    <xf numFmtId="0" fontId="1" fillId="0" borderId="24" xfId="0" applyFont="1" applyBorder="1" applyAlignment="1">
      <alignment horizontal="right" vertical="center"/>
    </xf>
    <xf numFmtId="0" fontId="5" fillId="0" borderId="0" xfId="0" applyFont="1"/>
    <xf numFmtId="0" fontId="0" fillId="0" borderId="2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1" xfId="0" applyBorder="1" applyAlignment="1"/>
    <xf numFmtId="0" fontId="0" fillId="3" borderId="1" xfId="0" applyFill="1" applyBorder="1" applyAlignment="1"/>
    <xf numFmtId="0" fontId="0" fillId="3" borderId="7" xfId="0" applyFill="1" applyBorder="1" applyAlignment="1"/>
    <xf numFmtId="0" fontId="0" fillId="2" borderId="4" xfId="0" applyFill="1" applyBorder="1" applyAlignment="1"/>
    <xf numFmtId="0" fontId="0" fillId="2" borderId="1" xfId="0" applyFill="1" applyBorder="1" applyAlignment="1"/>
    <xf numFmtId="0" fontId="0" fillId="2" borderId="7" xfId="0" applyFill="1" applyBorder="1" applyAlignment="1"/>
    <xf numFmtId="0" fontId="0" fillId="4" borderId="4" xfId="0" applyFill="1" applyBorder="1" applyAlignment="1"/>
    <xf numFmtId="0" fontId="0" fillId="4" borderId="1" xfId="0" applyFill="1" applyBorder="1" applyAlignment="1"/>
    <xf numFmtId="0" fontId="0" fillId="4" borderId="7" xfId="0" applyFill="1" applyBorder="1" applyAlignment="1"/>
    <xf numFmtId="0" fontId="0" fillId="5" borderId="4" xfId="0" applyFill="1" applyBorder="1" applyAlignment="1"/>
    <xf numFmtId="0" fontId="0" fillId="5" borderId="1" xfId="0" applyFill="1" applyBorder="1" applyAlignment="1"/>
    <xf numFmtId="0" fontId="0" fillId="5" borderId="7" xfId="0" applyFill="1" applyBorder="1" applyAlignment="1"/>
    <xf numFmtId="0" fontId="0" fillId="6" borderId="4" xfId="0" applyFill="1" applyBorder="1" applyAlignment="1"/>
    <xf numFmtId="0" fontId="0" fillId="6" borderId="1" xfId="0" applyFill="1" applyBorder="1" applyAlignment="1"/>
    <xf numFmtId="0" fontId="0" fillId="6" borderId="7" xfId="0" applyFill="1" applyBorder="1" applyAlignment="1"/>
    <xf numFmtId="0" fontId="0" fillId="7" borderId="4" xfId="0" applyFill="1" applyBorder="1" applyAlignment="1"/>
    <xf numFmtId="0" fontId="0" fillId="7" borderId="1" xfId="0" applyFill="1" applyBorder="1" applyAlignment="1"/>
    <xf numFmtId="0" fontId="0" fillId="0" borderId="0" xfId="0" applyAlignment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12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X1048576"/>
  <sheetViews>
    <sheetView zoomScale="85" zoomScaleNormal="85" workbookViewId="0">
      <selection activeCell="S3" sqref="S3"/>
    </sheetView>
  </sheetViews>
  <sheetFormatPr baseColWidth="10" defaultRowHeight="15" x14ac:dyDescent="0.25"/>
  <cols>
    <col min="1" max="1" width="3.140625" customWidth="1"/>
    <col min="3" max="3" width="16.85546875" customWidth="1"/>
    <col min="4" max="4" width="15.28515625" customWidth="1"/>
    <col min="5" max="6" width="9.85546875" customWidth="1"/>
    <col min="7" max="7" width="11.140625" customWidth="1"/>
    <col min="11" max="11" width="16.85546875" customWidth="1"/>
    <col min="12" max="12" width="15.28515625" customWidth="1"/>
    <col min="13" max="14" width="9.85546875" customWidth="1"/>
    <col min="15" max="15" width="11.140625" customWidth="1"/>
    <col min="19" max="19" width="8.85546875" customWidth="1"/>
    <col min="20" max="22" width="9.85546875" customWidth="1"/>
    <col min="23" max="23" width="11.140625" customWidth="1"/>
  </cols>
  <sheetData>
    <row r="1" spans="2:24" ht="30" customHeight="1" x14ac:dyDescent="0.25">
      <c r="B1" s="121" t="s">
        <v>94</v>
      </c>
      <c r="C1" s="120" t="s">
        <v>93</v>
      </c>
      <c r="D1" s="120" t="s">
        <v>6</v>
      </c>
      <c r="E1" s="120" t="s">
        <v>86</v>
      </c>
      <c r="F1" s="120"/>
      <c r="G1" s="126" t="s">
        <v>90</v>
      </c>
      <c r="H1" s="124" t="s">
        <v>87</v>
      </c>
      <c r="J1" s="121" t="s">
        <v>94</v>
      </c>
      <c r="K1" s="120" t="s">
        <v>93</v>
      </c>
      <c r="L1" s="120" t="s">
        <v>6</v>
      </c>
      <c r="M1" s="120" t="s">
        <v>86</v>
      </c>
      <c r="N1" s="120"/>
      <c r="O1" s="126" t="s">
        <v>90</v>
      </c>
      <c r="P1" s="124" t="s">
        <v>87</v>
      </c>
      <c r="R1" s="128"/>
      <c r="S1" s="128"/>
      <c r="T1" s="128"/>
      <c r="U1" s="128"/>
      <c r="V1" s="128"/>
      <c r="W1" s="129"/>
      <c r="X1" s="128"/>
    </row>
    <row r="2" spans="2:24" ht="30" customHeight="1" thickBot="1" x14ac:dyDescent="0.3">
      <c r="B2" s="122"/>
      <c r="C2" s="123"/>
      <c r="D2" s="123"/>
      <c r="E2" s="96" t="s">
        <v>88</v>
      </c>
      <c r="F2" s="96" t="s">
        <v>89</v>
      </c>
      <c r="G2" s="127"/>
      <c r="H2" s="125"/>
      <c r="J2" s="122"/>
      <c r="K2" s="123"/>
      <c r="L2" s="123"/>
      <c r="M2" s="96" t="s">
        <v>88</v>
      </c>
      <c r="N2" s="96" t="s">
        <v>89</v>
      </c>
      <c r="O2" s="127"/>
      <c r="P2" s="125"/>
      <c r="R2" s="128"/>
      <c r="S2" s="128"/>
      <c r="T2" s="128"/>
      <c r="U2" s="84"/>
      <c r="V2" s="84"/>
      <c r="W2" s="129"/>
      <c r="X2" s="128"/>
    </row>
    <row r="3" spans="2:24" x14ac:dyDescent="0.25">
      <c r="B3" s="117" t="s">
        <v>0</v>
      </c>
      <c r="C3" s="89" t="s">
        <v>1</v>
      </c>
      <c r="D3" s="111">
        <f>250</f>
        <v>250</v>
      </c>
      <c r="E3" s="106"/>
      <c r="F3" s="86">
        <v>234</v>
      </c>
      <c r="G3" s="111">
        <f>IF(F3=0,"",D3-(MAX(Feuil2!$B$4:$NA$4)-F3))</f>
        <v>-1016</v>
      </c>
      <c r="H3" s="89" t="str">
        <f>IF(F3=0,"",IF(MAX(Feuil2!$B$4:$NA$4)-Feuil1!F3&gt;=D3,"ENTRETIEN","RAS"))</f>
        <v>ENTRETIEN</v>
      </c>
      <c r="J3" s="117" t="s">
        <v>92</v>
      </c>
      <c r="K3" s="100" t="s">
        <v>1</v>
      </c>
      <c r="L3" s="110">
        <f>250</f>
        <v>250</v>
      </c>
      <c r="M3" s="99"/>
      <c r="N3" s="98"/>
      <c r="O3" s="110">
        <f>L3-(MAX(Feuil2!$J$6:$NI$6)-N3)</f>
        <v>250</v>
      </c>
      <c r="P3" s="100" t="str">
        <f>IF(MAX(Feuil2!$J$6:$NI$6)-Feuil1!N3&gt;L3,"ENTRETIEN","RAS")</f>
        <v>RAS</v>
      </c>
      <c r="R3" s="130"/>
      <c r="S3" s="85"/>
      <c r="T3" s="85"/>
      <c r="U3" s="87"/>
      <c r="V3" s="85"/>
      <c r="W3" s="85"/>
      <c r="X3" s="88"/>
    </row>
    <row r="4" spans="2:24" x14ac:dyDescent="0.25">
      <c r="B4" s="118"/>
      <c r="C4" s="89" t="s">
        <v>2</v>
      </c>
      <c r="D4" s="111">
        <f>1000</f>
        <v>1000</v>
      </c>
      <c r="E4" s="86"/>
      <c r="F4" s="86">
        <v>500</v>
      </c>
      <c r="G4" s="111">
        <f>IF(F4=0,"",D4-(MAX(Feuil2!$B$4:$NA$4)-F4))</f>
        <v>0</v>
      </c>
      <c r="H4" s="89" t="str">
        <f>IF(F4=0,"",IF(MAX(Feuil2!$B$4:$NA$4)-Feuil1!F4&gt;=D4,"ENTRETIEN","RAS"))</f>
        <v>ENTRETIEN</v>
      </c>
      <c r="J4" s="118"/>
      <c r="K4" s="89" t="s">
        <v>2</v>
      </c>
      <c r="L4" s="111">
        <f>1000</f>
        <v>1000</v>
      </c>
      <c r="M4" s="86"/>
      <c r="N4" s="86"/>
      <c r="O4" s="111">
        <f>L4-(MAX(Feuil2!$J$6:$NI$6)-N4)</f>
        <v>1000</v>
      </c>
      <c r="P4" s="89" t="str">
        <f>IF(MAX(Feuil2!$J$6:$NI$6)-Feuil1!N4&gt;L4,"ENTRETIEN","RAS")</f>
        <v>RAS</v>
      </c>
      <c r="R4" s="130"/>
      <c r="S4" s="85"/>
      <c r="T4" s="85"/>
      <c r="U4" s="85"/>
      <c r="V4" s="85"/>
      <c r="W4" s="85"/>
      <c r="X4" s="88"/>
    </row>
    <row r="5" spans="2:24" x14ac:dyDescent="0.25">
      <c r="B5" s="118"/>
      <c r="C5" s="89" t="s">
        <v>3</v>
      </c>
      <c r="D5" s="111">
        <f>1000</f>
        <v>1000</v>
      </c>
      <c r="E5" s="86"/>
      <c r="F5" s="86">
        <v>500</v>
      </c>
      <c r="G5" s="111">
        <f>IF(F5=0,"",D5-(MAX(Feuil2!$B$4:$NA$4)-F5))</f>
        <v>0</v>
      </c>
      <c r="H5" s="89" t="str">
        <f>IF(F5=0,"",IF(MAX(Feuil2!$B$4:$NA$4)-Feuil1!F5&gt;=D5,"ENTRETIEN","RAS"))</f>
        <v>ENTRETIEN</v>
      </c>
      <c r="J5" s="118"/>
      <c r="K5" s="89" t="s">
        <v>3</v>
      </c>
      <c r="L5" s="111">
        <f>1000</f>
        <v>1000</v>
      </c>
      <c r="M5" s="86"/>
      <c r="N5" s="86"/>
      <c r="O5" s="111">
        <f>L5-(MAX(Feuil2!$J$6:$NI$6)-N5)</f>
        <v>1000</v>
      </c>
      <c r="P5" s="89" t="str">
        <f>IF(MAX(Feuil2!$J$6:$NI$6)-Feuil1!N5&gt;L5,"ENTRETIEN","RAS")</f>
        <v>RAS</v>
      </c>
      <c r="R5" s="130"/>
      <c r="S5" s="85"/>
      <c r="T5" s="85"/>
      <c r="U5" s="85"/>
      <c r="V5" s="85"/>
      <c r="W5" s="85"/>
      <c r="X5" s="88"/>
    </row>
    <row r="6" spans="2:24" x14ac:dyDescent="0.25">
      <c r="B6" s="118"/>
      <c r="C6" s="89" t="s">
        <v>4</v>
      </c>
      <c r="D6" s="111">
        <f>1000</f>
        <v>1000</v>
      </c>
      <c r="E6" s="86"/>
      <c r="F6" s="86">
        <v>500</v>
      </c>
      <c r="G6" s="111">
        <f>IF(F6=0,"",D6-(MAX(Feuil2!$B$4:$NA$4)-F6))</f>
        <v>0</v>
      </c>
      <c r="H6" s="89" t="str">
        <f>IF(F6=0,"",IF(MAX(Feuil2!$B$4:$NA$4)-Feuil1!F6&gt;=D6,"ENTRETIEN","RAS"))</f>
        <v>ENTRETIEN</v>
      </c>
      <c r="J6" s="118"/>
      <c r="K6" s="89" t="s">
        <v>4</v>
      </c>
      <c r="L6" s="111">
        <f>1000</f>
        <v>1000</v>
      </c>
      <c r="M6" s="86"/>
      <c r="N6" s="97"/>
      <c r="O6" s="111">
        <f>L6-(MAX(Feuil2!$J$6:$NI$6)-N6)</f>
        <v>1000</v>
      </c>
      <c r="P6" s="89" t="str">
        <f>IF(MAX(Feuil2!$J$6:$NI$6)-Feuil1!N6&gt;L6,"ENTRETIEN","RAS")</f>
        <v>RAS</v>
      </c>
      <c r="R6" s="130"/>
      <c r="S6" s="85"/>
      <c r="T6" s="85"/>
      <c r="U6" s="85"/>
      <c r="V6" s="85"/>
      <c r="W6" s="85"/>
      <c r="X6" s="88"/>
    </row>
    <row r="7" spans="2:24" x14ac:dyDescent="0.25">
      <c r="B7" s="118"/>
      <c r="C7" s="89" t="s">
        <v>5</v>
      </c>
      <c r="D7" s="111">
        <f>1000</f>
        <v>1000</v>
      </c>
      <c r="E7" s="86"/>
      <c r="F7" s="86">
        <v>500</v>
      </c>
      <c r="G7" s="111">
        <f>IF(F7=0,"",D7-(MAX(Feuil2!$B$4:$NA$4)-F7))</f>
        <v>0</v>
      </c>
      <c r="H7" s="89" t="str">
        <f>IF(F7=0,"",IF(MAX(Feuil2!$B$4:$NA$4)-Feuil1!F7&gt;=D7,"ENTRETIEN","RAS"))</f>
        <v>ENTRETIEN</v>
      </c>
      <c r="J7" s="118"/>
      <c r="K7" s="89" t="s">
        <v>5</v>
      </c>
      <c r="L7" s="111">
        <f>1000</f>
        <v>1000</v>
      </c>
      <c r="M7" s="86"/>
      <c r="N7" s="97"/>
      <c r="O7" s="111">
        <f>L7-(MAX(Feuil2!$J$6:$NI$6)-N7)</f>
        <v>1000</v>
      </c>
      <c r="P7" s="89" t="str">
        <f>IF(MAX(Feuil2!$J$6:$NI$6)-Feuil1!N7&gt;L7,"ENTRETIEN","RAS")</f>
        <v>RAS</v>
      </c>
      <c r="R7" s="130"/>
      <c r="S7" s="85"/>
      <c r="T7" s="85"/>
      <c r="U7" s="85"/>
      <c r="V7" s="85"/>
      <c r="W7" s="85"/>
      <c r="X7" s="88"/>
    </row>
    <row r="8" spans="2:24" ht="15.75" thickBot="1" x14ac:dyDescent="0.3">
      <c r="B8" s="119"/>
      <c r="C8" s="108" t="s">
        <v>91</v>
      </c>
      <c r="D8" s="115">
        <f>1000</f>
        <v>1000</v>
      </c>
      <c r="E8" s="107"/>
      <c r="F8" s="107">
        <v>1000</v>
      </c>
      <c r="G8" s="115">
        <f>IF(F8=0,"",D8-(MAX(Feuil2!$B$4:$NA$4)-F8))</f>
        <v>500</v>
      </c>
      <c r="H8" s="108" t="str">
        <f>IF(F8=0,"",IF(MAX(Feuil2!$B$4:$NA$4)-Feuil1!F8&gt;=D8,"ENTRETIEN","RAS"))</f>
        <v>RAS</v>
      </c>
      <c r="J8" s="119"/>
      <c r="K8" s="91" t="s">
        <v>91</v>
      </c>
      <c r="L8" s="111">
        <f>1000</f>
        <v>1000</v>
      </c>
      <c r="M8" s="90"/>
      <c r="N8" s="90"/>
      <c r="O8" s="112">
        <f>L8-(MAX(Feuil2!$J$6:$NI$6)-N8)</f>
        <v>1000</v>
      </c>
      <c r="P8" s="91" t="str">
        <f>IF(MAX(Feuil2!$J$6:$NI$6)-Feuil1!N8&gt;L8,"ENTRETIEN","RAS")</f>
        <v>RAS</v>
      </c>
      <c r="R8" s="130"/>
      <c r="S8" s="85"/>
      <c r="T8" s="85"/>
      <c r="U8" s="85"/>
      <c r="V8" s="85"/>
      <c r="W8" s="85"/>
      <c r="X8" s="88"/>
    </row>
    <row r="9" spans="2:24" ht="15.75" thickTop="1" x14ac:dyDescent="0.25">
      <c r="B9" s="118" t="s">
        <v>66</v>
      </c>
      <c r="C9" s="89" t="s">
        <v>1</v>
      </c>
      <c r="D9" s="111">
        <f>250</f>
        <v>250</v>
      </c>
      <c r="E9" s="86"/>
      <c r="F9" s="86">
        <v>123</v>
      </c>
      <c r="G9" s="111">
        <f>IF(F9=0,"",D9-(MAX(Feuil2!$B$5:$NA$5)-F9))</f>
        <v>373</v>
      </c>
      <c r="H9" s="89" t="str">
        <f>IF(F9=0,"",IF(MAX(Feuil2!$B$4:$NA$4)-Feuil1!F9&gt;=D9,"ENTRETIEN","RAS"))</f>
        <v>ENTRETIEN</v>
      </c>
      <c r="J9" s="118" t="s">
        <v>69</v>
      </c>
      <c r="K9" s="102" t="s">
        <v>1</v>
      </c>
      <c r="L9" s="113">
        <f>250</f>
        <v>250</v>
      </c>
      <c r="M9" s="101"/>
      <c r="N9" s="101"/>
      <c r="O9" s="113">
        <f>L9-(MAX(Feuil2!$J$7:$NI$7)-N9)</f>
        <v>250</v>
      </c>
      <c r="P9" s="102" t="str">
        <f>IF(MAX(Feuil2!$J$7:$NI$7)-Feuil1!N9&gt;L9,"ENTRETIEN","RAS")</f>
        <v>RAS</v>
      </c>
      <c r="R9" s="130"/>
      <c r="S9" s="85"/>
      <c r="T9" s="85"/>
      <c r="U9" s="85"/>
      <c r="V9" s="85"/>
      <c r="W9" s="85"/>
      <c r="X9" s="88"/>
    </row>
    <row r="10" spans="2:24" x14ac:dyDescent="0.25">
      <c r="B10" s="118"/>
      <c r="C10" s="89" t="s">
        <v>2</v>
      </c>
      <c r="D10" s="111">
        <f>1000</f>
        <v>1000</v>
      </c>
      <c r="E10" s="86"/>
      <c r="F10" s="86"/>
      <c r="G10" s="111" t="str">
        <f>IF(F10=0,"",D10-(MAX(Feuil2!$B$5:$NA$5)-F10))</f>
        <v/>
      </c>
      <c r="H10" s="89" t="str">
        <f>IF(F10=0,"",IF(MAX(Feuil2!$B$4:$NA$4)-Feuil1!F10&gt;D10,"ENTRETIEN","RAS"))</f>
        <v/>
      </c>
      <c r="J10" s="118"/>
      <c r="K10" s="104" t="s">
        <v>2</v>
      </c>
      <c r="L10" s="114">
        <f>1000</f>
        <v>1000</v>
      </c>
      <c r="M10" s="103"/>
      <c r="N10" s="103"/>
      <c r="O10" s="114">
        <f>L10-(MAX(Feuil2!$J$7:$NI$7)-N10)</f>
        <v>1000</v>
      </c>
      <c r="P10" s="104" t="str">
        <f>IF(MAX(Feuil2!$J$7:$NI$7)-Feuil1!N10&gt;L10,"ENTRETIEN","RAS")</f>
        <v>RAS</v>
      </c>
      <c r="R10" s="130"/>
      <c r="S10" s="85"/>
      <c r="T10" s="85"/>
      <c r="U10" s="85"/>
      <c r="V10" s="85"/>
      <c r="W10" s="85"/>
      <c r="X10" s="88"/>
    </row>
    <row r="11" spans="2:24" x14ac:dyDescent="0.25">
      <c r="B11" s="118"/>
      <c r="C11" s="89" t="s">
        <v>3</v>
      </c>
      <c r="D11" s="111">
        <f>1000</f>
        <v>1000</v>
      </c>
      <c r="E11" s="86"/>
      <c r="F11" s="86"/>
      <c r="G11" s="111" t="str">
        <f>IF(F11=0,"",D11-(MAX(Feuil2!$B$5:$NA$5)-F11))</f>
        <v/>
      </c>
      <c r="H11" s="89" t="str">
        <f>IF(F11=0,"",IF(MAX(Feuil2!$B$4:$NA$4)-Feuil1!F11&gt;D11,"ENTRETIEN","RAS"))</f>
        <v/>
      </c>
      <c r="J11" s="118"/>
      <c r="K11" s="104" t="s">
        <v>3</v>
      </c>
      <c r="L11" s="114">
        <f>1000</f>
        <v>1000</v>
      </c>
      <c r="M11" s="103"/>
      <c r="N11" s="103"/>
      <c r="O11" s="114">
        <f>L11-(MAX(Feuil2!$J$7:$NI$7)-N11)</f>
        <v>1000</v>
      </c>
      <c r="P11" s="104" t="str">
        <f>IF(MAX(Feuil2!$J$7:$NI$7)-Feuil1!N11&gt;L11,"ENTRETIEN","RAS")</f>
        <v>RAS</v>
      </c>
      <c r="R11" s="130"/>
      <c r="S11" s="85"/>
      <c r="T11" s="85"/>
      <c r="U11" s="85"/>
      <c r="V11" s="85"/>
      <c r="W11" s="85"/>
      <c r="X11" s="88"/>
    </row>
    <row r="12" spans="2:24" x14ac:dyDescent="0.25">
      <c r="B12" s="118"/>
      <c r="C12" s="89" t="s">
        <v>4</v>
      </c>
      <c r="D12" s="111">
        <v>1000</v>
      </c>
      <c r="E12" s="86"/>
      <c r="F12" s="86"/>
      <c r="G12" s="111" t="str">
        <f>IF(F12=0,"",D12-(MAX(Feuil2!$B$5:$NA$5)-F12))</f>
        <v/>
      </c>
      <c r="H12" s="89" t="str">
        <f>IF(F12=0,"",IF(MAX(Feuil2!$B$4:$NA$4)-Feuil1!F12&gt;D12,"ENTRETIEN","RAS"))</f>
        <v/>
      </c>
      <c r="J12" s="118"/>
      <c r="K12" s="104" t="s">
        <v>4</v>
      </c>
      <c r="L12" s="114">
        <f>1000</f>
        <v>1000</v>
      </c>
      <c r="M12" s="103"/>
      <c r="N12" s="105"/>
      <c r="O12" s="114">
        <f>L12-(MAX(Feuil2!$J$7:$NI$7)-N12)</f>
        <v>1000</v>
      </c>
      <c r="P12" s="104" t="str">
        <f>IF(MAX(Feuil2!$J$7:$NI$7)-Feuil1!N12&gt;L12,"ENTRETIEN","RAS")</f>
        <v>RAS</v>
      </c>
      <c r="R12" s="130"/>
      <c r="S12" s="85"/>
      <c r="T12" s="85"/>
      <c r="U12" s="85"/>
      <c r="V12" s="92"/>
      <c r="W12" s="85"/>
      <c r="X12" s="88"/>
    </row>
    <row r="13" spans="2:24" x14ac:dyDescent="0.25">
      <c r="B13" s="118"/>
      <c r="C13" s="89" t="s">
        <v>5</v>
      </c>
      <c r="D13" s="111">
        <f>1000</f>
        <v>1000</v>
      </c>
      <c r="E13" s="86"/>
      <c r="F13" s="86"/>
      <c r="G13" s="111" t="str">
        <f>IF(F13=0,"",D13-(MAX(Feuil2!$B$5:$NA$5)-F13))</f>
        <v/>
      </c>
      <c r="H13" s="89" t="str">
        <f>IF(F13=0,"",IF(MAX(Feuil2!$B$4:$NA$4)-Feuil1!F13&gt;D13,"ENTRETIEN","RAS"))</f>
        <v/>
      </c>
      <c r="J13" s="118"/>
      <c r="K13" s="104" t="s">
        <v>5</v>
      </c>
      <c r="L13" s="114">
        <f>1000</f>
        <v>1000</v>
      </c>
      <c r="M13" s="103"/>
      <c r="N13" s="105"/>
      <c r="O13" s="114">
        <f>L13-(MAX(Feuil2!$J$7:$NI$7)-N13)</f>
        <v>1000</v>
      </c>
      <c r="P13" s="104" t="str">
        <f>IF(MAX(Feuil2!$J$7:$NI$7)-Feuil1!N13&gt;L13,"ENTRETIEN","RAS")</f>
        <v>RAS</v>
      </c>
      <c r="R13" s="130"/>
      <c r="S13" s="85"/>
      <c r="T13" s="85"/>
      <c r="U13" s="85"/>
      <c r="V13" s="92"/>
      <c r="W13" s="85"/>
      <c r="X13" s="88"/>
    </row>
    <row r="14" spans="2:24" ht="15.75" thickBot="1" x14ac:dyDescent="0.3">
      <c r="B14" s="119"/>
      <c r="C14" s="108" t="s">
        <v>91</v>
      </c>
      <c r="D14" s="112">
        <v>1000</v>
      </c>
      <c r="E14" s="90"/>
      <c r="F14" s="107"/>
      <c r="G14" s="115" t="str">
        <f>IF(F14=0,"",D14-(MAX(Feuil2!$B$5:$NA$5)-F14))</f>
        <v/>
      </c>
      <c r="H14" s="108" t="str">
        <f>IF(F14=0,"",IF(MAX(Feuil2!$B$4:$NA$4)-Feuil1!F14&gt;D14,"ENTRETIEN","RAS"))</f>
        <v/>
      </c>
      <c r="J14" s="119"/>
      <c r="K14" s="91" t="s">
        <v>91</v>
      </c>
      <c r="L14" s="111">
        <f>1000</f>
        <v>1000</v>
      </c>
      <c r="M14" s="90"/>
      <c r="N14" s="90"/>
      <c r="O14" s="112">
        <f>L14-(MAX(Feuil2!$J$7:$NI$7)-N14)</f>
        <v>1000</v>
      </c>
      <c r="P14" s="91" t="str">
        <f>IF(MAX(Feuil2!$J$7:$NI$7)-Feuil1!N14&gt;L14,"ENTRETIEN","RAS")</f>
        <v>RAS</v>
      </c>
      <c r="R14" s="130"/>
      <c r="S14" s="85"/>
      <c r="T14" s="85"/>
      <c r="U14" s="85"/>
      <c r="V14" s="85"/>
      <c r="W14" s="85"/>
      <c r="X14" s="88"/>
    </row>
    <row r="15" spans="2:24" ht="16.5" thickTop="1" thickBot="1" x14ac:dyDescent="0.3">
      <c r="B15" s="109"/>
      <c r="C15" s="83"/>
      <c r="D15" s="82"/>
      <c r="G15" s="82"/>
      <c r="J15" s="118" t="s">
        <v>70</v>
      </c>
      <c r="K15" s="102" t="s">
        <v>1</v>
      </c>
      <c r="L15" s="113">
        <f>250</f>
        <v>250</v>
      </c>
      <c r="M15" s="101"/>
      <c r="N15" s="101"/>
      <c r="O15" s="113">
        <f>L15-(MAX(Feuil2!$J$8:$NI$8)-N15)</f>
        <v>250</v>
      </c>
      <c r="P15" s="102" t="str">
        <f>IF(MAX(Feuil2!$J$8:$NI$8)-Feuil1!N15&gt;L15,"ENTRETIEN","RAS")</f>
        <v>RAS</v>
      </c>
      <c r="R15" s="130"/>
      <c r="S15" s="85"/>
      <c r="T15" s="85"/>
      <c r="U15" s="85"/>
      <c r="V15" s="85"/>
      <c r="W15" s="85"/>
      <c r="X15" s="88"/>
    </row>
    <row r="16" spans="2:24" ht="15.75" thickTop="1" x14ac:dyDescent="0.25">
      <c r="B16" s="131" t="s">
        <v>84</v>
      </c>
      <c r="C16" s="95" t="s">
        <v>1</v>
      </c>
      <c r="D16" s="116">
        <v>250</v>
      </c>
      <c r="E16" s="94"/>
      <c r="F16" s="93"/>
      <c r="G16" s="116">
        <f>D16-(MAX(Feuil2!$J$22:$NI$22)-F16)</f>
        <v>250</v>
      </c>
      <c r="H16" s="95" t="str">
        <f>IF(MAX(Feuil2!$J$22:$NI$22)-Feuil1!F16&gt;D16,"ENTRETIEN","RAS")</f>
        <v>RAS</v>
      </c>
      <c r="J16" s="118"/>
      <c r="K16" s="104" t="s">
        <v>2</v>
      </c>
      <c r="L16" s="114">
        <f>1000</f>
        <v>1000</v>
      </c>
      <c r="M16" s="103"/>
      <c r="N16" s="103"/>
      <c r="O16" s="114">
        <f>L16-(MAX(Feuil2!$J$8:$NI$8)-N16)</f>
        <v>1000</v>
      </c>
      <c r="P16" s="104" t="str">
        <f>IF(MAX(Feuil2!$J$8:$NI$8)-Feuil1!N16&gt;L16,"ENTRETIEN","RAS")</f>
        <v>RAS</v>
      </c>
      <c r="R16" s="130"/>
      <c r="S16" s="85"/>
      <c r="T16" s="85"/>
      <c r="U16" s="85"/>
      <c r="V16" s="85"/>
      <c r="W16" s="85"/>
      <c r="X16" s="88"/>
    </row>
    <row r="17" spans="2:24" x14ac:dyDescent="0.25">
      <c r="B17" s="118"/>
      <c r="C17" s="88" t="s">
        <v>2</v>
      </c>
      <c r="D17" s="84">
        <f>1000</f>
        <v>1000</v>
      </c>
      <c r="E17" s="85"/>
      <c r="F17" s="85"/>
      <c r="G17" s="84">
        <f>D17-(MAX(Feuil2!$J$22:$NI$22)-F17)</f>
        <v>1000</v>
      </c>
      <c r="H17" s="88" t="str">
        <f>IF(MAX(Feuil2!$J$22:$NI$22)-Feuil1!F17&gt;D17,"ENTRETIEN","RAS")</f>
        <v>RAS</v>
      </c>
      <c r="J17" s="118"/>
      <c r="K17" s="104" t="s">
        <v>3</v>
      </c>
      <c r="L17" s="114">
        <f>1000</f>
        <v>1000</v>
      </c>
      <c r="M17" s="103"/>
      <c r="N17" s="103"/>
      <c r="O17" s="114">
        <f>L17-(MAX(Feuil2!$J$8:$NI$8)-N17)</f>
        <v>1000</v>
      </c>
      <c r="P17" s="104" t="str">
        <f>IF(MAX(Feuil2!$J$8:$NI$8)-Feuil1!N17&gt;L17,"ENTRETIEN","RAS")</f>
        <v>RAS</v>
      </c>
      <c r="R17" s="130"/>
      <c r="S17" s="85"/>
      <c r="T17" s="85"/>
      <c r="U17" s="85"/>
      <c r="V17" s="85"/>
      <c r="W17" s="85"/>
      <c r="X17" s="88"/>
    </row>
    <row r="18" spans="2:24" x14ac:dyDescent="0.25">
      <c r="B18" s="118"/>
      <c r="C18" s="88" t="s">
        <v>3</v>
      </c>
      <c r="D18" s="84">
        <f>1000</f>
        <v>1000</v>
      </c>
      <c r="E18" s="85"/>
      <c r="F18" s="85"/>
      <c r="G18" s="84">
        <f>D18-(MAX(Feuil2!$J$22:$NI$22)-F18)</f>
        <v>1000</v>
      </c>
      <c r="H18" s="88" t="str">
        <f>IF(MAX(Feuil2!$J$22:$NI$22)-Feuil1!F18&gt;D18,"ENTRETIEN","RAS")</f>
        <v>RAS</v>
      </c>
      <c r="J18" s="118"/>
      <c r="K18" s="104" t="s">
        <v>4</v>
      </c>
      <c r="L18" s="114">
        <f>1000</f>
        <v>1000</v>
      </c>
      <c r="M18" s="103"/>
      <c r="N18" s="103"/>
      <c r="O18" s="114">
        <f>L18-(MAX(Feuil2!$J$8:$NI$8)-N18)</f>
        <v>1000</v>
      </c>
      <c r="P18" s="104" t="str">
        <f>IF(MAX(Feuil2!$J$8:$NI$8)-Feuil1!N18&gt;L18,"ENTRETIEN","RAS")</f>
        <v>RAS</v>
      </c>
      <c r="R18" s="130"/>
      <c r="S18" s="85"/>
      <c r="T18" s="85"/>
      <c r="U18" s="85"/>
      <c r="V18" s="92"/>
      <c r="W18" s="85"/>
      <c r="X18" s="88"/>
    </row>
    <row r="19" spans="2:24" x14ac:dyDescent="0.25">
      <c r="B19" s="118"/>
      <c r="C19" s="88" t="s">
        <v>4</v>
      </c>
      <c r="D19" s="84">
        <f>1000</f>
        <v>1000</v>
      </c>
      <c r="E19" s="85"/>
      <c r="F19" s="85"/>
      <c r="G19" s="84">
        <f>D19-(MAX(Feuil2!$J$22:$NI$22)-F19)</f>
        <v>1000</v>
      </c>
      <c r="H19" s="88" t="str">
        <f>IF(MAX(Feuil2!$J$22:$NI$22)-Feuil1!F19&gt;D19,"ENTRETIEN","RAS")</f>
        <v>RAS</v>
      </c>
      <c r="J19" s="118"/>
      <c r="K19" s="104" t="s">
        <v>5</v>
      </c>
      <c r="L19" s="114">
        <f>1000</f>
        <v>1000</v>
      </c>
      <c r="M19" s="103"/>
      <c r="N19" s="103"/>
      <c r="O19" s="114">
        <f>L19-(MAX(Feuil2!$J$8:$NI$8)-N19)</f>
        <v>1000</v>
      </c>
      <c r="P19" s="104" t="str">
        <f>IF(MAX(Feuil2!$J$8:$NI$8)-Feuil1!N19&gt;L19,"ENTRETIEN","RAS")</f>
        <v>RAS</v>
      </c>
      <c r="R19" s="130"/>
      <c r="S19" s="85"/>
      <c r="T19" s="85"/>
      <c r="U19" s="85"/>
      <c r="V19" s="92"/>
      <c r="W19" s="85"/>
      <c r="X19" s="88"/>
    </row>
    <row r="20" spans="2:24" ht="15.75" thickBot="1" x14ac:dyDescent="0.3">
      <c r="B20" s="118"/>
      <c r="C20" s="88" t="s">
        <v>5</v>
      </c>
      <c r="D20" s="84">
        <f>1000</f>
        <v>1000</v>
      </c>
      <c r="E20" s="85"/>
      <c r="F20" s="85"/>
      <c r="G20" s="84">
        <f>D20-(MAX(Feuil2!$J$22:$NI$22)-F20)</f>
        <v>1000</v>
      </c>
      <c r="H20" s="88" t="str">
        <f>IF(MAX(Feuil2!$J$22:$NI$22)-Feuil1!F20&gt;D20,"ENTRETIEN","RAS")</f>
        <v>RAS</v>
      </c>
      <c r="J20" s="119"/>
      <c r="K20" s="91" t="s">
        <v>91</v>
      </c>
      <c r="L20" s="111">
        <f>1000</f>
        <v>1000</v>
      </c>
      <c r="M20" s="90"/>
      <c r="N20" s="90"/>
      <c r="O20" s="112">
        <f>L20-(MAX(Feuil2!$J$8:$NI$8)-N20)</f>
        <v>1000</v>
      </c>
      <c r="P20" s="91" t="str">
        <f>IF(MAX(Feuil2!$J$8:$NI$8)-Feuil1!N20&gt;L20,"ENTRETIEN","RAS")</f>
        <v>RAS</v>
      </c>
      <c r="R20" s="130"/>
      <c r="S20" s="85"/>
      <c r="T20" s="85"/>
      <c r="U20" s="85"/>
      <c r="V20" s="85"/>
      <c r="W20" s="85"/>
      <c r="X20" s="88"/>
    </row>
    <row r="21" spans="2:24" ht="16.5" thickTop="1" thickBot="1" x14ac:dyDescent="0.3">
      <c r="B21" s="119"/>
      <c r="C21" s="91" t="s">
        <v>91</v>
      </c>
      <c r="D21" s="112">
        <f>1000</f>
        <v>1000</v>
      </c>
      <c r="E21" s="90"/>
      <c r="F21" s="90"/>
      <c r="G21" s="112">
        <f>D21-(MAX(Feuil2!$J$22:$NI$22)-F21)</f>
        <v>1000</v>
      </c>
      <c r="H21" s="91" t="str">
        <f>IF(MAX(Feuil2!$J$22:$NI$22)-Feuil1!F21&gt;D21,"ENTRETIEN","RAS")</f>
        <v>RAS</v>
      </c>
      <c r="J21" s="118" t="s">
        <v>71</v>
      </c>
      <c r="K21" s="102" t="s">
        <v>1</v>
      </c>
      <c r="L21" s="113">
        <f>250</f>
        <v>250</v>
      </c>
      <c r="M21" s="101"/>
      <c r="N21" s="101"/>
      <c r="O21" s="113">
        <f>L21-(MAX(Feuil2!$J$9:$NI$9)-N21)</f>
        <v>250</v>
      </c>
      <c r="P21" s="102" t="str">
        <f>IF(MAX(Feuil2!$J$9:$NI$9)-Feuil1!N21&gt;L21,"ENTRETIEN","RAS")</f>
        <v>RAS</v>
      </c>
    </row>
    <row r="22" spans="2:24" ht="15.75" thickTop="1" x14ac:dyDescent="0.25">
      <c r="B22" s="118" t="s">
        <v>83</v>
      </c>
      <c r="C22" s="88" t="s">
        <v>1</v>
      </c>
      <c r="D22" s="84">
        <f>250</f>
        <v>250</v>
      </c>
      <c r="E22" s="85"/>
      <c r="F22" s="85"/>
      <c r="G22" s="84">
        <f>D22-(MAX(Feuil2!$J$21:$NI$21)-F22)</f>
        <v>250</v>
      </c>
      <c r="H22" s="88" t="str">
        <f>IF(MAX(Feuil2!$J$21:$NI$21)-Feuil1!F22&gt;D22,"ENTRETIEN","RAS")</f>
        <v>RAS</v>
      </c>
      <c r="J22" s="118"/>
      <c r="K22" s="104" t="s">
        <v>2</v>
      </c>
      <c r="L22" s="114">
        <f>1000</f>
        <v>1000</v>
      </c>
      <c r="M22" s="103"/>
      <c r="N22" s="103"/>
      <c r="O22" s="114">
        <f>L22-(MAX(Feuil2!$J$9:$NI$9)-N22)</f>
        <v>1000</v>
      </c>
      <c r="P22" s="104" t="str">
        <f>IF(MAX(Feuil2!$J$9:$NI$9)-Feuil1!N22&gt;L22,"ENTRETIEN","RAS")</f>
        <v>RAS</v>
      </c>
    </row>
    <row r="23" spans="2:24" x14ac:dyDescent="0.25">
      <c r="B23" s="118"/>
      <c r="C23" s="88" t="s">
        <v>2</v>
      </c>
      <c r="D23" s="84">
        <f>1000</f>
        <v>1000</v>
      </c>
      <c r="E23" s="85"/>
      <c r="F23" s="85"/>
      <c r="G23" s="84">
        <f>D23-(MAX(Feuil2!$J$21:$NI$21)-F23)</f>
        <v>1000</v>
      </c>
      <c r="H23" s="88" t="str">
        <f>IF(MAX(Feuil2!$J$21:$NI$21)-Feuil1!F23&gt;D23,"ENTRETIEN","RAS")</f>
        <v>RAS</v>
      </c>
      <c r="J23" s="118"/>
      <c r="K23" s="104" t="s">
        <v>3</v>
      </c>
      <c r="L23" s="114">
        <f>1000</f>
        <v>1000</v>
      </c>
      <c r="M23" s="103"/>
      <c r="N23" s="103"/>
      <c r="O23" s="114">
        <f>L23-(MAX(Feuil2!$J$9:$NI$9)-N23)</f>
        <v>1000</v>
      </c>
      <c r="P23" s="104" t="str">
        <f>IF(MAX(Feuil2!$J$9:$NI$9)-Feuil1!N23&gt;L23,"ENTRETIEN","RAS")</f>
        <v>RAS</v>
      </c>
    </row>
    <row r="24" spans="2:24" x14ac:dyDescent="0.25">
      <c r="B24" s="118"/>
      <c r="C24" s="88" t="s">
        <v>3</v>
      </c>
      <c r="D24" s="84">
        <f>1000</f>
        <v>1000</v>
      </c>
      <c r="E24" s="85"/>
      <c r="F24" s="85"/>
      <c r="G24" s="84">
        <f>D24-(MAX(Feuil2!$J$21:$NI$21)-F24)</f>
        <v>1000</v>
      </c>
      <c r="H24" s="88" t="str">
        <f>IF(MAX(Feuil2!$J$21:$NI$21)-Feuil1!F24&gt;D24,"ENTRETIEN","RAS")</f>
        <v>RAS</v>
      </c>
      <c r="J24" s="118"/>
      <c r="K24" s="104" t="s">
        <v>4</v>
      </c>
      <c r="L24" s="114">
        <f>1000</f>
        <v>1000</v>
      </c>
      <c r="M24" s="103"/>
      <c r="N24" s="103"/>
      <c r="O24" s="114">
        <f>L24-(MAX(Feuil2!$J$9:$NI$9)-N24)</f>
        <v>1000</v>
      </c>
      <c r="P24" s="104" t="str">
        <f>IF(MAX(Feuil2!$J$9:$NI$9)-Feuil1!N24&gt;L24,"ENTRETIEN","RAS")</f>
        <v>RAS</v>
      </c>
    </row>
    <row r="25" spans="2:24" x14ac:dyDescent="0.25">
      <c r="B25" s="118"/>
      <c r="C25" s="88" t="s">
        <v>4</v>
      </c>
      <c r="D25" s="84">
        <f>1000</f>
        <v>1000</v>
      </c>
      <c r="E25" s="85"/>
      <c r="F25" s="92"/>
      <c r="G25" s="84">
        <f>D25-(MAX(Feuil2!$J$21:$NI$21)-F25)</f>
        <v>1000</v>
      </c>
      <c r="H25" s="88" t="str">
        <f>IF(MAX(Feuil2!$J$21:$NI$21)-Feuil1!F25&gt;D25,"ENTRETIEN","RAS")</f>
        <v>RAS</v>
      </c>
      <c r="J25" s="118"/>
      <c r="K25" s="104" t="s">
        <v>5</v>
      </c>
      <c r="L25" s="114">
        <f>1000</f>
        <v>1000</v>
      </c>
      <c r="M25" s="103"/>
      <c r="N25" s="103"/>
      <c r="O25" s="114">
        <f>L25-(MAX(Feuil2!$J$9:$NI$9)-N25)</f>
        <v>1000</v>
      </c>
      <c r="P25" s="104" t="str">
        <f>IF(MAX(Feuil2!$J$9:$NI$9)-Feuil1!N25&gt;L25,"ENTRETIEN","RAS")</f>
        <v>RAS</v>
      </c>
    </row>
    <row r="26" spans="2:24" ht="15.75" thickBot="1" x14ac:dyDescent="0.3">
      <c r="B26" s="118"/>
      <c r="C26" s="88" t="s">
        <v>5</v>
      </c>
      <c r="D26" s="84">
        <f>1000</f>
        <v>1000</v>
      </c>
      <c r="E26" s="85"/>
      <c r="F26" s="92"/>
      <c r="G26" s="84">
        <f>D26-(MAX(Feuil2!$J$21:$NI$21)-F26)</f>
        <v>1000</v>
      </c>
      <c r="H26" s="88" t="str">
        <f>IF(MAX(Feuil2!$J$21:$NI$21)-Feuil1!F26&gt;D26,"ENTRETIEN","RAS")</f>
        <v>RAS</v>
      </c>
      <c r="J26" s="119"/>
      <c r="K26" s="91" t="s">
        <v>91</v>
      </c>
      <c r="L26" s="111">
        <f>1000</f>
        <v>1000</v>
      </c>
      <c r="M26" s="90"/>
      <c r="N26" s="90"/>
      <c r="O26" s="112">
        <f>L26-(MAX(Feuil2!$J$9:$NI$9)-N26)</f>
        <v>1000</v>
      </c>
      <c r="P26" s="91" t="str">
        <f>IF(MAX(Feuil2!$J$9:$NI$9)-Feuil1!N26&gt;L26,"ENTRETIEN","RAS")</f>
        <v>RAS</v>
      </c>
    </row>
    <row r="27" spans="2:24" ht="16.5" thickTop="1" thickBot="1" x14ac:dyDescent="0.3">
      <c r="B27" s="119"/>
      <c r="C27" s="91" t="s">
        <v>91</v>
      </c>
      <c r="D27" s="112">
        <f>1000</f>
        <v>1000</v>
      </c>
      <c r="E27" s="90"/>
      <c r="F27" s="90"/>
      <c r="G27" s="112">
        <f>D27-(MAX(Feuil2!$J$21:$NI$21)-F27)</f>
        <v>1000</v>
      </c>
      <c r="H27" s="91" t="str">
        <f>IF(MAX(Feuil2!$J$21:$NI$21)-Feuil1!F27&gt;D27,"ENTRETIEN","RAS")</f>
        <v>RAS</v>
      </c>
      <c r="J27" s="118" t="s">
        <v>72</v>
      </c>
      <c r="K27" s="102" t="s">
        <v>1</v>
      </c>
      <c r="L27" s="113">
        <f>250</f>
        <v>250</v>
      </c>
      <c r="M27" s="101"/>
      <c r="N27" s="101"/>
      <c r="O27" s="113">
        <f>L27-(MAX(Feuil2!$J$10:$NI$10)-N27)</f>
        <v>250</v>
      </c>
      <c r="P27" s="102" t="str">
        <f>IF(MAX(Feuil2!$J$10:$NI$10)-Feuil1!N27&gt;L27,"ENTRETIEN","RAS")</f>
        <v>RAS</v>
      </c>
    </row>
    <row r="28" spans="2:24" ht="15.75" thickTop="1" x14ac:dyDescent="0.25">
      <c r="B28" s="118" t="s">
        <v>85</v>
      </c>
      <c r="C28" s="88" t="s">
        <v>1</v>
      </c>
      <c r="D28" s="84">
        <f>250</f>
        <v>250</v>
      </c>
      <c r="E28" s="85"/>
      <c r="F28" s="85"/>
      <c r="G28" s="84">
        <f>D28-(MAX(Feuil2!$J$23:$NI$23)-F28)</f>
        <v>250</v>
      </c>
      <c r="H28" s="88" t="str">
        <f>IF(MAX(Feuil2!$J$23:$NI$23)-Feuil1!F28&gt;D28,"ENTRETIEN","RAS")</f>
        <v>RAS</v>
      </c>
      <c r="J28" s="118"/>
      <c r="K28" s="104" t="s">
        <v>2</v>
      </c>
      <c r="L28" s="114">
        <f>1000</f>
        <v>1000</v>
      </c>
      <c r="M28" s="103"/>
      <c r="N28" s="103"/>
      <c r="O28" s="114">
        <f>L28-(MAX(Feuil2!$J$10:$NI$10)-N28)</f>
        <v>1000</v>
      </c>
      <c r="P28" s="104" t="str">
        <f>IF(MAX(Feuil2!$J$10:$NI$10)-Feuil1!N28&gt;L28,"ENTRETIEN","RAS")</f>
        <v>RAS</v>
      </c>
    </row>
    <row r="29" spans="2:24" x14ac:dyDescent="0.25">
      <c r="B29" s="118"/>
      <c r="C29" s="88" t="s">
        <v>2</v>
      </c>
      <c r="D29" s="84">
        <f>1000</f>
        <v>1000</v>
      </c>
      <c r="E29" s="85"/>
      <c r="F29" s="85"/>
      <c r="G29" s="84">
        <f>D29-(MAX(Feuil2!$J$23:$NI$23)-F29)</f>
        <v>1000</v>
      </c>
      <c r="H29" s="88" t="str">
        <f>IF(MAX(Feuil2!$J$23:$NI$23)-Feuil1!F29&gt;D29,"ENTRETIEN","RAS")</f>
        <v>RAS</v>
      </c>
      <c r="J29" s="118"/>
      <c r="K29" s="104" t="s">
        <v>3</v>
      </c>
      <c r="L29" s="114">
        <f>1000</f>
        <v>1000</v>
      </c>
      <c r="M29" s="103"/>
      <c r="N29" s="103"/>
      <c r="O29" s="114">
        <f>L29-(MAX(Feuil2!$J$10:$NI$10)-N29)</f>
        <v>1000</v>
      </c>
      <c r="P29" s="104" t="str">
        <f>IF(MAX(Feuil2!$J$10:$NI$10)-Feuil1!N29&gt;L29,"ENTRETIEN","RAS")</f>
        <v>RAS</v>
      </c>
    </row>
    <row r="30" spans="2:24" x14ac:dyDescent="0.25">
      <c r="B30" s="118"/>
      <c r="C30" s="88" t="s">
        <v>3</v>
      </c>
      <c r="D30" s="84">
        <f>1000</f>
        <v>1000</v>
      </c>
      <c r="E30" s="85"/>
      <c r="F30" s="85"/>
      <c r="G30" s="84">
        <f>D30-(MAX(Feuil2!$J$23:$NI$23)-F30)</f>
        <v>1000</v>
      </c>
      <c r="H30" s="88" t="str">
        <f>IF(MAX(Feuil2!$J$23:$NI$23)-Feuil1!F30&gt;D30,"ENTRETIEN","RAS")</f>
        <v>RAS</v>
      </c>
      <c r="J30" s="118"/>
      <c r="K30" s="104" t="s">
        <v>4</v>
      </c>
      <c r="L30" s="114">
        <f>1000</f>
        <v>1000</v>
      </c>
      <c r="M30" s="103"/>
      <c r="N30" s="103"/>
      <c r="O30" s="114">
        <f>L30-(MAX(Feuil2!$J$10:$NI$10)-N30)</f>
        <v>1000</v>
      </c>
      <c r="P30" s="104" t="str">
        <f>IF(MAX(Feuil2!$J$10:$NI$10)-Feuil1!N30&gt;L30,"ENTRETIEN","RAS")</f>
        <v>RAS</v>
      </c>
    </row>
    <row r="31" spans="2:24" x14ac:dyDescent="0.25">
      <c r="B31" s="118"/>
      <c r="C31" s="88" t="s">
        <v>4</v>
      </c>
      <c r="D31" s="84">
        <f>1000</f>
        <v>1000</v>
      </c>
      <c r="E31" s="85"/>
      <c r="F31" s="92"/>
      <c r="G31" s="84">
        <f>D31-(MAX(Feuil2!$J$23:$NI$23)-F31)</f>
        <v>1000</v>
      </c>
      <c r="H31" s="88" t="str">
        <f>IF(MAX(Feuil2!$J$23:$NI$23)-Feuil1!F31&gt;D31,"ENTRETIEN","RAS")</f>
        <v>RAS</v>
      </c>
      <c r="J31" s="118"/>
      <c r="K31" s="104" t="s">
        <v>5</v>
      </c>
      <c r="L31" s="114">
        <f>1000</f>
        <v>1000</v>
      </c>
      <c r="M31" s="103"/>
      <c r="N31" s="103"/>
      <c r="O31" s="114">
        <f>L31-(MAX(Feuil2!$J$10:$NI$10)-N31)</f>
        <v>1000</v>
      </c>
      <c r="P31" s="104" t="str">
        <f>IF(MAX(Feuil2!$J$10:$NI$10)-Feuil1!N31&gt;L31,"ENTRETIEN","RAS")</f>
        <v>RAS</v>
      </c>
    </row>
    <row r="32" spans="2:24" ht="15.75" thickBot="1" x14ac:dyDescent="0.3">
      <c r="B32" s="118"/>
      <c r="C32" s="88" t="s">
        <v>5</v>
      </c>
      <c r="D32" s="84">
        <f>1000</f>
        <v>1000</v>
      </c>
      <c r="E32" s="85"/>
      <c r="F32" s="92"/>
      <c r="G32" s="84">
        <f>D32-(MAX(Feuil2!$J$23:$NI$23)-F32)</f>
        <v>1000</v>
      </c>
      <c r="H32" s="88" t="str">
        <f>IF(MAX(Feuil2!$J$23:$NI$23)-Feuil1!F32&gt;D32,"ENTRETIEN","RAS")</f>
        <v>RAS</v>
      </c>
      <c r="J32" s="119"/>
      <c r="K32" s="91" t="s">
        <v>91</v>
      </c>
      <c r="L32" s="111">
        <f>1000</f>
        <v>1000</v>
      </c>
      <c r="M32" s="90"/>
      <c r="N32" s="90"/>
      <c r="O32" s="112">
        <f>L32-(MAX(Feuil2!$J$10:$NI$10)-N32)</f>
        <v>1000</v>
      </c>
      <c r="P32" s="91" t="str">
        <f>IF(MAX(Feuil2!$J$10:$NI$10)-Feuil1!N32&gt;L32,"ENTRETIEN","RAS")</f>
        <v>RAS</v>
      </c>
    </row>
    <row r="33" spans="2:16" ht="16.5" thickTop="1" thickBot="1" x14ac:dyDescent="0.3">
      <c r="B33" s="119"/>
      <c r="C33" s="91" t="s">
        <v>91</v>
      </c>
      <c r="D33" s="112">
        <f>1000</f>
        <v>1000</v>
      </c>
      <c r="E33" s="90"/>
      <c r="F33" s="90"/>
      <c r="G33" s="112">
        <f>D33-(MAX(Feuil2!$J$23:$NI$23)-F33)</f>
        <v>1000</v>
      </c>
      <c r="H33" s="91" t="str">
        <f>IF(MAX(Feuil2!$J$23:$NI$23)-Feuil1!F33&gt;D33,"ENTRETIEN","RAS")</f>
        <v>RAS</v>
      </c>
      <c r="J33" s="118" t="s">
        <v>73</v>
      </c>
      <c r="K33" s="102" t="s">
        <v>1</v>
      </c>
      <c r="L33" s="113">
        <f>250</f>
        <v>250</v>
      </c>
      <c r="M33" s="101"/>
      <c r="N33" s="101"/>
      <c r="O33" s="113">
        <f>L33-(MAX(Feuil2!$J$11:$NI$11)-N33)</f>
        <v>250</v>
      </c>
      <c r="P33" s="102" t="str">
        <f>IF(MAX(Feuil2!$J$11:$NI$11)-Feuil1!N33&gt;L33,"ENTRETIEN","RAS")</f>
        <v>RAS</v>
      </c>
    </row>
    <row r="34" spans="2:16" ht="15.75" thickTop="1" x14ac:dyDescent="0.25">
      <c r="J34" s="118"/>
      <c r="K34" s="104" t="s">
        <v>2</v>
      </c>
      <c r="L34" s="114">
        <f>1000</f>
        <v>1000</v>
      </c>
      <c r="M34" s="103"/>
      <c r="N34" s="103"/>
      <c r="O34" s="114">
        <f>L34-(MAX(Feuil2!$J$11:$NI$11)-N34)</f>
        <v>1000</v>
      </c>
      <c r="P34" s="104" t="str">
        <f>IF(MAX(Feuil2!$J$11:$NI$11)-Feuil1!N34&gt;L34,"ENTRETIEN","RAS")</f>
        <v>RAS</v>
      </c>
    </row>
    <row r="35" spans="2:16" x14ac:dyDescent="0.25">
      <c r="J35" s="118"/>
      <c r="K35" s="104" t="s">
        <v>3</v>
      </c>
      <c r="L35" s="114">
        <f>1000</f>
        <v>1000</v>
      </c>
      <c r="M35" s="103"/>
      <c r="N35" s="103"/>
      <c r="O35" s="114">
        <f>L35-(MAX(Feuil2!$J$11:$NI$11)-N35)</f>
        <v>1000</v>
      </c>
      <c r="P35" s="104" t="str">
        <f>IF(MAX(Feuil2!$J$11:$NI$11)-Feuil1!N35&gt;L35,"ENTRETIEN","RAS")</f>
        <v>RAS</v>
      </c>
    </row>
    <row r="36" spans="2:16" x14ac:dyDescent="0.25">
      <c r="J36" s="118"/>
      <c r="K36" s="104" t="s">
        <v>4</v>
      </c>
      <c r="L36" s="114">
        <f>1000</f>
        <v>1000</v>
      </c>
      <c r="M36" s="103"/>
      <c r="N36" s="103"/>
      <c r="O36" s="114">
        <f>L36-(MAX(Feuil2!$J$11:$NI$11)-N36)</f>
        <v>1000</v>
      </c>
      <c r="P36" s="104" t="str">
        <f>IF(MAX(Feuil2!$J$11:$NI$11)-Feuil1!N36&gt;L36,"ENTRETIEN","RAS")</f>
        <v>RAS</v>
      </c>
    </row>
    <row r="37" spans="2:16" x14ac:dyDescent="0.25">
      <c r="J37" s="118"/>
      <c r="K37" s="104" t="s">
        <v>5</v>
      </c>
      <c r="L37" s="114">
        <f>1000</f>
        <v>1000</v>
      </c>
      <c r="M37" s="103"/>
      <c r="N37" s="103"/>
      <c r="O37" s="114">
        <f>L37-(MAX(Feuil2!$J$11:$NI$11)-N37)</f>
        <v>1000</v>
      </c>
      <c r="P37" s="104" t="str">
        <f>IF(MAX(Feuil2!$J$11:$NI$11)-Feuil1!N37&gt;L37,"ENTRETIEN","RAS")</f>
        <v>RAS</v>
      </c>
    </row>
    <row r="38" spans="2:16" ht="15.75" thickBot="1" x14ac:dyDescent="0.3">
      <c r="J38" s="119"/>
      <c r="K38" s="91" t="s">
        <v>91</v>
      </c>
      <c r="L38" s="111">
        <f>1000</f>
        <v>1000</v>
      </c>
      <c r="M38" s="90"/>
      <c r="N38" s="90"/>
      <c r="O38" s="112">
        <f>L38-(MAX(Feuil2!$J$11:$NI$11)-N38)</f>
        <v>1000</v>
      </c>
      <c r="P38" s="91" t="str">
        <f>IF(MAX(Feuil2!$J$11:$NI$11)-Feuil1!N38&gt;L38,"ENTRETIEN","RAS")</f>
        <v>RAS</v>
      </c>
    </row>
    <row r="39" spans="2:16" ht="15.75" thickTop="1" x14ac:dyDescent="0.25">
      <c r="J39" s="118" t="s">
        <v>74</v>
      </c>
      <c r="K39" s="102" t="s">
        <v>1</v>
      </c>
      <c r="L39" s="113">
        <f>250</f>
        <v>250</v>
      </c>
      <c r="M39" s="101"/>
      <c r="N39" s="101"/>
      <c r="O39" s="113">
        <f>L39-(MAX(Feuil2!$J$12:$NI$12)-N39)</f>
        <v>250</v>
      </c>
      <c r="P39" s="102" t="str">
        <f>IF(MAX(Feuil2!$J$12:$NI$12)-Feuil1!N39&gt;L39,"ENTRETIEN","RAS")</f>
        <v>RAS</v>
      </c>
    </row>
    <row r="40" spans="2:16" x14ac:dyDescent="0.25">
      <c r="J40" s="118"/>
      <c r="K40" s="104" t="s">
        <v>2</v>
      </c>
      <c r="L40" s="114">
        <f>1000</f>
        <v>1000</v>
      </c>
      <c r="M40" s="103"/>
      <c r="N40" s="103"/>
      <c r="O40" s="114">
        <f>L40-(MAX(Feuil2!$J$12:$NI$12)-N40)</f>
        <v>1000</v>
      </c>
      <c r="P40" s="104" t="str">
        <f>IF(MAX(Feuil2!$J$12:$NI$12)-Feuil1!N40&gt;L40,"ENTRETIEN","RAS")</f>
        <v>RAS</v>
      </c>
    </row>
    <row r="41" spans="2:16" x14ac:dyDescent="0.25">
      <c r="J41" s="118"/>
      <c r="K41" s="104" t="s">
        <v>3</v>
      </c>
      <c r="L41" s="114">
        <f>1000</f>
        <v>1000</v>
      </c>
      <c r="M41" s="103"/>
      <c r="N41" s="103"/>
      <c r="O41" s="114">
        <f>L41-(MAX(Feuil2!$J$12:$NI$12)-N41)</f>
        <v>1000</v>
      </c>
      <c r="P41" s="104" t="str">
        <f>IF(MAX(Feuil2!$J$12:$NI$12)-Feuil1!N41&gt;L41,"ENTRETIEN","RAS")</f>
        <v>RAS</v>
      </c>
    </row>
    <row r="42" spans="2:16" x14ac:dyDescent="0.25">
      <c r="J42" s="118"/>
      <c r="K42" s="104" t="s">
        <v>4</v>
      </c>
      <c r="L42" s="114">
        <f>1000</f>
        <v>1000</v>
      </c>
      <c r="M42" s="103"/>
      <c r="N42" s="103"/>
      <c r="O42" s="114">
        <f>L42-(MAX(Feuil2!$J$12:$NI$12)-N42)</f>
        <v>1000</v>
      </c>
      <c r="P42" s="104" t="str">
        <f>IF(MAX(Feuil2!$J$12:$NI$12)-Feuil1!N42&gt;L42,"ENTRETIEN","RAS")</f>
        <v>RAS</v>
      </c>
    </row>
    <row r="43" spans="2:16" x14ac:dyDescent="0.25">
      <c r="J43" s="118"/>
      <c r="K43" s="104" t="s">
        <v>5</v>
      </c>
      <c r="L43" s="114">
        <f>1000</f>
        <v>1000</v>
      </c>
      <c r="M43" s="103"/>
      <c r="N43" s="103"/>
      <c r="O43" s="114">
        <f>L43-(MAX(Feuil2!$J$12:$NI$12)-N43)</f>
        <v>1000</v>
      </c>
      <c r="P43" s="104" t="str">
        <f>IF(MAX(Feuil2!$J$12:$NI$12)-Feuil1!N43&gt;L43,"ENTRETIEN","RAS")</f>
        <v>RAS</v>
      </c>
    </row>
    <row r="44" spans="2:16" ht="15.75" thickBot="1" x14ac:dyDescent="0.3">
      <c r="J44" s="119"/>
      <c r="K44" s="91" t="s">
        <v>91</v>
      </c>
      <c r="L44" s="115">
        <f>1000</f>
        <v>1000</v>
      </c>
      <c r="M44" s="90"/>
      <c r="N44" s="90"/>
      <c r="O44" s="112">
        <f>L44-(MAX(Feuil2!$J$12:$NI$12)-N44)</f>
        <v>1000</v>
      </c>
      <c r="P44" s="91" t="str">
        <f>IF(MAX(Feuil2!$J$12:$NI$12)-Feuil1!N44&gt;L44,"ENTRETIEN","RAS")</f>
        <v>RAS</v>
      </c>
    </row>
    <row r="45" spans="2:16" ht="15.75" thickTop="1" x14ac:dyDescent="0.25">
      <c r="J45" s="118" t="s">
        <v>75</v>
      </c>
      <c r="K45" s="89" t="s">
        <v>1</v>
      </c>
      <c r="L45" s="111">
        <f>250</f>
        <v>250</v>
      </c>
      <c r="M45" s="86"/>
      <c r="N45" s="86"/>
      <c r="O45" s="111">
        <f>L45-(MAX(Feuil2!$J$13:$NI$13)-N45)</f>
        <v>250</v>
      </c>
      <c r="P45" s="89" t="str">
        <f>IF(MAX(Feuil2!$J$13:$NI$13)-Feuil1!N45&gt;L45,"ENTRETIEN","RAS")</f>
        <v>RAS</v>
      </c>
    </row>
    <row r="46" spans="2:16" x14ac:dyDescent="0.25">
      <c r="J46" s="118"/>
      <c r="K46" s="89" t="s">
        <v>2</v>
      </c>
      <c r="L46" s="111">
        <f>1000</f>
        <v>1000</v>
      </c>
      <c r="M46" s="86"/>
      <c r="N46" s="86"/>
      <c r="O46" s="111">
        <f>L46-(MAX(Feuil2!$J$13:$NI$13)-N46)</f>
        <v>1000</v>
      </c>
      <c r="P46" s="89" t="str">
        <f>IF(MAX(Feuil2!$J$13:$NI$13)-Feuil1!N46&gt;L46,"ENTRETIEN","RAS")</f>
        <v>RAS</v>
      </c>
    </row>
    <row r="47" spans="2:16" x14ac:dyDescent="0.25">
      <c r="J47" s="118"/>
      <c r="K47" s="89" t="s">
        <v>3</v>
      </c>
      <c r="L47" s="111">
        <f>1000</f>
        <v>1000</v>
      </c>
      <c r="M47" s="86"/>
      <c r="N47" s="86"/>
      <c r="O47" s="111">
        <f>L47-(MAX(Feuil2!$J$13:$NI$13)-N47)</f>
        <v>1000</v>
      </c>
      <c r="P47" s="89" t="str">
        <f>IF(MAX(Feuil2!$J$13:$NI$13)-Feuil1!N47&gt;L47,"ENTRETIEN","RAS")</f>
        <v>RAS</v>
      </c>
    </row>
    <row r="48" spans="2:16" x14ac:dyDescent="0.25">
      <c r="J48" s="118"/>
      <c r="K48" s="89" t="s">
        <v>4</v>
      </c>
      <c r="L48" s="111">
        <f>1000</f>
        <v>1000</v>
      </c>
      <c r="M48" s="86"/>
      <c r="N48" s="86"/>
      <c r="O48" s="111">
        <f>L48-(MAX(Feuil2!$J$13:$NI$13)-N48)</f>
        <v>1000</v>
      </c>
      <c r="P48" s="89" t="str">
        <f>IF(MAX(Feuil2!$J$13:$NI$13)-Feuil1!N48&gt;L48,"ENTRETIEN","RAS")</f>
        <v>RAS</v>
      </c>
    </row>
    <row r="49" spans="10:16" x14ac:dyDescent="0.25">
      <c r="J49" s="118"/>
      <c r="K49" s="89" t="s">
        <v>5</v>
      </c>
      <c r="L49" s="111">
        <f>1000</f>
        <v>1000</v>
      </c>
      <c r="M49" s="86"/>
      <c r="N49" s="86"/>
      <c r="O49" s="111">
        <f>L49-(MAX(Feuil2!$J$13:$NI$13)-N49)</f>
        <v>1000</v>
      </c>
      <c r="P49" s="89" t="str">
        <f>IF(MAX(Feuil2!$J$13:$NI$13)-Feuil1!N49&gt;L49,"ENTRETIEN","RAS")</f>
        <v>RAS</v>
      </c>
    </row>
    <row r="50" spans="10:16" ht="15.75" thickBot="1" x14ac:dyDescent="0.3">
      <c r="J50" s="119"/>
      <c r="K50" s="91" t="s">
        <v>91</v>
      </c>
      <c r="L50" s="115">
        <f>1000</f>
        <v>1000</v>
      </c>
      <c r="M50" s="90"/>
      <c r="N50" s="90"/>
      <c r="O50" s="112">
        <f>L50-(MAX(Feuil2!$J$13:$NI$13)-N50)</f>
        <v>1000</v>
      </c>
      <c r="P50" s="91" t="str">
        <f>IF(MAX(Feuil2!$J$13:$NI$13)-Feuil1!N50&gt;L50,"ENTRETIEN","RAS")</f>
        <v>RAS</v>
      </c>
    </row>
    <row r="51" spans="10:16" ht="15.75" thickTop="1" x14ac:dyDescent="0.25">
      <c r="J51" s="118" t="s">
        <v>76</v>
      </c>
      <c r="K51" s="89" t="s">
        <v>1</v>
      </c>
      <c r="L51" s="111">
        <f>250</f>
        <v>250</v>
      </c>
      <c r="M51" s="86"/>
      <c r="N51" s="86"/>
      <c r="O51" s="111">
        <f>L51-(MAX(Feuil2!$J$14:$NI$14)-N51)</f>
        <v>250</v>
      </c>
      <c r="P51" s="89" t="str">
        <f>IF(MAX(Feuil2!$J$14:$NI$14)-Feuil1!N51&gt;L51,"ENTRETIEN","RAS")</f>
        <v>RAS</v>
      </c>
    </row>
    <row r="52" spans="10:16" x14ac:dyDescent="0.25">
      <c r="J52" s="118"/>
      <c r="K52" s="89" t="s">
        <v>2</v>
      </c>
      <c r="L52" s="111">
        <f>1000</f>
        <v>1000</v>
      </c>
      <c r="M52" s="86"/>
      <c r="N52" s="86"/>
      <c r="O52" s="111">
        <f>L52-(MAX(Feuil2!$J$14:$NI$14)-N52)</f>
        <v>1000</v>
      </c>
      <c r="P52" s="89" t="str">
        <f>IF(MAX(Feuil2!$J$14:$NI$14)-Feuil1!N52&gt;L52,"ENTRETIEN","RAS")</f>
        <v>RAS</v>
      </c>
    </row>
    <row r="53" spans="10:16" x14ac:dyDescent="0.25">
      <c r="J53" s="118"/>
      <c r="K53" s="89" t="s">
        <v>3</v>
      </c>
      <c r="L53" s="111">
        <f>1000</f>
        <v>1000</v>
      </c>
      <c r="M53" s="86"/>
      <c r="N53" s="86"/>
      <c r="O53" s="111">
        <f>L53-(MAX(Feuil2!$J$14:$NI$14)-N53)</f>
        <v>1000</v>
      </c>
      <c r="P53" s="89" t="str">
        <f>IF(MAX(Feuil2!$J$14:$NI$14)-Feuil1!N53&gt;L53,"ENTRETIEN","RAS")</f>
        <v>RAS</v>
      </c>
    </row>
    <row r="54" spans="10:16" x14ac:dyDescent="0.25">
      <c r="J54" s="118"/>
      <c r="K54" s="89" t="s">
        <v>4</v>
      </c>
      <c r="L54" s="111">
        <f>1000</f>
        <v>1000</v>
      </c>
      <c r="M54" s="86"/>
      <c r="N54" s="86"/>
      <c r="O54" s="111">
        <f>L54-(MAX(Feuil2!$J$14:$NI$14)-N54)</f>
        <v>1000</v>
      </c>
      <c r="P54" s="89" t="str">
        <f>IF(MAX(Feuil2!$J$14:$NI$14)-Feuil1!N54&gt;L54,"ENTRETIEN","RAS")</f>
        <v>RAS</v>
      </c>
    </row>
    <row r="55" spans="10:16" x14ac:dyDescent="0.25">
      <c r="J55" s="118"/>
      <c r="K55" s="89" t="s">
        <v>5</v>
      </c>
      <c r="L55" s="111">
        <f>1000</f>
        <v>1000</v>
      </c>
      <c r="M55" s="86"/>
      <c r="N55" s="86"/>
      <c r="O55" s="111">
        <f>L55-(MAX(Feuil2!$J$14:$NI$14)-N55)</f>
        <v>1000</v>
      </c>
      <c r="P55" s="89" t="str">
        <f>IF(MAX(Feuil2!$J$14:$NI$14)-Feuil1!N55&gt;L55,"ENTRETIEN","RAS")</f>
        <v>RAS</v>
      </c>
    </row>
    <row r="56" spans="10:16" ht="15.75" thickBot="1" x14ac:dyDescent="0.3">
      <c r="J56" s="119"/>
      <c r="K56" s="91" t="s">
        <v>91</v>
      </c>
      <c r="L56" s="115">
        <f>1000</f>
        <v>1000</v>
      </c>
      <c r="M56" s="90"/>
      <c r="N56" s="90"/>
      <c r="O56" s="112">
        <f>L56-(MAX(Feuil2!$J$14:$NI$14)-N56)</f>
        <v>1000</v>
      </c>
      <c r="P56" s="91" t="str">
        <f>IF(MAX(Feuil2!$J$14:$NI$14)-Feuil1!N56&gt;L56,"ENTRETIEN","RAS")</f>
        <v>RAS</v>
      </c>
    </row>
    <row r="57" spans="10:16" ht="15.75" thickTop="1" x14ac:dyDescent="0.25">
      <c r="J57" s="118" t="s">
        <v>77</v>
      </c>
      <c r="K57" s="89" t="s">
        <v>1</v>
      </c>
      <c r="L57" s="111">
        <f>250</f>
        <v>250</v>
      </c>
      <c r="M57" s="86"/>
      <c r="N57" s="86"/>
      <c r="O57" s="111">
        <f>L57-(MAX(Feuil2!$J$15:$NI$15)-N57)</f>
        <v>250</v>
      </c>
      <c r="P57" s="89" t="str">
        <f>IF(MAX(Feuil2!$J$15:$NI$15)-Feuil1!N57&gt;L57,"ENTRETIEN","RAS")</f>
        <v>RAS</v>
      </c>
    </row>
    <row r="58" spans="10:16" x14ac:dyDescent="0.25">
      <c r="J58" s="118"/>
      <c r="K58" s="89" t="s">
        <v>2</v>
      </c>
      <c r="L58" s="111">
        <f>1000</f>
        <v>1000</v>
      </c>
      <c r="M58" s="86"/>
      <c r="N58" s="86"/>
      <c r="O58" s="111">
        <f>L58-(MAX(Feuil2!$J$15:$NI$15)-N58)</f>
        <v>1000</v>
      </c>
      <c r="P58" s="89" t="str">
        <f>IF(MAX(Feuil2!$J$15:$NI$15)-Feuil1!N58&gt;L58,"ENTRETIEN","RAS")</f>
        <v>RAS</v>
      </c>
    </row>
    <row r="59" spans="10:16" x14ac:dyDescent="0.25">
      <c r="J59" s="118"/>
      <c r="K59" s="89" t="s">
        <v>3</v>
      </c>
      <c r="L59" s="111">
        <f>1000</f>
        <v>1000</v>
      </c>
      <c r="M59" s="86"/>
      <c r="N59" s="86"/>
      <c r="O59" s="111">
        <f>L59-(MAX(Feuil2!$J$15:$NI$15)-N59)</f>
        <v>1000</v>
      </c>
      <c r="P59" s="89" t="str">
        <f>IF(MAX(Feuil2!$J$15:$NI$15)-Feuil1!N59&gt;L59,"ENTRETIEN","RAS")</f>
        <v>RAS</v>
      </c>
    </row>
    <row r="60" spans="10:16" x14ac:dyDescent="0.25">
      <c r="J60" s="118"/>
      <c r="K60" s="89" t="s">
        <v>4</v>
      </c>
      <c r="L60" s="111">
        <f>1000</f>
        <v>1000</v>
      </c>
      <c r="M60" s="86"/>
      <c r="N60" s="86"/>
      <c r="O60" s="111">
        <f>L60-(MAX(Feuil2!$J$15:$NI$15)-N60)</f>
        <v>1000</v>
      </c>
      <c r="P60" s="89" t="str">
        <f>IF(MAX(Feuil2!$J$15:$NI$15)-Feuil1!N60&gt;L60,"ENTRETIEN","RAS")</f>
        <v>RAS</v>
      </c>
    </row>
    <row r="61" spans="10:16" x14ac:dyDescent="0.25">
      <c r="J61" s="118"/>
      <c r="K61" s="89" t="s">
        <v>5</v>
      </c>
      <c r="L61" s="111">
        <f>1000</f>
        <v>1000</v>
      </c>
      <c r="M61" s="86"/>
      <c r="N61" s="86"/>
      <c r="O61" s="111">
        <f>L61-(MAX(Feuil2!$J$15:$NI$15)-N61)</f>
        <v>1000</v>
      </c>
      <c r="P61" s="89" t="str">
        <f>IF(MAX(Feuil2!$J$15:$NI$15)-Feuil1!N61&gt;L61,"ENTRETIEN","RAS")</f>
        <v>RAS</v>
      </c>
    </row>
    <row r="62" spans="10:16" ht="15.75" thickBot="1" x14ac:dyDescent="0.3">
      <c r="J62" s="119"/>
      <c r="K62" s="91" t="s">
        <v>91</v>
      </c>
      <c r="L62" s="115">
        <f>1000</f>
        <v>1000</v>
      </c>
      <c r="M62" s="90"/>
      <c r="N62" s="90"/>
      <c r="O62" s="112">
        <f>L62-(MAX(Feuil2!$J$15:$NI$15)-N62)</f>
        <v>1000</v>
      </c>
      <c r="P62" s="91" t="str">
        <f>IF(MAX(Feuil2!$J$15:$NI$15)-Feuil1!N62&gt;L62,"ENTRETIEN","RAS")</f>
        <v>RAS</v>
      </c>
    </row>
    <row r="63" spans="10:16" ht="15.75" thickTop="1" x14ac:dyDescent="0.25">
      <c r="J63" s="118" t="s">
        <v>78</v>
      </c>
      <c r="K63" s="89" t="s">
        <v>1</v>
      </c>
      <c r="L63" s="111">
        <f>250</f>
        <v>250</v>
      </c>
      <c r="M63" s="86"/>
      <c r="N63" s="86"/>
      <c r="O63" s="111">
        <f>L63-(MAX(Feuil2!$J$16:$NI$16)-N63)</f>
        <v>250</v>
      </c>
      <c r="P63" s="89" t="str">
        <f>IF(MAX(Feuil2!$J$16:$NI$16)-Feuil1!N63&gt;L63,"ENTRETIEN","RAS")</f>
        <v>RAS</v>
      </c>
    </row>
    <row r="64" spans="10:16" x14ac:dyDescent="0.25">
      <c r="J64" s="118"/>
      <c r="K64" s="89" t="s">
        <v>2</v>
      </c>
      <c r="L64" s="111">
        <f>1000</f>
        <v>1000</v>
      </c>
      <c r="M64" s="86"/>
      <c r="N64" s="86"/>
      <c r="O64" s="111">
        <f>L64-(MAX(Feuil2!$J$16:$NI$16)-N64)</f>
        <v>1000</v>
      </c>
      <c r="P64" s="89" t="str">
        <f>IF(MAX(Feuil2!$J$16:$NI$16)-Feuil1!N64&gt;L64,"ENTRETIEN","RAS")</f>
        <v>RAS</v>
      </c>
    </row>
    <row r="65" spans="10:16" x14ac:dyDescent="0.25">
      <c r="J65" s="118"/>
      <c r="K65" s="89" t="s">
        <v>3</v>
      </c>
      <c r="L65" s="111">
        <f>1000</f>
        <v>1000</v>
      </c>
      <c r="M65" s="86"/>
      <c r="N65" s="86"/>
      <c r="O65" s="111">
        <f>L65-(MAX(Feuil2!$J$16:$NI$16)-N65)</f>
        <v>1000</v>
      </c>
      <c r="P65" s="89" t="str">
        <f>IF(MAX(Feuil2!$J$16:$NI$16)-Feuil1!N65&gt;L65,"ENTRETIEN","RAS")</f>
        <v>RAS</v>
      </c>
    </row>
    <row r="66" spans="10:16" x14ac:dyDescent="0.25">
      <c r="J66" s="118"/>
      <c r="K66" s="89" t="s">
        <v>4</v>
      </c>
      <c r="L66" s="111">
        <f>1000</f>
        <v>1000</v>
      </c>
      <c r="M66" s="86"/>
      <c r="N66" s="86"/>
      <c r="O66" s="111">
        <f>L66-(MAX(Feuil2!$J$16:$NI$16)-N66)</f>
        <v>1000</v>
      </c>
      <c r="P66" s="89" t="str">
        <f>IF(MAX(Feuil2!$J$16:$NI$16)-Feuil1!N66&gt;L66,"ENTRETIEN","RAS")</f>
        <v>RAS</v>
      </c>
    </row>
    <row r="67" spans="10:16" x14ac:dyDescent="0.25">
      <c r="J67" s="118"/>
      <c r="K67" s="89" t="s">
        <v>5</v>
      </c>
      <c r="L67" s="111">
        <f>1000</f>
        <v>1000</v>
      </c>
      <c r="M67" s="86"/>
      <c r="N67" s="86"/>
      <c r="O67" s="111">
        <f>L67-(MAX(Feuil2!$J$16:$NI$16)-N67)</f>
        <v>1000</v>
      </c>
      <c r="P67" s="89" t="str">
        <f>IF(MAX(Feuil2!$J$16:$NI$16)-Feuil1!N67&gt;L67,"ENTRETIEN","RAS")</f>
        <v>RAS</v>
      </c>
    </row>
    <row r="68" spans="10:16" ht="15.75" thickBot="1" x14ac:dyDescent="0.3">
      <c r="J68" s="119"/>
      <c r="K68" s="91" t="s">
        <v>91</v>
      </c>
      <c r="L68" s="115">
        <f>1000</f>
        <v>1000</v>
      </c>
      <c r="M68" s="90"/>
      <c r="N68" s="90"/>
      <c r="O68" s="112">
        <f>L68-(MAX(Feuil2!$J$16:$NI$16)-N68)</f>
        <v>1000</v>
      </c>
      <c r="P68" s="91" t="str">
        <f>IF(MAX(Feuil2!$J$16:$NI$16)-Feuil1!N68&gt;L68,"ENTRETIEN","RAS")</f>
        <v>RAS</v>
      </c>
    </row>
    <row r="69" spans="10:16" ht="15.75" thickTop="1" x14ac:dyDescent="0.25">
      <c r="J69" s="118" t="s">
        <v>79</v>
      </c>
      <c r="K69" s="89" t="s">
        <v>1</v>
      </c>
      <c r="L69" s="111">
        <f>250</f>
        <v>250</v>
      </c>
      <c r="M69" s="86"/>
      <c r="N69" s="86"/>
      <c r="O69" s="111">
        <f>L69-(MAX(Feuil2!$J$17:$NI$17)-N69)</f>
        <v>250</v>
      </c>
      <c r="P69" s="89" t="str">
        <f>IF(MAX(Feuil2!$J$17:$NI$17)-Feuil1!N69&gt;L69,"ENTRETIEN","RAS")</f>
        <v>RAS</v>
      </c>
    </row>
    <row r="70" spans="10:16" x14ac:dyDescent="0.25">
      <c r="J70" s="118"/>
      <c r="K70" s="89" t="s">
        <v>2</v>
      </c>
      <c r="L70" s="111">
        <f>1000</f>
        <v>1000</v>
      </c>
      <c r="M70" s="86"/>
      <c r="N70" s="86"/>
      <c r="O70" s="111">
        <f>L70-(MAX(Feuil2!$J$17:$NI$17)-N70)</f>
        <v>1000</v>
      </c>
      <c r="P70" s="89" t="str">
        <f>IF(MAX(Feuil2!$J$17:$NI$17)-Feuil1!N70&gt;L70,"ENTRETIEN","RAS")</f>
        <v>RAS</v>
      </c>
    </row>
    <row r="71" spans="10:16" x14ac:dyDescent="0.25">
      <c r="J71" s="118"/>
      <c r="K71" s="89" t="s">
        <v>3</v>
      </c>
      <c r="L71" s="111">
        <f>1000</f>
        <v>1000</v>
      </c>
      <c r="M71" s="86"/>
      <c r="N71" s="86"/>
      <c r="O71" s="111">
        <f>L71-(MAX(Feuil2!$J$17:$NI$17)-N71)</f>
        <v>1000</v>
      </c>
      <c r="P71" s="89" t="str">
        <f>IF(MAX(Feuil2!$J$17:$NI$17)-Feuil1!N71&gt;L71,"ENTRETIEN","RAS")</f>
        <v>RAS</v>
      </c>
    </row>
    <row r="72" spans="10:16" x14ac:dyDescent="0.25">
      <c r="J72" s="118"/>
      <c r="K72" s="89" t="s">
        <v>4</v>
      </c>
      <c r="L72" s="111">
        <f>1000</f>
        <v>1000</v>
      </c>
      <c r="M72" s="86"/>
      <c r="N72" s="86"/>
      <c r="O72" s="111">
        <f>L72-(MAX(Feuil2!$J$17:$NI$17)-N72)</f>
        <v>1000</v>
      </c>
      <c r="P72" s="89" t="str">
        <f>IF(MAX(Feuil2!$J$17:$NI$17)-Feuil1!N72&gt;L72,"ENTRETIEN","RAS")</f>
        <v>RAS</v>
      </c>
    </row>
    <row r="73" spans="10:16" x14ac:dyDescent="0.25">
      <c r="J73" s="118"/>
      <c r="K73" s="89" t="s">
        <v>5</v>
      </c>
      <c r="L73" s="111">
        <f>1000</f>
        <v>1000</v>
      </c>
      <c r="M73" s="86"/>
      <c r="N73" s="86"/>
      <c r="O73" s="111">
        <f>L73-(MAX(Feuil2!$J$17:$NI$17)-N73)</f>
        <v>1000</v>
      </c>
      <c r="P73" s="89" t="str">
        <f>IF(MAX(Feuil2!$J$17:$NI$17)-Feuil1!N73&gt;L73,"ENTRETIEN","RAS")</f>
        <v>RAS</v>
      </c>
    </row>
    <row r="74" spans="10:16" ht="15.75" thickBot="1" x14ac:dyDescent="0.3">
      <c r="J74" s="119"/>
      <c r="K74" s="91" t="s">
        <v>91</v>
      </c>
      <c r="L74" s="115">
        <f>1000</f>
        <v>1000</v>
      </c>
      <c r="M74" s="90"/>
      <c r="N74" s="90"/>
      <c r="O74" s="112">
        <f>L74-(MAX(Feuil2!$J$17:$NI$17)-N74)</f>
        <v>1000</v>
      </c>
      <c r="P74" s="91" t="str">
        <f>IF(MAX(Feuil2!$J$17:$NI$17)-Feuil1!N74&gt;L74,"ENTRETIEN","RAS")</f>
        <v>RAS</v>
      </c>
    </row>
    <row r="75" spans="10:16" ht="15.75" thickTop="1" x14ac:dyDescent="0.25">
      <c r="J75" s="118" t="s">
        <v>80</v>
      </c>
      <c r="K75" s="89" t="s">
        <v>1</v>
      </c>
      <c r="L75" s="111">
        <f>250</f>
        <v>250</v>
      </c>
      <c r="M75" s="86"/>
      <c r="N75" s="86"/>
      <c r="O75" s="111">
        <f>L75-(MAX(Feuil2!$J$18:$NI$18)-N75)</f>
        <v>250</v>
      </c>
      <c r="P75" s="89" t="str">
        <f>IF(MAX(Feuil2!$J$18:$NI$18)-Feuil1!N75&gt;L75,"ENTRETIEN","RAS")</f>
        <v>RAS</v>
      </c>
    </row>
    <row r="76" spans="10:16" x14ac:dyDescent="0.25">
      <c r="J76" s="118"/>
      <c r="K76" s="89" t="s">
        <v>2</v>
      </c>
      <c r="L76" s="111">
        <f>1000</f>
        <v>1000</v>
      </c>
      <c r="M76" s="86"/>
      <c r="N76" s="86"/>
      <c r="O76" s="111">
        <f>L76-(MAX(Feuil2!$J$18:$NI$18)-N76)</f>
        <v>1000</v>
      </c>
      <c r="P76" s="89" t="str">
        <f>IF(MAX(Feuil2!$J$18:$NI$18)-Feuil1!N76&gt;L76,"ENTRETIEN","RAS")</f>
        <v>RAS</v>
      </c>
    </row>
    <row r="77" spans="10:16" x14ac:dyDescent="0.25">
      <c r="J77" s="118"/>
      <c r="K77" s="89" t="s">
        <v>3</v>
      </c>
      <c r="L77" s="111">
        <f>1000</f>
        <v>1000</v>
      </c>
      <c r="M77" s="86"/>
      <c r="N77" s="86"/>
      <c r="O77" s="111">
        <f>L77-(MAX(Feuil2!$J$18:$NI$18)-N77)</f>
        <v>1000</v>
      </c>
      <c r="P77" s="89" t="str">
        <f>IF(MAX(Feuil2!$J$18:$NI$18)-Feuil1!N77&gt;L77,"ENTRETIEN","RAS")</f>
        <v>RAS</v>
      </c>
    </row>
    <row r="78" spans="10:16" x14ac:dyDescent="0.25">
      <c r="J78" s="118"/>
      <c r="K78" s="89" t="s">
        <v>4</v>
      </c>
      <c r="L78" s="111">
        <f>1000</f>
        <v>1000</v>
      </c>
      <c r="M78" s="86"/>
      <c r="N78" s="86"/>
      <c r="O78" s="111">
        <f>L78-(MAX(Feuil2!$J$18:$NI$18)-N78)</f>
        <v>1000</v>
      </c>
      <c r="P78" s="89" t="str">
        <f>IF(MAX(Feuil2!$J$18:$NI$18)-Feuil1!N78&gt;L78,"ENTRETIEN","RAS")</f>
        <v>RAS</v>
      </c>
    </row>
    <row r="79" spans="10:16" x14ac:dyDescent="0.25">
      <c r="J79" s="118"/>
      <c r="K79" s="89" t="s">
        <v>5</v>
      </c>
      <c r="L79" s="111">
        <f>1000</f>
        <v>1000</v>
      </c>
      <c r="M79" s="86"/>
      <c r="N79" s="86"/>
      <c r="O79" s="111">
        <f>L79-(MAX(Feuil2!$J$18:$NI$18)-N79)</f>
        <v>1000</v>
      </c>
      <c r="P79" s="89" t="str">
        <f>IF(MAX(Feuil2!$J$18:$NI$18)-Feuil1!N79&gt;L79,"ENTRETIEN","RAS")</f>
        <v>RAS</v>
      </c>
    </row>
    <row r="80" spans="10:16" ht="15.75" thickBot="1" x14ac:dyDescent="0.3">
      <c r="J80" s="119"/>
      <c r="K80" s="91" t="s">
        <v>91</v>
      </c>
      <c r="L80" s="115">
        <f>1000</f>
        <v>1000</v>
      </c>
      <c r="M80" s="90"/>
      <c r="N80" s="90"/>
      <c r="O80" s="112">
        <f>L80-(MAX(Feuil2!$J$18:$NI$18)-N80)</f>
        <v>1000</v>
      </c>
      <c r="P80" s="91" t="str">
        <f>IF(MAX(Feuil2!$J$18:$NI$18)-Feuil1!N80&gt;L80,"ENTRETIEN","RAS")</f>
        <v>RAS</v>
      </c>
    </row>
    <row r="81" spans="10:16" ht="15.75" thickTop="1" x14ac:dyDescent="0.25">
      <c r="J81" s="118" t="s">
        <v>81</v>
      </c>
      <c r="K81" s="89" t="s">
        <v>1</v>
      </c>
      <c r="L81" s="111">
        <f>250</f>
        <v>250</v>
      </c>
      <c r="M81" s="86"/>
      <c r="N81" s="86"/>
      <c r="O81" s="111">
        <f>L81-(MAX(Feuil2!$J$19:$NI$19)-N81)</f>
        <v>250</v>
      </c>
      <c r="P81" s="89" t="str">
        <f>IF(MAX(Feuil2!$J$19:$NI$19)-Feuil1!N81&gt;L81,"ENTRETIEN","RAS")</f>
        <v>RAS</v>
      </c>
    </row>
    <row r="82" spans="10:16" x14ac:dyDescent="0.25">
      <c r="J82" s="118"/>
      <c r="K82" s="89" t="s">
        <v>2</v>
      </c>
      <c r="L82" s="111">
        <f>1000</f>
        <v>1000</v>
      </c>
      <c r="M82" s="86"/>
      <c r="N82" s="86"/>
      <c r="O82" s="111">
        <f>L82-(MAX(Feuil2!$J$19:$NI$19)-N82)</f>
        <v>1000</v>
      </c>
      <c r="P82" s="89" t="str">
        <f>IF(MAX(Feuil2!$J$19:$NI$19)-Feuil1!N82&gt;L82,"ENTRETIEN","RAS")</f>
        <v>RAS</v>
      </c>
    </row>
    <row r="83" spans="10:16" x14ac:dyDescent="0.25">
      <c r="J83" s="118"/>
      <c r="K83" s="89" t="s">
        <v>3</v>
      </c>
      <c r="L83" s="111">
        <f>1000</f>
        <v>1000</v>
      </c>
      <c r="M83" s="86"/>
      <c r="N83" s="86"/>
      <c r="O83" s="111">
        <f>L83-(MAX(Feuil2!$J$19:$NI$19)-N83)</f>
        <v>1000</v>
      </c>
      <c r="P83" s="89" t="str">
        <f>IF(MAX(Feuil2!$J$19:$NI$19)-Feuil1!N83&gt;L83,"ENTRETIEN","RAS")</f>
        <v>RAS</v>
      </c>
    </row>
    <row r="84" spans="10:16" x14ac:dyDescent="0.25">
      <c r="J84" s="118"/>
      <c r="K84" s="89" t="s">
        <v>4</v>
      </c>
      <c r="L84" s="111">
        <f>1000</f>
        <v>1000</v>
      </c>
      <c r="M84" s="86"/>
      <c r="N84" s="86"/>
      <c r="O84" s="111">
        <f>L84-(MAX(Feuil2!$J$19:$NI$19)-N84)</f>
        <v>1000</v>
      </c>
      <c r="P84" s="89" t="str">
        <f>IF(MAX(Feuil2!$J$19:$NI$19)-Feuil1!N84&gt;L84,"ENTRETIEN","RAS")</f>
        <v>RAS</v>
      </c>
    </row>
    <row r="85" spans="10:16" x14ac:dyDescent="0.25">
      <c r="J85" s="118"/>
      <c r="K85" s="89" t="s">
        <v>5</v>
      </c>
      <c r="L85" s="111">
        <f>1000</f>
        <v>1000</v>
      </c>
      <c r="M85" s="86"/>
      <c r="N85" s="86"/>
      <c r="O85" s="111">
        <f>L85-(MAX(Feuil2!$J$19:$NI$19)-N85)</f>
        <v>1000</v>
      </c>
      <c r="P85" s="89" t="str">
        <f>IF(MAX(Feuil2!$J$19:$NI$19)-Feuil1!N85&gt;L85,"ENTRETIEN","RAS")</f>
        <v>RAS</v>
      </c>
    </row>
    <row r="86" spans="10:16" ht="15.75" thickBot="1" x14ac:dyDescent="0.3">
      <c r="J86" s="119"/>
      <c r="K86" s="91" t="s">
        <v>91</v>
      </c>
      <c r="L86" s="115">
        <f>1000</f>
        <v>1000</v>
      </c>
      <c r="M86" s="90"/>
      <c r="N86" s="90"/>
      <c r="O86" s="112">
        <f>L86-(MAX(Feuil2!$J$19:$NI$19)-N86)</f>
        <v>1000</v>
      </c>
      <c r="P86" s="91" t="str">
        <f>IF(MAX(Feuil2!$J$19:$NI$19)-Feuil1!N86&gt;L86,"ENTRETIEN","RAS")</f>
        <v>RAS</v>
      </c>
    </row>
    <row r="87" spans="10:16" ht="15.75" thickTop="1" x14ac:dyDescent="0.25">
      <c r="J87" s="118" t="s">
        <v>82</v>
      </c>
      <c r="K87" s="89" t="s">
        <v>1</v>
      </c>
      <c r="L87" s="111">
        <f>250</f>
        <v>250</v>
      </c>
      <c r="M87" s="86"/>
      <c r="N87" s="86"/>
      <c r="O87" s="111">
        <f>L87-(MAX(Feuil2!$J$20:$NI$20)-N87)</f>
        <v>250</v>
      </c>
      <c r="P87" s="89" t="str">
        <f>IF(MAX(Feuil2!$J$20:$NI$20)-Feuil1!N87&gt;L87,"ENTRETIEN","RAS")</f>
        <v>RAS</v>
      </c>
    </row>
    <row r="88" spans="10:16" x14ac:dyDescent="0.25">
      <c r="J88" s="118"/>
      <c r="K88" s="89" t="s">
        <v>2</v>
      </c>
      <c r="L88" s="111">
        <f>1000</f>
        <v>1000</v>
      </c>
      <c r="M88" s="86"/>
      <c r="N88" s="86"/>
      <c r="O88" s="111">
        <f>L88-(MAX(Feuil2!$J$20:$NI$20)-N88)</f>
        <v>1000</v>
      </c>
      <c r="P88" s="89" t="str">
        <f>IF(MAX(Feuil2!$J$20:$NI$20)-Feuil1!N88&gt;L88,"ENTRETIEN","RAS")</f>
        <v>RAS</v>
      </c>
    </row>
    <row r="89" spans="10:16" x14ac:dyDescent="0.25">
      <c r="J89" s="118"/>
      <c r="K89" s="89" t="s">
        <v>3</v>
      </c>
      <c r="L89" s="111">
        <f>1000</f>
        <v>1000</v>
      </c>
      <c r="M89" s="86"/>
      <c r="N89" s="86"/>
      <c r="O89" s="111">
        <f>L89-(MAX(Feuil2!$J$20:$NI$20)-N89)</f>
        <v>1000</v>
      </c>
      <c r="P89" s="89" t="str">
        <f>IF(MAX(Feuil2!$J$20:$NI$20)-Feuil1!N89&gt;L89,"ENTRETIEN","RAS")</f>
        <v>RAS</v>
      </c>
    </row>
    <row r="90" spans="10:16" x14ac:dyDescent="0.25">
      <c r="J90" s="118"/>
      <c r="K90" s="89" t="s">
        <v>4</v>
      </c>
      <c r="L90" s="111">
        <f>1000</f>
        <v>1000</v>
      </c>
      <c r="M90" s="86"/>
      <c r="N90" s="86"/>
      <c r="O90" s="111">
        <f>L90-(MAX(Feuil2!$J$20:$NI$20)-N90)</f>
        <v>1000</v>
      </c>
      <c r="P90" s="89" t="str">
        <f>IF(MAX(Feuil2!$J$20:$NI$20)-Feuil1!N90&gt;L90,"ENTRETIEN","RAS")</f>
        <v>RAS</v>
      </c>
    </row>
    <row r="91" spans="10:16" x14ac:dyDescent="0.25">
      <c r="J91" s="118"/>
      <c r="K91" s="89" t="s">
        <v>5</v>
      </c>
      <c r="L91" s="111">
        <f>1000</f>
        <v>1000</v>
      </c>
      <c r="M91" s="86"/>
      <c r="N91" s="86"/>
      <c r="O91" s="111">
        <f>L91-(MAX(Feuil2!$J$20:$NI$20)-N91)</f>
        <v>1000</v>
      </c>
      <c r="P91" s="89" t="str">
        <f>IF(MAX(Feuil2!$J$20:$NI$20)-Feuil1!N91&gt;L91,"ENTRETIEN","RAS")</f>
        <v>RAS</v>
      </c>
    </row>
    <row r="92" spans="10:16" ht="15.75" thickBot="1" x14ac:dyDescent="0.3">
      <c r="J92" s="119"/>
      <c r="K92" s="91" t="s">
        <v>91</v>
      </c>
      <c r="L92" s="115">
        <f>1000</f>
        <v>1000</v>
      </c>
      <c r="M92" s="90"/>
      <c r="N92" s="90"/>
      <c r="O92" s="112">
        <f>L92-(MAX(Feuil2!$J$20:$NI$20)-N92)</f>
        <v>1000</v>
      </c>
      <c r="P92" s="91" t="str">
        <f>IF(MAX(Feuil2!$J$20:$NI$20)-Feuil1!N92&gt;L92,"ENTRETIEN","RAS")</f>
        <v>RAS</v>
      </c>
    </row>
    <row r="93" spans="10:16" ht="15.75" thickTop="1" x14ac:dyDescent="0.25"/>
    <row r="1048576" spans="15:16" x14ac:dyDescent="0.25">
      <c r="O1048576" s="85"/>
      <c r="P1048576" s="88"/>
    </row>
  </sheetData>
  <sheetProtection formatCells="0" formatColumns="0" formatRows="0" insertColumns="0" insertRows="0" insertHyperlinks="0" deleteColumns="0" deleteRows="0" sort="0" autoFilter="0" pivotTables="0"/>
  <mergeCells count="41">
    <mergeCell ref="R15:R20"/>
    <mergeCell ref="B16:B21"/>
    <mergeCell ref="B22:B27"/>
    <mergeCell ref="B28:B33"/>
    <mergeCell ref="J63:J68"/>
    <mergeCell ref="J69:J74"/>
    <mergeCell ref="J75:J80"/>
    <mergeCell ref="J81:J86"/>
    <mergeCell ref="J87:J92"/>
    <mergeCell ref="J33:J38"/>
    <mergeCell ref="J39:J44"/>
    <mergeCell ref="J45:J50"/>
    <mergeCell ref="J51:J56"/>
    <mergeCell ref="J57:J62"/>
    <mergeCell ref="J3:J8"/>
    <mergeCell ref="J9:J14"/>
    <mergeCell ref="J15:J20"/>
    <mergeCell ref="J21:J26"/>
    <mergeCell ref="J27:J32"/>
    <mergeCell ref="U1:V1"/>
    <mergeCell ref="W1:W2"/>
    <mergeCell ref="X1:X2"/>
    <mergeCell ref="R3:R8"/>
    <mergeCell ref="R9:R14"/>
    <mergeCell ref="H1:H2"/>
    <mergeCell ref="G1:G2"/>
    <mergeCell ref="R1:R2"/>
    <mergeCell ref="S1:S2"/>
    <mergeCell ref="T1:T2"/>
    <mergeCell ref="J1:J2"/>
    <mergeCell ref="K1:K2"/>
    <mergeCell ref="L1:L2"/>
    <mergeCell ref="M1:N1"/>
    <mergeCell ref="O1:O2"/>
    <mergeCell ref="P1:P2"/>
    <mergeCell ref="B3:B8"/>
    <mergeCell ref="B9:B14"/>
    <mergeCell ref="E1:F1"/>
    <mergeCell ref="B1:B2"/>
    <mergeCell ref="C1:C2"/>
    <mergeCell ref="D1:D2"/>
  </mergeCells>
  <conditionalFormatting sqref="H3:H8">
    <cfRule type="containsText" dxfId="123" priority="814" operator="containsText" text="ENTRETIEN">
      <formula>NOT(ISERROR(SEARCH("ENTRETIEN",H3)))</formula>
    </cfRule>
  </conditionalFormatting>
  <conditionalFormatting sqref="G3:G8">
    <cfRule type="dataBar" priority="8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{364D4E0B-48CF-4CFC-A299-4638C2379426}</x14:id>
        </ext>
      </extLst>
    </cfRule>
  </conditionalFormatting>
  <conditionalFormatting sqref="P3">
    <cfRule type="containsText" dxfId="122" priority="714" operator="containsText" text="ENTRETIEN">
      <formula>NOT(ISERROR(SEARCH("ENTRETIEN",P3)))</formula>
    </cfRule>
  </conditionalFormatting>
  <conditionalFormatting sqref="P4">
    <cfRule type="containsText" dxfId="121" priority="712" operator="containsText" text="ENTRETIEN">
      <formula>NOT(ISERROR(SEARCH("ENTRETIEN",P4)))</formula>
    </cfRule>
  </conditionalFormatting>
  <conditionalFormatting sqref="P5">
    <cfRule type="containsText" dxfId="120" priority="711" operator="containsText" text="ENTRETIEN">
      <formula>NOT(ISERROR(SEARCH("ENTRETIEN",P5)))</formula>
    </cfRule>
  </conditionalFormatting>
  <conditionalFormatting sqref="P6">
    <cfRule type="containsText" dxfId="119" priority="710" operator="containsText" text="ENTRETIEN">
      <formula>NOT(ISERROR(SEARCH("ENTRETIEN",P6)))</formula>
    </cfRule>
  </conditionalFormatting>
  <conditionalFormatting sqref="P7">
    <cfRule type="containsText" dxfId="118" priority="709" operator="containsText" text="ENTRETIEN">
      <formula>NOT(ISERROR(SEARCH("ENTRETIEN",P7)))</formula>
    </cfRule>
  </conditionalFormatting>
  <conditionalFormatting sqref="P8">
    <cfRule type="containsText" dxfId="117" priority="708" operator="containsText" text="ENTRETIEN">
      <formula>NOT(ISERROR(SEARCH("ENTRETIEN",P8)))</formula>
    </cfRule>
  </conditionalFormatting>
  <conditionalFormatting sqref="P9:P14">
    <cfRule type="containsText" dxfId="116" priority="701" operator="containsText" text="ENTRETIEN">
      <formula>NOT(ISERROR(SEARCH("ENTRETIEN",P9)))</formula>
    </cfRule>
  </conditionalFormatting>
  <conditionalFormatting sqref="O9">
    <cfRule type="dataBar" priority="7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{980B08B6-C8D1-4B7F-BB46-A2D77DAC1D67}</x14:id>
        </ext>
      </extLst>
    </cfRule>
  </conditionalFormatting>
  <conditionalFormatting sqref="O9">
    <cfRule type="dataBar" priority="6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{5D93694A-38FA-4240-A1D9-FE788A4E0FD5}</x14:id>
        </ext>
      </extLst>
    </cfRule>
  </conditionalFormatting>
  <conditionalFormatting sqref="O10">
    <cfRule type="dataBar" priority="6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{0017C859-27FA-4D9B-B67B-F5AF518CEBF0}</x14:id>
        </ext>
      </extLst>
    </cfRule>
  </conditionalFormatting>
  <conditionalFormatting sqref="O10">
    <cfRule type="dataBar" priority="6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{81DD7182-E13B-49B1-B03B-E40DA4C81967}</x14:id>
        </ext>
      </extLst>
    </cfRule>
  </conditionalFormatting>
  <conditionalFormatting sqref="O11">
    <cfRule type="dataBar" priority="6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{0BCFA3DB-B04B-4E61-9540-BF0D2EAF9879}</x14:id>
        </ext>
      </extLst>
    </cfRule>
  </conditionalFormatting>
  <conditionalFormatting sqref="O11">
    <cfRule type="dataBar" priority="6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{26993170-23D5-449E-947A-0B1D3569B08D}</x14:id>
        </ext>
      </extLst>
    </cfRule>
  </conditionalFormatting>
  <conditionalFormatting sqref="O12">
    <cfRule type="dataBar" priority="6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{C4FC37D4-2DC7-49A4-88D0-E46805A3730A}</x14:id>
        </ext>
      </extLst>
    </cfRule>
  </conditionalFormatting>
  <conditionalFormatting sqref="O12">
    <cfRule type="dataBar" priority="6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{C527F74C-CD61-41D0-B048-127047B75B38}</x14:id>
        </ext>
      </extLst>
    </cfRule>
  </conditionalFormatting>
  <conditionalFormatting sqref="O13">
    <cfRule type="dataBar" priority="6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{68ECF1FC-F253-4190-8C06-E08A2596B99C}</x14:id>
        </ext>
      </extLst>
    </cfRule>
  </conditionalFormatting>
  <conditionalFormatting sqref="O13">
    <cfRule type="dataBar" priority="6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{D0EB9488-F0E4-41F3-BC73-14D95CE5E9FF}</x14:id>
        </ext>
      </extLst>
    </cfRule>
  </conditionalFormatting>
  <conditionalFormatting sqref="O14">
    <cfRule type="dataBar" priority="6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{653A2E93-32EC-4065-B4A9-70ED9F1CEE39}</x14:id>
        </ext>
      </extLst>
    </cfRule>
  </conditionalFormatting>
  <conditionalFormatting sqref="O14">
    <cfRule type="dataBar" priority="68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{CD199040-27F1-4192-9131-3A8EFD11B26D}</x14:id>
        </ext>
      </extLst>
    </cfRule>
  </conditionalFormatting>
  <conditionalFormatting sqref="O9:O14">
    <cfRule type="dataBar" priority="6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{B9FDD9EE-850D-4BA7-BAEA-0E82C71D96C9}</x14:id>
        </ext>
      </extLst>
    </cfRule>
  </conditionalFormatting>
  <conditionalFormatting sqref="P15">
    <cfRule type="containsText" dxfId="115" priority="687" operator="containsText" text="ENTRETIEN">
      <formula>NOT(ISERROR(SEARCH("ENTRETIEN",P15)))</formula>
    </cfRule>
  </conditionalFormatting>
  <conditionalFormatting sqref="P16">
    <cfRule type="containsText" dxfId="114" priority="686" operator="containsText" text="ENTRETIEN">
      <formula>NOT(ISERROR(SEARCH("ENTRETIEN",P16)))</formula>
    </cfRule>
  </conditionalFormatting>
  <conditionalFormatting sqref="P17">
    <cfRule type="containsText" dxfId="113" priority="685" operator="containsText" text="ENTRETIEN">
      <formula>NOT(ISERROR(SEARCH("ENTRETIEN",P17)))</formula>
    </cfRule>
  </conditionalFormatting>
  <conditionalFormatting sqref="P18">
    <cfRule type="containsText" dxfId="112" priority="684" operator="containsText" text="ENTRETIEN">
      <formula>NOT(ISERROR(SEARCH("ENTRETIEN",P18)))</formula>
    </cfRule>
  </conditionalFormatting>
  <conditionalFormatting sqref="P19">
    <cfRule type="containsText" dxfId="111" priority="683" operator="containsText" text="ENTRETIEN">
      <formula>NOT(ISERROR(SEARCH("ENTRETIEN",P19)))</formula>
    </cfRule>
  </conditionalFormatting>
  <conditionalFormatting sqref="P20">
    <cfRule type="containsText" dxfId="110" priority="682" operator="containsText" text="ENTRETIEN">
      <formula>NOT(ISERROR(SEARCH("ENTRETIEN",P20)))</formula>
    </cfRule>
  </conditionalFormatting>
  <conditionalFormatting sqref="O15">
    <cfRule type="dataBar" priority="6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{15C55D6F-DF4B-4AAB-B5DC-594757CB824C}</x14:id>
        </ext>
      </extLst>
    </cfRule>
  </conditionalFormatting>
  <conditionalFormatting sqref="O15">
    <cfRule type="dataBar" priority="6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{F83FBDDC-7A74-4C4C-964A-7CF6EB4BCE57}</x14:id>
        </ext>
      </extLst>
    </cfRule>
  </conditionalFormatting>
  <conditionalFormatting sqref="O15">
    <cfRule type="dataBar" priority="6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{734CA57D-7DEE-4532-8213-2A3D6F12743D}</x14:id>
        </ext>
      </extLst>
    </cfRule>
  </conditionalFormatting>
  <conditionalFormatting sqref="O16">
    <cfRule type="dataBar" priority="67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{08AC35AD-8B00-40B1-B65A-FE61B095F092}</x14:id>
        </ext>
      </extLst>
    </cfRule>
  </conditionalFormatting>
  <conditionalFormatting sqref="O16">
    <cfRule type="dataBar" priority="6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{7441B052-C5E6-4B32-97F4-72FEB5FAD50E}</x14:id>
        </ext>
      </extLst>
    </cfRule>
  </conditionalFormatting>
  <conditionalFormatting sqref="O16">
    <cfRule type="dataBar" priority="67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{77765C0E-F1A0-468E-BAAE-A149E392DBAD}</x14:id>
        </ext>
      </extLst>
    </cfRule>
  </conditionalFormatting>
  <conditionalFormatting sqref="O17">
    <cfRule type="dataBar" priority="6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{69A39594-228A-4B03-814A-7DBC509E1B1B}</x14:id>
        </ext>
      </extLst>
    </cfRule>
  </conditionalFormatting>
  <conditionalFormatting sqref="O17">
    <cfRule type="dataBar" priority="6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{355B1069-272B-41A7-A601-D5DB8759F4E5}</x14:id>
        </ext>
      </extLst>
    </cfRule>
  </conditionalFormatting>
  <conditionalFormatting sqref="O17">
    <cfRule type="dataBar" priority="6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{8B708AA9-2F0E-473D-AE20-6CC189953EC6}</x14:id>
        </ext>
      </extLst>
    </cfRule>
  </conditionalFormatting>
  <conditionalFormatting sqref="O18">
    <cfRule type="dataBar" priority="6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{F120C5EF-A4F6-4D07-AF70-D1C0DB462C07}</x14:id>
        </ext>
      </extLst>
    </cfRule>
  </conditionalFormatting>
  <conditionalFormatting sqref="O18">
    <cfRule type="dataBar" priority="6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{65EA09F0-A740-4B32-9D27-3277C33BCBB3}</x14:id>
        </ext>
      </extLst>
    </cfRule>
  </conditionalFormatting>
  <conditionalFormatting sqref="O18">
    <cfRule type="dataBar" priority="6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{ECEF3F2D-C829-4742-9A0D-75DC3ED15473}</x14:id>
        </ext>
      </extLst>
    </cfRule>
  </conditionalFormatting>
  <conditionalFormatting sqref="O19">
    <cfRule type="dataBar" priority="6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{AA1A22D4-7588-44DA-BD8C-9FAAF83FCD19}</x14:id>
        </ext>
      </extLst>
    </cfRule>
  </conditionalFormatting>
  <conditionalFormatting sqref="O19">
    <cfRule type="dataBar" priority="6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{C1DDF4FE-BC07-4467-84A7-49A27A052574}</x14:id>
        </ext>
      </extLst>
    </cfRule>
  </conditionalFormatting>
  <conditionalFormatting sqref="O19">
    <cfRule type="dataBar" priority="6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{936BBC68-FF7F-4584-A918-BC803E8DADBE}</x14:id>
        </ext>
      </extLst>
    </cfRule>
  </conditionalFormatting>
  <conditionalFormatting sqref="O20">
    <cfRule type="dataBar" priority="66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{0C75EACC-20BF-4035-882B-477EC3B89366}</x14:id>
        </ext>
      </extLst>
    </cfRule>
  </conditionalFormatting>
  <conditionalFormatting sqref="O20">
    <cfRule type="dataBar" priority="6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{ADCD7227-75B8-443E-A123-E87051CD46E6}</x14:id>
        </ext>
      </extLst>
    </cfRule>
  </conditionalFormatting>
  <conditionalFormatting sqref="O20">
    <cfRule type="dataBar" priority="66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{BB9E2644-126F-4837-93F9-0245E5DAD7EF}</x14:id>
        </ext>
      </extLst>
    </cfRule>
  </conditionalFormatting>
  <conditionalFormatting sqref="O15:O20">
    <cfRule type="dataBar" priority="6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{1E5143CC-8CB8-48A3-992A-9D94724A645B}</x14:id>
        </ext>
      </extLst>
    </cfRule>
  </conditionalFormatting>
  <conditionalFormatting sqref="P21">
    <cfRule type="containsText" dxfId="109" priority="660" operator="containsText" text="ENTRETIEN">
      <formula>NOT(ISERROR(SEARCH("ENTRETIEN",P21)))</formula>
    </cfRule>
  </conditionalFormatting>
  <conditionalFormatting sqref="O21">
    <cfRule type="dataBar" priority="6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{FD833247-FC57-40DD-ABD5-0C0691FA0C48}</x14:id>
        </ext>
      </extLst>
    </cfRule>
  </conditionalFormatting>
  <conditionalFormatting sqref="O21">
    <cfRule type="dataBar" priority="6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{867B027C-ECEB-48DC-8B75-D05103E2FB63}</x14:id>
        </ext>
      </extLst>
    </cfRule>
  </conditionalFormatting>
  <conditionalFormatting sqref="O21">
    <cfRule type="dataBar" priority="6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{D0068595-9AF7-4739-BF6A-652C895E8D90}</x14:id>
        </ext>
      </extLst>
    </cfRule>
  </conditionalFormatting>
  <conditionalFormatting sqref="O21">
    <cfRule type="dataBar" priority="6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{D37AFDF8-8A1E-44AE-9069-7545560AE5D5}</x14:id>
        </ext>
      </extLst>
    </cfRule>
  </conditionalFormatting>
  <conditionalFormatting sqref="O22">
    <cfRule type="dataBar" priority="6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{E2A05060-B5FA-4F5A-B345-8F9012B74676}</x14:id>
        </ext>
      </extLst>
    </cfRule>
  </conditionalFormatting>
  <conditionalFormatting sqref="O22">
    <cfRule type="dataBar" priority="6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{69B1B9E8-E87C-45F5-8015-8EF71F33ADF2}</x14:id>
        </ext>
      </extLst>
    </cfRule>
  </conditionalFormatting>
  <conditionalFormatting sqref="O22">
    <cfRule type="dataBar" priority="6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{842B885F-F83D-4AC5-820E-7D80986F65C8}</x14:id>
        </ext>
      </extLst>
    </cfRule>
  </conditionalFormatting>
  <conditionalFormatting sqref="O22">
    <cfRule type="dataBar" priority="6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{2F1F0794-CF37-41D9-990C-F1CC8A5942A6}</x14:id>
        </ext>
      </extLst>
    </cfRule>
  </conditionalFormatting>
  <conditionalFormatting sqref="O23">
    <cfRule type="dataBar" priority="6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{038695AC-2869-4150-AE82-1475C028F211}</x14:id>
        </ext>
      </extLst>
    </cfRule>
  </conditionalFormatting>
  <conditionalFormatting sqref="O23">
    <cfRule type="dataBar" priority="6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{D27E110D-BCFE-4A43-8E5C-D8AA5228AE74}</x14:id>
        </ext>
      </extLst>
    </cfRule>
  </conditionalFormatting>
  <conditionalFormatting sqref="O23">
    <cfRule type="dataBar" priority="6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{2EC87474-F42A-4A7E-988E-3B243719C07C}</x14:id>
        </ext>
      </extLst>
    </cfRule>
  </conditionalFormatting>
  <conditionalFormatting sqref="O23">
    <cfRule type="dataBar" priority="6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{A7CCE3CB-7CB3-4764-B743-49B83030C7B0}</x14:id>
        </ext>
      </extLst>
    </cfRule>
  </conditionalFormatting>
  <conditionalFormatting sqref="O24">
    <cfRule type="dataBar" priority="6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{20588C6E-4E40-45CC-9A84-BA5E6454F8A5}</x14:id>
        </ext>
      </extLst>
    </cfRule>
  </conditionalFormatting>
  <conditionalFormatting sqref="O24">
    <cfRule type="dataBar" priority="6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{C5E108A0-E208-4C76-A765-F559142F8040}</x14:id>
        </ext>
      </extLst>
    </cfRule>
  </conditionalFormatting>
  <conditionalFormatting sqref="O24">
    <cfRule type="dataBar" priority="6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{08856575-3485-4C7F-91DB-D890037E67CA}</x14:id>
        </ext>
      </extLst>
    </cfRule>
  </conditionalFormatting>
  <conditionalFormatting sqref="O24">
    <cfRule type="dataBar" priority="6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{9BCC240B-A8D5-4BD4-8F15-D176CA90C98B}</x14:id>
        </ext>
      </extLst>
    </cfRule>
  </conditionalFormatting>
  <conditionalFormatting sqref="O25">
    <cfRule type="dataBar" priority="6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{44314E6A-EB8D-4DD1-8AC1-0B65FE17AAA2}</x14:id>
        </ext>
      </extLst>
    </cfRule>
  </conditionalFormatting>
  <conditionalFormatting sqref="O25">
    <cfRule type="dataBar" priority="6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{7A7BAC9D-9958-47A2-B77B-77B0BA472F93}</x14:id>
        </ext>
      </extLst>
    </cfRule>
  </conditionalFormatting>
  <conditionalFormatting sqref="O25">
    <cfRule type="dataBar" priority="6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{B383A156-70B6-4B7B-B5C3-BE6D28278415}</x14:id>
        </ext>
      </extLst>
    </cfRule>
  </conditionalFormatting>
  <conditionalFormatting sqref="O25">
    <cfRule type="dataBar" priority="6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{D77A8BF4-222A-470C-AD51-159BF50E8142}</x14:id>
        </ext>
      </extLst>
    </cfRule>
  </conditionalFormatting>
  <conditionalFormatting sqref="O26">
    <cfRule type="dataBar" priority="6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{B85D6750-9EB2-4B36-9CC9-19834DE1A00B}</x14:id>
        </ext>
      </extLst>
    </cfRule>
  </conditionalFormatting>
  <conditionalFormatting sqref="O26">
    <cfRule type="dataBar" priority="6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{FB92222E-AAB2-48EA-B418-6356D0411F9C}</x14:id>
        </ext>
      </extLst>
    </cfRule>
  </conditionalFormatting>
  <conditionalFormatting sqref="O26">
    <cfRule type="dataBar" priority="6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{B08DC3F1-C366-4C14-97C1-3B8276B49238}</x14:id>
        </ext>
      </extLst>
    </cfRule>
  </conditionalFormatting>
  <conditionalFormatting sqref="O26">
    <cfRule type="dataBar" priority="6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{4E4012BD-AA4E-45DB-A003-37DAEEA788B2}</x14:id>
        </ext>
      </extLst>
    </cfRule>
  </conditionalFormatting>
  <conditionalFormatting sqref="P22">
    <cfRule type="containsText" dxfId="108" priority="635" operator="containsText" text="ENTRETIEN">
      <formula>NOT(ISERROR(SEARCH("ENTRETIEN",P22)))</formula>
    </cfRule>
  </conditionalFormatting>
  <conditionalFormatting sqref="P23">
    <cfRule type="containsText" dxfId="107" priority="634" operator="containsText" text="ENTRETIEN">
      <formula>NOT(ISERROR(SEARCH("ENTRETIEN",P23)))</formula>
    </cfRule>
  </conditionalFormatting>
  <conditionalFormatting sqref="P24">
    <cfRule type="containsText" dxfId="106" priority="633" operator="containsText" text="ENTRETIEN">
      <formula>NOT(ISERROR(SEARCH("ENTRETIEN",P24)))</formula>
    </cfRule>
  </conditionalFormatting>
  <conditionalFormatting sqref="P25">
    <cfRule type="containsText" dxfId="105" priority="632" operator="containsText" text="ENTRETIEN">
      <formula>NOT(ISERROR(SEARCH("ENTRETIEN",P25)))</formula>
    </cfRule>
  </conditionalFormatting>
  <conditionalFormatting sqref="P26">
    <cfRule type="containsText" dxfId="104" priority="631" operator="containsText" text="ENTRETIEN">
      <formula>NOT(ISERROR(SEARCH("ENTRETIEN",P26)))</formula>
    </cfRule>
  </conditionalFormatting>
  <conditionalFormatting sqref="O21:O26">
    <cfRule type="dataBar" priority="6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{B3BFAC20-9DED-4707-A88A-45BF3F35E8D3}</x14:id>
        </ext>
      </extLst>
    </cfRule>
  </conditionalFormatting>
  <conditionalFormatting sqref="P27">
    <cfRule type="containsText" dxfId="103" priority="629" operator="containsText" text="ENTRETIEN">
      <formula>NOT(ISERROR(SEARCH("ENTRETIEN",P27)))</formula>
    </cfRule>
  </conditionalFormatting>
  <conditionalFormatting sqref="O27">
    <cfRule type="dataBar" priority="6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{6D590499-8824-44D0-B8BF-BABE3AEAB6B3}</x14:id>
        </ext>
      </extLst>
    </cfRule>
  </conditionalFormatting>
  <conditionalFormatting sqref="O27">
    <cfRule type="dataBar" priority="6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{18590BA9-98F2-420E-849F-D560DA4107CB}</x14:id>
        </ext>
      </extLst>
    </cfRule>
  </conditionalFormatting>
  <conditionalFormatting sqref="O27">
    <cfRule type="dataBar" priority="6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{002B5054-304C-464B-BA00-E1FBBBB32F2C}</x14:id>
        </ext>
      </extLst>
    </cfRule>
  </conditionalFormatting>
  <conditionalFormatting sqref="O27">
    <cfRule type="dataBar" priority="6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{2D41A75A-7E64-4D35-8E48-4A12C254356D}</x14:id>
        </ext>
      </extLst>
    </cfRule>
  </conditionalFormatting>
  <conditionalFormatting sqref="O27">
    <cfRule type="dataBar" priority="6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{E39C88EB-079C-4377-8881-913EEF6DE500}</x14:id>
        </ext>
      </extLst>
    </cfRule>
  </conditionalFormatting>
  <conditionalFormatting sqref="O28">
    <cfRule type="dataBar" priority="6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{067873C5-BB08-477C-A91A-8A45800AD6B1}</x14:id>
        </ext>
      </extLst>
    </cfRule>
  </conditionalFormatting>
  <conditionalFormatting sqref="O28">
    <cfRule type="dataBar" priority="6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{090B00EE-790C-4217-8108-4D739B37327F}</x14:id>
        </ext>
      </extLst>
    </cfRule>
  </conditionalFormatting>
  <conditionalFormatting sqref="O28">
    <cfRule type="dataBar" priority="6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{53EE5399-F989-48E1-BD2D-370045D71952}</x14:id>
        </ext>
      </extLst>
    </cfRule>
  </conditionalFormatting>
  <conditionalFormatting sqref="O28">
    <cfRule type="dataBar" priority="6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{104070B6-582C-44FA-AF5D-80EC5E6BE6D3}</x14:id>
        </ext>
      </extLst>
    </cfRule>
  </conditionalFormatting>
  <conditionalFormatting sqref="O28">
    <cfRule type="dataBar" priority="6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{AC765199-E060-4B5C-9DC6-0BEDB087C774}</x14:id>
        </ext>
      </extLst>
    </cfRule>
  </conditionalFormatting>
  <conditionalFormatting sqref="O29">
    <cfRule type="dataBar" priority="6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{FDA2A0A1-D358-4832-A051-F986CAB6369F}</x14:id>
        </ext>
      </extLst>
    </cfRule>
  </conditionalFormatting>
  <conditionalFormatting sqref="O29">
    <cfRule type="dataBar" priority="6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{CD7052E7-835E-4830-A966-59BF149088E4}</x14:id>
        </ext>
      </extLst>
    </cfRule>
  </conditionalFormatting>
  <conditionalFormatting sqref="O29">
    <cfRule type="dataBar" priority="6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{DD243304-3BAF-4819-A5C7-01BCCAF97B2D}</x14:id>
        </ext>
      </extLst>
    </cfRule>
  </conditionalFormatting>
  <conditionalFormatting sqref="O29">
    <cfRule type="dataBar" priority="6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{A4935F85-1AF9-43B9-A4E0-262CD9D7D224}</x14:id>
        </ext>
      </extLst>
    </cfRule>
  </conditionalFormatting>
  <conditionalFormatting sqref="O29">
    <cfRule type="dataBar" priority="6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{EDE8E093-78F6-410E-B5FC-4C115DC78444}</x14:id>
        </ext>
      </extLst>
    </cfRule>
  </conditionalFormatting>
  <conditionalFormatting sqref="O30">
    <cfRule type="dataBar" priority="6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{B42482A2-2A3D-4867-9846-EAA0B67BC234}</x14:id>
        </ext>
      </extLst>
    </cfRule>
  </conditionalFormatting>
  <conditionalFormatting sqref="O30">
    <cfRule type="dataBar" priority="6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{A4376713-C0AD-46EA-82C7-7F4AF397212F}</x14:id>
        </ext>
      </extLst>
    </cfRule>
  </conditionalFormatting>
  <conditionalFormatting sqref="O30">
    <cfRule type="dataBar" priority="6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{860D563D-6922-4089-9BCE-F7C5E15E7B7A}</x14:id>
        </ext>
      </extLst>
    </cfRule>
  </conditionalFormatting>
  <conditionalFormatting sqref="O30">
    <cfRule type="dataBar" priority="60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{DDD9D3A3-9542-49B4-BD45-90AFB562E9A9}</x14:id>
        </ext>
      </extLst>
    </cfRule>
  </conditionalFormatting>
  <conditionalFormatting sqref="O30">
    <cfRule type="dataBar" priority="6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{6A034C78-C3DB-437D-B965-A2D8C0777506}</x14:id>
        </ext>
      </extLst>
    </cfRule>
  </conditionalFormatting>
  <conditionalFormatting sqref="O31">
    <cfRule type="dataBar" priority="6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{780F808B-0505-4455-8604-484815CFE3F6}</x14:id>
        </ext>
      </extLst>
    </cfRule>
  </conditionalFormatting>
  <conditionalFormatting sqref="O31">
    <cfRule type="dataBar" priority="6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{95C6B707-3DD0-4710-BE0B-78B532697911}</x14:id>
        </ext>
      </extLst>
    </cfRule>
  </conditionalFormatting>
  <conditionalFormatting sqref="O31">
    <cfRule type="dataBar" priority="6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{C5358E18-697F-450A-90A4-1DE55F86385A}</x14:id>
        </ext>
      </extLst>
    </cfRule>
  </conditionalFormatting>
  <conditionalFormatting sqref="O31">
    <cfRule type="dataBar" priority="6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{B8CA8F0A-AAFF-42B2-B82F-10D48C18D829}</x14:id>
        </ext>
      </extLst>
    </cfRule>
  </conditionalFormatting>
  <conditionalFormatting sqref="O31">
    <cfRule type="dataBar" priority="5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{5429BAED-54A4-4B8F-B8A9-EA909802EC3E}</x14:id>
        </ext>
      </extLst>
    </cfRule>
  </conditionalFormatting>
  <conditionalFormatting sqref="O32">
    <cfRule type="dataBar" priority="5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{0008C04B-8E18-4F99-AFD7-18417A07644C}</x14:id>
        </ext>
      </extLst>
    </cfRule>
  </conditionalFormatting>
  <conditionalFormatting sqref="O32">
    <cfRule type="dataBar" priority="5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{DAEE9A29-E83C-4257-94C1-ECC738AE713F}</x14:id>
        </ext>
      </extLst>
    </cfRule>
  </conditionalFormatting>
  <conditionalFormatting sqref="O32">
    <cfRule type="dataBar" priority="5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{CBEDC7D1-C846-4AF7-B766-FD7B0DBE758A}</x14:id>
        </ext>
      </extLst>
    </cfRule>
  </conditionalFormatting>
  <conditionalFormatting sqref="O32">
    <cfRule type="dataBar" priority="5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{69AE57FB-C652-4EB7-ABAE-CFEA16054A08}</x14:id>
        </ext>
      </extLst>
    </cfRule>
  </conditionalFormatting>
  <conditionalFormatting sqref="O32">
    <cfRule type="dataBar" priority="5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{28B18C0D-DED6-4ECD-8491-43947B4DB1DD}</x14:id>
        </ext>
      </extLst>
    </cfRule>
  </conditionalFormatting>
  <conditionalFormatting sqref="P28">
    <cfRule type="containsText" dxfId="102" priority="593" operator="containsText" text="ENTRETIEN">
      <formula>NOT(ISERROR(SEARCH("ENTRETIEN",P28)))</formula>
    </cfRule>
  </conditionalFormatting>
  <conditionalFormatting sqref="P29">
    <cfRule type="containsText" dxfId="101" priority="592" operator="containsText" text="ENTRETIEN">
      <formula>NOT(ISERROR(SEARCH("ENTRETIEN",P29)))</formula>
    </cfRule>
  </conditionalFormatting>
  <conditionalFormatting sqref="P30">
    <cfRule type="containsText" dxfId="100" priority="591" operator="containsText" text="ENTRETIEN">
      <formula>NOT(ISERROR(SEARCH("ENTRETIEN",P30)))</formula>
    </cfRule>
  </conditionalFormatting>
  <conditionalFormatting sqref="P31">
    <cfRule type="containsText" dxfId="99" priority="590" operator="containsText" text="ENTRETIEN">
      <formula>NOT(ISERROR(SEARCH("ENTRETIEN",P31)))</formula>
    </cfRule>
  </conditionalFormatting>
  <conditionalFormatting sqref="P32">
    <cfRule type="containsText" dxfId="98" priority="589" operator="containsText" text="ENTRETIEN">
      <formula>NOT(ISERROR(SEARCH("ENTRETIEN",P32)))</formula>
    </cfRule>
  </conditionalFormatting>
  <conditionalFormatting sqref="P33">
    <cfRule type="containsText" dxfId="97" priority="588" operator="containsText" text="ENTRETIEN">
      <formula>NOT(ISERROR(SEARCH("ENTRETIEN",P33)))</formula>
    </cfRule>
  </conditionalFormatting>
  <conditionalFormatting sqref="O33">
    <cfRule type="dataBar" priority="5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{EF3D040F-566F-4A41-9B63-0DDA954EB30D}</x14:id>
        </ext>
      </extLst>
    </cfRule>
  </conditionalFormatting>
  <conditionalFormatting sqref="O33">
    <cfRule type="dataBar" priority="5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{6CE221AD-F7DA-4CF9-84F4-2C6BA7AFBCA6}</x14:id>
        </ext>
      </extLst>
    </cfRule>
  </conditionalFormatting>
  <conditionalFormatting sqref="O33">
    <cfRule type="dataBar" priority="5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{A59199BD-1573-4175-8BD7-733EA5B46E05}</x14:id>
        </ext>
      </extLst>
    </cfRule>
  </conditionalFormatting>
  <conditionalFormatting sqref="O33">
    <cfRule type="dataBar" priority="58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{3E3EAFBD-6E18-488A-84B6-35571948C788}</x14:id>
        </ext>
      </extLst>
    </cfRule>
  </conditionalFormatting>
  <conditionalFormatting sqref="O33">
    <cfRule type="dataBar" priority="5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{860FBF9A-5416-4647-AC26-62966DF62D7D}</x14:id>
        </ext>
      </extLst>
    </cfRule>
  </conditionalFormatting>
  <conditionalFormatting sqref="P34">
    <cfRule type="containsText" dxfId="96" priority="582" operator="containsText" text="ENTRETIEN">
      <formula>NOT(ISERROR(SEARCH("ENTRETIEN",P34)))</formula>
    </cfRule>
  </conditionalFormatting>
  <conditionalFormatting sqref="P35">
    <cfRule type="containsText" dxfId="95" priority="581" operator="containsText" text="ENTRETIEN">
      <formula>NOT(ISERROR(SEARCH("ENTRETIEN",P35)))</formula>
    </cfRule>
  </conditionalFormatting>
  <conditionalFormatting sqref="P36">
    <cfRule type="containsText" dxfId="94" priority="580" operator="containsText" text="ENTRETIEN">
      <formula>NOT(ISERROR(SEARCH("ENTRETIEN",P36)))</formula>
    </cfRule>
  </conditionalFormatting>
  <conditionalFormatting sqref="P37">
    <cfRule type="containsText" dxfId="93" priority="579" operator="containsText" text="ENTRETIEN">
      <formula>NOT(ISERROR(SEARCH("ENTRETIEN",P37)))</formula>
    </cfRule>
  </conditionalFormatting>
  <conditionalFormatting sqref="P38">
    <cfRule type="containsText" dxfId="92" priority="578" operator="containsText" text="ENTRETIEN">
      <formula>NOT(ISERROR(SEARCH("ENTRETIEN",P38)))</formula>
    </cfRule>
  </conditionalFormatting>
  <conditionalFormatting sqref="O34">
    <cfRule type="dataBar" priority="5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{54E64D82-8613-4CA1-913C-C7B11DC708AC}</x14:id>
        </ext>
      </extLst>
    </cfRule>
  </conditionalFormatting>
  <conditionalFormatting sqref="O34">
    <cfRule type="dataBar" priority="5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{02FFA7EF-A17D-4992-853E-1766AAD4FB13}</x14:id>
        </ext>
      </extLst>
    </cfRule>
  </conditionalFormatting>
  <conditionalFormatting sqref="O34">
    <cfRule type="dataBar" priority="5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{EC1FBAA4-92C8-414B-A4D3-C3BD1878EC7A}</x14:id>
        </ext>
      </extLst>
    </cfRule>
  </conditionalFormatting>
  <conditionalFormatting sqref="O34">
    <cfRule type="dataBar" priority="5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{C4DC882D-F834-4124-B425-EF907DCEA3D8}</x14:id>
        </ext>
      </extLst>
    </cfRule>
  </conditionalFormatting>
  <conditionalFormatting sqref="O34">
    <cfRule type="dataBar" priority="57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{7FA00F92-FD05-41BA-A78E-C5F9A2A7DEDF}</x14:id>
        </ext>
      </extLst>
    </cfRule>
  </conditionalFormatting>
  <conditionalFormatting sqref="O35">
    <cfRule type="dataBar" priority="5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{CAB75855-0AA1-4A26-A693-257C2545AC0F}</x14:id>
        </ext>
      </extLst>
    </cfRule>
  </conditionalFormatting>
  <conditionalFormatting sqref="O35">
    <cfRule type="dataBar" priority="5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{F166DF5C-71B4-4D62-9EC0-563EDADB862F}</x14:id>
        </ext>
      </extLst>
    </cfRule>
  </conditionalFormatting>
  <conditionalFormatting sqref="O35">
    <cfRule type="dataBar" priority="57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{62949DCC-8401-45A2-B59B-DF50EBBDB056}</x14:id>
        </ext>
      </extLst>
    </cfRule>
  </conditionalFormatting>
  <conditionalFormatting sqref="O35">
    <cfRule type="dataBar" priority="5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{AAFE98CA-77AF-43D1-A592-33562C66509E}</x14:id>
        </ext>
      </extLst>
    </cfRule>
  </conditionalFormatting>
  <conditionalFormatting sqref="O35">
    <cfRule type="dataBar" priority="56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{F341F3BA-D954-42A1-AAD4-154CB82754A1}</x14:id>
        </ext>
      </extLst>
    </cfRule>
  </conditionalFormatting>
  <conditionalFormatting sqref="O36">
    <cfRule type="dataBar" priority="5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{EC37A1F3-1951-4FB9-B03F-61DB3C5B4549}</x14:id>
        </ext>
      </extLst>
    </cfRule>
  </conditionalFormatting>
  <conditionalFormatting sqref="O36">
    <cfRule type="dataBar" priority="5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{BE7DA40E-88A9-42BB-8B3A-B8A0E1F76ABE}</x14:id>
        </ext>
      </extLst>
    </cfRule>
  </conditionalFormatting>
  <conditionalFormatting sqref="O36">
    <cfRule type="dataBar" priority="5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{C1C6EF89-1C75-4B1A-9F5C-3C30389FBFFD}</x14:id>
        </ext>
      </extLst>
    </cfRule>
  </conditionalFormatting>
  <conditionalFormatting sqref="O36">
    <cfRule type="dataBar" priority="5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{4F10ACF0-E2D7-4F63-A607-89D76FE904FC}</x14:id>
        </ext>
      </extLst>
    </cfRule>
  </conditionalFormatting>
  <conditionalFormatting sqref="O36">
    <cfRule type="dataBar" priority="5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{7603EC60-E554-42FF-A2C1-870EEA05D47D}</x14:id>
        </ext>
      </extLst>
    </cfRule>
  </conditionalFormatting>
  <conditionalFormatting sqref="O37">
    <cfRule type="dataBar" priority="56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{6C6AD1F0-F463-4BE7-8617-8E1D889C2957}</x14:id>
        </ext>
      </extLst>
    </cfRule>
  </conditionalFormatting>
  <conditionalFormatting sqref="O37">
    <cfRule type="dataBar" priority="5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{70A771A0-8F83-463B-BBB0-0D3D50579836}</x14:id>
        </ext>
      </extLst>
    </cfRule>
  </conditionalFormatting>
  <conditionalFormatting sqref="O37">
    <cfRule type="dataBar" priority="56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{60613BA6-858D-46F2-A102-134A3CA965B0}</x14:id>
        </ext>
      </extLst>
    </cfRule>
  </conditionalFormatting>
  <conditionalFormatting sqref="O37">
    <cfRule type="dataBar" priority="55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{2E542AA9-56F3-434F-9A19-419D88CD96B5}</x14:id>
        </ext>
      </extLst>
    </cfRule>
  </conditionalFormatting>
  <conditionalFormatting sqref="O37">
    <cfRule type="dataBar" priority="55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{7B40D0AF-BA7A-4540-8C0D-9413020773E3}</x14:id>
        </ext>
      </extLst>
    </cfRule>
  </conditionalFormatting>
  <conditionalFormatting sqref="O38">
    <cfRule type="dataBar" priority="5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{78ACD5DF-6BF4-4A51-83C8-65485F6FBDCF}</x14:id>
        </ext>
      </extLst>
    </cfRule>
  </conditionalFormatting>
  <conditionalFormatting sqref="O38">
    <cfRule type="dataBar" priority="5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{363DE584-EBCD-4C59-B641-C332E0F7607A}</x14:id>
        </ext>
      </extLst>
    </cfRule>
  </conditionalFormatting>
  <conditionalFormatting sqref="O38">
    <cfRule type="dataBar" priority="5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{D777C618-6FB2-453C-8341-FDB76F4BA43B}</x14:id>
        </ext>
      </extLst>
    </cfRule>
  </conditionalFormatting>
  <conditionalFormatting sqref="O38">
    <cfRule type="dataBar" priority="5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{DFA4696E-3E2C-4856-8ACE-2C80C7027A18}</x14:id>
        </ext>
      </extLst>
    </cfRule>
  </conditionalFormatting>
  <conditionalFormatting sqref="O38">
    <cfRule type="dataBar" priority="5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{9146A636-B2D7-4E4D-9958-F194AB5DF7C9}</x14:id>
        </ext>
      </extLst>
    </cfRule>
  </conditionalFormatting>
  <conditionalFormatting sqref="O27:O32">
    <cfRule type="dataBar" priority="5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{467832CA-0405-4811-B095-205B31209B27}</x14:id>
        </ext>
      </extLst>
    </cfRule>
  </conditionalFormatting>
  <conditionalFormatting sqref="O3:O8">
    <cfRule type="dataBar" priority="5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{5BB873BA-B7E9-44DB-9279-2DD467FD14DA}</x14:id>
        </ext>
      </extLst>
    </cfRule>
  </conditionalFormatting>
  <conditionalFormatting sqref="P39">
    <cfRule type="containsText" dxfId="91" priority="545" operator="containsText" text="ENTRETIEN">
      <formula>NOT(ISERROR(SEARCH("ENTRETIEN",P39)))</formula>
    </cfRule>
  </conditionalFormatting>
  <conditionalFormatting sqref="O39">
    <cfRule type="dataBar" priority="5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{33F68EFA-A712-4297-944D-33CF5FB17356}</x14:id>
        </ext>
      </extLst>
    </cfRule>
  </conditionalFormatting>
  <conditionalFormatting sqref="O39">
    <cfRule type="dataBar" priority="5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{2E856B5E-BAA1-4C64-9D65-94EADD8A00B6}</x14:id>
        </ext>
      </extLst>
    </cfRule>
  </conditionalFormatting>
  <conditionalFormatting sqref="O39">
    <cfRule type="dataBar" priority="5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{273C3989-1AFD-4060-95BC-6997523337ED}</x14:id>
        </ext>
      </extLst>
    </cfRule>
  </conditionalFormatting>
  <conditionalFormatting sqref="O39">
    <cfRule type="dataBar" priority="5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{AE8E1D35-5920-4057-8139-2799056A217F}</x14:id>
        </ext>
      </extLst>
    </cfRule>
  </conditionalFormatting>
  <conditionalFormatting sqref="O39">
    <cfRule type="dataBar" priority="5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{06FAC945-24D5-48A7-809F-A29FC8D8CF0F}</x14:id>
        </ext>
      </extLst>
    </cfRule>
  </conditionalFormatting>
  <conditionalFormatting sqref="P40">
    <cfRule type="containsText" dxfId="90" priority="509" operator="containsText" text="ENTRETIEN">
      <formula>NOT(ISERROR(SEARCH("ENTRETIEN",P40)))</formula>
    </cfRule>
  </conditionalFormatting>
  <conditionalFormatting sqref="P41">
    <cfRule type="containsText" dxfId="89" priority="508" operator="containsText" text="ENTRETIEN">
      <formula>NOT(ISERROR(SEARCH("ENTRETIEN",P41)))</formula>
    </cfRule>
  </conditionalFormatting>
  <conditionalFormatting sqref="P42">
    <cfRule type="containsText" dxfId="88" priority="507" operator="containsText" text="ENTRETIEN">
      <formula>NOT(ISERROR(SEARCH("ENTRETIEN",P42)))</formula>
    </cfRule>
  </conditionalFormatting>
  <conditionalFormatting sqref="P43">
    <cfRule type="containsText" dxfId="87" priority="506" operator="containsText" text="ENTRETIEN">
      <formula>NOT(ISERROR(SEARCH("ENTRETIEN",P43)))</formula>
    </cfRule>
  </conditionalFormatting>
  <conditionalFormatting sqref="P44">
    <cfRule type="containsText" dxfId="86" priority="505" operator="containsText" text="ENTRETIEN">
      <formula>NOT(ISERROR(SEARCH("ENTRETIEN",P44)))</formula>
    </cfRule>
  </conditionalFormatting>
  <conditionalFormatting sqref="O40">
    <cfRule type="dataBar" priority="5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{555F3A34-5239-46A3-8FBC-B22BB4E00CF2}</x14:id>
        </ext>
      </extLst>
    </cfRule>
  </conditionalFormatting>
  <conditionalFormatting sqref="O40">
    <cfRule type="dataBar" priority="50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{B90E5317-2450-449A-B8D4-CDD3BCE85DF2}</x14:id>
        </ext>
      </extLst>
    </cfRule>
  </conditionalFormatting>
  <conditionalFormatting sqref="O40">
    <cfRule type="dataBar" priority="5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{7A739795-9A18-4777-ABD5-05E63BED732C}</x14:id>
        </ext>
      </extLst>
    </cfRule>
  </conditionalFormatting>
  <conditionalFormatting sqref="O40">
    <cfRule type="dataBar" priority="5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{5D1859C3-F326-4BE8-ABA8-6538247E4A7F}</x14:id>
        </ext>
      </extLst>
    </cfRule>
  </conditionalFormatting>
  <conditionalFormatting sqref="O40">
    <cfRule type="dataBar" priority="5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{8004301E-63E8-474A-8382-8526BE56F30C}</x14:id>
        </ext>
      </extLst>
    </cfRule>
  </conditionalFormatting>
  <conditionalFormatting sqref="O41">
    <cfRule type="dataBar" priority="4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{1411D090-5209-49FD-B3F3-ACBDFC10FA9F}</x14:id>
        </ext>
      </extLst>
    </cfRule>
  </conditionalFormatting>
  <conditionalFormatting sqref="O41">
    <cfRule type="dataBar" priority="4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{0D56FA04-8B1B-488C-9669-64CA7D4BE51E}</x14:id>
        </ext>
      </extLst>
    </cfRule>
  </conditionalFormatting>
  <conditionalFormatting sqref="O41">
    <cfRule type="dataBar" priority="4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{6FAF61DF-8460-4FBC-95D5-75CD6DE3BCFC}</x14:id>
        </ext>
      </extLst>
    </cfRule>
  </conditionalFormatting>
  <conditionalFormatting sqref="O41">
    <cfRule type="dataBar" priority="4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{0456035E-0D60-49F6-8E04-1608B77EA3C8}</x14:id>
        </ext>
      </extLst>
    </cfRule>
  </conditionalFormatting>
  <conditionalFormatting sqref="O41">
    <cfRule type="dataBar" priority="4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{4DB9F71A-4742-4116-9203-D311EE30FD7C}</x14:id>
        </ext>
      </extLst>
    </cfRule>
  </conditionalFormatting>
  <conditionalFormatting sqref="O42">
    <cfRule type="dataBar" priority="4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{98BFD3A7-AAC9-4E27-B738-58CEAA57B9B5}</x14:id>
        </ext>
      </extLst>
    </cfRule>
  </conditionalFormatting>
  <conditionalFormatting sqref="O42">
    <cfRule type="dataBar" priority="4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{CA8954EE-BA65-44CD-82ED-4F3CBE62E050}</x14:id>
        </ext>
      </extLst>
    </cfRule>
  </conditionalFormatting>
  <conditionalFormatting sqref="O42">
    <cfRule type="dataBar" priority="4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{0277B143-AB7B-491B-8EC9-7923860683D1}</x14:id>
        </ext>
      </extLst>
    </cfRule>
  </conditionalFormatting>
  <conditionalFormatting sqref="O42">
    <cfRule type="dataBar" priority="4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{6B544BD7-278E-49F3-8151-5D0DB0233B87}</x14:id>
        </ext>
      </extLst>
    </cfRule>
  </conditionalFormatting>
  <conditionalFormatting sqref="O42">
    <cfRule type="dataBar" priority="4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{45E5E5E4-AACA-4733-BC43-B3010BAA6CB3}</x14:id>
        </ext>
      </extLst>
    </cfRule>
  </conditionalFormatting>
  <conditionalFormatting sqref="O43">
    <cfRule type="dataBar" priority="4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{8512D6DB-4E18-4CE5-96A1-59BE52F726D0}</x14:id>
        </ext>
      </extLst>
    </cfRule>
  </conditionalFormatting>
  <conditionalFormatting sqref="O43">
    <cfRule type="dataBar" priority="4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{D5E9912E-DE73-4CC8-82AE-080C4913009B}</x14:id>
        </ext>
      </extLst>
    </cfRule>
  </conditionalFormatting>
  <conditionalFormatting sqref="O43">
    <cfRule type="dataBar" priority="4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{A21D22BD-77CA-440E-AEEB-62F28A32C6C8}</x14:id>
        </ext>
      </extLst>
    </cfRule>
  </conditionalFormatting>
  <conditionalFormatting sqref="O43">
    <cfRule type="dataBar" priority="4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{A282624F-06BA-4D1D-91A5-BBB6651BCDD5}</x14:id>
        </ext>
      </extLst>
    </cfRule>
  </conditionalFormatting>
  <conditionalFormatting sqref="O43">
    <cfRule type="dataBar" priority="4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{5B3EA4F5-0EFD-4450-8B61-AF23311571DB}</x14:id>
        </ext>
      </extLst>
    </cfRule>
  </conditionalFormatting>
  <conditionalFormatting sqref="O44">
    <cfRule type="dataBar" priority="48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{D490E4F8-F92E-4282-AB30-21D79EFB913C}</x14:id>
        </ext>
      </extLst>
    </cfRule>
  </conditionalFormatting>
  <conditionalFormatting sqref="O44">
    <cfRule type="dataBar" priority="48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{6507FA42-01E9-4097-9589-D072EECC7014}</x14:id>
        </ext>
      </extLst>
    </cfRule>
  </conditionalFormatting>
  <conditionalFormatting sqref="O44">
    <cfRule type="dataBar" priority="48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{D379FC62-0A2C-4C03-837A-EB5F60F823CD}</x14:id>
        </ext>
      </extLst>
    </cfRule>
  </conditionalFormatting>
  <conditionalFormatting sqref="O44">
    <cfRule type="dataBar" priority="48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{D728A9E1-6DA0-4F55-BC77-88B5849E20E0}</x14:id>
        </ext>
      </extLst>
    </cfRule>
  </conditionalFormatting>
  <conditionalFormatting sqref="O44">
    <cfRule type="dataBar" priority="48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{BD1F698F-22A1-45C3-AD56-26E927EA49C0}</x14:id>
        </ext>
      </extLst>
    </cfRule>
  </conditionalFormatting>
  <conditionalFormatting sqref="O39:O44">
    <cfRule type="dataBar" priority="47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{EE575150-4DAC-47FB-866C-889302311959}</x14:id>
        </ext>
      </extLst>
    </cfRule>
  </conditionalFormatting>
  <conditionalFormatting sqref="X3">
    <cfRule type="containsText" dxfId="85" priority="478" operator="containsText" text="ENTRETIEN">
      <formula>NOT(ISERROR(SEARCH("ENTRETIEN",X3)))</formula>
    </cfRule>
  </conditionalFormatting>
  <conditionalFormatting sqref="W3">
    <cfRule type="dataBar" priority="4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{2185740D-E39D-4995-B98A-B3D2AFF802D6}</x14:id>
        </ext>
      </extLst>
    </cfRule>
  </conditionalFormatting>
  <conditionalFormatting sqref="X4">
    <cfRule type="containsText" dxfId="84" priority="476" operator="containsText" text="ENTRETIEN">
      <formula>NOT(ISERROR(SEARCH("ENTRETIEN",X4)))</formula>
    </cfRule>
  </conditionalFormatting>
  <conditionalFormatting sqref="X5">
    <cfRule type="containsText" dxfId="83" priority="475" operator="containsText" text="ENTRETIEN">
      <formula>NOT(ISERROR(SEARCH("ENTRETIEN",X5)))</formula>
    </cfRule>
  </conditionalFormatting>
  <conditionalFormatting sqref="X6">
    <cfRule type="containsText" dxfId="82" priority="474" operator="containsText" text="ENTRETIEN">
      <formula>NOT(ISERROR(SEARCH("ENTRETIEN",X6)))</formula>
    </cfRule>
  </conditionalFormatting>
  <conditionalFormatting sqref="X7">
    <cfRule type="containsText" dxfId="81" priority="473" operator="containsText" text="ENTRETIEN">
      <formula>NOT(ISERROR(SEARCH("ENTRETIEN",X7)))</formula>
    </cfRule>
  </conditionalFormatting>
  <conditionalFormatting sqref="X8">
    <cfRule type="containsText" dxfId="80" priority="472" operator="containsText" text="ENTRETIEN">
      <formula>NOT(ISERROR(SEARCH("ENTRETIEN",X8)))</formula>
    </cfRule>
  </conditionalFormatting>
  <conditionalFormatting sqref="W4">
    <cfRule type="dataBar" priority="47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{9905E53A-111B-4642-BD5F-190A978F1B5F}</x14:id>
        </ext>
      </extLst>
    </cfRule>
  </conditionalFormatting>
  <conditionalFormatting sqref="W5">
    <cfRule type="dataBar" priority="4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{F5A05045-2D3B-442C-8645-8BB8021982B2}</x14:id>
        </ext>
      </extLst>
    </cfRule>
  </conditionalFormatting>
  <conditionalFormatting sqref="W6">
    <cfRule type="dataBar" priority="4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{2E52EC8F-E663-484B-A4FE-E4A902200CF5}</x14:id>
        </ext>
      </extLst>
    </cfRule>
  </conditionalFormatting>
  <conditionalFormatting sqref="W7">
    <cfRule type="dataBar" priority="4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{BB5ECE68-38A1-4C83-B9A1-BF5821521326}</x14:id>
        </ext>
      </extLst>
    </cfRule>
  </conditionalFormatting>
  <conditionalFormatting sqref="W8">
    <cfRule type="dataBar" priority="46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{01B355F9-AABE-4AF9-A919-CF3C2E68C0DF}</x14:id>
        </ext>
      </extLst>
    </cfRule>
  </conditionalFormatting>
  <conditionalFormatting sqref="X9">
    <cfRule type="containsText" dxfId="79" priority="466" operator="containsText" text="ENTRETIEN">
      <formula>NOT(ISERROR(SEARCH("ENTRETIEN",X9)))</formula>
    </cfRule>
  </conditionalFormatting>
  <conditionalFormatting sqref="W9">
    <cfRule type="dataBar" priority="46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{906BF6EF-F58A-4FCA-A786-943A97502DE3}</x14:id>
        </ext>
      </extLst>
    </cfRule>
  </conditionalFormatting>
  <conditionalFormatting sqref="W10">
    <cfRule type="dataBar" priority="4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{9D6CC35D-95BF-4A4E-AD3F-CDCD8928D6C0}</x14:id>
        </ext>
      </extLst>
    </cfRule>
  </conditionalFormatting>
  <conditionalFormatting sqref="W11">
    <cfRule type="dataBar" priority="46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{72638C55-4ED4-4578-A808-DA5F21E7122E}</x14:id>
        </ext>
      </extLst>
    </cfRule>
  </conditionalFormatting>
  <conditionalFormatting sqref="W12">
    <cfRule type="dataBar" priority="4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{F0677114-3BD8-4ED5-846B-725EF6D4D829}</x14:id>
        </ext>
      </extLst>
    </cfRule>
  </conditionalFormatting>
  <conditionalFormatting sqref="W13">
    <cfRule type="dataBar" priority="4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{7E0D8283-4116-405C-96CC-09A0DD65C05B}</x14:id>
        </ext>
      </extLst>
    </cfRule>
  </conditionalFormatting>
  <conditionalFormatting sqref="W14">
    <cfRule type="dataBar" priority="4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{E855645A-4036-4AEC-A5FB-C1D6177EA583}</x14:id>
        </ext>
      </extLst>
    </cfRule>
  </conditionalFormatting>
  <conditionalFormatting sqref="W9:W14">
    <cfRule type="dataBar" priority="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{C0558BC7-823A-4601-B524-6CB4A2E4C848}</x14:id>
        </ext>
      </extLst>
    </cfRule>
  </conditionalFormatting>
  <conditionalFormatting sqref="P45">
    <cfRule type="containsText" dxfId="78" priority="452" operator="containsText" text="ENTRETIEN">
      <formula>NOT(ISERROR(SEARCH("ENTRETIEN",P45)))</formula>
    </cfRule>
  </conditionalFormatting>
  <conditionalFormatting sqref="O45">
    <cfRule type="dataBar" priority="4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{347EDCAC-1550-47B5-9ED8-7B442EDE727E}</x14:id>
        </ext>
      </extLst>
    </cfRule>
  </conditionalFormatting>
  <conditionalFormatting sqref="O45">
    <cfRule type="dataBar" priority="4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{D6828BE4-CE42-4473-A356-8EC57F2EACA7}</x14:id>
        </ext>
      </extLst>
    </cfRule>
  </conditionalFormatting>
  <conditionalFormatting sqref="O45">
    <cfRule type="dataBar" priority="4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{453FDFD3-DC04-4BAF-90D8-93FC41ED015F}</x14:id>
        </ext>
      </extLst>
    </cfRule>
  </conditionalFormatting>
  <conditionalFormatting sqref="O45">
    <cfRule type="dataBar" priority="4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{00ADBAF2-7BA9-4266-83F9-5EC2EF432023}</x14:id>
        </ext>
      </extLst>
    </cfRule>
  </conditionalFormatting>
  <conditionalFormatting sqref="O45">
    <cfRule type="dataBar" priority="4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{8A6EB890-8408-4361-B9F6-403296EEA6C1}</x14:id>
        </ext>
      </extLst>
    </cfRule>
  </conditionalFormatting>
  <conditionalFormatting sqref="O45">
    <cfRule type="dataBar" priority="4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{E11658F7-2326-469C-B1FC-CBC26D76BC87}</x14:id>
        </ext>
      </extLst>
    </cfRule>
  </conditionalFormatting>
  <conditionalFormatting sqref="P46">
    <cfRule type="containsText" dxfId="77" priority="445" operator="containsText" text="ENTRETIEN">
      <formula>NOT(ISERROR(SEARCH("ENTRETIEN",P46)))</formula>
    </cfRule>
  </conditionalFormatting>
  <conditionalFormatting sqref="P47">
    <cfRule type="containsText" dxfId="76" priority="444" operator="containsText" text="ENTRETIEN">
      <formula>NOT(ISERROR(SEARCH("ENTRETIEN",P47)))</formula>
    </cfRule>
  </conditionalFormatting>
  <conditionalFormatting sqref="P48">
    <cfRule type="containsText" dxfId="75" priority="443" operator="containsText" text="ENTRETIEN">
      <formula>NOT(ISERROR(SEARCH("ENTRETIEN",P48)))</formula>
    </cfRule>
  </conditionalFormatting>
  <conditionalFormatting sqref="P49">
    <cfRule type="containsText" dxfId="74" priority="442" operator="containsText" text="ENTRETIEN">
      <formula>NOT(ISERROR(SEARCH("ENTRETIEN",P49)))</formula>
    </cfRule>
  </conditionalFormatting>
  <conditionalFormatting sqref="P50">
    <cfRule type="containsText" dxfId="73" priority="441" operator="containsText" text="ENTRETIEN">
      <formula>NOT(ISERROR(SEARCH("ENTRETIEN",P50)))</formula>
    </cfRule>
  </conditionalFormatting>
  <conditionalFormatting sqref="O46">
    <cfRule type="dataBar" priority="4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{836C5577-50E5-4B81-B448-E80088B3DFBA}</x14:id>
        </ext>
      </extLst>
    </cfRule>
  </conditionalFormatting>
  <conditionalFormatting sqref="O46">
    <cfRule type="dataBar" priority="4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{EA993C50-9EB2-4E4A-9178-013A6C0A372D}</x14:id>
        </ext>
      </extLst>
    </cfRule>
  </conditionalFormatting>
  <conditionalFormatting sqref="O46">
    <cfRule type="dataBar" priority="4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{23AE5A3A-90AA-4F9F-A3D1-C61451EED7E8}</x14:id>
        </ext>
      </extLst>
    </cfRule>
  </conditionalFormatting>
  <conditionalFormatting sqref="O46">
    <cfRule type="dataBar" priority="4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{4C45EC8B-7B83-4242-B12C-94E532FFD429}</x14:id>
        </ext>
      </extLst>
    </cfRule>
  </conditionalFormatting>
  <conditionalFormatting sqref="O46">
    <cfRule type="dataBar" priority="4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{EEAE756B-3D19-4C69-80FE-28AB002B9169}</x14:id>
        </ext>
      </extLst>
    </cfRule>
  </conditionalFormatting>
  <conditionalFormatting sqref="O46">
    <cfRule type="dataBar" priority="4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{1845B0E7-FB9B-42D3-AE47-2EE7EF4EADC2}</x14:id>
        </ext>
      </extLst>
    </cfRule>
  </conditionalFormatting>
  <conditionalFormatting sqref="O47">
    <cfRule type="dataBar" priority="4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{CD48B48D-6D52-404D-B359-1CCD02BC9395}</x14:id>
        </ext>
      </extLst>
    </cfRule>
  </conditionalFormatting>
  <conditionalFormatting sqref="O47">
    <cfRule type="dataBar" priority="4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{88C1FF45-E8CC-46FC-ADE1-607651353B10}</x14:id>
        </ext>
      </extLst>
    </cfRule>
  </conditionalFormatting>
  <conditionalFormatting sqref="O47">
    <cfRule type="dataBar" priority="4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{298AB24C-EC44-4510-992D-775A889F73AF}</x14:id>
        </ext>
      </extLst>
    </cfRule>
  </conditionalFormatting>
  <conditionalFormatting sqref="O47">
    <cfRule type="dataBar" priority="4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{6C780D5A-313D-4E3E-8B65-6B7C1C73D229}</x14:id>
        </ext>
      </extLst>
    </cfRule>
  </conditionalFormatting>
  <conditionalFormatting sqref="O47">
    <cfRule type="dataBar" priority="4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{BCD02BA1-2308-4340-AC18-CA37F520B61E}</x14:id>
        </ext>
      </extLst>
    </cfRule>
  </conditionalFormatting>
  <conditionalFormatting sqref="O47">
    <cfRule type="dataBar" priority="4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{94C1DEA5-E147-4208-B23A-A4949C616622}</x14:id>
        </ext>
      </extLst>
    </cfRule>
  </conditionalFormatting>
  <conditionalFormatting sqref="O48">
    <cfRule type="dataBar" priority="4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{1083A080-4A04-4C83-818C-E893D566DB9F}</x14:id>
        </ext>
      </extLst>
    </cfRule>
  </conditionalFormatting>
  <conditionalFormatting sqref="O48">
    <cfRule type="dataBar" priority="4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{9166D530-B6FB-4324-B5B1-5548D49FC600}</x14:id>
        </ext>
      </extLst>
    </cfRule>
  </conditionalFormatting>
  <conditionalFormatting sqref="O48">
    <cfRule type="dataBar" priority="4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{EA9B7590-0B6A-4CA2-B492-6C3B66F8575C}</x14:id>
        </ext>
      </extLst>
    </cfRule>
  </conditionalFormatting>
  <conditionalFormatting sqref="O48">
    <cfRule type="dataBar" priority="4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{895705E9-C983-4883-82A7-93F6D9B95BB2}</x14:id>
        </ext>
      </extLst>
    </cfRule>
  </conditionalFormatting>
  <conditionalFormatting sqref="O48">
    <cfRule type="dataBar" priority="4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{A6E4BF13-CE8D-40B2-9B08-D1BC97F61E26}</x14:id>
        </ext>
      </extLst>
    </cfRule>
  </conditionalFormatting>
  <conditionalFormatting sqref="O48">
    <cfRule type="dataBar" priority="4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{CC30E9E9-499B-4C65-BE40-665D562CE9DE}</x14:id>
        </ext>
      </extLst>
    </cfRule>
  </conditionalFormatting>
  <conditionalFormatting sqref="O49">
    <cfRule type="dataBar" priority="4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{3C7E1369-7A5E-4023-9378-C937ABC6554A}</x14:id>
        </ext>
      </extLst>
    </cfRule>
  </conditionalFormatting>
  <conditionalFormatting sqref="O49">
    <cfRule type="dataBar" priority="4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{3988FC47-ECB0-49D7-9D05-95396DA64AB5}</x14:id>
        </ext>
      </extLst>
    </cfRule>
  </conditionalFormatting>
  <conditionalFormatting sqref="O49">
    <cfRule type="dataBar" priority="4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{15A84A9E-5D65-4742-8B5F-826E660EE0A7}</x14:id>
        </ext>
      </extLst>
    </cfRule>
  </conditionalFormatting>
  <conditionalFormatting sqref="O49">
    <cfRule type="dataBar" priority="4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{D2EAB676-6E7C-45E4-AB8E-E4C4B1EDD8EB}</x14:id>
        </ext>
      </extLst>
    </cfRule>
  </conditionalFormatting>
  <conditionalFormatting sqref="O49">
    <cfRule type="dataBar" priority="4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{59414E3E-25CA-4166-8FB6-1A65D2E70684}</x14:id>
        </ext>
      </extLst>
    </cfRule>
  </conditionalFormatting>
  <conditionalFormatting sqref="O49">
    <cfRule type="dataBar" priority="4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{54C3175F-4C2C-462C-B1AF-4A0917FB9C99}</x14:id>
        </ext>
      </extLst>
    </cfRule>
  </conditionalFormatting>
  <conditionalFormatting sqref="O50">
    <cfRule type="dataBar" priority="4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{43EACC28-0E90-412E-AD42-07C26DB75ABC}</x14:id>
        </ext>
      </extLst>
    </cfRule>
  </conditionalFormatting>
  <conditionalFormatting sqref="O50">
    <cfRule type="dataBar" priority="4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{4620B553-3498-402E-AEC0-F39F4ACD11D3}</x14:id>
        </ext>
      </extLst>
    </cfRule>
  </conditionalFormatting>
  <conditionalFormatting sqref="O50">
    <cfRule type="dataBar" priority="4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{84BEB1A6-F553-45DC-B845-9B80E6CB279F}</x14:id>
        </ext>
      </extLst>
    </cfRule>
  </conditionalFormatting>
  <conditionalFormatting sqref="O50">
    <cfRule type="dataBar" priority="4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{281DE962-07D3-4856-BD28-6F7527CD2203}</x14:id>
        </ext>
      </extLst>
    </cfRule>
  </conditionalFormatting>
  <conditionalFormatting sqref="O50">
    <cfRule type="dataBar" priority="4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{B14D1698-E44F-4196-8E5B-AC1D95C93BA2}</x14:id>
        </ext>
      </extLst>
    </cfRule>
  </conditionalFormatting>
  <conditionalFormatting sqref="O50">
    <cfRule type="dataBar" priority="4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{FC560532-CFFA-4A03-BB33-404173969CE5}</x14:id>
        </ext>
      </extLst>
    </cfRule>
  </conditionalFormatting>
  <conditionalFormatting sqref="P51">
    <cfRule type="containsText" dxfId="72" priority="410" operator="containsText" text="ENTRETIEN">
      <formula>NOT(ISERROR(SEARCH("ENTRETIEN",P51)))</formula>
    </cfRule>
  </conditionalFormatting>
  <conditionalFormatting sqref="O51">
    <cfRule type="dataBar" priority="4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{BA04C9F3-D882-4B94-8FB9-1F5CF29D0262}</x14:id>
        </ext>
      </extLst>
    </cfRule>
  </conditionalFormatting>
  <conditionalFormatting sqref="O51">
    <cfRule type="dataBar" priority="40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{139B8BE5-54A8-4DFE-8C5D-F9CA9AB90610}</x14:id>
        </ext>
      </extLst>
    </cfRule>
  </conditionalFormatting>
  <conditionalFormatting sqref="O51">
    <cfRule type="dataBar" priority="4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{30AC3D67-461B-4165-8EA7-1A12E01AA800}</x14:id>
        </ext>
      </extLst>
    </cfRule>
  </conditionalFormatting>
  <conditionalFormatting sqref="O51">
    <cfRule type="dataBar" priority="4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{9507D290-1A50-4CDD-8F38-7D7350AFDEDB}</x14:id>
        </ext>
      </extLst>
    </cfRule>
  </conditionalFormatting>
  <conditionalFormatting sqref="O51">
    <cfRule type="dataBar" priority="4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{4AC6D9C7-2541-4E58-9CA0-DAB1959D9614}</x14:id>
        </ext>
      </extLst>
    </cfRule>
  </conditionalFormatting>
  <conditionalFormatting sqref="O51">
    <cfRule type="dataBar" priority="40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{AE6B6753-D056-47B7-86C0-1626488CC5BC}</x14:id>
        </ext>
      </extLst>
    </cfRule>
  </conditionalFormatting>
  <conditionalFormatting sqref="O52">
    <cfRule type="dataBar" priority="4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{000EE98A-F744-419A-8B99-069866422436}</x14:id>
        </ext>
      </extLst>
    </cfRule>
  </conditionalFormatting>
  <conditionalFormatting sqref="O52">
    <cfRule type="dataBar" priority="4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{107BCCEE-52C6-4222-8056-B84748CD117F}</x14:id>
        </ext>
      </extLst>
    </cfRule>
  </conditionalFormatting>
  <conditionalFormatting sqref="O52">
    <cfRule type="dataBar" priority="4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{076A4EC8-D52E-4E56-AA78-D4292D590024}</x14:id>
        </ext>
      </extLst>
    </cfRule>
  </conditionalFormatting>
  <conditionalFormatting sqref="O52">
    <cfRule type="dataBar" priority="4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{F9DB6228-0750-41ED-B19E-347147D93672}</x14:id>
        </ext>
      </extLst>
    </cfRule>
  </conditionalFormatting>
  <conditionalFormatting sqref="O52">
    <cfRule type="dataBar" priority="3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{62106EDF-8267-4F23-BC9D-64342778C4CE}</x14:id>
        </ext>
      </extLst>
    </cfRule>
  </conditionalFormatting>
  <conditionalFormatting sqref="O52">
    <cfRule type="dataBar" priority="3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{2B3B683D-02A4-43D8-9343-FA05643D8B9F}</x14:id>
        </ext>
      </extLst>
    </cfRule>
  </conditionalFormatting>
  <conditionalFormatting sqref="O53">
    <cfRule type="dataBar" priority="3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{4E61A165-3F79-4FEE-AE14-CD89FF4D5ABF}</x14:id>
        </ext>
      </extLst>
    </cfRule>
  </conditionalFormatting>
  <conditionalFormatting sqref="O53">
    <cfRule type="dataBar" priority="3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{E9FAE9B9-C872-4C9B-BE5F-4261FC813EB3}</x14:id>
        </ext>
      </extLst>
    </cfRule>
  </conditionalFormatting>
  <conditionalFormatting sqref="O53">
    <cfRule type="dataBar" priority="3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{F8F0AB44-CD33-4C09-9B9F-ED86C76CCD9E}</x14:id>
        </ext>
      </extLst>
    </cfRule>
  </conditionalFormatting>
  <conditionalFormatting sqref="O53">
    <cfRule type="dataBar" priority="3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{939F48EC-781A-4096-8788-F57D30EB5647}</x14:id>
        </ext>
      </extLst>
    </cfRule>
  </conditionalFormatting>
  <conditionalFormatting sqref="O53">
    <cfRule type="dataBar" priority="3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{4C9898F1-9761-4E51-8C05-B3E3FF2580D2}</x14:id>
        </ext>
      </extLst>
    </cfRule>
  </conditionalFormatting>
  <conditionalFormatting sqref="O53">
    <cfRule type="dataBar" priority="3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{A6D43DC5-96FC-418B-912E-1BF75380D4F3}</x14:id>
        </ext>
      </extLst>
    </cfRule>
  </conditionalFormatting>
  <conditionalFormatting sqref="O54">
    <cfRule type="dataBar" priority="3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{C6D7E99D-D494-4EBB-BFBC-C96711C8F0AF}</x14:id>
        </ext>
      </extLst>
    </cfRule>
  </conditionalFormatting>
  <conditionalFormatting sqref="O54">
    <cfRule type="dataBar" priority="3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{12A0E4B1-FC37-4985-B3B2-FC969750FFE9}</x14:id>
        </ext>
      </extLst>
    </cfRule>
  </conditionalFormatting>
  <conditionalFormatting sqref="O54">
    <cfRule type="dataBar" priority="3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{D0E79CF7-0CF9-4C37-BD5E-4AB5BDC3B451}</x14:id>
        </ext>
      </extLst>
    </cfRule>
  </conditionalFormatting>
  <conditionalFormatting sqref="O54">
    <cfRule type="dataBar" priority="3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{8F024750-97AD-4512-8326-A6246C8632E0}</x14:id>
        </ext>
      </extLst>
    </cfRule>
  </conditionalFormatting>
  <conditionalFormatting sqref="O54">
    <cfRule type="dataBar" priority="38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{28B78F39-46C7-42BA-8355-FE31B7CDEFDA}</x14:id>
        </ext>
      </extLst>
    </cfRule>
  </conditionalFormatting>
  <conditionalFormatting sqref="O54">
    <cfRule type="dataBar" priority="38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{465CD4D0-F222-41D8-9BB2-78F244398360}</x14:id>
        </ext>
      </extLst>
    </cfRule>
  </conditionalFormatting>
  <conditionalFormatting sqref="O55">
    <cfRule type="dataBar" priority="38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{B9FE2846-8D90-4B98-97EE-EF56F69A2EED}</x14:id>
        </ext>
      </extLst>
    </cfRule>
  </conditionalFormatting>
  <conditionalFormatting sqref="O55">
    <cfRule type="dataBar" priority="38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{48A5A467-B4E6-43D9-B7D2-E12AFA244BA0}</x14:id>
        </ext>
      </extLst>
    </cfRule>
  </conditionalFormatting>
  <conditionalFormatting sqref="O55">
    <cfRule type="dataBar" priority="3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{9F068502-0964-4334-A850-64D2711165FD}</x14:id>
        </ext>
      </extLst>
    </cfRule>
  </conditionalFormatting>
  <conditionalFormatting sqref="O55">
    <cfRule type="dataBar" priority="3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{D0CB4045-4D8D-44DE-B8E2-00F40FC9112F}</x14:id>
        </ext>
      </extLst>
    </cfRule>
  </conditionalFormatting>
  <conditionalFormatting sqref="O55">
    <cfRule type="dataBar" priority="3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{01601CFA-CD91-434D-81D2-441E481F6B66}</x14:id>
        </ext>
      </extLst>
    </cfRule>
  </conditionalFormatting>
  <conditionalFormatting sqref="O55">
    <cfRule type="dataBar" priority="3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{6CF22CB4-A592-4CBF-8BB9-667C2255C046}</x14:id>
        </ext>
      </extLst>
    </cfRule>
  </conditionalFormatting>
  <conditionalFormatting sqref="O56">
    <cfRule type="dataBar" priority="3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{F82E0E07-FDB0-4BC7-B7EF-71A99D4904F0}</x14:id>
        </ext>
      </extLst>
    </cfRule>
  </conditionalFormatting>
  <conditionalFormatting sqref="O56">
    <cfRule type="dataBar" priority="3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{F7CC7CD3-84A0-4DBA-BC30-89732A7A406E}</x14:id>
        </ext>
      </extLst>
    </cfRule>
  </conditionalFormatting>
  <conditionalFormatting sqref="O56">
    <cfRule type="dataBar" priority="37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{F4BB8980-D303-4275-9826-4314711B6FCE}</x14:id>
        </ext>
      </extLst>
    </cfRule>
  </conditionalFormatting>
  <conditionalFormatting sqref="O56">
    <cfRule type="dataBar" priority="3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{E738FD32-BE3A-4E84-92C1-F1C95FFE2E29}</x14:id>
        </ext>
      </extLst>
    </cfRule>
  </conditionalFormatting>
  <conditionalFormatting sqref="O56">
    <cfRule type="dataBar" priority="37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{D74A0D99-0842-4A80-A83E-94BF7D8FB7B9}</x14:id>
        </ext>
      </extLst>
    </cfRule>
  </conditionalFormatting>
  <conditionalFormatting sqref="O56">
    <cfRule type="dataBar" priority="3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{F580F013-57AC-4213-8837-ACEE838096EE}</x14:id>
        </ext>
      </extLst>
    </cfRule>
  </conditionalFormatting>
  <conditionalFormatting sqref="P52">
    <cfRule type="containsText" dxfId="71" priority="373" operator="containsText" text="ENTRETIEN">
      <formula>NOT(ISERROR(SEARCH("ENTRETIEN",P52)))</formula>
    </cfRule>
  </conditionalFormatting>
  <conditionalFormatting sqref="P53">
    <cfRule type="containsText" dxfId="70" priority="372" operator="containsText" text="ENTRETIEN">
      <formula>NOT(ISERROR(SEARCH("ENTRETIEN",P53)))</formula>
    </cfRule>
  </conditionalFormatting>
  <conditionalFormatting sqref="P54">
    <cfRule type="containsText" dxfId="69" priority="371" operator="containsText" text="ENTRETIEN">
      <formula>NOT(ISERROR(SEARCH("ENTRETIEN",P54)))</formula>
    </cfRule>
  </conditionalFormatting>
  <conditionalFormatting sqref="P55">
    <cfRule type="containsText" dxfId="68" priority="370" operator="containsText" text="ENTRETIEN">
      <formula>NOT(ISERROR(SEARCH("ENTRETIEN",P55)))</formula>
    </cfRule>
  </conditionalFormatting>
  <conditionalFormatting sqref="P56">
    <cfRule type="containsText" dxfId="67" priority="369" operator="containsText" text="ENTRETIEN">
      <formula>NOT(ISERROR(SEARCH("ENTRETIEN",P56)))</formula>
    </cfRule>
  </conditionalFormatting>
  <conditionalFormatting sqref="P57">
    <cfRule type="containsText" dxfId="66" priority="368" operator="containsText" text="ENTRETIEN">
      <formula>NOT(ISERROR(SEARCH("ENTRETIEN",P57)))</formula>
    </cfRule>
  </conditionalFormatting>
  <conditionalFormatting sqref="O57">
    <cfRule type="dataBar" priority="3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{4B096DEA-8D41-49DF-B52E-F8C609B4C9D1}</x14:id>
        </ext>
      </extLst>
    </cfRule>
  </conditionalFormatting>
  <conditionalFormatting sqref="O57">
    <cfRule type="dataBar" priority="3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{2B7D5350-651C-42B1-90A2-B2871FA8327A}</x14:id>
        </ext>
      </extLst>
    </cfRule>
  </conditionalFormatting>
  <conditionalFormatting sqref="O57">
    <cfRule type="dataBar" priority="3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{002FDBF4-3C05-49CD-AB3C-34A23FB7B7FD}</x14:id>
        </ext>
      </extLst>
    </cfRule>
  </conditionalFormatting>
  <conditionalFormatting sqref="O57">
    <cfRule type="dataBar" priority="3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{C57AFE5C-CA10-4F4A-B00A-0A18572D24A7}</x14:id>
        </ext>
      </extLst>
    </cfRule>
  </conditionalFormatting>
  <conditionalFormatting sqref="O57">
    <cfRule type="dataBar" priority="3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{14D1EDEB-0D09-4A8A-9E86-3B7AD30E174E}</x14:id>
        </ext>
      </extLst>
    </cfRule>
  </conditionalFormatting>
  <conditionalFormatting sqref="O57">
    <cfRule type="dataBar" priority="3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{5DC94168-5724-4875-BA32-F12A973A6F43}</x14:id>
        </ext>
      </extLst>
    </cfRule>
  </conditionalFormatting>
  <conditionalFormatting sqref="O58">
    <cfRule type="dataBar" priority="3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{6D79D815-2E5E-4601-87FC-7F13576171DC}</x14:id>
        </ext>
      </extLst>
    </cfRule>
  </conditionalFormatting>
  <conditionalFormatting sqref="O58">
    <cfRule type="dataBar" priority="3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{E74E589D-A83F-485F-8107-D0A463C9475D}</x14:id>
        </ext>
      </extLst>
    </cfRule>
  </conditionalFormatting>
  <conditionalFormatting sqref="O58">
    <cfRule type="dataBar" priority="3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{4EA4C4A2-04C2-430F-89DA-A1450AFBBD77}</x14:id>
        </ext>
      </extLst>
    </cfRule>
  </conditionalFormatting>
  <conditionalFormatting sqref="O58">
    <cfRule type="dataBar" priority="3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{06EBE8E3-1885-4140-8FE8-065E4FF699E5}</x14:id>
        </ext>
      </extLst>
    </cfRule>
  </conditionalFormatting>
  <conditionalFormatting sqref="O58">
    <cfRule type="dataBar" priority="3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{85A1DA45-A677-42A0-833D-DA48DC53D758}</x14:id>
        </ext>
      </extLst>
    </cfRule>
  </conditionalFormatting>
  <conditionalFormatting sqref="O58">
    <cfRule type="dataBar" priority="3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{58FE1949-0B69-491E-BEC7-76FAF956D4B4}</x14:id>
        </ext>
      </extLst>
    </cfRule>
  </conditionalFormatting>
  <conditionalFormatting sqref="O59">
    <cfRule type="dataBar" priority="3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{C187C0ED-8EA2-42E6-BDF8-517AA8A54525}</x14:id>
        </ext>
      </extLst>
    </cfRule>
  </conditionalFormatting>
  <conditionalFormatting sqref="O59">
    <cfRule type="dataBar" priority="3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{5B774722-0981-41DB-9F53-16C25C37A6F7}</x14:id>
        </ext>
      </extLst>
    </cfRule>
  </conditionalFormatting>
  <conditionalFormatting sqref="O59">
    <cfRule type="dataBar" priority="3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{C9838303-7271-4A03-AE4D-B718F79B801F}</x14:id>
        </ext>
      </extLst>
    </cfRule>
  </conditionalFormatting>
  <conditionalFormatting sqref="O59">
    <cfRule type="dataBar" priority="3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{9E81A407-1273-49D9-A6C8-5AC4B9DA74A3}</x14:id>
        </ext>
      </extLst>
    </cfRule>
  </conditionalFormatting>
  <conditionalFormatting sqref="O59">
    <cfRule type="dataBar" priority="3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{B7018815-162F-4475-A219-05FEDC82848D}</x14:id>
        </ext>
      </extLst>
    </cfRule>
  </conditionalFormatting>
  <conditionalFormatting sqref="O59">
    <cfRule type="dataBar" priority="3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{A5675685-AF45-4D74-8506-BF348285C33D}</x14:id>
        </ext>
      </extLst>
    </cfRule>
  </conditionalFormatting>
  <conditionalFormatting sqref="O60">
    <cfRule type="dataBar" priority="3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{06F2B63B-D6E8-4E06-B0CB-FAFE4BC5C8AF}</x14:id>
        </ext>
      </extLst>
    </cfRule>
  </conditionalFormatting>
  <conditionalFormatting sqref="O60">
    <cfRule type="dataBar" priority="3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{12AD85D1-E6B7-4A09-AA15-878E06709EF8}</x14:id>
        </ext>
      </extLst>
    </cfRule>
  </conditionalFormatting>
  <conditionalFormatting sqref="O60">
    <cfRule type="dataBar" priority="3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{61EFAE9F-A251-4A60-94EA-AB310558B127}</x14:id>
        </ext>
      </extLst>
    </cfRule>
  </conditionalFormatting>
  <conditionalFormatting sqref="O60">
    <cfRule type="dataBar" priority="3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{0CA246FF-795A-4ECA-811B-36F53313DB4C}</x14:id>
        </ext>
      </extLst>
    </cfRule>
  </conditionalFormatting>
  <conditionalFormatting sqref="O60">
    <cfRule type="dataBar" priority="3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{1E84B366-0C22-4AC3-B38C-42038FC0A7E5}</x14:id>
        </ext>
      </extLst>
    </cfRule>
  </conditionalFormatting>
  <conditionalFormatting sqref="O60">
    <cfRule type="dataBar" priority="3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{1B0EA6A4-80FB-4159-AF5F-C87583CD46EB}</x14:id>
        </ext>
      </extLst>
    </cfRule>
  </conditionalFormatting>
  <conditionalFormatting sqref="O61">
    <cfRule type="dataBar" priority="3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{ACECA32F-02C3-4AE6-A3D7-AFC843AC3AF3}</x14:id>
        </ext>
      </extLst>
    </cfRule>
  </conditionalFormatting>
  <conditionalFormatting sqref="O61">
    <cfRule type="dataBar" priority="3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{DD8E05CB-E162-40FC-8D0C-DD04266571D0}</x14:id>
        </ext>
      </extLst>
    </cfRule>
  </conditionalFormatting>
  <conditionalFormatting sqref="O61">
    <cfRule type="dataBar" priority="3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{272AF8D6-524D-4F6C-AE9D-D409E96CA9DA}</x14:id>
        </ext>
      </extLst>
    </cfRule>
  </conditionalFormatting>
  <conditionalFormatting sqref="O61">
    <cfRule type="dataBar" priority="3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{FECDFF61-F624-47A2-B6BC-C2ED4F22E853}</x14:id>
        </ext>
      </extLst>
    </cfRule>
  </conditionalFormatting>
  <conditionalFormatting sqref="O61">
    <cfRule type="dataBar" priority="3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{CD8B0625-D7EC-49CB-84B2-06231F7A0732}</x14:id>
        </ext>
      </extLst>
    </cfRule>
  </conditionalFormatting>
  <conditionalFormatting sqref="O61">
    <cfRule type="dataBar" priority="3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{F2052C6B-CCDF-4147-8223-EA2BF12D857B}</x14:id>
        </ext>
      </extLst>
    </cfRule>
  </conditionalFormatting>
  <conditionalFormatting sqref="O62">
    <cfRule type="dataBar" priority="3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{DD53699C-0F59-4C40-A76F-8D30570DB4C1}</x14:id>
        </ext>
      </extLst>
    </cfRule>
  </conditionalFormatting>
  <conditionalFormatting sqref="O62">
    <cfRule type="dataBar" priority="3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{3BB052C3-3F79-443E-87C1-ABA3AD30CE33}</x14:id>
        </ext>
      </extLst>
    </cfRule>
  </conditionalFormatting>
  <conditionalFormatting sqref="O62">
    <cfRule type="dataBar" priority="3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{54FA9A10-43E6-497C-8332-8673CBD2071F}</x14:id>
        </ext>
      </extLst>
    </cfRule>
  </conditionalFormatting>
  <conditionalFormatting sqref="O62">
    <cfRule type="dataBar" priority="3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{D5A62326-48AF-4E45-822B-5D63101B9F30}</x14:id>
        </ext>
      </extLst>
    </cfRule>
  </conditionalFormatting>
  <conditionalFormatting sqref="O62">
    <cfRule type="dataBar" priority="3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{0EF43F6B-63C0-4663-A7A1-F4FD21BC4560}</x14:id>
        </ext>
      </extLst>
    </cfRule>
  </conditionalFormatting>
  <conditionalFormatting sqref="O62">
    <cfRule type="dataBar" priority="3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{04B312FC-0B3F-47F1-BF35-1B9AF268553F}</x14:id>
        </ext>
      </extLst>
    </cfRule>
  </conditionalFormatting>
  <conditionalFormatting sqref="P58">
    <cfRule type="containsText" dxfId="65" priority="331" operator="containsText" text="ENTRETIEN">
      <formula>NOT(ISERROR(SEARCH("ENTRETIEN",P58)))</formula>
    </cfRule>
  </conditionalFormatting>
  <conditionalFormatting sqref="P59">
    <cfRule type="containsText" dxfId="64" priority="330" operator="containsText" text="ENTRETIEN">
      <formula>NOT(ISERROR(SEARCH("ENTRETIEN",P59)))</formula>
    </cfRule>
  </conditionalFormatting>
  <conditionalFormatting sqref="P60">
    <cfRule type="containsText" dxfId="63" priority="329" operator="containsText" text="ENTRETIEN">
      <formula>NOT(ISERROR(SEARCH("ENTRETIEN",P60)))</formula>
    </cfRule>
  </conditionalFormatting>
  <conditionalFormatting sqref="P61">
    <cfRule type="containsText" dxfId="62" priority="328" operator="containsText" text="ENTRETIEN">
      <formula>NOT(ISERROR(SEARCH("ENTRETIEN",P61)))</formula>
    </cfRule>
  </conditionalFormatting>
  <conditionalFormatting sqref="P62">
    <cfRule type="containsText" dxfId="61" priority="327" operator="containsText" text="ENTRETIEN">
      <formula>NOT(ISERROR(SEARCH("ENTRETIEN",P62)))</formula>
    </cfRule>
  </conditionalFormatting>
  <conditionalFormatting sqref="P63">
    <cfRule type="containsText" dxfId="60" priority="326" operator="containsText" text="ENTRETIEN">
      <formula>NOT(ISERROR(SEARCH("ENTRETIEN",P63)))</formula>
    </cfRule>
  </conditionalFormatting>
  <conditionalFormatting sqref="O63">
    <cfRule type="dataBar" priority="32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{FCE37054-0D99-4BCB-AFE3-CC46655BFCE2}</x14:id>
        </ext>
      </extLst>
    </cfRule>
  </conditionalFormatting>
  <conditionalFormatting sqref="O63">
    <cfRule type="dataBar" priority="32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{69CBFEC7-00AE-4B5E-8D70-53C852820F25}</x14:id>
        </ext>
      </extLst>
    </cfRule>
  </conditionalFormatting>
  <conditionalFormatting sqref="O63">
    <cfRule type="dataBar" priority="32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{85900B8C-0901-47CA-BA59-45F37AFDA25B}</x14:id>
        </ext>
      </extLst>
    </cfRule>
  </conditionalFormatting>
  <conditionalFormatting sqref="O63">
    <cfRule type="dataBar" priority="3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{1A5EED89-3FFA-4E1F-929D-61608D824E04}</x14:id>
        </ext>
      </extLst>
    </cfRule>
  </conditionalFormatting>
  <conditionalFormatting sqref="O63">
    <cfRule type="dataBar" priority="3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{739944F2-E29B-4D57-A1E1-030ADFCC67B3}</x14:id>
        </ext>
      </extLst>
    </cfRule>
  </conditionalFormatting>
  <conditionalFormatting sqref="O63">
    <cfRule type="dataBar" priority="3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{4CD0C718-2A5D-41D2-88B8-B53B7D9E5580}</x14:id>
        </ext>
      </extLst>
    </cfRule>
  </conditionalFormatting>
  <conditionalFormatting sqref="O64">
    <cfRule type="dataBar" priority="31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{D10088F7-C696-4809-9E61-3AACAEACE852}</x14:id>
        </ext>
      </extLst>
    </cfRule>
  </conditionalFormatting>
  <conditionalFormatting sqref="O64">
    <cfRule type="dataBar" priority="3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{6F1661FD-178C-429E-8455-0D8318616C5E}</x14:id>
        </ext>
      </extLst>
    </cfRule>
  </conditionalFormatting>
  <conditionalFormatting sqref="O64">
    <cfRule type="dataBar" priority="31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{DA252F92-B901-41E0-920F-DC7E60B48D40}</x14:id>
        </ext>
      </extLst>
    </cfRule>
  </conditionalFormatting>
  <conditionalFormatting sqref="O64">
    <cfRule type="dataBar" priority="3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{5072D569-F4EA-48B4-9F2D-28BE06ED471F}</x14:id>
        </ext>
      </extLst>
    </cfRule>
  </conditionalFormatting>
  <conditionalFormatting sqref="O64">
    <cfRule type="dataBar" priority="31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{D5004C4D-0E60-4777-B5DF-4C958F7F2389}</x14:id>
        </ext>
      </extLst>
    </cfRule>
  </conditionalFormatting>
  <conditionalFormatting sqref="O64">
    <cfRule type="dataBar" priority="3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{1E81FC7F-5A08-4617-90EF-C9256A142C58}</x14:id>
        </ext>
      </extLst>
    </cfRule>
  </conditionalFormatting>
  <conditionalFormatting sqref="O65">
    <cfRule type="dataBar" priority="3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{152D1B84-6808-480A-8B22-6ACAA1BF6A2B}</x14:id>
        </ext>
      </extLst>
    </cfRule>
  </conditionalFormatting>
  <conditionalFormatting sqref="O65">
    <cfRule type="dataBar" priority="3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{96B022F1-D900-4773-834A-4B3D264ECB78}</x14:id>
        </ext>
      </extLst>
    </cfRule>
  </conditionalFormatting>
  <conditionalFormatting sqref="O65">
    <cfRule type="dataBar" priority="3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{4EF449FC-E8A3-4CBE-8CEC-4EA1A65005D7}</x14:id>
        </ext>
      </extLst>
    </cfRule>
  </conditionalFormatting>
  <conditionalFormatting sqref="O65">
    <cfRule type="dataBar" priority="3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{0D1F92A0-86D8-4848-A666-96C756D863B7}</x14:id>
        </ext>
      </extLst>
    </cfRule>
  </conditionalFormatting>
  <conditionalFormatting sqref="O65">
    <cfRule type="dataBar" priority="30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{D472E692-F2E6-4C0B-A88F-468CCBB92F89}</x14:id>
        </ext>
      </extLst>
    </cfRule>
  </conditionalFormatting>
  <conditionalFormatting sqref="O65">
    <cfRule type="dataBar" priority="30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{8C4C671D-5368-4680-9A35-5A0E8AD6946D}</x14:id>
        </ext>
      </extLst>
    </cfRule>
  </conditionalFormatting>
  <conditionalFormatting sqref="O66">
    <cfRule type="dataBar" priority="30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{2E75F547-0DB6-4498-9C0A-116ACAB7952B}</x14:id>
        </ext>
      </extLst>
    </cfRule>
  </conditionalFormatting>
  <conditionalFormatting sqref="O66">
    <cfRule type="dataBar" priority="30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{AA34CC79-CC40-460E-B1E9-DB2E950023AA}</x14:id>
        </ext>
      </extLst>
    </cfRule>
  </conditionalFormatting>
  <conditionalFormatting sqref="O66">
    <cfRule type="dataBar" priority="30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{C3BA3C52-16E8-4943-B05B-6BB1351FD794}</x14:id>
        </ext>
      </extLst>
    </cfRule>
  </conditionalFormatting>
  <conditionalFormatting sqref="O66">
    <cfRule type="dataBar" priority="30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{2BE5C0AC-EAED-4416-9530-1DE56BDA0A9B}</x14:id>
        </ext>
      </extLst>
    </cfRule>
  </conditionalFormatting>
  <conditionalFormatting sqref="O66">
    <cfRule type="dataBar" priority="30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{4706A616-E9BC-4875-B848-7DD6AAF7DD23}</x14:id>
        </ext>
      </extLst>
    </cfRule>
  </conditionalFormatting>
  <conditionalFormatting sqref="O66">
    <cfRule type="dataBar" priority="3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{E09C1D2A-7BF2-4313-9F48-81AF2BF03818}</x14:id>
        </ext>
      </extLst>
    </cfRule>
  </conditionalFormatting>
  <conditionalFormatting sqref="O67">
    <cfRule type="dataBar" priority="30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{CDC11DC7-C6D9-4ECA-A08B-C7F125B876DF}</x14:id>
        </ext>
      </extLst>
    </cfRule>
  </conditionalFormatting>
  <conditionalFormatting sqref="O67">
    <cfRule type="dataBar" priority="30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{3CA80347-76EC-4620-8403-F6EAC92B80FE}</x14:id>
        </ext>
      </extLst>
    </cfRule>
  </conditionalFormatting>
  <conditionalFormatting sqref="O67">
    <cfRule type="dataBar" priority="29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{75D9E5FE-8E5D-49B6-97D1-466578FE5D1B}</x14:id>
        </ext>
      </extLst>
    </cfRule>
  </conditionalFormatting>
  <conditionalFormatting sqref="O67">
    <cfRule type="dataBar" priority="29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{90343D66-F9A7-495D-A326-A4294663C53D}</x14:id>
        </ext>
      </extLst>
    </cfRule>
  </conditionalFormatting>
  <conditionalFormatting sqref="O67">
    <cfRule type="dataBar" priority="29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{97D256F4-2B50-40EE-AA37-AD5F87A9598C}</x14:id>
        </ext>
      </extLst>
    </cfRule>
  </conditionalFormatting>
  <conditionalFormatting sqref="O67">
    <cfRule type="dataBar" priority="2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{2CB7AA7D-9185-4BCC-83AE-2E2BB5709D99}</x14:id>
        </ext>
      </extLst>
    </cfRule>
  </conditionalFormatting>
  <conditionalFormatting sqref="O68">
    <cfRule type="dataBar" priority="29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{C2332F60-0714-4D6D-807B-1BCBAD3C2453}</x14:id>
        </ext>
      </extLst>
    </cfRule>
  </conditionalFormatting>
  <conditionalFormatting sqref="O68">
    <cfRule type="dataBar" priority="29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{D2C5130E-D4F1-4499-9F63-795FB4A54BB0}</x14:id>
        </ext>
      </extLst>
    </cfRule>
  </conditionalFormatting>
  <conditionalFormatting sqref="O68">
    <cfRule type="dataBar" priority="2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{D23975F5-B0B8-49A2-902A-9AF777C2713C}</x14:id>
        </ext>
      </extLst>
    </cfRule>
  </conditionalFormatting>
  <conditionalFormatting sqref="O68">
    <cfRule type="dataBar" priority="2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{45BA5B90-E17B-4978-90FC-68B50B6E190A}</x14:id>
        </ext>
      </extLst>
    </cfRule>
  </conditionalFormatting>
  <conditionalFormatting sqref="O68">
    <cfRule type="dataBar" priority="2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{6F362C30-D066-4627-9D03-D64B882FDF16}</x14:id>
        </ext>
      </extLst>
    </cfRule>
  </conditionalFormatting>
  <conditionalFormatting sqref="O68">
    <cfRule type="dataBar" priority="2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{911A514E-A908-4D8C-9511-547A90F2DD40}</x14:id>
        </ext>
      </extLst>
    </cfRule>
  </conditionalFormatting>
  <conditionalFormatting sqref="P64">
    <cfRule type="containsText" dxfId="59" priority="289" operator="containsText" text="ENTRETIEN">
      <formula>NOT(ISERROR(SEARCH("ENTRETIEN",P64)))</formula>
    </cfRule>
  </conditionalFormatting>
  <conditionalFormatting sqref="P65">
    <cfRule type="containsText" dxfId="58" priority="288" operator="containsText" text="ENTRETIEN">
      <formula>NOT(ISERROR(SEARCH("ENTRETIEN",P65)))</formula>
    </cfRule>
  </conditionalFormatting>
  <conditionalFormatting sqref="P66">
    <cfRule type="containsText" dxfId="57" priority="287" operator="containsText" text="ENTRETIEN">
      <formula>NOT(ISERROR(SEARCH("ENTRETIEN",P66)))</formula>
    </cfRule>
  </conditionalFormatting>
  <conditionalFormatting sqref="P67">
    <cfRule type="containsText" dxfId="56" priority="286" operator="containsText" text="ENTRETIEN">
      <formula>NOT(ISERROR(SEARCH("ENTRETIEN",P67)))</formula>
    </cfRule>
  </conditionalFormatting>
  <conditionalFormatting sqref="P68">
    <cfRule type="containsText" dxfId="55" priority="285" operator="containsText" text="ENTRETIEN">
      <formula>NOT(ISERROR(SEARCH("ENTRETIEN",P68)))</formula>
    </cfRule>
  </conditionalFormatting>
  <conditionalFormatting sqref="P69">
    <cfRule type="containsText" dxfId="54" priority="284" operator="containsText" text="ENTRETIEN">
      <formula>NOT(ISERROR(SEARCH("ENTRETIEN",P69)))</formula>
    </cfRule>
  </conditionalFormatting>
  <conditionalFormatting sqref="O69">
    <cfRule type="dataBar" priority="28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{3243C7A2-FC55-4F49-88AA-8EEF42EC7FDE}</x14:id>
        </ext>
      </extLst>
    </cfRule>
  </conditionalFormatting>
  <conditionalFormatting sqref="O69">
    <cfRule type="dataBar" priority="28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{1EF3C70E-6A81-4832-AAAE-F7652AC60A85}</x14:id>
        </ext>
      </extLst>
    </cfRule>
  </conditionalFormatting>
  <conditionalFormatting sqref="O69">
    <cfRule type="dataBar" priority="28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{0204DB98-6962-406E-814D-A4B284C06452}</x14:id>
        </ext>
      </extLst>
    </cfRule>
  </conditionalFormatting>
  <conditionalFormatting sqref="O69">
    <cfRule type="dataBar" priority="28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{22C6BE48-5818-4EE4-878E-D2EA193DF4AE}</x14:id>
        </ext>
      </extLst>
    </cfRule>
  </conditionalFormatting>
  <conditionalFormatting sqref="O69">
    <cfRule type="dataBar" priority="27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{B872D819-8FF3-4571-97FA-45E1882B5F5F}</x14:id>
        </ext>
      </extLst>
    </cfRule>
  </conditionalFormatting>
  <conditionalFormatting sqref="O69">
    <cfRule type="dataBar" priority="2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{2475D358-D847-4F7D-B97C-26104F5AE6A8}</x14:id>
        </ext>
      </extLst>
    </cfRule>
  </conditionalFormatting>
  <conditionalFormatting sqref="P70">
    <cfRule type="containsText" dxfId="53" priority="277" operator="containsText" text="ENTRETIEN">
      <formula>NOT(ISERROR(SEARCH("ENTRETIEN",P70)))</formula>
    </cfRule>
  </conditionalFormatting>
  <conditionalFormatting sqref="P1048576">
    <cfRule type="containsText" dxfId="52" priority="276" operator="containsText" text="ENTRETIEN">
      <formula>NOT(ISERROR(SEARCH("ENTRETIEN",P1048576)))</formula>
    </cfRule>
  </conditionalFormatting>
  <conditionalFormatting sqref="P71">
    <cfRule type="containsText" dxfId="51" priority="275" operator="containsText" text="ENTRETIEN">
      <formula>NOT(ISERROR(SEARCH("ENTRETIEN",P71)))</formula>
    </cfRule>
  </conditionalFormatting>
  <conditionalFormatting sqref="P72">
    <cfRule type="containsText" dxfId="50" priority="274" operator="containsText" text="ENTRETIEN">
      <formula>NOT(ISERROR(SEARCH("ENTRETIEN",P72)))</formula>
    </cfRule>
  </conditionalFormatting>
  <conditionalFormatting sqref="P73">
    <cfRule type="containsText" dxfId="49" priority="273" operator="containsText" text="ENTRETIEN">
      <formula>NOT(ISERROR(SEARCH("ENTRETIEN",P73)))</formula>
    </cfRule>
  </conditionalFormatting>
  <conditionalFormatting sqref="P74">
    <cfRule type="containsText" dxfId="48" priority="272" operator="containsText" text="ENTRETIEN">
      <formula>NOT(ISERROR(SEARCH("ENTRETIEN",P74)))</formula>
    </cfRule>
  </conditionalFormatting>
  <conditionalFormatting sqref="O70">
    <cfRule type="dataBar" priority="2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{A42BD4CE-7B87-43C2-BE72-5E8C3EC22FF9}</x14:id>
        </ext>
      </extLst>
    </cfRule>
  </conditionalFormatting>
  <conditionalFormatting sqref="O70">
    <cfRule type="dataBar" priority="2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{261B1B9E-40BF-4AC1-A279-14B25A00D796}</x14:id>
        </ext>
      </extLst>
    </cfRule>
  </conditionalFormatting>
  <conditionalFormatting sqref="O70">
    <cfRule type="dataBar" priority="2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{66B96726-2F89-4080-9AC0-86B24006C081}</x14:id>
        </ext>
      </extLst>
    </cfRule>
  </conditionalFormatting>
  <conditionalFormatting sqref="O70">
    <cfRule type="dataBar" priority="26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{6D2FF0C8-33F4-4681-BD8D-CE03BC412A4A}</x14:id>
        </ext>
      </extLst>
    </cfRule>
  </conditionalFormatting>
  <conditionalFormatting sqref="O70">
    <cfRule type="dataBar" priority="26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{B2532126-C551-466C-9953-F2D6F0BC55E2}</x14:id>
        </ext>
      </extLst>
    </cfRule>
  </conditionalFormatting>
  <conditionalFormatting sqref="O70">
    <cfRule type="dataBar" priority="2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{E4E89342-4ACB-405A-A415-975498A1EE89}</x14:id>
        </ext>
      </extLst>
    </cfRule>
  </conditionalFormatting>
  <conditionalFormatting sqref="O71">
    <cfRule type="dataBar" priority="26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{7224BCBB-717F-4757-B505-C276DC5368EC}</x14:id>
        </ext>
      </extLst>
    </cfRule>
  </conditionalFormatting>
  <conditionalFormatting sqref="O71">
    <cfRule type="dataBar" priority="2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{7F28AE99-2D7C-4C1A-A70D-FDB74F87C44A}</x14:id>
        </ext>
      </extLst>
    </cfRule>
  </conditionalFormatting>
  <conditionalFormatting sqref="O71">
    <cfRule type="dataBar" priority="26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{B8E3CE51-F079-4294-8B32-4002A1B335E3}</x14:id>
        </ext>
      </extLst>
    </cfRule>
  </conditionalFormatting>
  <conditionalFormatting sqref="O71">
    <cfRule type="dataBar" priority="26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{46AFD0BE-9A3D-4AF0-B563-FCE5377F8E15}</x14:id>
        </ext>
      </extLst>
    </cfRule>
  </conditionalFormatting>
  <conditionalFormatting sqref="O71">
    <cfRule type="dataBar" priority="26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{08F1B289-A83C-433D-9B02-6EB0DDBE4EE2}</x14:id>
        </ext>
      </extLst>
    </cfRule>
  </conditionalFormatting>
  <conditionalFormatting sqref="O71">
    <cfRule type="dataBar" priority="2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{C56674DC-3A59-4E9E-8508-883FEBD9472E}</x14:id>
        </ext>
      </extLst>
    </cfRule>
  </conditionalFormatting>
  <conditionalFormatting sqref="O72">
    <cfRule type="dataBar" priority="2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{5AAA5750-BA6E-49BA-BCC0-354D6BB49130}</x14:id>
        </ext>
      </extLst>
    </cfRule>
  </conditionalFormatting>
  <conditionalFormatting sqref="O72">
    <cfRule type="dataBar" priority="2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{ABEE6CBD-6A06-47D2-A292-98378E00FE53}</x14:id>
        </ext>
      </extLst>
    </cfRule>
  </conditionalFormatting>
  <conditionalFormatting sqref="O72">
    <cfRule type="dataBar" priority="25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{CED75C67-141E-4A14-A420-CAB3EEAAA4C6}</x14:id>
        </ext>
      </extLst>
    </cfRule>
  </conditionalFormatting>
  <conditionalFormatting sqref="O72">
    <cfRule type="dataBar" priority="25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{A2C6D711-1AC6-4346-8D0F-E4E1C6F45922}</x14:id>
        </ext>
      </extLst>
    </cfRule>
  </conditionalFormatting>
  <conditionalFormatting sqref="O72">
    <cfRule type="dataBar" priority="25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{DC62E2A4-F595-4C54-9E51-375BBB5AF96A}</x14:id>
        </ext>
      </extLst>
    </cfRule>
  </conditionalFormatting>
  <conditionalFormatting sqref="O72">
    <cfRule type="dataBar" priority="25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{5423AF89-D998-4FE5-93D7-9EE08338CBEB}</x14:id>
        </ext>
      </extLst>
    </cfRule>
  </conditionalFormatting>
  <conditionalFormatting sqref="O1048576">
    <cfRule type="dataBar" priority="25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{FD055A93-1B0F-420F-A9C0-F1C99A4CDD5D}</x14:id>
        </ext>
      </extLst>
    </cfRule>
  </conditionalFormatting>
  <conditionalFormatting sqref="O1048576">
    <cfRule type="dataBar" priority="2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{C1BC232F-0B50-4667-92C9-8072B475F580}</x14:id>
        </ext>
      </extLst>
    </cfRule>
  </conditionalFormatting>
  <conditionalFormatting sqref="O1048576">
    <cfRule type="dataBar" priority="2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{DE021F4D-4AF1-4C18-89B9-39945AC99E4F}</x14:id>
        </ext>
      </extLst>
    </cfRule>
  </conditionalFormatting>
  <conditionalFormatting sqref="O1048576">
    <cfRule type="dataBar" priority="2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{4B2A471A-12A6-43AC-ADBB-61010A122EF9}</x14:id>
        </ext>
      </extLst>
    </cfRule>
  </conditionalFormatting>
  <conditionalFormatting sqref="O1048576">
    <cfRule type="dataBar" priority="2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{3CD97006-9B51-41A1-8297-368546EABF0C}</x14:id>
        </ext>
      </extLst>
    </cfRule>
  </conditionalFormatting>
  <conditionalFormatting sqref="O1048576">
    <cfRule type="dataBar" priority="2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{75D2FBD6-8C1F-4C8C-A5FF-DA5C576940B8}</x14:id>
        </ext>
      </extLst>
    </cfRule>
  </conditionalFormatting>
  <conditionalFormatting sqref="O73">
    <cfRule type="dataBar" priority="2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{94EC8FBD-AC4D-4058-AF8B-DA991AC234E9}</x14:id>
        </ext>
      </extLst>
    </cfRule>
  </conditionalFormatting>
  <conditionalFormatting sqref="O73">
    <cfRule type="dataBar" priority="2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{A53638EC-3DC7-4357-B8B7-9E8E2337D6C6}</x14:id>
        </ext>
      </extLst>
    </cfRule>
  </conditionalFormatting>
  <conditionalFormatting sqref="O73">
    <cfRule type="dataBar" priority="24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{869865B0-0BC4-4756-92BF-0F0D22E4A4E2}</x14:id>
        </ext>
      </extLst>
    </cfRule>
  </conditionalFormatting>
  <conditionalFormatting sqref="O73">
    <cfRule type="dataBar" priority="2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{3473DFD2-C9B2-4A40-8AC6-FAB3ADB7CE5C}</x14:id>
        </ext>
      </extLst>
    </cfRule>
  </conditionalFormatting>
  <conditionalFormatting sqref="O73">
    <cfRule type="dataBar" priority="24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{7C511A36-0175-476D-B539-66980A3CFA60}</x14:id>
        </ext>
      </extLst>
    </cfRule>
  </conditionalFormatting>
  <conditionalFormatting sqref="O73">
    <cfRule type="dataBar" priority="24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{4BFC1A50-FCA8-4D33-8C8A-A35F3CBCDA97}</x14:id>
        </ext>
      </extLst>
    </cfRule>
  </conditionalFormatting>
  <conditionalFormatting sqref="O74">
    <cfRule type="dataBar" priority="2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{1113280A-2C00-4986-AE19-189C2FCC1B30}</x14:id>
        </ext>
      </extLst>
    </cfRule>
  </conditionalFormatting>
  <conditionalFormatting sqref="O74">
    <cfRule type="dataBar" priority="2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{9335A525-9E14-4DE8-9BE9-B67C72BC59B1}</x14:id>
        </ext>
      </extLst>
    </cfRule>
  </conditionalFormatting>
  <conditionalFormatting sqref="O74">
    <cfRule type="dataBar" priority="23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{343C58F8-6921-4D23-B796-9D175CED660D}</x14:id>
        </ext>
      </extLst>
    </cfRule>
  </conditionalFormatting>
  <conditionalFormatting sqref="O74">
    <cfRule type="dataBar" priority="2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{5B6E494D-45E2-48D5-BB66-13F1FEFDAC54}</x14:id>
        </ext>
      </extLst>
    </cfRule>
  </conditionalFormatting>
  <conditionalFormatting sqref="O74">
    <cfRule type="dataBar" priority="2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{953701D8-996A-49FA-ACE4-6F3C15444E03}</x14:id>
        </ext>
      </extLst>
    </cfRule>
  </conditionalFormatting>
  <conditionalFormatting sqref="O74">
    <cfRule type="dataBar" priority="2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{7A6BE314-8A0F-456F-808B-BA9A358A8D5E}</x14:id>
        </ext>
      </extLst>
    </cfRule>
  </conditionalFormatting>
  <conditionalFormatting sqref="O75">
    <cfRule type="dataBar" priority="23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{13C41041-AEC5-4B66-8C8B-3C165FE4131F}</x14:id>
        </ext>
      </extLst>
    </cfRule>
  </conditionalFormatting>
  <conditionalFormatting sqref="O75">
    <cfRule type="dataBar" priority="2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{3CDD6D30-0B45-4BCC-B868-9F21309F03B8}</x14:id>
        </ext>
      </extLst>
    </cfRule>
  </conditionalFormatting>
  <conditionalFormatting sqref="O75">
    <cfRule type="dataBar" priority="23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{12E4B6C7-817E-4356-AAB3-2F33BAD7EF12}</x14:id>
        </ext>
      </extLst>
    </cfRule>
  </conditionalFormatting>
  <conditionalFormatting sqref="O75">
    <cfRule type="dataBar" priority="2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{C2881693-69A9-4C87-A388-1EF22E331BDB}</x14:id>
        </ext>
      </extLst>
    </cfRule>
  </conditionalFormatting>
  <conditionalFormatting sqref="O75">
    <cfRule type="dataBar" priority="23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{C5C65E48-2510-4AAC-B94E-C026CD6196AF}</x14:id>
        </ext>
      </extLst>
    </cfRule>
  </conditionalFormatting>
  <conditionalFormatting sqref="O75">
    <cfRule type="dataBar" priority="2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{74A536F2-F87A-4AB4-B489-BC62DADC7401}</x14:id>
        </ext>
      </extLst>
    </cfRule>
  </conditionalFormatting>
  <conditionalFormatting sqref="P75">
    <cfRule type="containsText" dxfId="47" priority="229" operator="containsText" text="ENTRETIEN">
      <formula>NOT(ISERROR(SEARCH("ENTRETIEN",P75)))</formula>
    </cfRule>
  </conditionalFormatting>
  <conditionalFormatting sqref="O76">
    <cfRule type="dataBar" priority="2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{64715429-01D4-4D20-A33F-7B2A12264414}</x14:id>
        </ext>
      </extLst>
    </cfRule>
  </conditionalFormatting>
  <conditionalFormatting sqref="O76">
    <cfRule type="dataBar" priority="2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{6E991373-FA21-449E-AB54-68A1327D9B36}</x14:id>
        </ext>
      </extLst>
    </cfRule>
  </conditionalFormatting>
  <conditionalFormatting sqref="O76">
    <cfRule type="dataBar" priority="2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{3EF428FD-B3A5-45D3-9696-67BB07C52FEC}</x14:id>
        </ext>
      </extLst>
    </cfRule>
  </conditionalFormatting>
  <conditionalFormatting sqref="O76">
    <cfRule type="dataBar" priority="2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{9E54A92B-6923-4551-B3E9-35B95BFB8314}</x14:id>
        </ext>
      </extLst>
    </cfRule>
  </conditionalFormatting>
  <conditionalFormatting sqref="O76">
    <cfRule type="dataBar" priority="2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{7457490C-C81A-4216-B702-A123A51D4A47}</x14:id>
        </ext>
      </extLst>
    </cfRule>
  </conditionalFormatting>
  <conditionalFormatting sqref="O76">
    <cfRule type="dataBar" priority="2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{E496A6B6-E996-412C-B1F5-E062A37D6939}</x14:id>
        </ext>
      </extLst>
    </cfRule>
  </conditionalFormatting>
  <conditionalFormatting sqref="O77">
    <cfRule type="dataBar" priority="2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{53FFAE44-E41B-481E-89F6-DE5876084A0B}</x14:id>
        </ext>
      </extLst>
    </cfRule>
  </conditionalFormatting>
  <conditionalFormatting sqref="O77">
    <cfRule type="dataBar" priority="2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{130E9AD1-8069-46C6-9CEC-1F23F41B3729}</x14:id>
        </ext>
      </extLst>
    </cfRule>
  </conditionalFormatting>
  <conditionalFormatting sqref="O77">
    <cfRule type="dataBar" priority="2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{627B0636-AA91-48AD-930F-4437D241B110}</x14:id>
        </ext>
      </extLst>
    </cfRule>
  </conditionalFormatting>
  <conditionalFormatting sqref="O77">
    <cfRule type="dataBar" priority="2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{8CC5123C-B6F5-4189-B4FA-6D9A4BAB8D8B}</x14:id>
        </ext>
      </extLst>
    </cfRule>
  </conditionalFormatting>
  <conditionalFormatting sqref="O77">
    <cfRule type="dataBar" priority="2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{E480AC96-7E59-4ACD-96FB-48D60413C3BA}</x14:id>
        </ext>
      </extLst>
    </cfRule>
  </conditionalFormatting>
  <conditionalFormatting sqref="O77">
    <cfRule type="dataBar" priority="2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{5BF9F48F-EE2C-4AD6-B6C4-A8AAD08699EF}</x14:id>
        </ext>
      </extLst>
    </cfRule>
  </conditionalFormatting>
  <conditionalFormatting sqref="O78">
    <cfRule type="dataBar" priority="2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{13BB8718-22A8-45F3-9594-30F4945B8CC1}</x14:id>
        </ext>
      </extLst>
    </cfRule>
  </conditionalFormatting>
  <conditionalFormatting sqref="O78">
    <cfRule type="dataBar" priority="2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{C0354921-AEC1-435F-9718-A269A8F1B270}</x14:id>
        </ext>
      </extLst>
    </cfRule>
  </conditionalFormatting>
  <conditionalFormatting sqref="O78">
    <cfRule type="dataBar" priority="2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{1E247A50-6D6C-40F0-850D-3F851D25E495}</x14:id>
        </ext>
      </extLst>
    </cfRule>
  </conditionalFormatting>
  <conditionalFormatting sqref="O78">
    <cfRule type="dataBar" priority="2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{BC001C06-EBCB-42F9-B514-E3DC71644218}</x14:id>
        </ext>
      </extLst>
    </cfRule>
  </conditionalFormatting>
  <conditionalFormatting sqref="O78">
    <cfRule type="dataBar" priority="2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{1189A207-C9CB-4CD8-8D23-BDF27AD08A3B}</x14:id>
        </ext>
      </extLst>
    </cfRule>
  </conditionalFormatting>
  <conditionalFormatting sqref="O78">
    <cfRule type="dataBar" priority="2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{B5A921CB-26F5-4314-B4FB-9019CB10E5F1}</x14:id>
        </ext>
      </extLst>
    </cfRule>
  </conditionalFormatting>
  <conditionalFormatting sqref="O79">
    <cfRule type="dataBar" priority="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{BE717DD2-33E7-49EF-BBB8-BCECEED892C1}</x14:id>
        </ext>
      </extLst>
    </cfRule>
  </conditionalFormatting>
  <conditionalFormatting sqref="O79">
    <cfRule type="dataBar" priority="20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{78E4F910-9A68-4217-9A17-AE83E72A40A3}</x14:id>
        </ext>
      </extLst>
    </cfRule>
  </conditionalFormatting>
  <conditionalFormatting sqref="O79">
    <cfRule type="dataBar" priority="2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{46DA9E25-BB86-4CFA-A055-FB7C5D5DD466}</x14:id>
        </ext>
      </extLst>
    </cfRule>
  </conditionalFormatting>
  <conditionalFormatting sqref="O79">
    <cfRule type="dataBar" priority="2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{806CE147-1C02-4964-B571-0FC434A0631A}</x14:id>
        </ext>
      </extLst>
    </cfRule>
  </conditionalFormatting>
  <conditionalFormatting sqref="O79">
    <cfRule type="dataBar" priority="2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{A501A071-548E-4CCD-B1F1-4C70312E056E}</x14:id>
        </ext>
      </extLst>
    </cfRule>
  </conditionalFormatting>
  <conditionalFormatting sqref="O79">
    <cfRule type="dataBar" priority="20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{ED861C63-29E3-48BC-89AC-E152ED4C5D44}</x14:id>
        </ext>
      </extLst>
    </cfRule>
  </conditionalFormatting>
  <conditionalFormatting sqref="O80">
    <cfRule type="dataBar" priority="2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{25D18D91-A091-40E0-9CCC-5EC5CBFBAB2B}</x14:id>
        </ext>
      </extLst>
    </cfRule>
  </conditionalFormatting>
  <conditionalFormatting sqref="O80">
    <cfRule type="dataBar" priority="20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{F2536F77-F47F-4662-AFA5-DF50AAAD37FC}</x14:id>
        </ext>
      </extLst>
    </cfRule>
  </conditionalFormatting>
  <conditionalFormatting sqref="O80">
    <cfRule type="dataBar" priority="2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{7E4B0010-FE93-4B66-9942-905BCAEEA99B}</x14:id>
        </ext>
      </extLst>
    </cfRule>
  </conditionalFormatting>
  <conditionalFormatting sqref="O80">
    <cfRule type="dataBar" priority="2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{6EE7061F-AAA7-45E5-95B7-72A4A064AECE}</x14:id>
        </ext>
      </extLst>
    </cfRule>
  </conditionalFormatting>
  <conditionalFormatting sqref="O80">
    <cfRule type="dataBar" priority="2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{8B14DE56-AAA7-45C4-B92B-E078B52D7A0D}</x14:id>
        </ext>
      </extLst>
    </cfRule>
  </conditionalFormatting>
  <conditionalFormatting sqref="O80">
    <cfRule type="dataBar" priority="1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{462148A7-1763-455E-8CFE-DA2DA450B50B}</x14:id>
        </ext>
      </extLst>
    </cfRule>
  </conditionalFormatting>
  <conditionalFormatting sqref="P76">
    <cfRule type="containsText" dxfId="46" priority="198" operator="containsText" text="ENTRETIEN">
      <formula>NOT(ISERROR(SEARCH("ENTRETIEN",P76)))</formula>
    </cfRule>
  </conditionalFormatting>
  <conditionalFormatting sqref="P77">
    <cfRule type="containsText" dxfId="45" priority="197" operator="containsText" text="ENTRETIEN">
      <formula>NOT(ISERROR(SEARCH("ENTRETIEN",P77)))</formula>
    </cfRule>
  </conditionalFormatting>
  <conditionalFormatting sqref="P78">
    <cfRule type="containsText" dxfId="44" priority="196" operator="containsText" text="ENTRETIEN">
      <formula>NOT(ISERROR(SEARCH("ENTRETIEN",P78)))</formula>
    </cfRule>
  </conditionalFormatting>
  <conditionalFormatting sqref="P79">
    <cfRule type="containsText" dxfId="43" priority="195" operator="containsText" text="ENTRETIEN">
      <formula>NOT(ISERROR(SEARCH("ENTRETIEN",P79)))</formula>
    </cfRule>
  </conditionalFormatting>
  <conditionalFormatting sqref="P80">
    <cfRule type="containsText" dxfId="42" priority="194" operator="containsText" text="ENTRETIEN">
      <formula>NOT(ISERROR(SEARCH("ENTRETIEN",P80)))</formula>
    </cfRule>
  </conditionalFormatting>
  <conditionalFormatting sqref="O81">
    <cfRule type="dataBar" priority="19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{1DEA7A03-1311-4E19-9CDC-729BE084C05F}</x14:id>
        </ext>
      </extLst>
    </cfRule>
  </conditionalFormatting>
  <conditionalFormatting sqref="O81">
    <cfRule type="dataBar" priority="1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{D6B5CE4A-DEEC-467A-B345-4003D68EFD47}</x14:id>
        </ext>
      </extLst>
    </cfRule>
  </conditionalFormatting>
  <conditionalFormatting sqref="O81">
    <cfRule type="dataBar" priority="19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{E105E769-97C4-4C39-A0FF-C140796DCA6F}</x14:id>
        </ext>
      </extLst>
    </cfRule>
  </conditionalFormatting>
  <conditionalFormatting sqref="O81">
    <cfRule type="dataBar" priority="19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{D6D30980-301F-4F75-A95E-E9E62BBD32AE}</x14:id>
        </ext>
      </extLst>
    </cfRule>
  </conditionalFormatting>
  <conditionalFormatting sqref="O81">
    <cfRule type="dataBar" priority="18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{98C8BAF6-D5F0-41B4-A022-144CD573E750}</x14:id>
        </ext>
      </extLst>
    </cfRule>
  </conditionalFormatting>
  <conditionalFormatting sqref="O81">
    <cfRule type="dataBar" priority="18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{0E0BCC33-E2CE-4952-A973-5F0A3198DB8D}</x14:id>
        </ext>
      </extLst>
    </cfRule>
  </conditionalFormatting>
  <conditionalFormatting sqref="P81">
    <cfRule type="containsText" dxfId="41" priority="187" operator="containsText" text="ENTRETIEN">
      <formula>NOT(ISERROR(SEARCH("ENTRETIEN",P81)))</formula>
    </cfRule>
  </conditionalFormatting>
  <conditionalFormatting sqref="P82">
    <cfRule type="containsText" dxfId="40" priority="186" operator="containsText" text="ENTRETIEN">
      <formula>NOT(ISERROR(SEARCH("ENTRETIEN",P82)))</formula>
    </cfRule>
  </conditionalFormatting>
  <conditionalFormatting sqref="P83">
    <cfRule type="containsText" dxfId="39" priority="185" operator="containsText" text="ENTRETIEN">
      <formula>NOT(ISERROR(SEARCH("ENTRETIEN",P83)))</formula>
    </cfRule>
  </conditionalFormatting>
  <conditionalFormatting sqref="P84">
    <cfRule type="containsText" dxfId="38" priority="184" operator="containsText" text="ENTRETIEN">
      <formula>NOT(ISERROR(SEARCH("ENTRETIEN",P84)))</formula>
    </cfRule>
  </conditionalFormatting>
  <conditionalFormatting sqref="P85">
    <cfRule type="containsText" dxfId="37" priority="183" operator="containsText" text="ENTRETIEN">
      <formula>NOT(ISERROR(SEARCH("ENTRETIEN",P85)))</formula>
    </cfRule>
  </conditionalFormatting>
  <conditionalFormatting sqref="P86">
    <cfRule type="containsText" dxfId="36" priority="182" operator="containsText" text="ENTRETIEN">
      <formula>NOT(ISERROR(SEARCH("ENTRETIEN",P86)))</formula>
    </cfRule>
  </conditionalFormatting>
  <conditionalFormatting sqref="O87">
    <cfRule type="dataBar" priority="15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{4266FEE1-7A17-400D-ADA3-1E0F2F87CA80}</x14:id>
        </ext>
      </extLst>
    </cfRule>
  </conditionalFormatting>
  <conditionalFormatting sqref="O87">
    <cfRule type="dataBar" priority="1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{9EF2DFA1-83D2-4505-B533-794EA6E0392B}</x14:id>
        </ext>
      </extLst>
    </cfRule>
  </conditionalFormatting>
  <conditionalFormatting sqref="O87">
    <cfRule type="dataBar" priority="14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{4898E700-6885-4607-B339-EC019EEBD758}</x14:id>
        </ext>
      </extLst>
    </cfRule>
  </conditionalFormatting>
  <conditionalFormatting sqref="O87">
    <cfRule type="dataBar" priority="1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{40999D93-D962-4E6F-A02E-064CC6A7CAB7}</x14:id>
        </ext>
      </extLst>
    </cfRule>
  </conditionalFormatting>
  <conditionalFormatting sqref="O87">
    <cfRule type="dataBar" priority="14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{D3A0C354-D923-4D69-BE50-87B6A1F99570}</x14:id>
        </ext>
      </extLst>
    </cfRule>
  </conditionalFormatting>
  <conditionalFormatting sqref="O87">
    <cfRule type="dataBar" priority="1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{356D66A5-5B64-4808-864B-AD3DA35B6F07}</x14:id>
        </ext>
      </extLst>
    </cfRule>
  </conditionalFormatting>
  <conditionalFormatting sqref="P87">
    <cfRule type="containsText" dxfId="35" priority="145" operator="containsText" text="ENTRETIEN">
      <formula>NOT(ISERROR(SEARCH("ENTRETIEN",P87)))</formula>
    </cfRule>
  </conditionalFormatting>
  <conditionalFormatting sqref="O82">
    <cfRule type="dataBar" priority="14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{31C30321-FD50-4E74-9E42-00EC789BD7C4}</x14:id>
        </ext>
      </extLst>
    </cfRule>
  </conditionalFormatting>
  <conditionalFormatting sqref="O82">
    <cfRule type="dataBar" priority="14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{430DB055-FFC9-4CDE-96E9-5082B8029B18}</x14:id>
        </ext>
      </extLst>
    </cfRule>
  </conditionalFormatting>
  <conditionalFormatting sqref="O82">
    <cfRule type="dataBar" priority="14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{B2B4D4E6-4328-4DB9-922B-48F2B089347B}</x14:id>
        </ext>
      </extLst>
    </cfRule>
  </conditionalFormatting>
  <conditionalFormatting sqref="O82">
    <cfRule type="dataBar" priority="1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{D24382F8-A23E-45C3-A4B4-62A84B76668B}</x14:id>
        </ext>
      </extLst>
    </cfRule>
  </conditionalFormatting>
  <conditionalFormatting sqref="O82">
    <cfRule type="dataBar" priority="1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{B78CE23A-BB8C-42D9-BDD9-89958E6B4901}</x14:id>
        </ext>
      </extLst>
    </cfRule>
  </conditionalFormatting>
  <conditionalFormatting sqref="O82">
    <cfRule type="dataBar" priority="1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{8EB544BC-4A9B-4E43-9294-2A2EDC4B59EB}</x14:id>
        </ext>
      </extLst>
    </cfRule>
  </conditionalFormatting>
  <conditionalFormatting sqref="O83">
    <cfRule type="dataBar" priority="13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{B5CE44AD-D78E-4F7C-A792-E23C5DBC4188}</x14:id>
        </ext>
      </extLst>
    </cfRule>
  </conditionalFormatting>
  <conditionalFormatting sqref="O83">
    <cfRule type="dataBar" priority="1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{04F0C8ED-1C16-45DF-A9E5-91305787182F}</x14:id>
        </ext>
      </extLst>
    </cfRule>
  </conditionalFormatting>
  <conditionalFormatting sqref="O83">
    <cfRule type="dataBar" priority="13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{8B55B84F-363C-4EFB-8EA7-3DF6C77C3F8B}</x14:id>
        </ext>
      </extLst>
    </cfRule>
  </conditionalFormatting>
  <conditionalFormatting sqref="O83">
    <cfRule type="dataBar" priority="13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{0D73896C-60A6-47CA-BB32-A7C70D0BEF63}</x14:id>
        </ext>
      </extLst>
    </cfRule>
  </conditionalFormatting>
  <conditionalFormatting sqref="O83">
    <cfRule type="dataBar" priority="13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{9AB690F4-DE81-4868-994A-ACA3ABDC8654}</x14:id>
        </ext>
      </extLst>
    </cfRule>
  </conditionalFormatting>
  <conditionalFormatting sqref="O83">
    <cfRule type="dataBar" priority="1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{9F287AF3-C72F-4BCE-8337-9629357F1713}</x14:id>
        </ext>
      </extLst>
    </cfRule>
  </conditionalFormatting>
  <conditionalFormatting sqref="O84">
    <cfRule type="dataBar" priority="13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{A22159AD-A1C0-4B3E-8233-CB54757C3D5F}</x14:id>
        </ext>
      </extLst>
    </cfRule>
  </conditionalFormatting>
  <conditionalFormatting sqref="O84">
    <cfRule type="dataBar" priority="1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{913214D4-8F81-48B5-98DA-AB72DBE80DDE}</x14:id>
        </ext>
      </extLst>
    </cfRule>
  </conditionalFormatting>
  <conditionalFormatting sqref="O84">
    <cfRule type="dataBar" priority="13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{CFF34C68-4A8B-48F7-AFD2-74D12C59D510}</x14:id>
        </ext>
      </extLst>
    </cfRule>
  </conditionalFormatting>
  <conditionalFormatting sqref="O84">
    <cfRule type="dataBar" priority="1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{4CD960BE-B070-45AD-95B9-F3F816088320}</x14:id>
        </ext>
      </extLst>
    </cfRule>
  </conditionalFormatting>
  <conditionalFormatting sqref="O84">
    <cfRule type="dataBar" priority="12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{C37052EE-F04C-4403-B7C6-9A81837740C1}</x14:id>
        </ext>
      </extLst>
    </cfRule>
  </conditionalFormatting>
  <conditionalFormatting sqref="O84">
    <cfRule type="dataBar" priority="12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{821216A9-3754-4B9E-9AF3-FF1D8F33E8E4}</x14:id>
        </ext>
      </extLst>
    </cfRule>
  </conditionalFormatting>
  <conditionalFormatting sqref="O85">
    <cfRule type="dataBar" priority="1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{AF857301-959B-410A-841B-B10808E3C8CB}</x14:id>
        </ext>
      </extLst>
    </cfRule>
  </conditionalFormatting>
  <conditionalFormatting sqref="O85">
    <cfRule type="dataBar" priority="1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{9456CF39-8832-4DEC-A97E-A16A2CF129BF}</x14:id>
        </ext>
      </extLst>
    </cfRule>
  </conditionalFormatting>
  <conditionalFormatting sqref="O85">
    <cfRule type="dataBar" priority="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{9E461F96-3E93-4CBC-8872-5179ADA9F3C6}</x14:id>
        </ext>
      </extLst>
    </cfRule>
  </conditionalFormatting>
  <conditionalFormatting sqref="O85">
    <cfRule type="dataBar" priority="12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{332F7E90-122A-4F96-A54F-5B6701D44C52}</x14:id>
        </ext>
      </extLst>
    </cfRule>
  </conditionalFormatting>
  <conditionalFormatting sqref="O85">
    <cfRule type="dataBar" priority="12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{47112E7D-0009-4485-B6F1-220C9320F055}</x14:id>
        </ext>
      </extLst>
    </cfRule>
  </conditionalFormatting>
  <conditionalFormatting sqref="O85">
    <cfRule type="dataBar" priority="12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{1734CE06-D38E-44E4-829B-8AD26D91336F}</x14:id>
        </ext>
      </extLst>
    </cfRule>
  </conditionalFormatting>
  <conditionalFormatting sqref="O86">
    <cfRule type="dataBar" priority="12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{3959A58F-CEE3-4271-A2C1-1CEDD0AD35F1}</x14:id>
        </ext>
      </extLst>
    </cfRule>
  </conditionalFormatting>
  <conditionalFormatting sqref="O86">
    <cfRule type="dataBar" priority="1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{93657FB9-C6FA-4567-9C9F-71651EF22648}</x14:id>
        </ext>
      </extLst>
    </cfRule>
  </conditionalFormatting>
  <conditionalFormatting sqref="O86">
    <cfRule type="dataBar" priority="1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{EF563C9A-B557-4BE0-B660-2203C1C7B688}</x14:id>
        </ext>
      </extLst>
    </cfRule>
  </conditionalFormatting>
  <conditionalFormatting sqref="O86">
    <cfRule type="dataBar" priority="1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{E62F7A61-6E04-4797-948D-C592951AA73F}</x14:id>
        </ext>
      </extLst>
    </cfRule>
  </conditionalFormatting>
  <conditionalFormatting sqref="O86">
    <cfRule type="dataBar" priority="11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{469F1500-1A5D-4AEA-A814-61973F9F125D}</x14:id>
        </ext>
      </extLst>
    </cfRule>
  </conditionalFormatting>
  <conditionalFormatting sqref="O86">
    <cfRule type="dataBar" priority="1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{C035D5FA-CC4C-47BB-9664-C55334CD2EF5}</x14:id>
        </ext>
      </extLst>
    </cfRule>
  </conditionalFormatting>
  <conditionalFormatting sqref="O88">
    <cfRule type="dataBar" priority="11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{F97656A4-1365-4493-BDD1-333EEE33ED8F}</x14:id>
        </ext>
      </extLst>
    </cfRule>
  </conditionalFormatting>
  <conditionalFormatting sqref="O88">
    <cfRule type="dataBar" priority="11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{09683E2B-C5C7-44E4-A724-8E5ABE3FA87A}</x14:id>
        </ext>
      </extLst>
    </cfRule>
  </conditionalFormatting>
  <conditionalFormatting sqref="O88">
    <cfRule type="dataBar" priority="11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{C245CA5B-3A4E-4FC2-8473-F7BE5949F2CA}</x14:id>
        </ext>
      </extLst>
    </cfRule>
  </conditionalFormatting>
  <conditionalFormatting sqref="O88">
    <cfRule type="dataBar" priority="11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{6CE1AC58-3E9F-4534-B38F-DD5A17E15E9F}</x14:id>
        </ext>
      </extLst>
    </cfRule>
  </conditionalFormatting>
  <conditionalFormatting sqref="O88">
    <cfRule type="dataBar" priority="1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{9E89693D-8B55-416E-A3B6-42BF4D8F99D8}</x14:id>
        </ext>
      </extLst>
    </cfRule>
  </conditionalFormatting>
  <conditionalFormatting sqref="O88">
    <cfRule type="dataBar" priority="10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{2F31E526-B613-4E87-8EA8-5778A11F4121}</x14:id>
        </ext>
      </extLst>
    </cfRule>
  </conditionalFormatting>
  <conditionalFormatting sqref="O89">
    <cfRule type="dataBar" priority="10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{30AA1BCD-DE31-4CB1-8237-1189788F1DBD}</x14:id>
        </ext>
      </extLst>
    </cfRule>
  </conditionalFormatting>
  <conditionalFormatting sqref="O89">
    <cfRule type="dataBar" priority="10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{603883E2-DE28-421B-980C-0B2847940146}</x14:id>
        </ext>
      </extLst>
    </cfRule>
  </conditionalFormatting>
  <conditionalFormatting sqref="O89">
    <cfRule type="dataBar" priority="10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{EDD463B9-2FF7-4F63-9D40-989460CCAEC2}</x14:id>
        </ext>
      </extLst>
    </cfRule>
  </conditionalFormatting>
  <conditionalFormatting sqref="O89">
    <cfRule type="dataBar" priority="10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{E47DB0FA-5099-42F3-A5BE-2B54F958E3C3}</x14:id>
        </ext>
      </extLst>
    </cfRule>
  </conditionalFormatting>
  <conditionalFormatting sqref="O89">
    <cfRule type="dataBar" priority="10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{7B98A8DA-BE47-4B2C-B3C7-5FE02FCEE979}</x14:id>
        </ext>
      </extLst>
    </cfRule>
  </conditionalFormatting>
  <conditionalFormatting sqref="O89">
    <cfRule type="dataBar" priority="10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{BF571231-C3BA-4CC6-9DC1-9EB1F7279BF5}</x14:id>
        </ext>
      </extLst>
    </cfRule>
  </conditionalFormatting>
  <conditionalFormatting sqref="O90">
    <cfRule type="dataBar" priority="10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{82CD4F4A-7167-45CD-85DF-3C6FA6F6F2D7}</x14:id>
        </ext>
      </extLst>
    </cfRule>
  </conditionalFormatting>
  <conditionalFormatting sqref="O90">
    <cfRule type="dataBar" priority="10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{8CB03388-6AE5-4937-B109-3A1BD433464A}</x14:id>
        </ext>
      </extLst>
    </cfRule>
  </conditionalFormatting>
  <conditionalFormatting sqref="O90">
    <cfRule type="dataBar" priority="10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{87174C38-61B8-41A2-B886-01BD05EE9D4E}</x14:id>
        </ext>
      </extLst>
    </cfRule>
  </conditionalFormatting>
  <conditionalFormatting sqref="O90">
    <cfRule type="dataBar" priority="9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{AC6A34E6-2692-4D81-A112-304D1206DF8C}</x14:id>
        </ext>
      </extLst>
    </cfRule>
  </conditionalFormatting>
  <conditionalFormatting sqref="O90">
    <cfRule type="dataBar" priority="9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{21C1B9D1-9CEF-40EA-AF6D-7ACAD18DBF85}</x14:id>
        </ext>
      </extLst>
    </cfRule>
  </conditionalFormatting>
  <conditionalFormatting sqref="O90">
    <cfRule type="dataBar" priority="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{6A96923D-4640-4536-8D45-D4DFCD187180}</x14:id>
        </ext>
      </extLst>
    </cfRule>
  </conditionalFormatting>
  <conditionalFormatting sqref="O91">
    <cfRule type="dataBar" priority="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{2C07FE03-D6C3-4AE4-B538-5FECD70CB263}</x14:id>
        </ext>
      </extLst>
    </cfRule>
  </conditionalFormatting>
  <conditionalFormatting sqref="O91">
    <cfRule type="dataBar" priority="9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{15649205-13D9-4CA8-A095-12D9D22FB749}</x14:id>
        </ext>
      </extLst>
    </cfRule>
  </conditionalFormatting>
  <conditionalFormatting sqref="O91">
    <cfRule type="dataBar" priority="9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{3D1305D5-3A51-4C75-83EA-9CBAE8648F06}</x14:id>
        </ext>
      </extLst>
    </cfRule>
  </conditionalFormatting>
  <conditionalFormatting sqref="O91">
    <cfRule type="dataBar" priority="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{3657412E-2D81-41E6-B690-A1E63913FA84}</x14:id>
        </ext>
      </extLst>
    </cfRule>
  </conditionalFormatting>
  <conditionalFormatting sqref="O91">
    <cfRule type="dataBar" priority="9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{3EF4295F-ECAB-4054-B653-BB25492F1EFA}</x14:id>
        </ext>
      </extLst>
    </cfRule>
  </conditionalFormatting>
  <conditionalFormatting sqref="O91">
    <cfRule type="dataBar" priority="9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{2C755E03-161E-4E44-8B78-06E9D9970985}</x14:id>
        </ext>
      </extLst>
    </cfRule>
  </conditionalFormatting>
  <conditionalFormatting sqref="O92">
    <cfRule type="dataBar" priority="9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{BC3B12BA-216F-404E-8D2A-534ED1447979}</x14:id>
        </ext>
      </extLst>
    </cfRule>
  </conditionalFormatting>
  <conditionalFormatting sqref="O92">
    <cfRule type="dataBar" priority="8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{A22CEDEB-AFFC-4EA7-9130-B44201982E30}</x14:id>
        </ext>
      </extLst>
    </cfRule>
  </conditionalFormatting>
  <conditionalFormatting sqref="O92">
    <cfRule type="dataBar" priority="8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{0F8B2155-8B0E-4AEC-8F92-B3A144B08C53}</x14:id>
        </ext>
      </extLst>
    </cfRule>
  </conditionalFormatting>
  <conditionalFormatting sqref="O92">
    <cfRule type="dataBar" priority="8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{5EE19D33-CDAA-4109-BDEF-5E1AE58BFE55}</x14:id>
        </ext>
      </extLst>
    </cfRule>
  </conditionalFormatting>
  <conditionalFormatting sqref="O92">
    <cfRule type="dataBar" priority="8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{B15CA5F4-B00F-493C-8E0F-DB569B8DCF61}</x14:id>
        </ext>
      </extLst>
    </cfRule>
  </conditionalFormatting>
  <conditionalFormatting sqref="O92">
    <cfRule type="dataBar" priority="8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{740541FE-0DF6-4085-8D3A-AB4B129A2454}</x14:id>
        </ext>
      </extLst>
    </cfRule>
  </conditionalFormatting>
  <conditionalFormatting sqref="P88">
    <cfRule type="containsText" dxfId="34" priority="84" operator="containsText" text="ENTRETIEN">
      <formula>NOT(ISERROR(SEARCH("ENTRETIEN",P88)))</formula>
    </cfRule>
  </conditionalFormatting>
  <conditionalFormatting sqref="P89">
    <cfRule type="containsText" dxfId="33" priority="83" operator="containsText" text="ENTRETIEN">
      <formula>NOT(ISERROR(SEARCH("ENTRETIEN",P89)))</formula>
    </cfRule>
  </conditionalFormatting>
  <conditionalFormatting sqref="P90">
    <cfRule type="containsText" dxfId="32" priority="82" operator="containsText" text="ENTRETIEN">
      <formula>NOT(ISERROR(SEARCH("ENTRETIEN",P90)))</formula>
    </cfRule>
  </conditionalFormatting>
  <conditionalFormatting sqref="P91">
    <cfRule type="containsText" dxfId="31" priority="81" operator="containsText" text="ENTRETIEN">
      <formula>NOT(ISERROR(SEARCH("ENTRETIEN",P91)))</formula>
    </cfRule>
  </conditionalFormatting>
  <conditionalFormatting sqref="P92">
    <cfRule type="containsText" dxfId="30" priority="80" operator="containsText" text="ENTRETIEN">
      <formula>NOT(ISERROR(SEARCH("ENTRETIEN",P92)))</formula>
    </cfRule>
  </conditionalFormatting>
  <conditionalFormatting sqref="X15">
    <cfRule type="containsText" dxfId="29" priority="79" operator="containsText" text="ENTRETIEN">
      <formula>NOT(ISERROR(SEARCH("ENTRETIEN",X15)))</formula>
    </cfRule>
  </conditionalFormatting>
  <conditionalFormatting sqref="W15">
    <cfRule type="dataBar" priority="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{444FB6C5-EF6A-4B1A-A274-3D9A4D5FD449}</x14:id>
        </ext>
      </extLst>
    </cfRule>
  </conditionalFormatting>
  <conditionalFormatting sqref="W16">
    <cfRule type="dataBar" priority="7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{1EA4876E-4539-4250-9228-50CD8E742ED7}</x14:id>
        </ext>
      </extLst>
    </cfRule>
  </conditionalFormatting>
  <conditionalFormatting sqref="W17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{C9934065-1402-4AA9-8BFE-5D06DAB6D4D5}</x14:id>
        </ext>
      </extLst>
    </cfRule>
  </conditionalFormatting>
  <conditionalFormatting sqref="W18">
    <cfRule type="dataBar" priority="7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{B5417100-95AB-415B-BBE9-99CCD630C926}</x14:id>
        </ext>
      </extLst>
    </cfRule>
  </conditionalFormatting>
  <conditionalFormatting sqref="W19">
    <cfRule type="dataBar" priority="7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{7C8F09FE-8B82-4DA3-BA10-A9F5C56C1247}</x14:id>
        </ext>
      </extLst>
    </cfRule>
  </conditionalFormatting>
  <conditionalFormatting sqref="W20">
    <cfRule type="dataBar" priority="7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{4B2568A9-A955-4DB1-A864-54616E61ECFE}</x14:id>
        </ext>
      </extLst>
    </cfRule>
  </conditionalFormatting>
  <conditionalFormatting sqref="X16">
    <cfRule type="containsText" dxfId="28" priority="72" operator="containsText" text="ENTRETIEN">
      <formula>NOT(ISERROR(SEARCH("ENTRETIEN",X16)))</formula>
    </cfRule>
  </conditionalFormatting>
  <conditionalFormatting sqref="X17">
    <cfRule type="containsText" dxfId="27" priority="71" operator="containsText" text="ENTRETIEN">
      <formula>NOT(ISERROR(SEARCH("ENTRETIEN",X17)))</formula>
    </cfRule>
  </conditionalFormatting>
  <conditionalFormatting sqref="X18">
    <cfRule type="containsText" dxfId="26" priority="70" operator="containsText" text="ENTRETIEN">
      <formula>NOT(ISERROR(SEARCH("ENTRETIEN",X18)))</formula>
    </cfRule>
  </conditionalFormatting>
  <conditionalFormatting sqref="X19">
    <cfRule type="containsText" dxfId="25" priority="69" operator="containsText" text="ENTRETIEN">
      <formula>NOT(ISERROR(SEARCH("ENTRETIEN",X19)))</formula>
    </cfRule>
  </conditionalFormatting>
  <conditionalFormatting sqref="X20">
    <cfRule type="containsText" dxfId="24" priority="68" operator="containsText" text="ENTRETIEN">
      <formula>NOT(ISERROR(SEARCH("ENTRETIEN",X20)))</formula>
    </cfRule>
  </conditionalFormatting>
  <conditionalFormatting sqref="W15:W20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{9FE7B6BD-5BC9-43B2-B521-494C9A106173}</x14:id>
        </ext>
      </extLst>
    </cfRule>
  </conditionalFormatting>
  <conditionalFormatting sqref="X10">
    <cfRule type="containsText" dxfId="23" priority="66" operator="containsText" text="ENTRETIEN">
      <formula>NOT(ISERROR(SEARCH("ENTRETIEN",X10)))</formula>
    </cfRule>
  </conditionalFormatting>
  <conditionalFormatting sqref="X11">
    <cfRule type="containsText" dxfId="22" priority="65" operator="containsText" text="ENTRETIEN">
      <formula>NOT(ISERROR(SEARCH("ENTRETIEN",X11)))</formula>
    </cfRule>
  </conditionalFormatting>
  <conditionalFormatting sqref="X12">
    <cfRule type="containsText" dxfId="21" priority="64" operator="containsText" text="ENTRETIEN">
      <formula>NOT(ISERROR(SEARCH("ENTRETIEN",X12)))</formula>
    </cfRule>
  </conditionalFormatting>
  <conditionalFormatting sqref="X13">
    <cfRule type="containsText" dxfId="20" priority="63" operator="containsText" text="ENTRETIEN">
      <formula>NOT(ISERROR(SEARCH("ENTRETIEN",X13)))</formula>
    </cfRule>
  </conditionalFormatting>
  <conditionalFormatting sqref="X14">
    <cfRule type="containsText" dxfId="19" priority="62" operator="containsText" text="ENTRETIEN">
      <formula>NOT(ISERROR(SEARCH("ENTRETIEN",X14)))</formula>
    </cfRule>
  </conditionalFormatting>
  <conditionalFormatting sqref="W10">
    <cfRule type="dataBar" priority="6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{0FEC9F37-D142-4BD2-B3E6-A1C37192E630}</x14:id>
        </ext>
      </extLst>
    </cfRule>
  </conditionalFormatting>
  <conditionalFormatting sqref="W11">
    <cfRule type="dataBar" priority="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{EB0E24F1-B619-4191-B0F8-F330DB8064B1}</x14:id>
        </ext>
      </extLst>
    </cfRule>
  </conditionalFormatting>
  <conditionalFormatting sqref="W12">
    <cfRule type="dataBar" priority="5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{46B68954-9330-4BB3-AF90-A3E656E3E867}</x14:id>
        </ext>
      </extLst>
    </cfRule>
  </conditionalFormatting>
  <conditionalFormatting sqref="W13">
    <cfRule type="dataBar" priority="5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{6D56D046-E38A-4B2C-8223-FCB0C81D12C2}</x14:id>
        </ext>
      </extLst>
    </cfRule>
  </conditionalFormatting>
  <conditionalFormatting sqref="W14">
    <cfRule type="dataBar" priority="5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{C9E9A122-67B4-4DDC-A6DD-2617A2B17A93}</x14:id>
        </ext>
      </extLst>
    </cfRule>
  </conditionalFormatting>
  <conditionalFormatting sqref="H16">
    <cfRule type="containsText" dxfId="18" priority="54" operator="containsText" text="ENTRETIEN">
      <formula>NOT(ISERROR(SEARCH("ENTRETIEN",H16)))</formula>
    </cfRule>
  </conditionalFormatting>
  <conditionalFormatting sqref="G16">
    <cfRule type="dataBar" priority="5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{0913C7D9-1EC8-4B54-9E7D-42B02E2C6C10}</x14:id>
        </ext>
      </extLst>
    </cfRule>
  </conditionalFormatting>
  <conditionalFormatting sqref="H17">
    <cfRule type="containsText" dxfId="17" priority="52" operator="containsText" text="ENTRETIEN">
      <formula>NOT(ISERROR(SEARCH("ENTRETIEN",H17)))</formula>
    </cfRule>
  </conditionalFormatting>
  <conditionalFormatting sqref="H18">
    <cfRule type="containsText" dxfId="16" priority="51" operator="containsText" text="ENTRETIEN">
      <formula>NOT(ISERROR(SEARCH("ENTRETIEN",H18)))</formula>
    </cfRule>
  </conditionalFormatting>
  <conditionalFormatting sqref="H19">
    <cfRule type="containsText" dxfId="15" priority="50" operator="containsText" text="ENTRETIEN">
      <formula>NOT(ISERROR(SEARCH("ENTRETIEN",H19)))</formula>
    </cfRule>
  </conditionalFormatting>
  <conditionalFormatting sqref="H20">
    <cfRule type="containsText" dxfId="14" priority="49" operator="containsText" text="ENTRETIEN">
      <formula>NOT(ISERROR(SEARCH("ENTRETIEN",H20)))</formula>
    </cfRule>
  </conditionalFormatting>
  <conditionalFormatting sqref="H21">
    <cfRule type="containsText" dxfId="13" priority="48" operator="containsText" text="ENTRETIEN">
      <formula>NOT(ISERROR(SEARCH("ENTRETIEN",H21)))</formula>
    </cfRule>
  </conditionalFormatting>
  <conditionalFormatting sqref="G17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{19B07FEE-3E41-41EA-9D2B-88CC5525E499}</x14:id>
        </ext>
      </extLst>
    </cfRule>
  </conditionalFormatting>
  <conditionalFormatting sqref="G18">
    <cfRule type="dataBar" priority="4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{2ED96C6D-12C6-4DD5-80F4-C3F131E7FE40}</x14:id>
        </ext>
      </extLst>
    </cfRule>
  </conditionalFormatting>
  <conditionalFormatting sqref="G19">
    <cfRule type="dataBar" priority="4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{7F93423D-1F8F-433B-983B-967B08904054}</x14:id>
        </ext>
      </extLst>
    </cfRule>
  </conditionalFormatting>
  <conditionalFormatting sqref="G20">
    <cfRule type="dataBar" priority="4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{2B6F610D-9173-4DC2-9290-E41BE5093DAC}</x14:id>
        </ext>
      </extLst>
    </cfRule>
  </conditionalFormatting>
  <conditionalFormatting sqref="G21">
    <cfRule type="dataBar" priority="4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{91A33054-C93C-488B-9139-324D3A6392A2}</x14:id>
        </ext>
      </extLst>
    </cfRule>
  </conditionalFormatting>
  <conditionalFormatting sqref="H22">
    <cfRule type="containsText" dxfId="12" priority="42" operator="containsText" text="ENTRETIEN">
      <formula>NOT(ISERROR(SEARCH("ENTRETIEN",H22)))</formula>
    </cfRule>
  </conditionalFormatting>
  <conditionalFormatting sqref="G22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{C7DFC5F2-04F0-42E3-96D8-79C2B3EF61A4}</x14:id>
        </ext>
      </extLst>
    </cfRule>
  </conditionalFormatting>
  <conditionalFormatting sqref="G23">
    <cfRule type="dataBar" priority="4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{22A5B387-15BC-4DE3-88A7-B03152F59B04}</x14:id>
        </ext>
      </extLst>
    </cfRule>
  </conditionalFormatting>
  <conditionalFormatting sqref="G24">
    <cfRule type="dataBar" priority="3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{CEABF042-F40A-4B5B-886F-8413C734A2D7}</x14:id>
        </ext>
      </extLst>
    </cfRule>
  </conditionalFormatting>
  <conditionalFormatting sqref="G25">
    <cfRule type="dataBar" priority="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{8DE8FA5D-B97B-43B7-B9C4-FDC4AF7E01D7}</x14:id>
        </ext>
      </extLst>
    </cfRule>
  </conditionalFormatting>
  <conditionalFormatting sqref="G26">
    <cfRule type="dataBar" priority="3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{2A4E320E-B845-429C-971D-82C83990419F}</x14:id>
        </ext>
      </extLst>
    </cfRule>
  </conditionalFormatting>
  <conditionalFormatting sqref="G27">
    <cfRule type="dataBar" priority="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{7421A313-CA04-4A1D-B684-6589A559AE81}</x14:id>
        </ext>
      </extLst>
    </cfRule>
  </conditionalFormatting>
  <conditionalFormatting sqref="G22:G27">
    <cfRule type="dataBar" priority="1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{2688934C-FD20-4560-915F-67FE074336AD}</x14:id>
        </ext>
      </extLst>
    </cfRule>
  </conditionalFormatting>
  <conditionalFormatting sqref="H28">
    <cfRule type="containsText" dxfId="11" priority="35" operator="containsText" text="ENTRETIEN">
      <formula>NOT(ISERROR(SEARCH("ENTRETIEN",H28)))</formula>
    </cfRule>
  </conditionalFormatting>
  <conditionalFormatting sqref="G28">
    <cfRule type="dataBar" priority="3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{4D8DEEFE-2E90-4504-B169-F58E03104A5A}</x14:id>
        </ext>
      </extLst>
    </cfRule>
  </conditionalFormatting>
  <conditionalFormatting sqref="G29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{69DEBF72-B8BD-4BF2-94F8-297A1AB4BA49}</x14:id>
        </ext>
      </extLst>
    </cfRule>
  </conditionalFormatting>
  <conditionalFormatting sqref="G30">
    <cfRule type="dataBar" priority="3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{65DC0A67-6A1C-4527-947C-707D22F26BB1}</x14:id>
        </ext>
      </extLst>
    </cfRule>
  </conditionalFormatting>
  <conditionalFormatting sqref="G31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{573F4534-D12E-4568-BDE5-0D9DD815E28F}</x14:id>
        </ext>
      </extLst>
    </cfRule>
  </conditionalFormatting>
  <conditionalFormatting sqref="G32">
    <cfRule type="dataBar" priority="3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{4074EB3A-40AA-457E-925D-AE3C232BB39B}</x14:id>
        </ext>
      </extLst>
    </cfRule>
  </conditionalFormatting>
  <conditionalFormatting sqref="G33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{0D2CDB47-A866-4550-A9EC-C24F30F2FB90}</x14:id>
        </ext>
      </extLst>
    </cfRule>
  </conditionalFormatting>
  <conditionalFormatting sqref="H29">
    <cfRule type="containsText" dxfId="10" priority="28" operator="containsText" text="ENTRETIEN">
      <formula>NOT(ISERROR(SEARCH("ENTRETIEN",H29)))</formula>
    </cfRule>
  </conditionalFormatting>
  <conditionalFormatting sqref="H30">
    <cfRule type="containsText" dxfId="9" priority="27" operator="containsText" text="ENTRETIEN">
      <formula>NOT(ISERROR(SEARCH("ENTRETIEN",H30)))</formula>
    </cfRule>
  </conditionalFormatting>
  <conditionalFormatting sqref="H31">
    <cfRule type="containsText" dxfId="8" priority="26" operator="containsText" text="ENTRETIEN">
      <formula>NOT(ISERROR(SEARCH("ENTRETIEN",H31)))</formula>
    </cfRule>
  </conditionalFormatting>
  <conditionalFormatting sqref="H32">
    <cfRule type="containsText" dxfId="7" priority="25" operator="containsText" text="ENTRETIEN">
      <formula>NOT(ISERROR(SEARCH("ENTRETIEN",H32)))</formula>
    </cfRule>
  </conditionalFormatting>
  <conditionalFormatting sqref="H33">
    <cfRule type="containsText" dxfId="6" priority="24" operator="containsText" text="ENTRETIEN">
      <formula>NOT(ISERROR(SEARCH("ENTRETIEN",H33)))</formula>
    </cfRule>
  </conditionalFormatting>
  <conditionalFormatting sqref="G28:G33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{EC120203-15B7-4F67-8D17-BC3EB4CB1272}</x14:id>
        </ext>
      </extLst>
    </cfRule>
  </conditionalFormatting>
  <conditionalFormatting sqref="H23">
    <cfRule type="containsText" dxfId="5" priority="23" operator="containsText" text="ENTRETIEN">
      <formula>NOT(ISERROR(SEARCH("ENTRETIEN",H23)))</formula>
    </cfRule>
  </conditionalFormatting>
  <conditionalFormatting sqref="H24">
    <cfRule type="containsText" dxfId="4" priority="22" operator="containsText" text="ENTRETIEN">
      <formula>NOT(ISERROR(SEARCH("ENTRETIEN",H24)))</formula>
    </cfRule>
  </conditionalFormatting>
  <conditionalFormatting sqref="H25">
    <cfRule type="containsText" dxfId="3" priority="21" operator="containsText" text="ENTRETIEN">
      <formula>NOT(ISERROR(SEARCH("ENTRETIEN",H25)))</formula>
    </cfRule>
  </conditionalFormatting>
  <conditionalFormatting sqref="H26">
    <cfRule type="containsText" dxfId="2" priority="20" operator="containsText" text="ENTRETIEN">
      <formula>NOT(ISERROR(SEARCH("ENTRETIEN",H26)))</formula>
    </cfRule>
  </conditionalFormatting>
  <conditionalFormatting sqref="H27">
    <cfRule type="containsText" dxfId="1" priority="19" operator="containsText" text="ENTRETIEN">
      <formula>NOT(ISERROR(SEARCH("ENTRETIEN",H27)))</formula>
    </cfRule>
  </conditionalFormatting>
  <conditionalFormatting sqref="G23">
    <cfRule type="dataBar" priority="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{4F26D404-B79F-47C9-BDBB-86EF94D4E8B2}</x14:id>
        </ext>
      </extLst>
    </cfRule>
  </conditionalFormatting>
  <conditionalFormatting sqref="G24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{B126884D-5AA9-4AEE-ADB3-BB6F22ECCE5F}</x14:id>
        </ext>
      </extLst>
    </cfRule>
  </conditionalFormatting>
  <conditionalFormatting sqref="G25">
    <cfRule type="dataBar" priority="1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{FF1B89BB-6846-426F-B695-2EB45E09A284}</x14:id>
        </ext>
      </extLst>
    </cfRule>
  </conditionalFormatting>
  <conditionalFormatting sqref="G26">
    <cfRule type="dataBar" priority="1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{5C372D64-9255-43BB-B6A8-4EF6D4378E7E}</x14:id>
        </ext>
      </extLst>
    </cfRule>
  </conditionalFormatting>
  <conditionalFormatting sqref="G27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{8681A525-970E-4C11-B3FC-58FE836A116C}</x14:id>
        </ext>
      </extLst>
    </cfRule>
  </conditionalFormatting>
  <conditionalFormatting sqref="O45:O50">
    <cfRule type="dataBar" priority="1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{0BEA9640-16CC-43F1-820C-C67CC8B02838}</x14:id>
        </ext>
      </extLst>
    </cfRule>
  </conditionalFormatting>
  <conditionalFormatting sqref="O51:O56">
    <cfRule type="dataBar" priority="1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{7E07F0DA-CC19-4EA9-937F-D1FB422F693F}</x14:id>
        </ext>
      </extLst>
    </cfRule>
  </conditionalFormatting>
  <conditionalFormatting sqref="O57:O62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{1A30BA28-5C8B-463E-B3E7-B9BB7A413910}</x14:id>
        </ext>
      </extLst>
    </cfRule>
  </conditionalFormatting>
  <conditionalFormatting sqref="O63:O68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{FA156FD2-4BB1-4944-B0D6-9BB47D37CF4D}</x14:id>
        </ext>
      </extLst>
    </cfRule>
  </conditionalFormatting>
  <conditionalFormatting sqref="O69:O74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{2A30EDC4-C482-4F75-BC62-1021696CF407}</x14:id>
        </ext>
      </extLst>
    </cfRule>
  </conditionalFormatting>
  <conditionalFormatting sqref="O76:O80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{BF229228-A078-48A1-BCEF-613FC4315A49}</x14:id>
        </ext>
      </extLst>
    </cfRule>
  </conditionalFormatting>
  <conditionalFormatting sqref="O75:O80">
    <cfRule type="dataBar" priority="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{F5F67323-1E3B-4A68-8ED5-D21D20CA47A8}</x14:id>
        </ext>
      </extLst>
    </cfRule>
  </conditionalFormatting>
  <conditionalFormatting sqref="O81:O86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{590ECE0A-66A6-4797-A8F8-3F0EBCBE2896}</x14:id>
        </ext>
      </extLst>
    </cfRule>
  </conditionalFormatting>
  <conditionalFormatting sqref="O87:O92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{1FB39020-E17A-4DF5-B392-82D8F9BF71DD}</x14:id>
        </ext>
      </extLst>
    </cfRule>
  </conditionalFormatting>
  <conditionalFormatting sqref="G9:G14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{C6661435-82F6-481C-B8D6-A785D5FC35F4}</x14:id>
        </ext>
      </extLst>
    </cfRule>
  </conditionalFormatting>
  <conditionalFormatting sqref="H9:H14">
    <cfRule type="containsText" dxfId="0" priority="1" operator="containsText" text="ENTRETIEN">
      <formula>NOT(ISERROR(SEARCH("ENTRETIEN",H9)))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64D4E0B-48CF-4CFC-A299-4638C23794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G3:G8</xm:sqref>
        </x14:conditionalFormatting>
        <x14:conditionalFormatting xmlns:xm="http://schemas.microsoft.com/office/excel/2006/main">
          <x14:cfRule type="dataBar" id="{980B08B6-C8D1-4B7F-BB46-A2D77DAC1D6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</xm:sqref>
        </x14:conditionalFormatting>
        <x14:conditionalFormatting xmlns:xm="http://schemas.microsoft.com/office/excel/2006/main">
          <x14:cfRule type="dataBar" id="{5D93694A-38FA-4240-A1D9-FE788A4E0F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</xm:sqref>
        </x14:conditionalFormatting>
        <x14:conditionalFormatting xmlns:xm="http://schemas.microsoft.com/office/excel/2006/main">
          <x14:cfRule type="dataBar" id="{0017C859-27FA-4D9B-B67B-F5AF518CEBF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</xm:sqref>
        </x14:conditionalFormatting>
        <x14:conditionalFormatting xmlns:xm="http://schemas.microsoft.com/office/excel/2006/main">
          <x14:cfRule type="dataBar" id="{81DD7182-E13B-49B1-B03B-E40DA4C8196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</xm:sqref>
        </x14:conditionalFormatting>
        <x14:conditionalFormatting xmlns:xm="http://schemas.microsoft.com/office/excel/2006/main">
          <x14:cfRule type="dataBar" id="{0BCFA3DB-B04B-4E61-9540-BF0D2EAF98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O11</xm:sqref>
        </x14:conditionalFormatting>
        <x14:conditionalFormatting xmlns:xm="http://schemas.microsoft.com/office/excel/2006/main">
          <x14:cfRule type="dataBar" id="{26993170-23D5-449E-947A-0B1D3569B08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O11</xm:sqref>
        </x14:conditionalFormatting>
        <x14:conditionalFormatting xmlns:xm="http://schemas.microsoft.com/office/excel/2006/main">
          <x14:cfRule type="dataBar" id="{C4FC37D4-2DC7-49A4-88D0-E46805A3730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O12</xm:sqref>
        </x14:conditionalFormatting>
        <x14:conditionalFormatting xmlns:xm="http://schemas.microsoft.com/office/excel/2006/main">
          <x14:cfRule type="dataBar" id="{C527F74C-CD61-41D0-B048-127047B75B3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O12</xm:sqref>
        </x14:conditionalFormatting>
        <x14:conditionalFormatting xmlns:xm="http://schemas.microsoft.com/office/excel/2006/main">
          <x14:cfRule type="dataBar" id="{68ECF1FC-F253-4190-8C06-E08A2596B99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O13</xm:sqref>
        </x14:conditionalFormatting>
        <x14:conditionalFormatting xmlns:xm="http://schemas.microsoft.com/office/excel/2006/main">
          <x14:cfRule type="dataBar" id="{D0EB9488-F0E4-41F3-BC73-14D95CE5E9F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O13</xm:sqref>
        </x14:conditionalFormatting>
        <x14:conditionalFormatting xmlns:xm="http://schemas.microsoft.com/office/excel/2006/main">
          <x14:cfRule type="dataBar" id="{653A2E93-32EC-4065-B4A9-70ED9F1CEE3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O14</xm:sqref>
        </x14:conditionalFormatting>
        <x14:conditionalFormatting xmlns:xm="http://schemas.microsoft.com/office/excel/2006/main">
          <x14:cfRule type="dataBar" id="{CD199040-27F1-4192-9131-3A8EFD11B26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O14</xm:sqref>
        </x14:conditionalFormatting>
        <x14:conditionalFormatting xmlns:xm="http://schemas.microsoft.com/office/excel/2006/main">
          <x14:cfRule type="dataBar" id="{B9FDD9EE-850D-4BA7-BAEA-0E82C71D96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O9:O14</xm:sqref>
        </x14:conditionalFormatting>
        <x14:conditionalFormatting xmlns:xm="http://schemas.microsoft.com/office/excel/2006/main">
          <x14:cfRule type="dataBar" id="{15C55D6F-DF4B-4AAB-B5DC-594757CB82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O15</xm:sqref>
        </x14:conditionalFormatting>
        <x14:conditionalFormatting xmlns:xm="http://schemas.microsoft.com/office/excel/2006/main">
          <x14:cfRule type="dataBar" id="{F83FBDDC-7A74-4C4C-964A-7CF6EB4BCE5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O15</xm:sqref>
        </x14:conditionalFormatting>
        <x14:conditionalFormatting xmlns:xm="http://schemas.microsoft.com/office/excel/2006/main">
          <x14:cfRule type="dataBar" id="{734CA57D-7DEE-4532-8213-2A3D6F12743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O15</xm:sqref>
        </x14:conditionalFormatting>
        <x14:conditionalFormatting xmlns:xm="http://schemas.microsoft.com/office/excel/2006/main">
          <x14:cfRule type="dataBar" id="{08AC35AD-8B00-40B1-B65A-FE61B095F09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O16</xm:sqref>
        </x14:conditionalFormatting>
        <x14:conditionalFormatting xmlns:xm="http://schemas.microsoft.com/office/excel/2006/main">
          <x14:cfRule type="dataBar" id="{7441B052-C5E6-4B32-97F4-72FEB5FAD50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O16</xm:sqref>
        </x14:conditionalFormatting>
        <x14:conditionalFormatting xmlns:xm="http://schemas.microsoft.com/office/excel/2006/main">
          <x14:cfRule type="dataBar" id="{77765C0E-F1A0-468E-BAAE-A149E392DBA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O16</xm:sqref>
        </x14:conditionalFormatting>
        <x14:conditionalFormatting xmlns:xm="http://schemas.microsoft.com/office/excel/2006/main">
          <x14:cfRule type="dataBar" id="{69A39594-228A-4B03-814A-7DBC509E1B1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O17</xm:sqref>
        </x14:conditionalFormatting>
        <x14:conditionalFormatting xmlns:xm="http://schemas.microsoft.com/office/excel/2006/main">
          <x14:cfRule type="dataBar" id="{355B1069-272B-41A7-A601-D5DB8759F4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O17</xm:sqref>
        </x14:conditionalFormatting>
        <x14:conditionalFormatting xmlns:xm="http://schemas.microsoft.com/office/excel/2006/main">
          <x14:cfRule type="dataBar" id="{8B708AA9-2F0E-473D-AE20-6CC189953E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O17</xm:sqref>
        </x14:conditionalFormatting>
        <x14:conditionalFormatting xmlns:xm="http://schemas.microsoft.com/office/excel/2006/main">
          <x14:cfRule type="dataBar" id="{F120C5EF-A4F6-4D07-AF70-D1C0DB462C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O18</xm:sqref>
        </x14:conditionalFormatting>
        <x14:conditionalFormatting xmlns:xm="http://schemas.microsoft.com/office/excel/2006/main">
          <x14:cfRule type="dataBar" id="{65EA09F0-A740-4B32-9D27-3277C33BCBB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O18</xm:sqref>
        </x14:conditionalFormatting>
        <x14:conditionalFormatting xmlns:xm="http://schemas.microsoft.com/office/excel/2006/main">
          <x14:cfRule type="dataBar" id="{ECEF3F2D-C829-4742-9A0D-75DC3ED1547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O18</xm:sqref>
        </x14:conditionalFormatting>
        <x14:conditionalFormatting xmlns:xm="http://schemas.microsoft.com/office/excel/2006/main">
          <x14:cfRule type="dataBar" id="{AA1A22D4-7588-44DA-BD8C-9FAAF83FCD1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O19</xm:sqref>
        </x14:conditionalFormatting>
        <x14:conditionalFormatting xmlns:xm="http://schemas.microsoft.com/office/excel/2006/main">
          <x14:cfRule type="dataBar" id="{C1DDF4FE-BC07-4467-84A7-49A27A05257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O19</xm:sqref>
        </x14:conditionalFormatting>
        <x14:conditionalFormatting xmlns:xm="http://schemas.microsoft.com/office/excel/2006/main">
          <x14:cfRule type="dataBar" id="{936BBC68-FF7F-4584-A918-BC803E8DADB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O19</xm:sqref>
        </x14:conditionalFormatting>
        <x14:conditionalFormatting xmlns:xm="http://schemas.microsoft.com/office/excel/2006/main">
          <x14:cfRule type="dataBar" id="{0C75EACC-20BF-4035-882B-477EC3B893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ADCD7227-75B8-443E-A123-E87051CD46E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BB9E2644-126F-4837-93F9-0245E5DAD7E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O20</xm:sqref>
        </x14:conditionalFormatting>
        <x14:conditionalFormatting xmlns:xm="http://schemas.microsoft.com/office/excel/2006/main">
          <x14:cfRule type="dataBar" id="{1E5143CC-8CB8-48A3-992A-9D94724A645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O15:O20</xm:sqref>
        </x14:conditionalFormatting>
        <x14:conditionalFormatting xmlns:xm="http://schemas.microsoft.com/office/excel/2006/main">
          <x14:cfRule type="dataBar" id="{FD833247-FC57-40DD-ABD5-0C0691FA0C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867B027C-ECEB-48DC-8B75-D05103E2FB6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D0068595-9AF7-4739-BF6A-652C895E8D9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D37AFDF8-8A1E-44AE-9069-7545560AE5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O21</xm:sqref>
        </x14:conditionalFormatting>
        <x14:conditionalFormatting xmlns:xm="http://schemas.microsoft.com/office/excel/2006/main">
          <x14:cfRule type="dataBar" id="{E2A05060-B5FA-4F5A-B345-8F9012B7467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69B1B9E8-E87C-45F5-8015-8EF71F33ADF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842B885F-F83D-4AC5-820E-7D80986F65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2F1F0794-CF37-41D9-990C-F1CC8A5942A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O22</xm:sqref>
        </x14:conditionalFormatting>
        <x14:conditionalFormatting xmlns:xm="http://schemas.microsoft.com/office/excel/2006/main">
          <x14:cfRule type="dataBar" id="{038695AC-2869-4150-AE82-1475C028F21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D27E110D-BCFE-4A43-8E5C-D8AA5228AE7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2EC87474-F42A-4A7E-988E-3B243719C0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A7CCE3CB-7CB3-4764-B743-49B83030C7B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O23</xm:sqref>
        </x14:conditionalFormatting>
        <x14:conditionalFormatting xmlns:xm="http://schemas.microsoft.com/office/excel/2006/main">
          <x14:cfRule type="dataBar" id="{20588C6E-4E40-45CC-9A84-BA5E6454F8A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C5E108A0-E208-4C76-A765-F559142F804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08856575-3485-4C7F-91DB-D890037E67C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9BCC240B-A8D5-4BD4-8F15-D176CA90C98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O24</xm:sqref>
        </x14:conditionalFormatting>
        <x14:conditionalFormatting xmlns:xm="http://schemas.microsoft.com/office/excel/2006/main">
          <x14:cfRule type="dataBar" id="{44314E6A-EB8D-4DD1-8AC1-0B65FE17AAA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7A7BAC9D-9958-47A2-B77B-77B0BA472F9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B383A156-70B6-4B7B-B5C3-BE6D2827841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D77A8BF4-222A-470C-AD51-159BF50E814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O25</xm:sqref>
        </x14:conditionalFormatting>
        <x14:conditionalFormatting xmlns:xm="http://schemas.microsoft.com/office/excel/2006/main">
          <x14:cfRule type="dataBar" id="{B85D6750-9EB2-4B36-9CC9-19834DE1A0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FB92222E-AAB2-48EA-B418-6356D0411F9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B08DC3F1-C366-4C14-97C1-3B8276B492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4E4012BD-AA4E-45DB-A003-37DAEEA788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O26</xm:sqref>
        </x14:conditionalFormatting>
        <x14:conditionalFormatting xmlns:xm="http://schemas.microsoft.com/office/excel/2006/main">
          <x14:cfRule type="dataBar" id="{B3BFAC20-9DED-4707-A88A-45BF3F35E8D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O21:O26</xm:sqref>
        </x14:conditionalFormatting>
        <x14:conditionalFormatting xmlns:xm="http://schemas.microsoft.com/office/excel/2006/main">
          <x14:cfRule type="dataBar" id="{6D590499-8824-44D0-B8BF-BABE3AEAB6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18590BA9-98F2-420E-849F-D560DA4107C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002B5054-304C-464B-BA00-E1FBBBB32F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2D41A75A-7E64-4D35-8E48-4A12C254356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E39C88EB-079C-4377-8881-913EEF6DE5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O27</xm:sqref>
        </x14:conditionalFormatting>
        <x14:conditionalFormatting xmlns:xm="http://schemas.microsoft.com/office/excel/2006/main">
          <x14:cfRule type="dataBar" id="{067873C5-BB08-477C-A91A-8A45800AD6B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090B00EE-790C-4217-8108-4D739B3732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53EE5399-F989-48E1-BD2D-370045D719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104070B6-582C-44FA-AF5D-80EC5E6BE6D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AC765199-E060-4B5C-9DC6-0BEDB087C77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O28</xm:sqref>
        </x14:conditionalFormatting>
        <x14:conditionalFormatting xmlns:xm="http://schemas.microsoft.com/office/excel/2006/main">
          <x14:cfRule type="dataBar" id="{FDA2A0A1-D358-4832-A051-F986CAB636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CD7052E7-835E-4830-A966-59BF149088E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DD243304-3BAF-4819-A5C7-01BCCAF97B2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A4935F85-1AF9-43B9-A4E0-262CD9D7D22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EDE8E093-78F6-410E-B5FC-4C115DC7844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O29</xm:sqref>
        </x14:conditionalFormatting>
        <x14:conditionalFormatting xmlns:xm="http://schemas.microsoft.com/office/excel/2006/main">
          <x14:cfRule type="dataBar" id="{B42482A2-2A3D-4867-9846-EAA0B67BC23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A4376713-C0AD-46EA-82C7-7F4AF39721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860D563D-6922-4089-9BCE-F7C5E15E7B7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DDD9D3A3-9542-49B4-BD45-90AFB562E9A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6A034C78-C3DB-437D-B965-A2D8C077750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O30</xm:sqref>
        </x14:conditionalFormatting>
        <x14:conditionalFormatting xmlns:xm="http://schemas.microsoft.com/office/excel/2006/main">
          <x14:cfRule type="dataBar" id="{780F808B-0505-4455-8604-484815CFE3F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95C6B707-3DD0-4710-BE0B-78B53269791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C5358E18-697F-450A-90A4-1DE55F86385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B8CA8F0A-AAFF-42B2-B82F-10D48C18D8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5429BAED-54A4-4B8F-B8A9-EA909802EC3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O31</xm:sqref>
        </x14:conditionalFormatting>
        <x14:conditionalFormatting xmlns:xm="http://schemas.microsoft.com/office/excel/2006/main">
          <x14:cfRule type="dataBar" id="{0008C04B-8E18-4F99-AFD7-18417A07644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DAEE9A29-E83C-4257-94C1-ECC738AE71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CBEDC7D1-C846-4AF7-B766-FD7B0DBE758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69AE57FB-C652-4EB7-ABAE-CFEA16054A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28B18C0D-DED6-4ECD-8491-43947B4DB1D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O32</xm:sqref>
        </x14:conditionalFormatting>
        <x14:conditionalFormatting xmlns:xm="http://schemas.microsoft.com/office/excel/2006/main">
          <x14:cfRule type="dataBar" id="{EF3D040F-566F-4A41-9B63-0DDA954EB3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6CE221AD-F7DA-4CF9-84F4-2C6BA7AFBCA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A59199BD-1573-4175-8BD7-733EA5B46E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3E3EAFBD-6E18-488A-84B6-35571948C78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860FBF9A-5416-4647-AC26-62966DF62D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O33</xm:sqref>
        </x14:conditionalFormatting>
        <x14:conditionalFormatting xmlns:xm="http://schemas.microsoft.com/office/excel/2006/main">
          <x14:cfRule type="dataBar" id="{54E64D82-8613-4CA1-913C-C7B11DC708A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02FFA7EF-A17D-4992-853E-1766AAD4FB1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EC1FBAA4-92C8-414B-A4D3-C3BD1878EC7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C4DC882D-F834-4124-B425-EF907DCEA3D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7FA00F92-FD05-41BA-A78E-C5F9A2A7DE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O34</xm:sqref>
        </x14:conditionalFormatting>
        <x14:conditionalFormatting xmlns:xm="http://schemas.microsoft.com/office/excel/2006/main">
          <x14:cfRule type="dataBar" id="{CAB75855-0AA1-4A26-A693-257C2545AC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F166DF5C-71B4-4D62-9EC0-563EDADB8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62949DCC-8401-45A2-B59B-DF50EBBDB0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AAFE98CA-77AF-43D1-A592-33562C66509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F341F3BA-D954-42A1-AAD4-154CB82754A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O35</xm:sqref>
        </x14:conditionalFormatting>
        <x14:conditionalFormatting xmlns:xm="http://schemas.microsoft.com/office/excel/2006/main">
          <x14:cfRule type="dataBar" id="{EC37A1F3-1951-4FB9-B03F-61DB3C5B45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BE7DA40E-88A9-42BB-8B3A-B8A0E1F76AB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C1C6EF89-1C75-4B1A-9F5C-3C30389FBF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4F10ACF0-E2D7-4F63-A607-89D76FE904F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7603EC60-E554-42FF-A2C1-870EEA05D47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O36</xm:sqref>
        </x14:conditionalFormatting>
        <x14:conditionalFormatting xmlns:xm="http://schemas.microsoft.com/office/excel/2006/main">
          <x14:cfRule type="dataBar" id="{6C6AD1F0-F463-4BE7-8617-8E1D889C295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70A771A0-8F83-463B-BBB0-0D3D5057983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60613BA6-858D-46F2-A102-134A3CA965B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2E542AA9-56F3-434F-9A19-419D88CD96B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7B40D0AF-BA7A-4540-8C0D-9413020773E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O37</xm:sqref>
        </x14:conditionalFormatting>
        <x14:conditionalFormatting xmlns:xm="http://schemas.microsoft.com/office/excel/2006/main">
          <x14:cfRule type="dataBar" id="{78ACD5DF-6BF4-4A51-83C8-65485F6FBDC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363DE584-EBCD-4C59-B641-C332E0F760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D777C618-6FB2-453C-8341-FDB76F4BA4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DFA4696E-3E2C-4856-8ACE-2C80C7027A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9146A636-B2D7-4E4D-9958-F194AB5DF7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O38</xm:sqref>
        </x14:conditionalFormatting>
        <x14:conditionalFormatting xmlns:xm="http://schemas.microsoft.com/office/excel/2006/main">
          <x14:cfRule type="dataBar" id="{467832CA-0405-4811-B095-205B31209B2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O27:O32</xm:sqref>
        </x14:conditionalFormatting>
        <x14:conditionalFormatting xmlns:xm="http://schemas.microsoft.com/office/excel/2006/main">
          <x14:cfRule type="dataBar" id="{5BB873BA-B7E9-44DB-9279-2DD467FD14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O3:O8</xm:sqref>
        </x14:conditionalFormatting>
        <x14:conditionalFormatting xmlns:xm="http://schemas.microsoft.com/office/excel/2006/main">
          <x14:cfRule type="dataBar" id="{33F68EFA-A712-4297-944D-33CF5FB1735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2E856B5E-BAA1-4C64-9D65-94EADD8A00B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273C3989-1AFD-4060-95BC-6997523337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AE8E1D35-5920-4057-8139-2799056A21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06FAC945-24D5-48A7-809F-A29FC8D8C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O39</xm:sqref>
        </x14:conditionalFormatting>
        <x14:conditionalFormatting xmlns:xm="http://schemas.microsoft.com/office/excel/2006/main">
          <x14:cfRule type="dataBar" id="{555F3A34-5239-46A3-8FBC-B22BB4E00CF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B90E5317-2450-449A-B8D4-CDD3BCE85DF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7A739795-9A18-4777-ABD5-05E63BED732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5D1859C3-F326-4BE8-ABA8-6538247E4A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8004301E-63E8-474A-8382-8526BE56F30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O40</xm:sqref>
        </x14:conditionalFormatting>
        <x14:conditionalFormatting xmlns:xm="http://schemas.microsoft.com/office/excel/2006/main">
          <x14:cfRule type="dataBar" id="{1411D090-5209-49FD-B3F3-ACBDFC10FA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0D56FA04-8B1B-488C-9669-64CA7D4BE51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6FAF61DF-8460-4FBC-95D5-75CD6DE3BCF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0456035E-0D60-49F6-8E04-1608B77EA3C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4DB9F71A-4742-4116-9203-D311EE30FD7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O41</xm:sqref>
        </x14:conditionalFormatting>
        <x14:conditionalFormatting xmlns:xm="http://schemas.microsoft.com/office/excel/2006/main">
          <x14:cfRule type="dataBar" id="{98BFD3A7-AAC9-4E27-B738-58CEAA57B9B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CA8954EE-BA65-44CD-82ED-4F3CBE62E05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0277B143-AB7B-491B-8EC9-7923860683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6B544BD7-278E-49F3-8151-5D0DB0233B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45E5E5E4-AACA-4733-BC43-B3010BAA6C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O42</xm:sqref>
        </x14:conditionalFormatting>
        <x14:conditionalFormatting xmlns:xm="http://schemas.microsoft.com/office/excel/2006/main">
          <x14:cfRule type="dataBar" id="{8512D6DB-4E18-4CE5-96A1-59BE52F726D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D5E9912E-DE73-4CC8-82AE-080C491300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A21D22BD-77CA-440E-AEEB-62F28A32C6C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A282624F-06BA-4D1D-91A5-BBB6651BCD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5B3EA4F5-0EFD-4450-8B61-AF23311571D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O43</xm:sqref>
        </x14:conditionalFormatting>
        <x14:conditionalFormatting xmlns:xm="http://schemas.microsoft.com/office/excel/2006/main">
          <x14:cfRule type="dataBar" id="{D490E4F8-F92E-4282-AB30-21D79EFB91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6507FA42-01E9-4097-9589-D072EECC70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D379FC62-0A2C-4C03-837A-EB5F60F823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D728A9E1-6DA0-4F55-BC77-88B5849E20E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BD1F698F-22A1-45C3-AD56-26E927EA49C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O44</xm:sqref>
        </x14:conditionalFormatting>
        <x14:conditionalFormatting xmlns:xm="http://schemas.microsoft.com/office/excel/2006/main">
          <x14:cfRule type="dataBar" id="{EE575150-4DAC-47FB-866C-88930231195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O39:O44</xm:sqref>
        </x14:conditionalFormatting>
        <x14:conditionalFormatting xmlns:xm="http://schemas.microsoft.com/office/excel/2006/main">
          <x14:cfRule type="dataBar" id="{2185740D-E39D-4995-B98A-B3D2AFF802D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W3</xm:sqref>
        </x14:conditionalFormatting>
        <x14:conditionalFormatting xmlns:xm="http://schemas.microsoft.com/office/excel/2006/main">
          <x14:cfRule type="dataBar" id="{9905E53A-111B-4642-BD5F-190A978F1B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W4</xm:sqref>
        </x14:conditionalFormatting>
        <x14:conditionalFormatting xmlns:xm="http://schemas.microsoft.com/office/excel/2006/main">
          <x14:cfRule type="dataBar" id="{F5A05045-2D3B-442C-8645-8BB8021982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W5</xm:sqref>
        </x14:conditionalFormatting>
        <x14:conditionalFormatting xmlns:xm="http://schemas.microsoft.com/office/excel/2006/main">
          <x14:cfRule type="dataBar" id="{2E52EC8F-E663-484B-A4FE-E4A902200C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W6</xm:sqref>
        </x14:conditionalFormatting>
        <x14:conditionalFormatting xmlns:xm="http://schemas.microsoft.com/office/excel/2006/main">
          <x14:cfRule type="dataBar" id="{BB5ECE68-38A1-4C83-B9A1-BF582152132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W7</xm:sqref>
        </x14:conditionalFormatting>
        <x14:conditionalFormatting xmlns:xm="http://schemas.microsoft.com/office/excel/2006/main">
          <x14:cfRule type="dataBar" id="{01B355F9-AABE-4AF9-A919-CF3C2E68C0D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W8</xm:sqref>
        </x14:conditionalFormatting>
        <x14:conditionalFormatting xmlns:xm="http://schemas.microsoft.com/office/excel/2006/main">
          <x14:cfRule type="dataBar" id="{906BF6EF-F58A-4FCA-A786-943A97502D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W9</xm:sqref>
        </x14:conditionalFormatting>
        <x14:conditionalFormatting xmlns:xm="http://schemas.microsoft.com/office/excel/2006/main">
          <x14:cfRule type="dataBar" id="{9D6CC35D-95BF-4A4E-AD3F-CDCD8928D6C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72638C55-4ED4-4578-A808-DA5F21E7122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F0677114-3BD8-4ED5-846B-725EF6D4D8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7E0D8283-4116-405C-96CC-09A0DD65C05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E855645A-4036-4AEC-A5FB-C1D6177EA58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C0558BC7-823A-4601-B524-6CB4A2E4C84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W9:W14</xm:sqref>
        </x14:conditionalFormatting>
        <x14:conditionalFormatting xmlns:xm="http://schemas.microsoft.com/office/excel/2006/main">
          <x14:cfRule type="dataBar" id="{347EDCAC-1550-47B5-9ED8-7B442EDE727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D6828BE4-CE42-4473-A356-8EC57F2EACA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453FDFD3-DC04-4BAF-90D8-93FC41ED01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00ADBAF2-7BA9-4266-83F9-5EC2EF43202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8A6EB890-8408-4361-B9F6-403296EEA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E11658F7-2326-469C-B1FC-CBC26D76BC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O45</xm:sqref>
        </x14:conditionalFormatting>
        <x14:conditionalFormatting xmlns:xm="http://schemas.microsoft.com/office/excel/2006/main">
          <x14:cfRule type="dataBar" id="{836C5577-50E5-4B81-B448-E80088B3DF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EA993C50-9EB2-4E4A-9178-013A6C0A372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23AE5A3A-90AA-4F9F-A3D1-C61451EED7E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4C45EC8B-7B83-4242-B12C-94E532FFD4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EEAE756B-3D19-4C69-80FE-28AB002B916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1845B0E7-FB9B-42D3-AE47-2EE7EF4EADC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O46</xm:sqref>
        </x14:conditionalFormatting>
        <x14:conditionalFormatting xmlns:xm="http://schemas.microsoft.com/office/excel/2006/main">
          <x14:cfRule type="dataBar" id="{CD48B48D-6D52-404D-B359-1CCD02BC93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88C1FF45-E8CC-46FC-ADE1-607651353B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298AB24C-EC44-4510-992D-775A889F73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6C780D5A-313D-4E3E-8B65-6B7C1C73D2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BCD02BA1-2308-4340-AC18-CA37F520B61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94C1DEA5-E147-4208-B23A-A4949C6166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O47</xm:sqref>
        </x14:conditionalFormatting>
        <x14:conditionalFormatting xmlns:xm="http://schemas.microsoft.com/office/excel/2006/main">
          <x14:cfRule type="dataBar" id="{1083A080-4A04-4C83-818C-E893D566DB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9166D530-B6FB-4324-B5B1-5548D49FC60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EA9B7590-0B6A-4CA2-B492-6C3B66F8575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895705E9-C983-4883-82A7-93F6D9B95B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A6E4BF13-CE8D-40B2-9B08-D1BC97F61E2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CC30E9E9-499B-4C65-BE40-665D562CE9D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O48</xm:sqref>
        </x14:conditionalFormatting>
        <x14:conditionalFormatting xmlns:xm="http://schemas.microsoft.com/office/excel/2006/main">
          <x14:cfRule type="dataBar" id="{3C7E1369-7A5E-4023-9378-C937ABC6554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3988FC47-ECB0-49D7-9D05-95396DA64AB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15A84A9E-5D65-4742-8B5F-826E660EE0A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D2EAB676-6E7C-45E4-AB8E-E4C4B1EDD8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59414E3E-25CA-4166-8FB6-1A65D2E7068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54C3175F-4C2C-462C-B1AF-4A0917FB9C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O49</xm:sqref>
        </x14:conditionalFormatting>
        <x14:conditionalFormatting xmlns:xm="http://schemas.microsoft.com/office/excel/2006/main">
          <x14:cfRule type="dataBar" id="{43EACC28-0E90-412E-AD42-07C26DB75AB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4620B553-3498-402E-AEC0-F39F4ACD11D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84BEB1A6-F553-45DC-B845-9B80E6CB279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281DE962-07D3-4856-BD28-6F7527CD220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B14D1698-E44F-4196-8E5B-AC1D95C93BA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FC560532-CFFA-4A03-BB33-404173969C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O50</xm:sqref>
        </x14:conditionalFormatting>
        <x14:conditionalFormatting xmlns:xm="http://schemas.microsoft.com/office/excel/2006/main">
          <x14:cfRule type="dataBar" id="{BA04C9F3-D882-4B94-8FB9-1F5CF29D026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139B8BE5-54A8-4DFE-8C5D-F9CA9AB906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30AC3D67-461B-4165-8EA7-1A12E01AA80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9507D290-1A50-4CDD-8F38-7D7350AFDED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4AC6D9C7-2541-4E58-9CA0-DAB1959D961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AE6B6753-D056-47B7-86C0-1626488CC5B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</xm:sqref>
        </x14:conditionalFormatting>
        <x14:conditionalFormatting xmlns:xm="http://schemas.microsoft.com/office/excel/2006/main">
          <x14:cfRule type="dataBar" id="{000EE98A-F744-419A-8B99-06986642243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107BCCEE-52C6-4222-8056-B84748CD11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076A4EC8-D52E-4E56-AA78-D4292D59002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F9DB6228-0750-41ED-B19E-347147D936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62106EDF-8267-4F23-BC9D-64342778C4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2B3B683D-02A4-43D8-9343-FA05643D8B9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O52</xm:sqref>
        </x14:conditionalFormatting>
        <x14:conditionalFormatting xmlns:xm="http://schemas.microsoft.com/office/excel/2006/main">
          <x14:cfRule type="dataBar" id="{4E61A165-3F79-4FEE-AE14-CD89FF4D5AB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E9FAE9B9-C872-4C9B-BE5F-4261FC813EB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F8F0AB44-CD33-4C09-9B9F-ED86C76CCD9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939F48EC-781A-4096-8788-F57D30EB564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4C9898F1-9761-4E51-8C05-B3E3FF2580D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A6D43DC5-96FC-418B-912E-1BF75380D4F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O53</xm:sqref>
        </x14:conditionalFormatting>
        <x14:conditionalFormatting xmlns:xm="http://schemas.microsoft.com/office/excel/2006/main">
          <x14:cfRule type="dataBar" id="{C6D7E99D-D494-4EBB-BFBC-C96711C8F0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12A0E4B1-FC37-4985-B3B2-FC969750FFE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D0E79CF7-0CF9-4C37-BD5E-4AB5BDC3B45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8F024750-97AD-4512-8326-A6246C8632E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28B78F39-46C7-42BA-8355-FE31B7CDEF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465CD4D0-F222-41D8-9BB2-78F24439836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O54</xm:sqref>
        </x14:conditionalFormatting>
        <x14:conditionalFormatting xmlns:xm="http://schemas.microsoft.com/office/excel/2006/main">
          <x14:cfRule type="dataBar" id="{B9FE2846-8D90-4B98-97EE-EF56F69A2EE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48A5A467-B4E6-43D9-B7D2-E12AFA244BA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9F068502-0964-4334-A850-64D2711165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D0CB4045-4D8D-44DE-B8E2-00F40FC911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01601CFA-CD91-434D-81D2-441E481F6B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6CF22CB4-A592-4CBF-8BB9-667C2255C04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O55</xm:sqref>
        </x14:conditionalFormatting>
        <x14:conditionalFormatting xmlns:xm="http://schemas.microsoft.com/office/excel/2006/main">
          <x14:cfRule type="dataBar" id="{F82E0E07-FDB0-4BC7-B7EF-71A99D4904F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F7CC7CD3-84A0-4DBA-BC30-89732A7A406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F4BB8980-D303-4275-9826-4314711B6FC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E738FD32-BE3A-4E84-92C1-F1C95FFE2E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D74A0D99-0842-4A80-A83E-94BF7D8FB7B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F580F013-57AC-4213-8837-ACEE838096E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O56</xm:sqref>
        </x14:conditionalFormatting>
        <x14:conditionalFormatting xmlns:xm="http://schemas.microsoft.com/office/excel/2006/main">
          <x14:cfRule type="dataBar" id="{4B096DEA-8D41-49DF-B52E-F8C609B4C9D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2B7D5350-651C-42B1-90A2-B2871FA832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002FDBF4-3C05-49CD-AB3C-34A23FB7B7F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C57AFE5C-CA10-4F4A-B00A-0A18572D24A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14D1EDEB-0D09-4A8A-9E86-3B7AD30E17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5DC94168-5724-4875-BA32-F12A973A6F4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O57</xm:sqref>
        </x14:conditionalFormatting>
        <x14:conditionalFormatting xmlns:xm="http://schemas.microsoft.com/office/excel/2006/main">
          <x14:cfRule type="dataBar" id="{6D79D815-2E5E-4601-87FC-7F13576171D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E74E589D-A83F-485F-8107-D0A463C9475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4EA4C4A2-04C2-430F-89DA-A1450AFBBD7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06EBE8E3-1885-4140-8FE8-065E4FF699E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85A1DA45-A677-42A0-833D-DA48DC53D7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58FE1949-0B69-491E-BEC7-76FAF956D4B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O58</xm:sqref>
        </x14:conditionalFormatting>
        <x14:conditionalFormatting xmlns:xm="http://schemas.microsoft.com/office/excel/2006/main">
          <x14:cfRule type="dataBar" id="{C187C0ED-8EA2-42E6-BDF8-517AA8A5452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5B774722-0981-41DB-9F53-16C25C37A6F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C9838303-7271-4A03-AE4D-B718F79B80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9E81A407-1273-49D9-A6C8-5AC4B9DA74A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B7018815-162F-4475-A219-05FEDC82848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A5675685-AF45-4D74-8506-BF348285C33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O59</xm:sqref>
        </x14:conditionalFormatting>
        <x14:conditionalFormatting xmlns:xm="http://schemas.microsoft.com/office/excel/2006/main">
          <x14:cfRule type="dataBar" id="{06F2B63B-D6E8-4E06-B0CB-FAFE4BC5C8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12AD85D1-E6B7-4A09-AA15-878E06709EF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61EFAE9F-A251-4A60-94EA-AB310558B12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0CA246FF-795A-4ECA-811B-36F53313DB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1E84B366-0C22-4AC3-B38C-42038FC0A7E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1B0EA6A4-80FB-4159-AF5F-C87583CD46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O60</xm:sqref>
        </x14:conditionalFormatting>
        <x14:conditionalFormatting xmlns:xm="http://schemas.microsoft.com/office/excel/2006/main">
          <x14:cfRule type="dataBar" id="{ACECA32F-02C3-4AE6-A3D7-AFC843AC3A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DD8E05CB-E162-40FC-8D0C-DD04266571D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272AF8D6-524D-4F6C-AE9D-D409E96CA9D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FECDFF61-F624-47A2-B6BC-C2ED4F22E85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CD8B0625-D7EC-49CB-84B2-06231F7A073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F2052C6B-CCDF-4147-8223-EA2BF12D857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O61</xm:sqref>
        </x14:conditionalFormatting>
        <x14:conditionalFormatting xmlns:xm="http://schemas.microsoft.com/office/excel/2006/main">
          <x14:cfRule type="dataBar" id="{DD53699C-0F59-4C40-A76F-8D30570DB4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3BB052C3-3F79-443E-87C1-ABA3AD30CE3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54FA9A10-43E6-497C-8332-8673CBD207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D5A62326-48AF-4E45-822B-5D63101B9F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0EF43F6B-63C0-4663-A7A1-F4FD21BC45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04B312FC-0B3F-47F1-BF35-1B9AF26855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O62</xm:sqref>
        </x14:conditionalFormatting>
        <x14:conditionalFormatting xmlns:xm="http://schemas.microsoft.com/office/excel/2006/main">
          <x14:cfRule type="dataBar" id="{FCE37054-0D99-4BCB-AFE3-CC46655BFC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69CBFEC7-00AE-4B5E-8D70-53C852820F2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85900B8C-0901-47CA-BA59-45F37AFDA25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1A5EED89-3FFA-4E1F-929D-61608D824E0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739944F2-E29B-4D57-A1E1-030ADFCC67B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4CD0C718-2A5D-41D2-88B8-B53B7D9E558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</xm:sqref>
        </x14:conditionalFormatting>
        <x14:conditionalFormatting xmlns:xm="http://schemas.microsoft.com/office/excel/2006/main">
          <x14:cfRule type="dataBar" id="{D10088F7-C696-4809-9E61-3AACAEACE8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6F1661FD-178C-429E-8455-0D8318616C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DA252F92-B901-41E0-920F-DC7E60B48D4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5072D569-F4EA-48B4-9F2D-28BE06ED471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D5004C4D-0E60-4777-B5DF-4C958F7F23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1E81FC7F-5A08-4617-90EF-C9256A142C5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O64</xm:sqref>
        </x14:conditionalFormatting>
        <x14:conditionalFormatting xmlns:xm="http://schemas.microsoft.com/office/excel/2006/main">
          <x14:cfRule type="dataBar" id="{152D1B84-6808-480A-8B22-6ACAA1BF6A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96B022F1-D900-4773-834A-4B3D264ECB7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4EF449FC-E8A3-4CBE-8CEC-4EA1A65005D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0D1F92A0-86D8-4848-A666-96C756D863B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D472E692-F2E6-4C0B-A88F-468CCBB92F8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8C4C671D-5368-4680-9A35-5A0E8AD6946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O65</xm:sqref>
        </x14:conditionalFormatting>
        <x14:conditionalFormatting xmlns:xm="http://schemas.microsoft.com/office/excel/2006/main">
          <x14:cfRule type="dataBar" id="{2E75F547-0DB6-4498-9C0A-116ACAB795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AA34CC79-CC40-460E-B1E9-DB2E950023A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C3BA3C52-16E8-4943-B05B-6BB1351FD79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2BE5C0AC-EAED-4416-9530-1DE56BDA0A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4706A616-E9BC-4875-B848-7DD6AAF7DD2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E09C1D2A-7BF2-4313-9F48-81AF2BF038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O66</xm:sqref>
        </x14:conditionalFormatting>
        <x14:conditionalFormatting xmlns:xm="http://schemas.microsoft.com/office/excel/2006/main">
          <x14:cfRule type="dataBar" id="{CDC11DC7-C6D9-4ECA-A08B-C7F125B876D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3CA80347-76EC-4620-8403-F6EAC92B80F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75D9E5FE-8E5D-49B6-97D1-466578FE5D1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90343D66-F9A7-495D-A326-A4294663C53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97D256F4-2B50-40EE-AA37-AD5F87A9598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2CB7AA7D-9185-4BCC-83AE-2E2BB5709D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O67</xm:sqref>
        </x14:conditionalFormatting>
        <x14:conditionalFormatting xmlns:xm="http://schemas.microsoft.com/office/excel/2006/main">
          <x14:cfRule type="dataBar" id="{C2332F60-0714-4D6D-807B-1BCBAD3C245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D2C5130E-D4F1-4499-9F63-795FB4A54BB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D23975F5-B0B8-49A2-902A-9AF777C2713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45BA5B90-E17B-4978-90FC-68B50B6E190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6F362C30-D066-4627-9D03-D64B882FDF1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911A514E-A908-4D8C-9511-547A90F2DD4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O68</xm:sqref>
        </x14:conditionalFormatting>
        <x14:conditionalFormatting xmlns:xm="http://schemas.microsoft.com/office/excel/2006/main">
          <x14:cfRule type="dataBar" id="{3243C7A2-FC55-4F49-88AA-8EEF42EC7FD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1EF3C70E-6A81-4832-AAAE-F7652AC60A8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0204DB98-6962-406E-814D-A4B284C0645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22C6BE48-5818-4EE4-878E-D2EA193DF4A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B872D819-8FF3-4571-97FA-45E1882B5F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2475D358-D847-4F7D-B97C-26104F5AE6A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O69</xm:sqref>
        </x14:conditionalFormatting>
        <x14:conditionalFormatting xmlns:xm="http://schemas.microsoft.com/office/excel/2006/main">
          <x14:cfRule type="dataBar" id="{A42BD4CE-7B87-43C2-BE72-5E8C3EC22FF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261B1B9E-40BF-4AC1-A279-14B25A00D79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66B96726-2F89-4080-9AC0-86B24006C08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6D2FF0C8-33F4-4681-BD8D-CE03BC412A4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B2532126-C551-466C-9953-F2D6F0BC55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E4E89342-4ACB-405A-A415-975498A1EE8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O70</xm:sqref>
        </x14:conditionalFormatting>
        <x14:conditionalFormatting xmlns:xm="http://schemas.microsoft.com/office/excel/2006/main">
          <x14:cfRule type="dataBar" id="{7224BCBB-717F-4757-B505-C276DC5368E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7F28AE99-2D7C-4C1A-A70D-FDB74F87C44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B8E3CE51-F079-4294-8B32-4002A1B335E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46AFD0BE-9A3D-4AF0-B563-FCE5377F8E1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08F1B289-A83C-433D-9B02-6EB0DDBE4E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C56674DC-3A59-4E9E-8508-883FEBD9472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O71</xm:sqref>
        </x14:conditionalFormatting>
        <x14:conditionalFormatting xmlns:xm="http://schemas.microsoft.com/office/excel/2006/main">
          <x14:cfRule type="dataBar" id="{5AAA5750-BA6E-49BA-BCC0-354D6BB491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ABEE6CBD-6A06-47D2-A292-98378E00FE5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CED75C67-141E-4A14-A420-CAB3EEAAA4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A2C6D711-1AC6-4346-8D0F-E4E1C6F4592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DC62E2A4-F595-4C54-9E51-375BBB5AF96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5423AF89-D998-4FE5-93D7-9EE08338CB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O72</xm:sqref>
        </x14:conditionalFormatting>
        <x14:conditionalFormatting xmlns:xm="http://schemas.microsoft.com/office/excel/2006/main">
          <x14:cfRule type="dataBar" id="{FD055A93-1B0F-420F-A9C0-F1C99A4CDD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C1BC232F-0B50-4667-92C9-8072B475F58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DE021F4D-4AF1-4C18-89B9-39945AC99E4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4B2A471A-12A6-43AC-ADBB-61010A122EF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3CD97006-9B51-41A1-8297-368546EABF0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75D2FBD6-8C1F-4C8C-A5FF-DA5C576940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O1048576</xm:sqref>
        </x14:conditionalFormatting>
        <x14:conditionalFormatting xmlns:xm="http://schemas.microsoft.com/office/excel/2006/main">
          <x14:cfRule type="dataBar" id="{94EC8FBD-AC4D-4058-AF8B-DA991AC234E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A53638EC-3DC7-4357-B8B7-9E8E2337D6C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869865B0-0BC4-4756-92BF-0F0D22E4A4E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3473DFD2-C9B2-4A40-8AC6-FAB3ADB7CE5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7C511A36-0175-476D-B539-66980A3CFA6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4BFC1A50-FCA8-4D33-8C8A-A35F3CBCDA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O73</xm:sqref>
        </x14:conditionalFormatting>
        <x14:conditionalFormatting xmlns:xm="http://schemas.microsoft.com/office/excel/2006/main">
          <x14:cfRule type="dataBar" id="{1113280A-2C00-4986-AE19-189C2FCC1B3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9335A525-9E14-4DE8-9BE9-B67C72BC59B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343C58F8-6921-4D23-B796-9D175CED66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5B6E494D-45E2-48D5-BB66-13F1FEFDAC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953701D8-996A-49FA-ACE4-6F3C15444E0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7A6BE314-8A0F-456F-808B-BA9A358A8D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O74</xm:sqref>
        </x14:conditionalFormatting>
        <x14:conditionalFormatting xmlns:xm="http://schemas.microsoft.com/office/excel/2006/main">
          <x14:cfRule type="dataBar" id="{13C41041-AEC5-4B66-8C8B-3C165FE4131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3CDD6D30-0B45-4BCC-B868-9F21309F03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12E4B6C7-817E-4356-AAB3-2F33BAD7EF1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C2881693-69A9-4C87-A388-1EF22E331BD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C5C65E48-2510-4AAC-B94E-C026CD6196A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74A536F2-F87A-4AB4-B489-BC62DADC740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</xm:sqref>
        </x14:conditionalFormatting>
        <x14:conditionalFormatting xmlns:xm="http://schemas.microsoft.com/office/excel/2006/main">
          <x14:cfRule type="dataBar" id="{64715429-01D4-4D20-A33F-7B2A1226441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6E991373-FA21-449E-AB54-68A1327D9B3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3EF428FD-B3A5-45D3-9696-67BB07C52FEC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9E54A92B-6923-4551-B3E9-35B95BFB831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7457490C-C81A-4216-B702-A123A51D4A4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E496A6B6-E996-412C-B1F5-E062A37D693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</xm:sqref>
        </x14:conditionalFormatting>
        <x14:conditionalFormatting xmlns:xm="http://schemas.microsoft.com/office/excel/2006/main">
          <x14:cfRule type="dataBar" id="{53FFAE44-E41B-481E-89F6-DE5876084A0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130E9AD1-8069-46C6-9CEC-1F23F41B372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627B0636-AA91-48AD-930F-4437D241B1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8CC5123C-B6F5-4189-B4FA-6D9A4BAB8D8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E480AC96-7E59-4ACD-96FB-48D60413C3B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5BF9F48F-EE2C-4AD6-B6C4-A8AAD08699E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O77</xm:sqref>
        </x14:conditionalFormatting>
        <x14:conditionalFormatting xmlns:xm="http://schemas.microsoft.com/office/excel/2006/main">
          <x14:cfRule type="dataBar" id="{13BB8718-22A8-45F3-9594-30F4945B8C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C0354921-AEC1-435F-9718-A269A8F1B27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1E247A50-6D6C-40F0-850D-3F851D25E49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BC001C06-EBCB-42F9-B514-E3DC716442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1189A207-C9CB-4CD8-8D23-BDF27AD08A3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B5A921CB-26F5-4314-B4FB-9019CB10E5F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O78</xm:sqref>
        </x14:conditionalFormatting>
        <x14:conditionalFormatting xmlns:xm="http://schemas.microsoft.com/office/excel/2006/main">
          <x14:cfRule type="dataBar" id="{BE717DD2-33E7-49EF-BBB8-BCECEED892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78E4F910-9A68-4217-9A17-AE83E72A40A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46DA9E25-BB86-4CFA-A055-FB7C5D5DD46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806CE147-1C02-4964-B571-0FC434A0631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A501A071-548E-4CCD-B1F1-4C70312E056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ED861C63-29E3-48BC-89AC-E152ED4C5D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O79</xm:sqref>
        </x14:conditionalFormatting>
        <x14:conditionalFormatting xmlns:xm="http://schemas.microsoft.com/office/excel/2006/main">
          <x14:cfRule type="dataBar" id="{25D18D91-A091-40E0-9CCC-5EC5CBFBAB2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F2536F77-F47F-4662-AFA5-DF50AAAD37F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7E4B0010-FE93-4B66-9942-905BCAEEA99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6EE7061F-AAA7-45E5-95B7-72A4A064AE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8B14DE56-AAA7-45C4-B92B-E078B52D7A0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462148A7-1763-455E-8CFE-DA2DA450B50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O80</xm:sqref>
        </x14:conditionalFormatting>
        <x14:conditionalFormatting xmlns:xm="http://schemas.microsoft.com/office/excel/2006/main">
          <x14:cfRule type="dataBar" id="{1DEA7A03-1311-4E19-9CDC-729BE084C0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D6B5CE4A-DEEC-467A-B345-4003D68EFD4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E105E769-97C4-4C39-A0FF-C140796DCA6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D6D30980-301F-4F75-A95E-E9E62BBD32A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98C8BAF6-D5F0-41B4-A022-144CD573E75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0E0BCC33-E2CE-4952-A973-5F0A3198DB8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O81</xm:sqref>
        </x14:conditionalFormatting>
        <x14:conditionalFormatting xmlns:xm="http://schemas.microsoft.com/office/excel/2006/main">
          <x14:cfRule type="dataBar" id="{4266FEE1-7A17-400D-ADA3-1E0F2F87CA8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9EF2DFA1-83D2-4505-B533-794EA6E0392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4898E700-6885-4607-B339-EC019EEBD7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40999D93-D962-4E6F-A02E-064CC6A7CAB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D3A0C354-D923-4D69-BE50-87B6A1F9957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356D66A5-5B64-4808-864B-AD3DA35B6F0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</xm:sqref>
        </x14:conditionalFormatting>
        <x14:conditionalFormatting xmlns:xm="http://schemas.microsoft.com/office/excel/2006/main">
          <x14:cfRule type="dataBar" id="{31C30321-FD50-4E74-9E42-00EC789BD7C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430DB055-FFC9-4CDE-96E9-5082B8029B1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B2B4D4E6-4328-4DB9-922B-48F2B089347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D24382F8-A23E-45C3-A4B4-62A84B76668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B78CE23A-BB8C-42D9-BDD9-89958E6B490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8EB544BC-4A9B-4E43-9294-2A2EDC4B59E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O82</xm:sqref>
        </x14:conditionalFormatting>
        <x14:conditionalFormatting xmlns:xm="http://schemas.microsoft.com/office/excel/2006/main">
          <x14:cfRule type="dataBar" id="{B5CE44AD-D78E-4F7C-A792-E23C5DBC41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04F0C8ED-1C16-45DF-A9E5-9130578718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8B55B84F-363C-4EFB-8EA7-3DF6C77C3F8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0D73896C-60A6-47CA-BB32-A7C70D0BEF6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9AB690F4-DE81-4868-994A-ACA3ABDC86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9F287AF3-C72F-4BCE-8337-9629357F171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O83</xm:sqref>
        </x14:conditionalFormatting>
        <x14:conditionalFormatting xmlns:xm="http://schemas.microsoft.com/office/excel/2006/main">
          <x14:cfRule type="dataBar" id="{A22159AD-A1C0-4B3E-8233-CB54757C3D5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913214D4-8F81-48B5-98DA-AB72DBE80DD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CFF34C68-4A8B-48F7-AFD2-74D12C59D5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4CD960BE-B070-45AD-95B9-F3F81608832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C37052EE-F04C-4403-B7C6-9A81837740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821216A9-3754-4B9E-9AF3-FF1D8F33E8E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O84</xm:sqref>
        </x14:conditionalFormatting>
        <x14:conditionalFormatting xmlns:xm="http://schemas.microsoft.com/office/excel/2006/main">
          <x14:cfRule type="dataBar" id="{AF857301-959B-410A-841B-B10808E3C8C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9456CF39-8832-4DEC-A97E-A16A2CF129B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9E461F96-3E93-4CBC-8872-5179ADA9F3C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332F7E90-122A-4F96-A54F-5B6701D44C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47112E7D-0009-4485-B6F1-220C9320F05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1734CE06-D38E-44E4-829B-8AD26D91336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O85</xm:sqref>
        </x14:conditionalFormatting>
        <x14:conditionalFormatting xmlns:xm="http://schemas.microsoft.com/office/excel/2006/main">
          <x14:cfRule type="dataBar" id="{3959A58F-CEE3-4271-A2C1-1CEDD0AD35F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93657FB9-C6FA-4567-9C9F-71651EF226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EF563C9A-B557-4BE0-B660-2203C1C7B68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E62F7A61-6E04-4797-948D-C592951AA7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469F1500-1A5D-4AEA-A814-61973F9F125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C035D5FA-CC4C-47BB-9664-C55334CD2E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O86</xm:sqref>
        </x14:conditionalFormatting>
        <x14:conditionalFormatting xmlns:xm="http://schemas.microsoft.com/office/excel/2006/main">
          <x14:cfRule type="dataBar" id="{F97656A4-1365-4493-BDD1-333EEE33ED8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09683E2B-C5C7-44E4-A724-8E5ABE3FA87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C245CA5B-3A4E-4FC2-8473-F7BE5949F2C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6CE1AC58-3E9F-4534-B38F-DD5A17E15E9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9E89693D-8B55-416E-A3B6-42BF4D8F99D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2F31E526-B613-4E87-8EA8-5778A11F41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O88</xm:sqref>
        </x14:conditionalFormatting>
        <x14:conditionalFormatting xmlns:xm="http://schemas.microsoft.com/office/excel/2006/main">
          <x14:cfRule type="dataBar" id="{30AA1BCD-DE31-4CB1-8237-1189788F1DB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603883E2-DE28-421B-980C-0B284794014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EDD463B9-2FF7-4F63-9D40-989460CCAEC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E47DB0FA-5099-42F3-A5BE-2B54F958E3C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7B98A8DA-BE47-4B2C-B3C7-5FE02FCEE9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BF571231-C3BA-4CC6-9DC1-9EB1F7279BF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O89</xm:sqref>
        </x14:conditionalFormatting>
        <x14:conditionalFormatting xmlns:xm="http://schemas.microsoft.com/office/excel/2006/main">
          <x14:cfRule type="dataBar" id="{82CD4F4A-7167-45CD-85DF-3C6FA6F6F2D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8CB03388-6AE5-4937-B109-3A1BD433464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87174C38-61B8-41A2-B886-01BD05EE9D4E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AC6A34E6-2692-4D81-A112-304D1206DF8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21C1B9D1-9CEF-40EA-AF6D-7ACAD18DBF8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6A96923D-4640-4536-8D45-D4DFCD18718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O90</xm:sqref>
        </x14:conditionalFormatting>
        <x14:conditionalFormatting xmlns:xm="http://schemas.microsoft.com/office/excel/2006/main">
          <x14:cfRule type="dataBar" id="{2C07FE03-D6C3-4AE4-B538-5FECD70CB26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15649205-13D9-4CA8-A095-12D9D22FB7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3D1305D5-3A51-4C75-83EA-9CBAE8648F0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3657412E-2D81-41E6-B690-A1E63913FA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3EF4295F-ECAB-4054-B653-BB25492F1EF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2C755E03-161E-4E44-8B78-06E9D997098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O91</xm:sqref>
        </x14:conditionalFormatting>
        <x14:conditionalFormatting xmlns:xm="http://schemas.microsoft.com/office/excel/2006/main">
          <x14:cfRule type="dataBar" id="{BC3B12BA-216F-404E-8D2A-534ED144797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A22CEDEB-AFFC-4EA7-9130-B44201982E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0F8B2155-8B0E-4AEC-8F92-B3A144B08C5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5EE19D33-CDAA-4109-BDEF-5E1AE58BFE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B15CA5F4-B00F-493C-8E0F-DB569B8DCF6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740541FE-0DF6-4085-8D3A-AB4B129A24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O92</xm:sqref>
        </x14:conditionalFormatting>
        <x14:conditionalFormatting xmlns:xm="http://schemas.microsoft.com/office/excel/2006/main">
          <x14:cfRule type="dataBar" id="{444FB6C5-EF6A-4B1A-A274-3D9A4D5FD4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W15</xm:sqref>
        </x14:conditionalFormatting>
        <x14:conditionalFormatting xmlns:xm="http://schemas.microsoft.com/office/excel/2006/main">
          <x14:cfRule type="dataBar" id="{1EA4876E-4539-4250-9228-50CD8E742ED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W16</xm:sqref>
        </x14:conditionalFormatting>
        <x14:conditionalFormatting xmlns:xm="http://schemas.microsoft.com/office/excel/2006/main">
          <x14:cfRule type="dataBar" id="{C9934065-1402-4AA9-8BFE-5D06DAB6D4D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W17</xm:sqref>
        </x14:conditionalFormatting>
        <x14:conditionalFormatting xmlns:xm="http://schemas.microsoft.com/office/excel/2006/main">
          <x14:cfRule type="dataBar" id="{B5417100-95AB-415B-BBE9-99CCD630C926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W18</xm:sqref>
        </x14:conditionalFormatting>
        <x14:conditionalFormatting xmlns:xm="http://schemas.microsoft.com/office/excel/2006/main">
          <x14:cfRule type="dataBar" id="{7C8F09FE-8B82-4DA3-BA10-A9F5C56C124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W19</xm:sqref>
        </x14:conditionalFormatting>
        <x14:conditionalFormatting xmlns:xm="http://schemas.microsoft.com/office/excel/2006/main">
          <x14:cfRule type="dataBar" id="{4B2568A9-A955-4DB1-A864-54616E61ECF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W20</xm:sqref>
        </x14:conditionalFormatting>
        <x14:conditionalFormatting xmlns:xm="http://schemas.microsoft.com/office/excel/2006/main">
          <x14:cfRule type="dataBar" id="{9FE7B6BD-5BC9-43B2-B521-494C9A10617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W15:W20</xm:sqref>
        </x14:conditionalFormatting>
        <x14:conditionalFormatting xmlns:xm="http://schemas.microsoft.com/office/excel/2006/main">
          <x14:cfRule type="dataBar" id="{0FEC9F37-D142-4BD2-B3E6-A1C37192E63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W10</xm:sqref>
        </x14:conditionalFormatting>
        <x14:conditionalFormatting xmlns:xm="http://schemas.microsoft.com/office/excel/2006/main">
          <x14:cfRule type="dataBar" id="{EB0E24F1-B619-4191-B0F8-F330DB8064B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W11</xm:sqref>
        </x14:conditionalFormatting>
        <x14:conditionalFormatting xmlns:xm="http://schemas.microsoft.com/office/excel/2006/main">
          <x14:cfRule type="dataBar" id="{46B68954-9330-4BB3-AF90-A3E656E3E86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W12</xm:sqref>
        </x14:conditionalFormatting>
        <x14:conditionalFormatting xmlns:xm="http://schemas.microsoft.com/office/excel/2006/main">
          <x14:cfRule type="dataBar" id="{6D56D046-E38A-4B2C-8223-FCB0C81D12C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W13</xm:sqref>
        </x14:conditionalFormatting>
        <x14:conditionalFormatting xmlns:xm="http://schemas.microsoft.com/office/excel/2006/main">
          <x14:cfRule type="dataBar" id="{C9E9A122-67B4-4DDC-A6DD-2617A2B17A9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W14</xm:sqref>
        </x14:conditionalFormatting>
        <x14:conditionalFormatting xmlns:xm="http://schemas.microsoft.com/office/excel/2006/main">
          <x14:cfRule type="dataBar" id="{0913C7D9-1EC8-4B54-9E7D-42B02E2C6C1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G16</xm:sqref>
        </x14:conditionalFormatting>
        <x14:conditionalFormatting xmlns:xm="http://schemas.microsoft.com/office/excel/2006/main">
          <x14:cfRule type="dataBar" id="{19B07FEE-3E41-41EA-9D2B-88CC5525E49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G17</xm:sqref>
        </x14:conditionalFormatting>
        <x14:conditionalFormatting xmlns:xm="http://schemas.microsoft.com/office/excel/2006/main">
          <x14:cfRule type="dataBar" id="{2ED96C6D-12C6-4DD5-80F4-C3F131E7FE4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G18</xm:sqref>
        </x14:conditionalFormatting>
        <x14:conditionalFormatting xmlns:xm="http://schemas.microsoft.com/office/excel/2006/main">
          <x14:cfRule type="dataBar" id="{7F93423D-1F8F-433B-983B-967B089040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G19</xm:sqref>
        </x14:conditionalFormatting>
        <x14:conditionalFormatting xmlns:xm="http://schemas.microsoft.com/office/excel/2006/main">
          <x14:cfRule type="dataBar" id="{2B6F610D-9173-4DC2-9290-E41BE5093DA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G20</xm:sqref>
        </x14:conditionalFormatting>
        <x14:conditionalFormatting xmlns:xm="http://schemas.microsoft.com/office/excel/2006/main">
          <x14:cfRule type="dataBar" id="{91A33054-C93C-488B-9139-324D3A6392A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G21</xm:sqref>
        </x14:conditionalFormatting>
        <x14:conditionalFormatting xmlns:xm="http://schemas.microsoft.com/office/excel/2006/main">
          <x14:cfRule type="dataBar" id="{C7DFC5F2-04F0-42E3-96D8-79C2B3EF61A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G22</xm:sqref>
        </x14:conditionalFormatting>
        <x14:conditionalFormatting xmlns:xm="http://schemas.microsoft.com/office/excel/2006/main">
          <x14:cfRule type="dataBar" id="{22A5B387-15BC-4DE3-88A7-B03152F59B0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G23</xm:sqref>
        </x14:conditionalFormatting>
        <x14:conditionalFormatting xmlns:xm="http://schemas.microsoft.com/office/excel/2006/main">
          <x14:cfRule type="dataBar" id="{CEABF042-F40A-4B5B-886F-8413C734A2D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G24</xm:sqref>
        </x14:conditionalFormatting>
        <x14:conditionalFormatting xmlns:xm="http://schemas.microsoft.com/office/excel/2006/main">
          <x14:cfRule type="dataBar" id="{8DE8FA5D-B97B-43B7-B9C4-FDC4AF7E01D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G25</xm:sqref>
        </x14:conditionalFormatting>
        <x14:conditionalFormatting xmlns:xm="http://schemas.microsoft.com/office/excel/2006/main">
          <x14:cfRule type="dataBar" id="{2A4E320E-B845-429C-971D-82C83990419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G26</xm:sqref>
        </x14:conditionalFormatting>
        <x14:conditionalFormatting xmlns:xm="http://schemas.microsoft.com/office/excel/2006/main">
          <x14:cfRule type="dataBar" id="{7421A313-CA04-4A1D-B684-6589A559AE8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G27</xm:sqref>
        </x14:conditionalFormatting>
        <x14:conditionalFormatting xmlns:xm="http://schemas.microsoft.com/office/excel/2006/main">
          <x14:cfRule type="dataBar" id="{2688934C-FD20-4560-915F-67FE074336A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G22:G27</xm:sqref>
        </x14:conditionalFormatting>
        <x14:conditionalFormatting xmlns:xm="http://schemas.microsoft.com/office/excel/2006/main">
          <x14:cfRule type="dataBar" id="{4D8DEEFE-2E90-4504-B169-F58E03104A5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G28</xm:sqref>
        </x14:conditionalFormatting>
        <x14:conditionalFormatting xmlns:xm="http://schemas.microsoft.com/office/excel/2006/main">
          <x14:cfRule type="dataBar" id="{69DEBF72-B8BD-4BF2-94F8-297A1AB4BA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G29</xm:sqref>
        </x14:conditionalFormatting>
        <x14:conditionalFormatting xmlns:xm="http://schemas.microsoft.com/office/excel/2006/main">
          <x14:cfRule type="dataBar" id="{65DC0A67-6A1C-4527-947C-707D22F26BB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G30</xm:sqref>
        </x14:conditionalFormatting>
        <x14:conditionalFormatting xmlns:xm="http://schemas.microsoft.com/office/excel/2006/main">
          <x14:cfRule type="dataBar" id="{573F4534-D12E-4568-BDE5-0D9DD815E28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G31</xm:sqref>
        </x14:conditionalFormatting>
        <x14:conditionalFormatting xmlns:xm="http://schemas.microsoft.com/office/excel/2006/main">
          <x14:cfRule type="dataBar" id="{4074EB3A-40AA-457E-925D-AE3C232BB3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G32</xm:sqref>
        </x14:conditionalFormatting>
        <x14:conditionalFormatting xmlns:xm="http://schemas.microsoft.com/office/excel/2006/main">
          <x14:cfRule type="dataBar" id="{0D2CDB47-A866-4550-A9EC-C24F30F2FB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G33</xm:sqref>
        </x14:conditionalFormatting>
        <x14:conditionalFormatting xmlns:xm="http://schemas.microsoft.com/office/excel/2006/main">
          <x14:cfRule type="dataBar" id="{EC120203-15B7-4F67-8D17-BC3EB4CB12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G28:G33</xm:sqref>
        </x14:conditionalFormatting>
        <x14:conditionalFormatting xmlns:xm="http://schemas.microsoft.com/office/excel/2006/main">
          <x14:cfRule type="dataBar" id="{4F26D404-B79F-47C9-BDBB-86EF94D4E8B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G23</xm:sqref>
        </x14:conditionalFormatting>
        <x14:conditionalFormatting xmlns:xm="http://schemas.microsoft.com/office/excel/2006/main">
          <x14:cfRule type="dataBar" id="{B126884D-5AA9-4AEE-ADB3-BB6F22ECCE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G24</xm:sqref>
        </x14:conditionalFormatting>
        <x14:conditionalFormatting xmlns:xm="http://schemas.microsoft.com/office/excel/2006/main">
          <x14:cfRule type="dataBar" id="{FF1B89BB-6846-426F-B695-2EB45E09A2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G25</xm:sqref>
        </x14:conditionalFormatting>
        <x14:conditionalFormatting xmlns:xm="http://schemas.microsoft.com/office/excel/2006/main">
          <x14:cfRule type="dataBar" id="{5C372D64-9255-43BB-B6A8-4EF6D4378E7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G26</xm:sqref>
        </x14:conditionalFormatting>
        <x14:conditionalFormatting xmlns:xm="http://schemas.microsoft.com/office/excel/2006/main">
          <x14:cfRule type="dataBar" id="{8681A525-970E-4C11-B3FC-58FE836A11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G27</xm:sqref>
        </x14:conditionalFormatting>
        <x14:conditionalFormatting xmlns:xm="http://schemas.microsoft.com/office/excel/2006/main">
          <x14:cfRule type="dataBar" id="{0BEA9640-16CC-43F1-820C-C67CC8B028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O45:O50</xm:sqref>
        </x14:conditionalFormatting>
        <x14:conditionalFormatting xmlns:xm="http://schemas.microsoft.com/office/excel/2006/main">
          <x14:cfRule type="dataBar" id="{7E07F0DA-CC19-4EA9-937F-D1FB422F693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O51:O56</xm:sqref>
        </x14:conditionalFormatting>
        <x14:conditionalFormatting xmlns:xm="http://schemas.microsoft.com/office/excel/2006/main">
          <x14:cfRule type="dataBar" id="{1A30BA28-5C8B-463E-B3E7-B9BB7A413910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O57:O62</xm:sqref>
        </x14:conditionalFormatting>
        <x14:conditionalFormatting xmlns:xm="http://schemas.microsoft.com/office/excel/2006/main">
          <x14:cfRule type="dataBar" id="{FA156FD2-4BB1-4944-B0D6-9BB47D37CF4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O63:O68</xm:sqref>
        </x14:conditionalFormatting>
        <x14:conditionalFormatting xmlns:xm="http://schemas.microsoft.com/office/excel/2006/main">
          <x14:cfRule type="dataBar" id="{2A30EDC4-C482-4F75-BC62-1021696CF407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O69:O74</xm:sqref>
        </x14:conditionalFormatting>
        <x14:conditionalFormatting xmlns:xm="http://schemas.microsoft.com/office/excel/2006/main">
          <x14:cfRule type="dataBar" id="{BF229228-A078-48A1-BCEF-613FC4315A49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O76:O80</xm:sqref>
        </x14:conditionalFormatting>
        <x14:conditionalFormatting xmlns:xm="http://schemas.microsoft.com/office/excel/2006/main">
          <x14:cfRule type="dataBar" id="{F5F67323-1E3B-4A68-8ED5-D21D20CA47A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O75:O80</xm:sqref>
        </x14:conditionalFormatting>
        <x14:conditionalFormatting xmlns:xm="http://schemas.microsoft.com/office/excel/2006/main">
          <x14:cfRule type="dataBar" id="{590ECE0A-66A6-4797-A8F8-3F0EBCBE28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O81:O86</xm:sqref>
        </x14:conditionalFormatting>
        <x14:conditionalFormatting xmlns:xm="http://schemas.microsoft.com/office/excel/2006/main">
          <x14:cfRule type="dataBar" id="{1FB39020-E17A-4DF5-B392-82D8F9BF71D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O87:O92</xm:sqref>
        </x14:conditionalFormatting>
        <x14:conditionalFormatting xmlns:xm="http://schemas.microsoft.com/office/excel/2006/main">
          <x14:cfRule type="dataBar" id="{C6661435-82F6-481C-B8D6-A785D5FC35F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G9:G14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C24"/>
  <sheetViews>
    <sheetView tabSelected="1" workbookViewId="0">
      <pane xSplit="1" topLeftCell="B1" activePane="topRight" state="frozen"/>
      <selection pane="topRight" activeCell="B4" sqref="B4"/>
    </sheetView>
  </sheetViews>
  <sheetFormatPr baseColWidth="10" defaultRowHeight="15" x14ac:dyDescent="0.25"/>
  <cols>
    <col min="1" max="1" width="11.42578125" style="81"/>
    <col min="2" max="8" width="6.5703125" style="2" customWidth="1"/>
    <col min="9" max="15" width="6.5703125" style="1" customWidth="1"/>
    <col min="16" max="22" width="6.5703125" style="3" customWidth="1"/>
    <col min="23" max="29" width="6.5703125" style="4" customWidth="1"/>
    <col min="30" max="36" width="6.5703125" style="5" customWidth="1"/>
    <col min="37" max="43" width="6.5703125" style="6" customWidth="1"/>
    <col min="44" max="365" width="6.5703125" customWidth="1"/>
    <col min="366" max="404" width="4" customWidth="1"/>
  </cols>
  <sheetData>
    <row r="1" spans="1:393" x14ac:dyDescent="0.25">
      <c r="A1" s="150" t="s">
        <v>65</v>
      </c>
      <c r="B1" s="133" t="s">
        <v>7</v>
      </c>
      <c r="C1" s="133"/>
      <c r="D1" s="133"/>
      <c r="E1" s="133"/>
      <c r="F1" s="133"/>
      <c r="G1" s="133"/>
      <c r="H1" s="134"/>
      <c r="I1" s="135" t="s">
        <v>8</v>
      </c>
      <c r="J1" s="136"/>
      <c r="K1" s="136"/>
      <c r="L1" s="136"/>
      <c r="M1" s="136"/>
      <c r="N1" s="136"/>
      <c r="O1" s="137"/>
      <c r="P1" s="138" t="s">
        <v>9</v>
      </c>
      <c r="Q1" s="139"/>
      <c r="R1" s="139"/>
      <c r="S1" s="139"/>
      <c r="T1" s="139"/>
      <c r="U1" s="139"/>
      <c r="V1" s="140"/>
      <c r="W1" s="141" t="s">
        <v>10</v>
      </c>
      <c r="X1" s="142"/>
      <c r="Y1" s="142"/>
      <c r="Z1" s="142"/>
      <c r="AA1" s="142"/>
      <c r="AB1" s="142"/>
      <c r="AC1" s="143"/>
      <c r="AD1" s="144" t="s">
        <v>11</v>
      </c>
      <c r="AE1" s="145"/>
      <c r="AF1" s="145"/>
      <c r="AG1" s="145"/>
      <c r="AH1" s="145"/>
      <c r="AI1" s="145"/>
      <c r="AJ1" s="146"/>
      <c r="AK1" s="147" t="s">
        <v>12</v>
      </c>
      <c r="AL1" s="148"/>
      <c r="AM1" s="148"/>
      <c r="AN1" s="148"/>
      <c r="AO1" s="148"/>
      <c r="AP1" s="148"/>
      <c r="AQ1" s="148"/>
      <c r="AR1" s="132" t="s">
        <v>13</v>
      </c>
      <c r="AS1" s="132"/>
      <c r="AT1" s="132"/>
      <c r="AU1" s="132"/>
      <c r="AV1" s="132"/>
      <c r="AW1" s="132"/>
      <c r="AX1" s="132"/>
      <c r="AY1" s="132" t="s">
        <v>14</v>
      </c>
      <c r="AZ1" s="132"/>
      <c r="BA1" s="132"/>
      <c r="BB1" s="132"/>
      <c r="BC1" s="132"/>
      <c r="BD1" s="132"/>
      <c r="BE1" s="132"/>
      <c r="BF1" s="132" t="s">
        <v>15</v>
      </c>
      <c r="BG1" s="132"/>
      <c r="BH1" s="132"/>
      <c r="BI1" s="132"/>
      <c r="BJ1" s="132"/>
      <c r="BK1" s="132"/>
      <c r="BL1" s="132"/>
      <c r="BM1" s="132" t="s">
        <v>16</v>
      </c>
      <c r="BN1" s="132"/>
      <c r="BO1" s="132"/>
      <c r="BP1" s="132"/>
      <c r="BQ1" s="132"/>
      <c r="BR1" s="132"/>
      <c r="BS1" s="132"/>
      <c r="BT1" s="132" t="s">
        <v>17</v>
      </c>
      <c r="BU1" s="132"/>
      <c r="BV1" s="132"/>
      <c r="BW1" s="132"/>
      <c r="BX1" s="132"/>
      <c r="BY1" s="132"/>
      <c r="BZ1" s="132"/>
      <c r="CA1" s="132" t="s">
        <v>18</v>
      </c>
      <c r="CB1" s="132"/>
      <c r="CC1" s="132"/>
      <c r="CD1" s="132"/>
      <c r="CE1" s="132"/>
      <c r="CF1" s="132"/>
      <c r="CG1" s="132"/>
      <c r="CH1" s="132" t="s">
        <v>19</v>
      </c>
      <c r="CI1" s="132"/>
      <c r="CJ1" s="132"/>
      <c r="CK1" s="132"/>
      <c r="CL1" s="132"/>
      <c r="CM1" s="132"/>
      <c r="CN1" s="132"/>
      <c r="CO1" s="132" t="s">
        <v>20</v>
      </c>
      <c r="CP1" s="132"/>
      <c r="CQ1" s="132"/>
      <c r="CR1" s="132"/>
      <c r="CS1" s="132"/>
      <c r="CT1" s="132"/>
      <c r="CU1" s="132"/>
      <c r="CV1" s="132" t="s">
        <v>21</v>
      </c>
      <c r="CW1" s="132"/>
      <c r="CX1" s="132"/>
      <c r="CY1" s="132"/>
      <c r="CZ1" s="132"/>
      <c r="DA1" s="132"/>
      <c r="DB1" s="132"/>
      <c r="DC1" s="132" t="s">
        <v>22</v>
      </c>
      <c r="DD1" s="132"/>
      <c r="DE1" s="132"/>
      <c r="DF1" s="132"/>
      <c r="DG1" s="132"/>
      <c r="DH1" s="132"/>
      <c r="DI1" s="132"/>
      <c r="DJ1" s="132" t="s">
        <v>23</v>
      </c>
      <c r="DK1" s="132"/>
      <c r="DL1" s="132"/>
      <c r="DM1" s="132"/>
      <c r="DN1" s="132"/>
      <c r="DO1" s="132"/>
      <c r="DP1" s="132"/>
      <c r="DQ1" s="132" t="s">
        <v>24</v>
      </c>
      <c r="DR1" s="132"/>
      <c r="DS1" s="132"/>
      <c r="DT1" s="132"/>
      <c r="DU1" s="132"/>
      <c r="DV1" s="132"/>
      <c r="DW1" s="132"/>
      <c r="DX1" s="132" t="s">
        <v>25</v>
      </c>
      <c r="DY1" s="132"/>
      <c r="DZ1" s="132"/>
      <c r="EA1" s="132"/>
      <c r="EB1" s="132"/>
      <c r="EC1" s="132"/>
      <c r="ED1" s="132"/>
      <c r="EE1" s="132" t="s">
        <v>26</v>
      </c>
      <c r="EF1" s="132"/>
      <c r="EG1" s="132"/>
      <c r="EH1" s="132"/>
      <c r="EI1" s="132"/>
      <c r="EJ1" s="132"/>
      <c r="EK1" s="132"/>
      <c r="EL1" s="132" t="s">
        <v>27</v>
      </c>
      <c r="EM1" s="132"/>
      <c r="EN1" s="132"/>
      <c r="EO1" s="132"/>
      <c r="EP1" s="132"/>
      <c r="EQ1" s="132"/>
      <c r="ER1" s="132"/>
      <c r="ES1" s="132" t="s">
        <v>28</v>
      </c>
      <c r="ET1" s="132"/>
      <c r="EU1" s="132"/>
      <c r="EV1" s="132"/>
      <c r="EW1" s="132"/>
      <c r="EX1" s="132"/>
      <c r="EY1" s="132"/>
      <c r="EZ1" s="132" t="s">
        <v>29</v>
      </c>
      <c r="FA1" s="132"/>
      <c r="FB1" s="132"/>
      <c r="FC1" s="132"/>
      <c r="FD1" s="132"/>
      <c r="FE1" s="132"/>
      <c r="FF1" s="132"/>
      <c r="FG1" s="132" t="s">
        <v>30</v>
      </c>
      <c r="FH1" s="132"/>
      <c r="FI1" s="132"/>
      <c r="FJ1" s="132"/>
      <c r="FK1" s="132"/>
      <c r="FL1" s="132"/>
      <c r="FM1" s="132"/>
      <c r="FN1" s="132" t="s">
        <v>31</v>
      </c>
      <c r="FO1" s="132"/>
      <c r="FP1" s="132"/>
      <c r="FQ1" s="132"/>
      <c r="FR1" s="132"/>
      <c r="FS1" s="132"/>
      <c r="FT1" s="132"/>
      <c r="FU1" s="132" t="s">
        <v>32</v>
      </c>
      <c r="FV1" s="132"/>
      <c r="FW1" s="132"/>
      <c r="FX1" s="132"/>
      <c r="FY1" s="132"/>
      <c r="FZ1" s="132"/>
      <c r="GA1" s="132"/>
      <c r="GB1" s="132" t="s">
        <v>33</v>
      </c>
      <c r="GC1" s="132"/>
      <c r="GD1" s="132"/>
      <c r="GE1" s="132"/>
      <c r="GF1" s="132"/>
      <c r="GG1" s="132"/>
      <c r="GH1" s="132"/>
      <c r="GI1" s="132" t="s">
        <v>34</v>
      </c>
      <c r="GJ1" s="132"/>
      <c r="GK1" s="132"/>
      <c r="GL1" s="132"/>
      <c r="GM1" s="132"/>
      <c r="GN1" s="132"/>
      <c r="GO1" s="132"/>
      <c r="GP1" s="132" t="s">
        <v>35</v>
      </c>
      <c r="GQ1" s="132"/>
      <c r="GR1" s="132"/>
      <c r="GS1" s="132"/>
      <c r="GT1" s="132"/>
      <c r="GU1" s="132"/>
      <c r="GV1" s="132"/>
      <c r="GW1" s="132" t="s">
        <v>36</v>
      </c>
      <c r="GX1" s="132"/>
      <c r="GY1" s="132"/>
      <c r="GZ1" s="132"/>
      <c r="HA1" s="132"/>
      <c r="HB1" s="132"/>
      <c r="HC1" s="132"/>
      <c r="HD1" s="132" t="s">
        <v>37</v>
      </c>
      <c r="HE1" s="132"/>
      <c r="HF1" s="132"/>
      <c r="HG1" s="132"/>
      <c r="HH1" s="132"/>
      <c r="HI1" s="132"/>
      <c r="HJ1" s="132"/>
      <c r="HK1" s="132" t="s">
        <v>38</v>
      </c>
      <c r="HL1" s="132"/>
      <c r="HM1" s="132"/>
      <c r="HN1" s="132"/>
      <c r="HO1" s="132"/>
      <c r="HP1" s="132"/>
      <c r="HQ1" s="132"/>
      <c r="HR1" s="132" t="s">
        <v>39</v>
      </c>
      <c r="HS1" s="132"/>
      <c r="HT1" s="132"/>
      <c r="HU1" s="132"/>
      <c r="HV1" s="132"/>
      <c r="HW1" s="132"/>
      <c r="HX1" s="132"/>
      <c r="HY1" s="132" t="s">
        <v>40</v>
      </c>
      <c r="HZ1" s="132"/>
      <c r="IA1" s="132"/>
      <c r="IB1" s="132"/>
      <c r="IC1" s="132"/>
      <c r="ID1" s="132"/>
      <c r="IE1" s="132"/>
      <c r="IF1" s="132" t="s">
        <v>41</v>
      </c>
      <c r="IG1" s="132"/>
      <c r="IH1" s="132"/>
      <c r="II1" s="132"/>
      <c r="IJ1" s="132"/>
      <c r="IK1" s="132"/>
      <c r="IL1" s="132"/>
      <c r="IM1" s="132" t="s">
        <v>42</v>
      </c>
      <c r="IN1" s="132"/>
      <c r="IO1" s="132"/>
      <c r="IP1" s="132"/>
      <c r="IQ1" s="132"/>
      <c r="IR1" s="132"/>
      <c r="IS1" s="132"/>
      <c r="IT1" s="132" t="s">
        <v>43</v>
      </c>
      <c r="IU1" s="132"/>
      <c r="IV1" s="132"/>
      <c r="IW1" s="132"/>
      <c r="IX1" s="132"/>
      <c r="IY1" s="132"/>
      <c r="IZ1" s="132"/>
      <c r="JA1" s="132" t="s">
        <v>44</v>
      </c>
      <c r="JB1" s="132"/>
      <c r="JC1" s="132"/>
      <c r="JD1" s="132"/>
      <c r="JE1" s="132"/>
      <c r="JF1" s="132"/>
      <c r="JG1" s="132"/>
      <c r="JH1" s="132" t="s">
        <v>45</v>
      </c>
      <c r="JI1" s="132"/>
      <c r="JJ1" s="132"/>
      <c r="JK1" s="132"/>
      <c r="JL1" s="132"/>
      <c r="JM1" s="132"/>
      <c r="JN1" s="132"/>
      <c r="JO1" s="132" t="s">
        <v>46</v>
      </c>
      <c r="JP1" s="132"/>
      <c r="JQ1" s="132"/>
      <c r="JR1" s="132"/>
      <c r="JS1" s="132"/>
      <c r="JT1" s="132"/>
      <c r="JU1" s="132"/>
      <c r="JV1" s="132" t="s">
        <v>47</v>
      </c>
      <c r="JW1" s="132"/>
      <c r="JX1" s="132"/>
      <c r="JY1" s="132"/>
      <c r="JZ1" s="132"/>
      <c r="KA1" s="132"/>
      <c r="KB1" s="132"/>
      <c r="KC1" s="132" t="s">
        <v>48</v>
      </c>
      <c r="KD1" s="132"/>
      <c r="KE1" s="132"/>
      <c r="KF1" s="132"/>
      <c r="KG1" s="132"/>
      <c r="KH1" s="132"/>
      <c r="KI1" s="132"/>
      <c r="KJ1" s="132" t="s">
        <v>49</v>
      </c>
      <c r="KK1" s="132"/>
      <c r="KL1" s="132"/>
      <c r="KM1" s="132"/>
      <c r="KN1" s="132"/>
      <c r="KO1" s="132"/>
      <c r="KP1" s="132"/>
      <c r="KQ1" s="132" t="s">
        <v>50</v>
      </c>
      <c r="KR1" s="132"/>
      <c r="KS1" s="132"/>
      <c r="KT1" s="132"/>
      <c r="KU1" s="132"/>
      <c r="KV1" s="132"/>
      <c r="KW1" s="132"/>
      <c r="KX1" s="132" t="s">
        <v>51</v>
      </c>
      <c r="KY1" s="132"/>
      <c r="KZ1" s="132"/>
      <c r="LA1" s="132"/>
      <c r="LB1" s="132"/>
      <c r="LC1" s="132"/>
      <c r="LD1" s="132"/>
      <c r="LE1" s="132" t="s">
        <v>52</v>
      </c>
      <c r="LF1" s="132"/>
      <c r="LG1" s="132"/>
      <c r="LH1" s="132"/>
      <c r="LI1" s="132"/>
      <c r="LJ1" s="132"/>
      <c r="LK1" s="132"/>
      <c r="LL1" s="132" t="s">
        <v>53</v>
      </c>
      <c r="LM1" s="132"/>
      <c r="LN1" s="132"/>
      <c r="LO1" s="132"/>
      <c r="LP1" s="132"/>
      <c r="LQ1" s="132"/>
      <c r="LR1" s="132"/>
      <c r="LS1" s="132" t="s">
        <v>54</v>
      </c>
      <c r="LT1" s="132"/>
      <c r="LU1" s="132"/>
      <c r="LV1" s="132"/>
      <c r="LW1" s="132"/>
      <c r="LX1" s="132"/>
      <c r="LY1" s="132"/>
      <c r="LZ1" s="132" t="s">
        <v>55</v>
      </c>
      <c r="MA1" s="132"/>
      <c r="MB1" s="132"/>
      <c r="MC1" s="132"/>
      <c r="MD1" s="132"/>
      <c r="ME1" s="132"/>
      <c r="MF1" s="132"/>
      <c r="MG1" s="132" t="s">
        <v>56</v>
      </c>
      <c r="MH1" s="132"/>
      <c r="MI1" s="132"/>
      <c r="MJ1" s="132"/>
      <c r="MK1" s="132"/>
      <c r="ML1" s="132"/>
      <c r="MM1" s="132"/>
      <c r="MN1" s="132" t="s">
        <v>57</v>
      </c>
      <c r="MO1" s="132"/>
      <c r="MP1" s="132"/>
      <c r="MQ1" s="132"/>
      <c r="MR1" s="132"/>
      <c r="MS1" s="132"/>
      <c r="MT1" s="132"/>
      <c r="MU1" s="132" t="s">
        <v>58</v>
      </c>
      <c r="MV1" s="132"/>
      <c r="MW1" s="132"/>
      <c r="MX1" s="132"/>
      <c r="MY1" s="132"/>
      <c r="MZ1" s="132"/>
      <c r="NA1" s="132"/>
      <c r="NB1" s="149"/>
      <c r="NC1" s="149"/>
      <c r="ND1" s="149"/>
      <c r="NE1" s="149"/>
      <c r="NF1" s="149"/>
      <c r="NG1" s="149"/>
      <c r="NH1" s="149"/>
      <c r="NI1" s="149"/>
      <c r="NJ1" s="149"/>
      <c r="NK1" s="149"/>
      <c r="NL1" s="149"/>
      <c r="NM1" s="149"/>
      <c r="NN1" s="149"/>
      <c r="NO1" s="149"/>
      <c r="NP1" s="149"/>
      <c r="NQ1" s="149"/>
      <c r="NR1" s="149"/>
      <c r="NS1" s="149"/>
      <c r="NT1" s="149"/>
      <c r="NU1" s="149"/>
      <c r="NV1" s="149"/>
      <c r="NW1" s="149"/>
      <c r="NX1" s="149"/>
      <c r="NY1" s="149"/>
      <c r="NZ1" s="149"/>
      <c r="OA1" s="149"/>
      <c r="OB1" s="149"/>
      <c r="OC1" s="149"/>
    </row>
    <row r="2" spans="1:393" x14ac:dyDescent="0.25">
      <c r="A2" s="150"/>
      <c r="B2" s="75" t="s">
        <v>59</v>
      </c>
      <c r="C2" s="7" t="s">
        <v>60</v>
      </c>
      <c r="D2" s="7" t="s">
        <v>60</v>
      </c>
      <c r="E2" s="7" t="str">
        <f xml:space="preserve"> IF(Feuil1!U5-Feuil1!F3&gt;250, "!Feuil2!!!","ras")</f>
        <v>ras</v>
      </c>
      <c r="F2" s="7" t="s">
        <v>62</v>
      </c>
      <c r="G2" s="7" t="s">
        <v>64</v>
      </c>
      <c r="H2" s="39" t="s">
        <v>63</v>
      </c>
      <c r="I2" s="35" t="s">
        <v>59</v>
      </c>
      <c r="J2" s="8" t="s">
        <v>60</v>
      </c>
      <c r="K2" s="8" t="s">
        <v>60</v>
      </c>
      <c r="L2" s="8" t="s">
        <v>61</v>
      </c>
      <c r="M2" s="8" t="s">
        <v>62</v>
      </c>
      <c r="N2" s="8" t="s">
        <v>64</v>
      </c>
      <c r="O2" s="59" t="s">
        <v>63</v>
      </c>
      <c r="P2" s="43" t="s">
        <v>59</v>
      </c>
      <c r="Q2" s="9" t="s">
        <v>60</v>
      </c>
      <c r="R2" s="9" t="s">
        <v>60</v>
      </c>
      <c r="S2" s="9" t="s">
        <v>61</v>
      </c>
      <c r="T2" s="9" t="s">
        <v>62</v>
      </c>
      <c r="U2" s="9" t="s">
        <v>64</v>
      </c>
      <c r="V2" s="63" t="s">
        <v>63</v>
      </c>
      <c r="W2" s="47" t="s">
        <v>59</v>
      </c>
      <c r="X2" s="10" t="s">
        <v>60</v>
      </c>
      <c r="Y2" s="10" t="s">
        <v>60</v>
      </c>
      <c r="Z2" s="10" t="s">
        <v>61</v>
      </c>
      <c r="AA2" s="10" t="s">
        <v>62</v>
      </c>
      <c r="AB2" s="10" t="s">
        <v>64</v>
      </c>
      <c r="AC2" s="67" t="s">
        <v>63</v>
      </c>
      <c r="AD2" s="51" t="s">
        <v>59</v>
      </c>
      <c r="AE2" s="11" t="s">
        <v>60</v>
      </c>
      <c r="AF2" s="11" t="s">
        <v>60</v>
      </c>
      <c r="AG2" s="11" t="s">
        <v>61</v>
      </c>
      <c r="AH2" s="11" t="s">
        <v>62</v>
      </c>
      <c r="AI2" s="11" t="s">
        <v>64</v>
      </c>
      <c r="AJ2" s="71" t="s">
        <v>63</v>
      </c>
      <c r="AK2" s="55" t="s">
        <v>59</v>
      </c>
      <c r="AL2" s="12" t="s">
        <v>60</v>
      </c>
      <c r="AM2" s="12" t="s">
        <v>60</v>
      </c>
      <c r="AN2" s="12" t="s">
        <v>61</v>
      </c>
      <c r="AO2" s="12" t="s">
        <v>62</v>
      </c>
      <c r="AP2" s="12" t="s">
        <v>64</v>
      </c>
      <c r="AQ2" s="12" t="s">
        <v>63</v>
      </c>
      <c r="AR2" s="13" t="s">
        <v>59</v>
      </c>
      <c r="AS2" s="13" t="s">
        <v>60</v>
      </c>
      <c r="AT2" s="13" t="s">
        <v>60</v>
      </c>
      <c r="AU2" s="13" t="s">
        <v>61</v>
      </c>
      <c r="AV2" s="13" t="s">
        <v>62</v>
      </c>
      <c r="AW2" s="13" t="s">
        <v>64</v>
      </c>
      <c r="AX2" s="13" t="s">
        <v>63</v>
      </c>
      <c r="AY2" s="13" t="s">
        <v>59</v>
      </c>
      <c r="AZ2" s="13" t="s">
        <v>60</v>
      </c>
      <c r="BA2" s="13" t="s">
        <v>60</v>
      </c>
      <c r="BB2" s="13" t="s">
        <v>61</v>
      </c>
      <c r="BC2" s="13" t="s">
        <v>62</v>
      </c>
      <c r="BD2" s="13" t="s">
        <v>64</v>
      </c>
      <c r="BE2" s="13" t="s">
        <v>63</v>
      </c>
      <c r="BF2" s="13" t="s">
        <v>59</v>
      </c>
      <c r="BG2" s="13" t="s">
        <v>60</v>
      </c>
      <c r="BH2" s="13" t="s">
        <v>60</v>
      </c>
      <c r="BI2" s="13" t="s">
        <v>61</v>
      </c>
      <c r="BJ2" s="13" t="s">
        <v>62</v>
      </c>
      <c r="BK2" s="13" t="s">
        <v>64</v>
      </c>
      <c r="BL2" s="13" t="s">
        <v>63</v>
      </c>
      <c r="BM2" s="13" t="s">
        <v>59</v>
      </c>
      <c r="BN2" s="13" t="s">
        <v>60</v>
      </c>
      <c r="BO2" s="13" t="s">
        <v>60</v>
      </c>
      <c r="BP2" s="13" t="s">
        <v>61</v>
      </c>
      <c r="BQ2" s="13" t="s">
        <v>62</v>
      </c>
      <c r="BR2" s="13" t="s">
        <v>64</v>
      </c>
      <c r="BS2" s="13" t="s">
        <v>63</v>
      </c>
      <c r="BT2" s="13" t="s">
        <v>59</v>
      </c>
      <c r="BU2" s="13" t="s">
        <v>60</v>
      </c>
      <c r="BV2" s="13" t="s">
        <v>60</v>
      </c>
      <c r="BW2" s="13" t="s">
        <v>61</v>
      </c>
      <c r="BX2" s="13" t="s">
        <v>62</v>
      </c>
      <c r="BY2" s="13" t="s">
        <v>64</v>
      </c>
      <c r="BZ2" s="13" t="s">
        <v>63</v>
      </c>
      <c r="CA2" s="13" t="s">
        <v>59</v>
      </c>
      <c r="CB2" s="13" t="s">
        <v>60</v>
      </c>
      <c r="CC2" s="13" t="s">
        <v>60</v>
      </c>
      <c r="CD2" s="13" t="s">
        <v>61</v>
      </c>
      <c r="CE2" s="13" t="s">
        <v>62</v>
      </c>
      <c r="CF2" s="13" t="s">
        <v>64</v>
      </c>
      <c r="CG2" s="13" t="s">
        <v>63</v>
      </c>
      <c r="CH2" s="13" t="s">
        <v>59</v>
      </c>
      <c r="CI2" s="13" t="s">
        <v>60</v>
      </c>
      <c r="CJ2" s="13" t="s">
        <v>60</v>
      </c>
      <c r="CK2" s="13" t="s">
        <v>61</v>
      </c>
      <c r="CL2" s="13" t="s">
        <v>62</v>
      </c>
      <c r="CM2" s="13" t="s">
        <v>64</v>
      </c>
      <c r="CN2" s="13" t="s">
        <v>63</v>
      </c>
      <c r="CO2" s="13" t="s">
        <v>59</v>
      </c>
      <c r="CP2" s="13" t="s">
        <v>60</v>
      </c>
      <c r="CQ2" s="13" t="s">
        <v>60</v>
      </c>
      <c r="CR2" s="13" t="s">
        <v>61</v>
      </c>
      <c r="CS2" s="13" t="s">
        <v>62</v>
      </c>
      <c r="CT2" s="13" t="s">
        <v>64</v>
      </c>
      <c r="CU2" s="13" t="s">
        <v>63</v>
      </c>
      <c r="CV2" s="13" t="s">
        <v>59</v>
      </c>
      <c r="CW2" s="13" t="s">
        <v>60</v>
      </c>
      <c r="CX2" s="13" t="s">
        <v>60</v>
      </c>
      <c r="CY2" s="13" t="s">
        <v>61</v>
      </c>
      <c r="CZ2" s="13" t="s">
        <v>62</v>
      </c>
      <c r="DA2" s="13" t="s">
        <v>64</v>
      </c>
      <c r="DB2" s="13" t="s">
        <v>63</v>
      </c>
      <c r="DC2" s="13" t="s">
        <v>59</v>
      </c>
      <c r="DD2" s="13" t="s">
        <v>60</v>
      </c>
      <c r="DE2" s="13" t="s">
        <v>60</v>
      </c>
      <c r="DF2" s="13" t="s">
        <v>61</v>
      </c>
      <c r="DG2" s="13" t="s">
        <v>62</v>
      </c>
      <c r="DH2" s="13" t="s">
        <v>64</v>
      </c>
      <c r="DI2" s="13" t="s">
        <v>63</v>
      </c>
      <c r="DJ2" s="13" t="s">
        <v>59</v>
      </c>
      <c r="DK2" s="13" t="s">
        <v>60</v>
      </c>
      <c r="DL2" s="13" t="s">
        <v>60</v>
      </c>
      <c r="DM2" s="13" t="s">
        <v>61</v>
      </c>
      <c r="DN2" s="13" t="s">
        <v>62</v>
      </c>
      <c r="DO2" s="13" t="s">
        <v>64</v>
      </c>
      <c r="DP2" s="13" t="s">
        <v>63</v>
      </c>
      <c r="DQ2" s="13" t="s">
        <v>59</v>
      </c>
      <c r="DR2" s="13" t="s">
        <v>60</v>
      </c>
      <c r="DS2" s="13" t="s">
        <v>60</v>
      </c>
      <c r="DT2" s="13" t="s">
        <v>61</v>
      </c>
      <c r="DU2" s="13" t="s">
        <v>62</v>
      </c>
      <c r="DV2" s="13" t="s">
        <v>64</v>
      </c>
      <c r="DW2" s="13" t="s">
        <v>63</v>
      </c>
      <c r="DX2" s="13" t="s">
        <v>59</v>
      </c>
      <c r="DY2" s="13" t="s">
        <v>60</v>
      </c>
      <c r="DZ2" s="13" t="s">
        <v>60</v>
      </c>
      <c r="EA2" s="13" t="s">
        <v>61</v>
      </c>
      <c r="EB2" s="13" t="s">
        <v>62</v>
      </c>
      <c r="EC2" s="13" t="s">
        <v>64</v>
      </c>
      <c r="ED2" s="13" t="s">
        <v>63</v>
      </c>
      <c r="EE2" s="13" t="s">
        <v>59</v>
      </c>
      <c r="EF2" s="13" t="s">
        <v>60</v>
      </c>
      <c r="EG2" s="13" t="s">
        <v>60</v>
      </c>
      <c r="EH2" s="13" t="s">
        <v>61</v>
      </c>
      <c r="EI2" s="13" t="s">
        <v>62</v>
      </c>
      <c r="EJ2" s="13" t="s">
        <v>64</v>
      </c>
      <c r="EK2" s="13" t="s">
        <v>63</v>
      </c>
      <c r="EL2" s="13" t="s">
        <v>59</v>
      </c>
      <c r="EM2" s="13" t="s">
        <v>60</v>
      </c>
      <c r="EN2" s="13" t="s">
        <v>60</v>
      </c>
      <c r="EO2" s="13" t="s">
        <v>61</v>
      </c>
      <c r="EP2" s="13" t="s">
        <v>62</v>
      </c>
      <c r="EQ2" s="13" t="s">
        <v>64</v>
      </c>
      <c r="ER2" s="13" t="s">
        <v>63</v>
      </c>
      <c r="ES2" s="13" t="s">
        <v>59</v>
      </c>
      <c r="ET2" s="13" t="s">
        <v>60</v>
      </c>
      <c r="EU2" s="13" t="s">
        <v>60</v>
      </c>
      <c r="EV2" s="13" t="s">
        <v>61</v>
      </c>
      <c r="EW2" s="13" t="s">
        <v>62</v>
      </c>
      <c r="EX2" s="13" t="s">
        <v>64</v>
      </c>
      <c r="EY2" s="13" t="s">
        <v>63</v>
      </c>
      <c r="EZ2" s="13" t="s">
        <v>59</v>
      </c>
      <c r="FA2" s="13" t="s">
        <v>60</v>
      </c>
      <c r="FB2" s="13" t="s">
        <v>60</v>
      </c>
      <c r="FC2" s="13" t="s">
        <v>61</v>
      </c>
      <c r="FD2" s="13" t="s">
        <v>62</v>
      </c>
      <c r="FE2" s="13" t="s">
        <v>64</v>
      </c>
      <c r="FF2" s="13" t="s">
        <v>63</v>
      </c>
      <c r="FG2" s="13" t="s">
        <v>59</v>
      </c>
      <c r="FH2" s="13" t="s">
        <v>60</v>
      </c>
      <c r="FI2" s="13" t="s">
        <v>60</v>
      </c>
      <c r="FJ2" s="13" t="s">
        <v>61</v>
      </c>
      <c r="FK2" s="13" t="s">
        <v>62</v>
      </c>
      <c r="FL2" s="13" t="s">
        <v>64</v>
      </c>
      <c r="FM2" s="13" t="s">
        <v>63</v>
      </c>
      <c r="FN2" s="13" t="s">
        <v>59</v>
      </c>
      <c r="FO2" s="13" t="s">
        <v>60</v>
      </c>
      <c r="FP2" s="13" t="s">
        <v>60</v>
      </c>
      <c r="FQ2" s="13" t="s">
        <v>61</v>
      </c>
      <c r="FR2" s="13" t="s">
        <v>62</v>
      </c>
      <c r="FS2" s="13" t="s">
        <v>64</v>
      </c>
      <c r="FT2" s="13" t="s">
        <v>63</v>
      </c>
      <c r="FU2" s="13" t="s">
        <v>59</v>
      </c>
      <c r="FV2" s="13" t="s">
        <v>60</v>
      </c>
      <c r="FW2" s="13" t="s">
        <v>60</v>
      </c>
      <c r="FX2" s="13" t="s">
        <v>61</v>
      </c>
      <c r="FY2" s="13" t="s">
        <v>62</v>
      </c>
      <c r="FZ2" s="13" t="s">
        <v>64</v>
      </c>
      <c r="GA2" s="13" t="s">
        <v>63</v>
      </c>
      <c r="GB2" s="13" t="s">
        <v>59</v>
      </c>
      <c r="GC2" s="13" t="s">
        <v>60</v>
      </c>
      <c r="GD2" s="13" t="s">
        <v>60</v>
      </c>
      <c r="GE2" s="13" t="s">
        <v>61</v>
      </c>
      <c r="GF2" s="13" t="s">
        <v>62</v>
      </c>
      <c r="GG2" s="13" t="s">
        <v>64</v>
      </c>
      <c r="GH2" s="13" t="s">
        <v>63</v>
      </c>
      <c r="GI2" s="13" t="s">
        <v>59</v>
      </c>
      <c r="GJ2" s="13" t="s">
        <v>60</v>
      </c>
      <c r="GK2" s="13" t="s">
        <v>60</v>
      </c>
      <c r="GL2" s="13" t="s">
        <v>61</v>
      </c>
      <c r="GM2" s="13" t="s">
        <v>62</v>
      </c>
      <c r="GN2" s="13" t="s">
        <v>64</v>
      </c>
      <c r="GO2" s="13" t="s">
        <v>63</v>
      </c>
      <c r="GP2" s="13" t="s">
        <v>59</v>
      </c>
      <c r="GQ2" s="13" t="s">
        <v>60</v>
      </c>
      <c r="GR2" s="13" t="s">
        <v>60</v>
      </c>
      <c r="GS2" s="13" t="s">
        <v>61</v>
      </c>
      <c r="GT2" s="13" t="s">
        <v>62</v>
      </c>
      <c r="GU2" s="13" t="s">
        <v>64</v>
      </c>
      <c r="GV2" s="13" t="s">
        <v>63</v>
      </c>
      <c r="GW2" s="13" t="s">
        <v>59</v>
      </c>
      <c r="GX2" s="13" t="s">
        <v>60</v>
      </c>
      <c r="GY2" s="13" t="s">
        <v>60</v>
      </c>
      <c r="GZ2" s="13" t="s">
        <v>61</v>
      </c>
      <c r="HA2" s="13" t="s">
        <v>62</v>
      </c>
      <c r="HB2" s="13" t="s">
        <v>64</v>
      </c>
      <c r="HC2" s="13" t="s">
        <v>63</v>
      </c>
      <c r="HD2" s="13" t="s">
        <v>59</v>
      </c>
      <c r="HE2" s="13" t="s">
        <v>60</v>
      </c>
      <c r="HF2" s="13" t="s">
        <v>60</v>
      </c>
      <c r="HG2" s="13" t="s">
        <v>61</v>
      </c>
      <c r="HH2" s="13" t="s">
        <v>62</v>
      </c>
      <c r="HI2" s="13" t="s">
        <v>64</v>
      </c>
      <c r="HJ2" s="13" t="s">
        <v>63</v>
      </c>
      <c r="HK2" s="13" t="s">
        <v>59</v>
      </c>
      <c r="HL2" s="13" t="s">
        <v>60</v>
      </c>
      <c r="HM2" s="13" t="s">
        <v>60</v>
      </c>
      <c r="HN2" s="13" t="s">
        <v>61</v>
      </c>
      <c r="HO2" s="13" t="s">
        <v>62</v>
      </c>
      <c r="HP2" s="13" t="s">
        <v>64</v>
      </c>
      <c r="HQ2" s="13" t="s">
        <v>63</v>
      </c>
      <c r="HR2" s="13" t="s">
        <v>59</v>
      </c>
      <c r="HS2" s="13" t="s">
        <v>60</v>
      </c>
      <c r="HT2" s="13" t="s">
        <v>60</v>
      </c>
      <c r="HU2" s="13" t="s">
        <v>61</v>
      </c>
      <c r="HV2" s="13" t="s">
        <v>62</v>
      </c>
      <c r="HW2" s="13" t="s">
        <v>64</v>
      </c>
      <c r="HX2" s="13" t="s">
        <v>63</v>
      </c>
      <c r="HY2" s="13" t="s">
        <v>59</v>
      </c>
      <c r="HZ2" s="13" t="s">
        <v>60</v>
      </c>
      <c r="IA2" s="13" t="s">
        <v>60</v>
      </c>
      <c r="IB2" s="13" t="s">
        <v>61</v>
      </c>
      <c r="IC2" s="13" t="s">
        <v>62</v>
      </c>
      <c r="ID2" s="13" t="s">
        <v>64</v>
      </c>
      <c r="IE2" s="13" t="s">
        <v>63</v>
      </c>
      <c r="IF2" s="13" t="s">
        <v>59</v>
      </c>
      <c r="IG2" s="13" t="s">
        <v>60</v>
      </c>
      <c r="IH2" s="13" t="s">
        <v>60</v>
      </c>
      <c r="II2" s="13" t="s">
        <v>61</v>
      </c>
      <c r="IJ2" s="13" t="s">
        <v>62</v>
      </c>
      <c r="IK2" s="13" t="s">
        <v>64</v>
      </c>
      <c r="IL2" s="13" t="s">
        <v>63</v>
      </c>
      <c r="IM2" s="13" t="s">
        <v>59</v>
      </c>
      <c r="IN2" s="13" t="s">
        <v>60</v>
      </c>
      <c r="IO2" s="13" t="s">
        <v>60</v>
      </c>
      <c r="IP2" s="13" t="s">
        <v>61</v>
      </c>
      <c r="IQ2" s="13" t="s">
        <v>62</v>
      </c>
      <c r="IR2" s="13" t="s">
        <v>64</v>
      </c>
      <c r="IS2" s="13" t="s">
        <v>63</v>
      </c>
      <c r="IT2" s="13" t="s">
        <v>59</v>
      </c>
      <c r="IU2" s="13" t="s">
        <v>60</v>
      </c>
      <c r="IV2" s="13" t="s">
        <v>60</v>
      </c>
      <c r="IW2" s="13" t="s">
        <v>61</v>
      </c>
      <c r="IX2" s="13" t="s">
        <v>62</v>
      </c>
      <c r="IY2" s="13" t="s">
        <v>64</v>
      </c>
      <c r="IZ2" s="13" t="s">
        <v>63</v>
      </c>
      <c r="JA2" s="13" t="s">
        <v>59</v>
      </c>
      <c r="JB2" s="13" t="s">
        <v>60</v>
      </c>
      <c r="JC2" s="13" t="s">
        <v>60</v>
      </c>
      <c r="JD2" s="13" t="s">
        <v>61</v>
      </c>
      <c r="JE2" s="13" t="s">
        <v>62</v>
      </c>
      <c r="JF2" s="13" t="s">
        <v>64</v>
      </c>
      <c r="JG2" s="13" t="s">
        <v>63</v>
      </c>
      <c r="JH2" s="13" t="s">
        <v>59</v>
      </c>
      <c r="JI2" s="13" t="s">
        <v>60</v>
      </c>
      <c r="JJ2" s="13" t="s">
        <v>60</v>
      </c>
      <c r="JK2" s="13" t="s">
        <v>61</v>
      </c>
      <c r="JL2" s="13" t="s">
        <v>62</v>
      </c>
      <c r="JM2" s="13" t="s">
        <v>64</v>
      </c>
      <c r="JN2" s="13" t="s">
        <v>63</v>
      </c>
      <c r="JO2" s="13" t="s">
        <v>59</v>
      </c>
      <c r="JP2" s="13" t="s">
        <v>60</v>
      </c>
      <c r="JQ2" s="13" t="s">
        <v>60</v>
      </c>
      <c r="JR2" s="13" t="s">
        <v>61</v>
      </c>
      <c r="JS2" s="13" t="s">
        <v>62</v>
      </c>
      <c r="JT2" s="13" t="s">
        <v>64</v>
      </c>
      <c r="JU2" s="13" t="s">
        <v>63</v>
      </c>
      <c r="JV2" s="13" t="s">
        <v>59</v>
      </c>
      <c r="JW2" s="13" t="s">
        <v>60</v>
      </c>
      <c r="JX2" s="13" t="s">
        <v>60</v>
      </c>
      <c r="JY2" s="13" t="s">
        <v>61</v>
      </c>
      <c r="JZ2" s="13" t="s">
        <v>62</v>
      </c>
      <c r="KA2" s="13" t="s">
        <v>64</v>
      </c>
      <c r="KB2" s="13" t="s">
        <v>63</v>
      </c>
      <c r="KC2" s="13" t="s">
        <v>59</v>
      </c>
      <c r="KD2" s="13" t="s">
        <v>60</v>
      </c>
      <c r="KE2" s="13" t="s">
        <v>60</v>
      </c>
      <c r="KF2" s="13" t="s">
        <v>61</v>
      </c>
      <c r="KG2" s="13" t="s">
        <v>62</v>
      </c>
      <c r="KH2" s="13" t="s">
        <v>64</v>
      </c>
      <c r="KI2" s="13" t="s">
        <v>63</v>
      </c>
      <c r="KJ2" s="13" t="s">
        <v>59</v>
      </c>
      <c r="KK2" s="13" t="s">
        <v>60</v>
      </c>
      <c r="KL2" s="13" t="s">
        <v>60</v>
      </c>
      <c r="KM2" s="13" t="s">
        <v>61</v>
      </c>
      <c r="KN2" s="13" t="s">
        <v>62</v>
      </c>
      <c r="KO2" s="13" t="s">
        <v>64</v>
      </c>
      <c r="KP2" s="13" t="s">
        <v>63</v>
      </c>
      <c r="KQ2" s="13" t="s">
        <v>59</v>
      </c>
      <c r="KR2" s="13" t="s">
        <v>60</v>
      </c>
      <c r="KS2" s="13" t="s">
        <v>60</v>
      </c>
      <c r="KT2" s="13" t="s">
        <v>61</v>
      </c>
      <c r="KU2" s="13" t="s">
        <v>62</v>
      </c>
      <c r="KV2" s="13" t="s">
        <v>64</v>
      </c>
      <c r="KW2" s="13" t="s">
        <v>63</v>
      </c>
      <c r="KX2" s="13" t="s">
        <v>59</v>
      </c>
      <c r="KY2" s="13" t="s">
        <v>60</v>
      </c>
      <c r="KZ2" s="13" t="s">
        <v>60</v>
      </c>
      <c r="LA2" s="13" t="s">
        <v>61</v>
      </c>
      <c r="LB2" s="13" t="s">
        <v>62</v>
      </c>
      <c r="LC2" s="13" t="s">
        <v>64</v>
      </c>
      <c r="LD2" s="13" t="s">
        <v>63</v>
      </c>
      <c r="LE2" s="13" t="s">
        <v>59</v>
      </c>
      <c r="LF2" s="13" t="s">
        <v>60</v>
      </c>
      <c r="LG2" s="13" t="s">
        <v>60</v>
      </c>
      <c r="LH2" s="13" t="s">
        <v>61</v>
      </c>
      <c r="LI2" s="13" t="s">
        <v>62</v>
      </c>
      <c r="LJ2" s="13" t="s">
        <v>64</v>
      </c>
      <c r="LK2" s="13" t="s">
        <v>63</v>
      </c>
      <c r="LL2" s="13" t="s">
        <v>59</v>
      </c>
      <c r="LM2" s="13" t="s">
        <v>60</v>
      </c>
      <c r="LN2" s="13" t="s">
        <v>60</v>
      </c>
      <c r="LO2" s="13" t="s">
        <v>61</v>
      </c>
      <c r="LP2" s="13" t="s">
        <v>62</v>
      </c>
      <c r="LQ2" s="13" t="s">
        <v>64</v>
      </c>
      <c r="LR2" s="13" t="s">
        <v>63</v>
      </c>
      <c r="LS2" s="13" t="s">
        <v>59</v>
      </c>
      <c r="LT2" s="13" t="s">
        <v>60</v>
      </c>
      <c r="LU2" s="13" t="s">
        <v>60</v>
      </c>
      <c r="LV2" s="13" t="s">
        <v>61</v>
      </c>
      <c r="LW2" s="13" t="s">
        <v>62</v>
      </c>
      <c r="LX2" s="13" t="s">
        <v>64</v>
      </c>
      <c r="LY2" s="13" t="s">
        <v>63</v>
      </c>
      <c r="LZ2" s="13" t="s">
        <v>59</v>
      </c>
      <c r="MA2" s="13" t="s">
        <v>60</v>
      </c>
      <c r="MB2" s="13" t="s">
        <v>60</v>
      </c>
      <c r="MC2" s="13" t="s">
        <v>61</v>
      </c>
      <c r="MD2" s="13" t="s">
        <v>62</v>
      </c>
      <c r="ME2" s="13" t="s">
        <v>64</v>
      </c>
      <c r="MF2" s="13" t="s">
        <v>63</v>
      </c>
      <c r="MG2" s="13" t="s">
        <v>59</v>
      </c>
      <c r="MH2" s="13" t="s">
        <v>60</v>
      </c>
      <c r="MI2" s="13" t="s">
        <v>60</v>
      </c>
      <c r="MJ2" s="13" t="s">
        <v>61</v>
      </c>
      <c r="MK2" s="13" t="s">
        <v>62</v>
      </c>
      <c r="ML2" s="13" t="s">
        <v>64</v>
      </c>
      <c r="MM2" s="13" t="s">
        <v>63</v>
      </c>
      <c r="MN2" s="13" t="s">
        <v>59</v>
      </c>
      <c r="MO2" s="13" t="s">
        <v>60</v>
      </c>
      <c r="MP2" s="13" t="s">
        <v>60</v>
      </c>
      <c r="MQ2" s="13" t="s">
        <v>61</v>
      </c>
      <c r="MR2" s="13" t="s">
        <v>62</v>
      </c>
      <c r="MS2" s="13" t="s">
        <v>64</v>
      </c>
      <c r="MT2" s="13" t="s">
        <v>63</v>
      </c>
      <c r="MU2" s="13" t="s">
        <v>59</v>
      </c>
      <c r="MV2" s="13" t="s">
        <v>60</v>
      </c>
      <c r="MW2" s="13" t="s">
        <v>60</v>
      </c>
      <c r="MX2" s="13" t="s">
        <v>61</v>
      </c>
      <c r="MY2" s="13" t="s">
        <v>62</v>
      </c>
      <c r="MZ2" s="13" t="s">
        <v>64</v>
      </c>
      <c r="NA2" s="13" t="s">
        <v>63</v>
      </c>
    </row>
    <row r="3" spans="1:393" ht="15.75" thickBot="1" x14ac:dyDescent="0.3">
      <c r="A3" s="151"/>
      <c r="B3" s="76">
        <v>42737</v>
      </c>
      <c r="C3" s="21">
        <v>42738</v>
      </c>
      <c r="D3" s="21">
        <v>42739</v>
      </c>
      <c r="E3" s="21">
        <v>42740</v>
      </c>
      <c r="F3" s="21">
        <v>42741</v>
      </c>
      <c r="G3" s="21">
        <v>42742</v>
      </c>
      <c r="H3" s="40">
        <v>42743</v>
      </c>
      <c r="I3" s="36">
        <v>42744</v>
      </c>
      <c r="J3" s="22">
        <v>42745</v>
      </c>
      <c r="K3" s="22">
        <v>42746</v>
      </c>
      <c r="L3" s="22">
        <v>42747</v>
      </c>
      <c r="M3" s="22">
        <v>42748</v>
      </c>
      <c r="N3" s="22">
        <v>42749</v>
      </c>
      <c r="O3" s="60">
        <v>42750</v>
      </c>
      <c r="P3" s="44">
        <v>42751</v>
      </c>
      <c r="Q3" s="23">
        <v>42752</v>
      </c>
      <c r="R3" s="23">
        <v>42753</v>
      </c>
      <c r="S3" s="23">
        <v>42754</v>
      </c>
      <c r="T3" s="23">
        <v>42755</v>
      </c>
      <c r="U3" s="23">
        <v>42756</v>
      </c>
      <c r="V3" s="64">
        <v>42757</v>
      </c>
      <c r="W3" s="48">
        <v>42758</v>
      </c>
      <c r="X3" s="24">
        <v>42759</v>
      </c>
      <c r="Y3" s="24">
        <v>42760</v>
      </c>
      <c r="Z3" s="24">
        <v>42761</v>
      </c>
      <c r="AA3" s="24">
        <v>42762</v>
      </c>
      <c r="AB3" s="24">
        <v>42763</v>
      </c>
      <c r="AC3" s="68">
        <v>42764</v>
      </c>
      <c r="AD3" s="52">
        <v>42765</v>
      </c>
      <c r="AE3" s="25">
        <v>42766</v>
      </c>
      <c r="AF3" s="25">
        <v>42767</v>
      </c>
      <c r="AG3" s="25">
        <v>42768</v>
      </c>
      <c r="AH3" s="25">
        <v>42769</v>
      </c>
      <c r="AI3" s="25">
        <v>42770</v>
      </c>
      <c r="AJ3" s="72">
        <v>42771</v>
      </c>
      <c r="AK3" s="56">
        <v>42772</v>
      </c>
      <c r="AL3" s="26">
        <v>42773</v>
      </c>
      <c r="AM3" s="26">
        <v>42774</v>
      </c>
      <c r="AN3" s="26">
        <v>42775</v>
      </c>
      <c r="AO3" s="26">
        <v>42776</v>
      </c>
      <c r="AP3" s="26">
        <v>42777</v>
      </c>
      <c r="AQ3" s="26">
        <v>42778</v>
      </c>
      <c r="AR3" s="27">
        <v>42779</v>
      </c>
      <c r="AS3" s="27">
        <v>42780</v>
      </c>
      <c r="AT3" s="27">
        <v>42781</v>
      </c>
      <c r="AU3" s="27">
        <v>42782</v>
      </c>
      <c r="AV3" s="27">
        <v>42783</v>
      </c>
      <c r="AW3" s="27">
        <v>42784</v>
      </c>
      <c r="AX3" s="27">
        <v>42785</v>
      </c>
      <c r="AY3" s="27">
        <v>42786</v>
      </c>
      <c r="AZ3" s="27">
        <v>42787</v>
      </c>
      <c r="BA3" s="27">
        <v>42788</v>
      </c>
      <c r="BB3" s="27">
        <v>42789</v>
      </c>
      <c r="BC3" s="27">
        <v>42790</v>
      </c>
      <c r="BD3" s="27">
        <v>42791</v>
      </c>
      <c r="BE3" s="27">
        <v>42792</v>
      </c>
      <c r="BF3" s="27">
        <v>42793</v>
      </c>
      <c r="BG3" s="27">
        <v>42794</v>
      </c>
      <c r="BH3" s="27">
        <v>42795</v>
      </c>
      <c r="BI3" s="27">
        <v>42796</v>
      </c>
      <c r="BJ3" s="27">
        <v>42797</v>
      </c>
      <c r="BK3" s="27">
        <v>42798</v>
      </c>
      <c r="BL3" s="27">
        <v>42799</v>
      </c>
      <c r="BM3" s="27">
        <v>42800</v>
      </c>
      <c r="BN3" s="27">
        <v>42801</v>
      </c>
      <c r="BO3" s="27">
        <v>42802</v>
      </c>
      <c r="BP3" s="27">
        <v>42803</v>
      </c>
      <c r="BQ3" s="27">
        <v>42804</v>
      </c>
      <c r="BR3" s="27">
        <v>42805</v>
      </c>
      <c r="BS3" s="27">
        <v>42806</v>
      </c>
      <c r="BT3" s="27">
        <v>42807</v>
      </c>
      <c r="BU3" s="27">
        <v>42808</v>
      </c>
      <c r="BV3" s="27">
        <v>42809</v>
      </c>
      <c r="BW3" s="27">
        <v>42810</v>
      </c>
      <c r="BX3" s="27">
        <v>42811</v>
      </c>
      <c r="BY3" s="27">
        <v>42812</v>
      </c>
      <c r="BZ3" s="27">
        <v>42813</v>
      </c>
      <c r="CA3" s="27">
        <v>42814</v>
      </c>
      <c r="CB3" s="27">
        <v>42815</v>
      </c>
      <c r="CC3" s="27">
        <v>42816</v>
      </c>
      <c r="CD3" s="27">
        <v>42817</v>
      </c>
      <c r="CE3" s="27">
        <v>42818</v>
      </c>
      <c r="CF3" s="27">
        <v>42819</v>
      </c>
      <c r="CG3" s="27">
        <v>42820</v>
      </c>
      <c r="CH3" s="27">
        <v>42821</v>
      </c>
      <c r="CI3" s="27">
        <v>42822</v>
      </c>
      <c r="CJ3" s="27">
        <v>42823</v>
      </c>
      <c r="CK3" s="27">
        <v>42824</v>
      </c>
      <c r="CL3" s="27">
        <v>42825</v>
      </c>
      <c r="CM3" s="27">
        <v>42826</v>
      </c>
      <c r="CN3" s="27">
        <v>42827</v>
      </c>
      <c r="CO3" s="27">
        <v>42828</v>
      </c>
      <c r="CP3" s="27">
        <v>42829</v>
      </c>
      <c r="CQ3" s="27">
        <v>42830</v>
      </c>
      <c r="CR3" s="27">
        <v>42831</v>
      </c>
      <c r="CS3" s="27">
        <v>42832</v>
      </c>
      <c r="CT3" s="27">
        <v>42833</v>
      </c>
      <c r="CU3" s="27">
        <v>42834</v>
      </c>
      <c r="CV3" s="27">
        <v>42835</v>
      </c>
      <c r="CW3" s="27">
        <v>42836</v>
      </c>
      <c r="CX3" s="27">
        <v>42837</v>
      </c>
      <c r="CY3" s="27">
        <v>42838</v>
      </c>
      <c r="CZ3" s="27">
        <v>42839</v>
      </c>
      <c r="DA3" s="27">
        <v>42840</v>
      </c>
      <c r="DB3" s="27">
        <v>42841</v>
      </c>
      <c r="DC3" s="27">
        <v>42842</v>
      </c>
      <c r="DD3" s="27">
        <v>42843</v>
      </c>
      <c r="DE3" s="27">
        <v>42844</v>
      </c>
      <c r="DF3" s="27">
        <v>42845</v>
      </c>
      <c r="DG3" s="27">
        <v>42846</v>
      </c>
      <c r="DH3" s="27">
        <v>42847</v>
      </c>
      <c r="DI3" s="27">
        <v>42848</v>
      </c>
      <c r="DJ3" s="27">
        <v>42849</v>
      </c>
      <c r="DK3" s="27">
        <v>42850</v>
      </c>
      <c r="DL3" s="27">
        <v>42851</v>
      </c>
      <c r="DM3" s="27">
        <v>42852</v>
      </c>
      <c r="DN3" s="27">
        <v>42853</v>
      </c>
      <c r="DO3" s="27">
        <v>42854</v>
      </c>
      <c r="DP3" s="27">
        <v>42855</v>
      </c>
      <c r="DQ3" s="27">
        <v>42856</v>
      </c>
      <c r="DR3" s="27">
        <v>42857</v>
      </c>
      <c r="DS3" s="27">
        <v>42858</v>
      </c>
      <c r="DT3" s="27">
        <v>42859</v>
      </c>
      <c r="DU3" s="27">
        <v>42860</v>
      </c>
      <c r="DV3" s="27">
        <v>42861</v>
      </c>
      <c r="DW3" s="27">
        <v>42862</v>
      </c>
      <c r="DX3" s="27">
        <v>42863</v>
      </c>
      <c r="DY3" s="27">
        <v>42864</v>
      </c>
      <c r="DZ3" s="27">
        <v>42865</v>
      </c>
      <c r="EA3" s="27">
        <v>42866</v>
      </c>
      <c r="EB3" s="27">
        <v>42867</v>
      </c>
      <c r="EC3" s="27">
        <v>42868</v>
      </c>
      <c r="ED3" s="27">
        <v>42869</v>
      </c>
      <c r="EE3" s="27">
        <v>42870</v>
      </c>
      <c r="EF3" s="27">
        <v>42871</v>
      </c>
      <c r="EG3" s="27">
        <v>42872</v>
      </c>
      <c r="EH3" s="27">
        <v>42873</v>
      </c>
      <c r="EI3" s="27">
        <v>42874</v>
      </c>
      <c r="EJ3" s="27">
        <v>42875</v>
      </c>
      <c r="EK3" s="27">
        <v>42876</v>
      </c>
      <c r="EL3" s="27">
        <v>42877</v>
      </c>
      <c r="EM3" s="27">
        <v>42878</v>
      </c>
      <c r="EN3" s="27">
        <v>42879</v>
      </c>
      <c r="EO3" s="27">
        <v>42880</v>
      </c>
      <c r="EP3" s="27">
        <v>42881</v>
      </c>
      <c r="EQ3" s="27">
        <v>42882</v>
      </c>
      <c r="ER3" s="27">
        <v>42883</v>
      </c>
      <c r="ES3" s="27">
        <v>42884</v>
      </c>
      <c r="ET3" s="27">
        <v>42885</v>
      </c>
      <c r="EU3" s="27">
        <v>42886</v>
      </c>
      <c r="EV3" s="27">
        <v>42887</v>
      </c>
      <c r="EW3" s="27">
        <v>42888</v>
      </c>
      <c r="EX3" s="27">
        <v>42889</v>
      </c>
      <c r="EY3" s="27">
        <v>42890</v>
      </c>
      <c r="EZ3" s="27">
        <v>42891</v>
      </c>
      <c r="FA3" s="27">
        <v>42892</v>
      </c>
      <c r="FB3" s="27">
        <v>42893</v>
      </c>
      <c r="FC3" s="27">
        <v>42894</v>
      </c>
      <c r="FD3" s="27">
        <v>42895</v>
      </c>
      <c r="FE3" s="27">
        <v>42896</v>
      </c>
      <c r="FF3" s="27">
        <v>42897</v>
      </c>
      <c r="FG3" s="27">
        <v>42898</v>
      </c>
      <c r="FH3" s="27">
        <v>42899</v>
      </c>
      <c r="FI3" s="27">
        <v>42900</v>
      </c>
      <c r="FJ3" s="27">
        <v>42901</v>
      </c>
      <c r="FK3" s="27">
        <v>42902</v>
      </c>
      <c r="FL3" s="27">
        <v>42903</v>
      </c>
      <c r="FM3" s="27">
        <v>42904</v>
      </c>
      <c r="FN3" s="27">
        <v>42905</v>
      </c>
      <c r="FO3" s="27">
        <v>42906</v>
      </c>
      <c r="FP3" s="27">
        <v>42907</v>
      </c>
      <c r="FQ3" s="27">
        <v>42908</v>
      </c>
      <c r="FR3" s="27">
        <v>42909</v>
      </c>
      <c r="FS3" s="27">
        <v>42910</v>
      </c>
      <c r="FT3" s="27">
        <v>42911</v>
      </c>
      <c r="FU3" s="27">
        <v>42912</v>
      </c>
      <c r="FV3" s="27">
        <v>42913</v>
      </c>
      <c r="FW3" s="27">
        <v>42914</v>
      </c>
      <c r="FX3" s="27">
        <v>42915</v>
      </c>
      <c r="FY3" s="27">
        <v>42916</v>
      </c>
      <c r="FZ3" s="27">
        <v>42917</v>
      </c>
      <c r="GA3" s="27">
        <v>42918</v>
      </c>
      <c r="GB3" s="27">
        <v>42919</v>
      </c>
      <c r="GC3" s="27">
        <v>42920</v>
      </c>
      <c r="GD3" s="27">
        <v>42921</v>
      </c>
      <c r="GE3" s="27">
        <v>42922</v>
      </c>
      <c r="GF3" s="27">
        <v>42923</v>
      </c>
      <c r="GG3" s="27">
        <v>42924</v>
      </c>
      <c r="GH3" s="27">
        <v>42925</v>
      </c>
      <c r="GI3" s="27">
        <v>42926</v>
      </c>
      <c r="GJ3" s="27">
        <v>42927</v>
      </c>
      <c r="GK3" s="27">
        <v>42928</v>
      </c>
      <c r="GL3" s="27">
        <v>42929</v>
      </c>
      <c r="GM3" s="27">
        <v>42930</v>
      </c>
      <c r="GN3" s="27">
        <v>42931</v>
      </c>
      <c r="GO3" s="27">
        <v>42932</v>
      </c>
      <c r="GP3" s="27">
        <v>42933</v>
      </c>
      <c r="GQ3" s="27">
        <v>42934</v>
      </c>
      <c r="GR3" s="27">
        <v>42935</v>
      </c>
      <c r="GS3" s="27">
        <v>42936</v>
      </c>
      <c r="GT3" s="27">
        <v>42937</v>
      </c>
      <c r="GU3" s="27">
        <v>42938</v>
      </c>
      <c r="GV3" s="27">
        <v>42939</v>
      </c>
      <c r="GW3" s="27">
        <v>42940</v>
      </c>
      <c r="GX3" s="27">
        <v>42941</v>
      </c>
      <c r="GY3" s="27">
        <v>42942</v>
      </c>
      <c r="GZ3" s="27">
        <v>42943</v>
      </c>
      <c r="HA3" s="27">
        <v>42944</v>
      </c>
      <c r="HB3" s="27">
        <v>42945</v>
      </c>
      <c r="HC3" s="27">
        <v>42946</v>
      </c>
      <c r="HD3" s="27">
        <v>42947</v>
      </c>
      <c r="HE3" s="27">
        <v>42948</v>
      </c>
      <c r="HF3" s="27">
        <v>42949</v>
      </c>
      <c r="HG3" s="27">
        <v>42950</v>
      </c>
      <c r="HH3" s="27">
        <v>42951</v>
      </c>
      <c r="HI3" s="27">
        <v>42952</v>
      </c>
      <c r="HJ3" s="27">
        <v>42953</v>
      </c>
      <c r="HK3" s="27">
        <v>42954</v>
      </c>
      <c r="HL3" s="27">
        <v>42955</v>
      </c>
      <c r="HM3" s="27">
        <v>42956</v>
      </c>
      <c r="HN3" s="27">
        <v>42957</v>
      </c>
      <c r="HO3" s="27">
        <v>42958</v>
      </c>
      <c r="HP3" s="27">
        <v>42959</v>
      </c>
      <c r="HQ3" s="27">
        <v>42960</v>
      </c>
      <c r="HR3" s="27">
        <v>42961</v>
      </c>
      <c r="HS3" s="27">
        <v>42962</v>
      </c>
      <c r="HT3" s="27">
        <v>42963</v>
      </c>
      <c r="HU3" s="27">
        <v>42964</v>
      </c>
      <c r="HV3" s="27">
        <v>42965</v>
      </c>
      <c r="HW3" s="27">
        <v>42966</v>
      </c>
      <c r="HX3" s="27">
        <v>42967</v>
      </c>
      <c r="HY3" s="27">
        <v>42968</v>
      </c>
      <c r="HZ3" s="27">
        <v>42969</v>
      </c>
      <c r="IA3" s="27">
        <v>42970</v>
      </c>
      <c r="IB3" s="27">
        <v>42971</v>
      </c>
      <c r="IC3" s="27">
        <v>42972</v>
      </c>
      <c r="ID3" s="27">
        <v>42973</v>
      </c>
      <c r="IE3" s="27">
        <v>42974</v>
      </c>
      <c r="IF3" s="27">
        <v>42975</v>
      </c>
      <c r="IG3" s="27">
        <v>42976</v>
      </c>
      <c r="IH3" s="27">
        <v>42977</v>
      </c>
      <c r="II3" s="27">
        <v>42978</v>
      </c>
      <c r="IJ3" s="27">
        <v>42979</v>
      </c>
      <c r="IK3" s="27">
        <v>42980</v>
      </c>
      <c r="IL3" s="27">
        <v>42981</v>
      </c>
      <c r="IM3" s="27">
        <v>42982</v>
      </c>
      <c r="IN3" s="27">
        <v>42983</v>
      </c>
      <c r="IO3" s="27">
        <v>42984</v>
      </c>
      <c r="IP3" s="27">
        <v>42985</v>
      </c>
      <c r="IQ3" s="27">
        <v>42986</v>
      </c>
      <c r="IR3" s="27">
        <v>42987</v>
      </c>
      <c r="IS3" s="27">
        <v>42988</v>
      </c>
      <c r="IT3" s="27">
        <v>42989</v>
      </c>
      <c r="IU3" s="27">
        <v>42990</v>
      </c>
      <c r="IV3" s="27">
        <v>42991</v>
      </c>
      <c r="IW3" s="27">
        <v>42992</v>
      </c>
      <c r="IX3" s="27">
        <v>42993</v>
      </c>
      <c r="IY3" s="27">
        <v>42994</v>
      </c>
      <c r="IZ3" s="27">
        <v>42995</v>
      </c>
      <c r="JA3" s="27">
        <v>42996</v>
      </c>
      <c r="JB3" s="27">
        <v>42997</v>
      </c>
      <c r="JC3" s="27">
        <v>42998</v>
      </c>
      <c r="JD3" s="27">
        <v>42999</v>
      </c>
      <c r="JE3" s="27">
        <v>43000</v>
      </c>
      <c r="JF3" s="27">
        <v>43001</v>
      </c>
      <c r="JG3" s="27">
        <v>43002</v>
      </c>
      <c r="JH3" s="27">
        <v>43003</v>
      </c>
      <c r="JI3" s="27">
        <v>43004</v>
      </c>
      <c r="JJ3" s="27">
        <v>43005</v>
      </c>
      <c r="JK3" s="27">
        <v>43006</v>
      </c>
      <c r="JL3" s="27">
        <v>43007</v>
      </c>
      <c r="JM3" s="27">
        <v>43008</v>
      </c>
      <c r="JN3" s="27">
        <v>43009</v>
      </c>
      <c r="JO3" s="27">
        <v>43010</v>
      </c>
      <c r="JP3" s="27">
        <v>43011</v>
      </c>
      <c r="JQ3" s="27">
        <v>43012</v>
      </c>
      <c r="JR3" s="27">
        <v>43013</v>
      </c>
      <c r="JS3" s="27">
        <v>43014</v>
      </c>
      <c r="JT3" s="27">
        <v>43015</v>
      </c>
      <c r="JU3" s="27">
        <v>43016</v>
      </c>
      <c r="JV3" s="27">
        <v>43017</v>
      </c>
      <c r="JW3" s="27">
        <v>43018</v>
      </c>
      <c r="JX3" s="27">
        <v>43019</v>
      </c>
      <c r="JY3" s="27">
        <v>43020</v>
      </c>
      <c r="JZ3" s="27">
        <v>43021</v>
      </c>
      <c r="KA3" s="27">
        <v>43022</v>
      </c>
      <c r="KB3" s="27">
        <v>43023</v>
      </c>
      <c r="KC3" s="27">
        <v>43024</v>
      </c>
      <c r="KD3" s="27">
        <v>43025</v>
      </c>
      <c r="KE3" s="27">
        <v>43026</v>
      </c>
      <c r="KF3" s="27">
        <v>43027</v>
      </c>
      <c r="KG3" s="27">
        <v>43028</v>
      </c>
      <c r="KH3" s="27">
        <v>43029</v>
      </c>
      <c r="KI3" s="27">
        <v>43030</v>
      </c>
      <c r="KJ3" s="27">
        <v>43031</v>
      </c>
      <c r="KK3" s="27">
        <v>43032</v>
      </c>
      <c r="KL3" s="27">
        <v>43033</v>
      </c>
      <c r="KM3" s="27">
        <v>43034</v>
      </c>
      <c r="KN3" s="27">
        <v>43035</v>
      </c>
      <c r="KO3" s="27">
        <v>43036</v>
      </c>
      <c r="KP3" s="27">
        <v>43037</v>
      </c>
      <c r="KQ3" s="27">
        <v>43038</v>
      </c>
      <c r="KR3" s="27">
        <v>43039</v>
      </c>
      <c r="KS3" s="27">
        <v>43040</v>
      </c>
      <c r="KT3" s="27">
        <v>43041</v>
      </c>
      <c r="KU3" s="27">
        <v>43042</v>
      </c>
      <c r="KV3" s="27">
        <v>43043</v>
      </c>
      <c r="KW3" s="27">
        <v>43044</v>
      </c>
      <c r="KX3" s="27">
        <v>43045</v>
      </c>
      <c r="KY3" s="27">
        <v>43046</v>
      </c>
      <c r="KZ3" s="27">
        <v>43047</v>
      </c>
      <c r="LA3" s="27">
        <v>43048</v>
      </c>
      <c r="LB3" s="27">
        <v>43049</v>
      </c>
      <c r="LC3" s="27">
        <v>43050</v>
      </c>
      <c r="LD3" s="27">
        <v>43051</v>
      </c>
      <c r="LE3" s="27">
        <v>43052</v>
      </c>
      <c r="LF3" s="27">
        <v>43053</v>
      </c>
      <c r="LG3" s="27">
        <v>43054</v>
      </c>
      <c r="LH3" s="27">
        <v>43055</v>
      </c>
      <c r="LI3" s="27">
        <v>43056</v>
      </c>
      <c r="LJ3" s="27">
        <v>43057</v>
      </c>
      <c r="LK3" s="27">
        <v>43058</v>
      </c>
      <c r="LL3" s="27">
        <v>43059</v>
      </c>
      <c r="LM3" s="27">
        <v>43060</v>
      </c>
      <c r="LN3" s="27">
        <v>43061</v>
      </c>
      <c r="LO3" s="27">
        <v>43062</v>
      </c>
      <c r="LP3" s="27">
        <v>43063</v>
      </c>
      <c r="LQ3" s="27">
        <v>43064</v>
      </c>
      <c r="LR3" s="27">
        <v>43065</v>
      </c>
      <c r="LS3" s="27">
        <v>43066</v>
      </c>
      <c r="LT3" s="27">
        <v>43067</v>
      </c>
      <c r="LU3" s="27">
        <v>43068</v>
      </c>
      <c r="LV3" s="27">
        <v>43069</v>
      </c>
      <c r="LW3" s="27">
        <v>43070</v>
      </c>
      <c r="LX3" s="27">
        <v>43071</v>
      </c>
      <c r="LY3" s="27">
        <v>43072</v>
      </c>
      <c r="LZ3" s="27">
        <v>43073</v>
      </c>
      <c r="MA3" s="27">
        <v>43074</v>
      </c>
      <c r="MB3" s="27">
        <v>43075</v>
      </c>
      <c r="MC3" s="27">
        <v>43076</v>
      </c>
      <c r="MD3" s="27">
        <v>43077</v>
      </c>
      <c r="ME3" s="27">
        <v>43078</v>
      </c>
      <c r="MF3" s="27">
        <v>43079</v>
      </c>
      <c r="MG3" s="27">
        <v>43080</v>
      </c>
      <c r="MH3" s="27">
        <v>43081</v>
      </c>
      <c r="MI3" s="27">
        <v>43082</v>
      </c>
      <c r="MJ3" s="27">
        <v>43083</v>
      </c>
      <c r="MK3" s="27">
        <v>43084</v>
      </c>
      <c r="ML3" s="27">
        <v>43085</v>
      </c>
      <c r="MM3" s="27">
        <v>43086</v>
      </c>
      <c r="MN3" s="27">
        <v>43087</v>
      </c>
      <c r="MO3" s="27">
        <v>43088</v>
      </c>
      <c r="MP3" s="27">
        <v>43089</v>
      </c>
      <c r="MQ3" s="27">
        <v>43090</v>
      </c>
      <c r="MR3" s="27">
        <v>43091</v>
      </c>
      <c r="MS3" s="27">
        <v>43092</v>
      </c>
      <c r="MT3" s="27">
        <v>43093</v>
      </c>
      <c r="MU3" s="27">
        <v>43094</v>
      </c>
      <c r="MV3" s="27">
        <v>43095</v>
      </c>
      <c r="MW3" s="27">
        <v>43096</v>
      </c>
      <c r="MX3" s="27">
        <v>43097</v>
      </c>
      <c r="MY3" s="27">
        <v>43098</v>
      </c>
      <c r="MZ3" s="27">
        <v>43099</v>
      </c>
      <c r="NA3" s="27">
        <v>43100</v>
      </c>
    </row>
    <row r="4" spans="1:393" ht="15.75" thickTop="1" x14ac:dyDescent="0.25">
      <c r="A4" s="79" t="s">
        <v>67</v>
      </c>
      <c r="B4" s="77"/>
      <c r="C4" s="29"/>
      <c r="D4" s="29"/>
      <c r="E4" s="29"/>
      <c r="F4" s="29"/>
      <c r="G4" s="29"/>
      <c r="H4" s="41"/>
      <c r="I4" s="37"/>
      <c r="J4" s="30"/>
      <c r="K4" s="30">
        <v>1500</v>
      </c>
      <c r="L4" s="30"/>
      <c r="M4" s="30"/>
      <c r="N4" s="30"/>
      <c r="O4" s="61"/>
      <c r="P4" s="45"/>
      <c r="Q4" s="31"/>
      <c r="R4" s="31"/>
      <c r="S4" s="31"/>
      <c r="T4" s="31"/>
      <c r="U4" s="31"/>
      <c r="V4" s="65"/>
      <c r="W4" s="49"/>
      <c r="X4" s="32"/>
      <c r="Y4" s="32"/>
      <c r="Z4" s="32"/>
      <c r="AA4" s="32"/>
      <c r="AB4" s="32"/>
      <c r="AC4" s="69"/>
      <c r="AD4" s="53"/>
      <c r="AE4" s="33"/>
      <c r="AF4" s="33"/>
      <c r="AG4" s="33"/>
      <c r="AH4" s="33"/>
      <c r="AI4" s="33"/>
      <c r="AJ4" s="73"/>
      <c r="AK4" s="57"/>
      <c r="AL4" s="34"/>
      <c r="AM4" s="34"/>
      <c r="AN4" s="34"/>
      <c r="AO4" s="34"/>
      <c r="AP4" s="34"/>
      <c r="AQ4" s="34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28"/>
      <c r="DF4" s="28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28"/>
      <c r="EB4" s="28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28"/>
      <c r="GP4" s="28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28"/>
      <c r="HL4" s="28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28"/>
      <c r="IG4" s="28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  <c r="JD4" s="28"/>
      <c r="JE4" s="28"/>
      <c r="JF4" s="28"/>
      <c r="JG4" s="28"/>
      <c r="JH4" s="28"/>
      <c r="JI4" s="28"/>
      <c r="JJ4" s="28"/>
      <c r="JK4" s="28"/>
      <c r="JL4" s="28"/>
      <c r="JM4" s="28"/>
      <c r="JN4" s="28"/>
      <c r="JO4" s="28"/>
      <c r="JP4" s="28"/>
      <c r="JQ4" s="28"/>
      <c r="JR4" s="28"/>
      <c r="JS4" s="28"/>
      <c r="JT4" s="28"/>
      <c r="JU4" s="28"/>
      <c r="JV4" s="28"/>
      <c r="JW4" s="28"/>
      <c r="JX4" s="28"/>
      <c r="JY4" s="28"/>
      <c r="JZ4" s="28"/>
      <c r="KA4" s="28"/>
      <c r="KB4" s="28"/>
      <c r="KC4" s="28"/>
      <c r="KD4" s="28"/>
      <c r="KE4" s="28"/>
      <c r="KF4" s="28"/>
      <c r="KG4" s="28"/>
      <c r="KH4" s="28"/>
      <c r="KI4" s="28"/>
      <c r="KJ4" s="28"/>
      <c r="KK4" s="28"/>
      <c r="KL4" s="28"/>
      <c r="KM4" s="28"/>
      <c r="KN4" s="28"/>
      <c r="KO4" s="28"/>
      <c r="KP4" s="28"/>
      <c r="KQ4" s="28"/>
      <c r="KR4" s="28"/>
      <c r="KS4" s="28"/>
      <c r="KT4" s="28"/>
      <c r="KU4" s="28"/>
      <c r="KV4" s="28"/>
      <c r="KW4" s="28"/>
      <c r="KX4" s="28"/>
      <c r="KY4" s="28"/>
      <c r="KZ4" s="28"/>
      <c r="LA4" s="28"/>
      <c r="LB4" s="28"/>
      <c r="LC4" s="28"/>
      <c r="LD4" s="28"/>
      <c r="LE4" s="28"/>
      <c r="LF4" s="28"/>
      <c r="LG4" s="28"/>
      <c r="LH4" s="28"/>
      <c r="LI4" s="28"/>
      <c r="LJ4" s="28"/>
      <c r="LK4" s="28"/>
      <c r="LL4" s="28"/>
      <c r="LM4" s="28"/>
      <c r="LN4" s="28"/>
      <c r="LO4" s="28"/>
      <c r="LP4" s="28"/>
      <c r="LQ4" s="28"/>
      <c r="LR4" s="28"/>
      <c r="LS4" s="28"/>
      <c r="LT4" s="28"/>
      <c r="LU4" s="28"/>
      <c r="LV4" s="28"/>
      <c r="LW4" s="28"/>
      <c r="LX4" s="28"/>
      <c r="LY4" s="28"/>
      <c r="LZ4" s="28"/>
      <c r="MA4" s="28"/>
      <c r="MB4" s="28"/>
      <c r="MC4" s="28"/>
      <c r="MD4" s="28"/>
      <c r="ME4" s="28"/>
      <c r="MF4" s="28"/>
      <c r="MG4" s="28"/>
      <c r="MH4" s="28"/>
      <c r="MI4" s="28"/>
      <c r="MJ4" s="28"/>
      <c r="MK4" s="28"/>
      <c r="ML4" s="28"/>
      <c r="MM4" s="28"/>
      <c r="MN4" s="28"/>
      <c r="MO4" s="28"/>
      <c r="MP4" s="28"/>
      <c r="MQ4" s="28"/>
      <c r="MR4" s="28"/>
      <c r="MS4" s="28"/>
      <c r="MT4" s="28"/>
      <c r="MU4" s="28"/>
      <c r="MV4" s="28"/>
      <c r="MW4" s="28"/>
      <c r="MX4" s="28"/>
      <c r="MY4" s="28"/>
      <c r="MZ4" s="28"/>
      <c r="NA4" s="28"/>
    </row>
    <row r="5" spans="1:393" x14ac:dyDescent="0.25">
      <c r="A5" s="80" t="s">
        <v>66</v>
      </c>
      <c r="B5" s="78"/>
      <c r="C5" s="15"/>
      <c r="D5" s="15"/>
      <c r="E5" s="15"/>
      <c r="F5" s="15"/>
      <c r="G5" s="15"/>
      <c r="H5" s="42"/>
      <c r="I5" s="38"/>
      <c r="J5" s="16"/>
      <c r="K5" s="16"/>
      <c r="L5" s="16"/>
      <c r="M5" s="16"/>
      <c r="N5" s="16"/>
      <c r="O5" s="62"/>
      <c r="P5" s="46"/>
      <c r="Q5" s="17"/>
      <c r="R5" s="17"/>
      <c r="S5" s="17"/>
      <c r="T5" s="17"/>
      <c r="U5" s="17"/>
      <c r="V5" s="66"/>
      <c r="W5" s="50"/>
      <c r="X5" s="18"/>
      <c r="Y5" s="18"/>
      <c r="Z5" s="18"/>
      <c r="AA5" s="18"/>
      <c r="AB5" s="18"/>
      <c r="AC5" s="70"/>
      <c r="AD5" s="54"/>
      <c r="AE5" s="19"/>
      <c r="AF5" s="19"/>
      <c r="AG5" s="19"/>
      <c r="AH5" s="19"/>
      <c r="AI5" s="19"/>
      <c r="AJ5" s="74"/>
      <c r="AK5" s="58"/>
      <c r="AL5" s="20"/>
      <c r="AM5" s="20"/>
      <c r="AN5" s="20"/>
      <c r="AO5" s="20"/>
      <c r="AP5" s="20"/>
      <c r="AQ5" s="20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</row>
    <row r="6" spans="1:393" x14ac:dyDescent="0.25">
      <c r="A6" s="80" t="s">
        <v>68</v>
      </c>
      <c r="B6" s="78"/>
      <c r="C6" s="15"/>
      <c r="D6" s="15"/>
      <c r="E6" s="15"/>
      <c r="F6" s="15"/>
      <c r="G6" s="15"/>
      <c r="H6" s="42"/>
      <c r="I6" s="38"/>
      <c r="J6" s="16"/>
      <c r="K6" s="16"/>
      <c r="L6" s="16"/>
      <c r="M6" s="16"/>
      <c r="N6" s="16"/>
      <c r="O6" s="62"/>
      <c r="P6" s="46"/>
      <c r="Q6" s="17"/>
      <c r="R6" s="17"/>
      <c r="S6" s="17"/>
      <c r="T6" s="17"/>
      <c r="U6" s="17"/>
      <c r="V6" s="66"/>
      <c r="W6" s="50"/>
      <c r="X6" s="18"/>
      <c r="Y6" s="18"/>
      <c r="Z6" s="18"/>
      <c r="AA6" s="18"/>
      <c r="AB6" s="18"/>
      <c r="AC6" s="70"/>
      <c r="AD6" s="54"/>
      <c r="AE6" s="19"/>
      <c r="AF6" s="19"/>
      <c r="AG6" s="19"/>
      <c r="AH6" s="19"/>
      <c r="AI6" s="19"/>
      <c r="AJ6" s="74"/>
      <c r="AK6" s="58"/>
      <c r="AL6" s="20"/>
      <c r="AM6" s="20"/>
      <c r="AN6" s="20"/>
      <c r="AO6" s="20"/>
      <c r="AP6" s="20"/>
      <c r="AQ6" s="20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</row>
    <row r="7" spans="1:393" x14ac:dyDescent="0.25">
      <c r="A7" s="80" t="s">
        <v>69</v>
      </c>
      <c r="B7" s="78"/>
      <c r="C7" s="15"/>
      <c r="D7" s="15"/>
      <c r="E7" s="15"/>
      <c r="F7" s="15"/>
      <c r="G7" s="15"/>
      <c r="H7" s="42"/>
      <c r="I7" s="38"/>
      <c r="J7" s="16"/>
      <c r="K7" s="16"/>
      <c r="L7" s="16"/>
      <c r="M7" s="16"/>
      <c r="N7" s="16"/>
      <c r="O7" s="62"/>
      <c r="P7" s="46"/>
      <c r="Q7" s="17"/>
      <c r="R7" s="17"/>
      <c r="S7" s="17"/>
      <c r="T7" s="17"/>
      <c r="U7" s="17"/>
      <c r="V7" s="66"/>
      <c r="W7" s="50"/>
      <c r="X7" s="18"/>
      <c r="Y7" s="18"/>
      <c r="Z7" s="18"/>
      <c r="AA7" s="18"/>
      <c r="AB7" s="18"/>
      <c r="AC7" s="70"/>
      <c r="AD7" s="54"/>
      <c r="AE7" s="19"/>
      <c r="AF7" s="19"/>
      <c r="AG7" s="19"/>
      <c r="AH7" s="19"/>
      <c r="AI7" s="19"/>
      <c r="AJ7" s="74"/>
      <c r="AK7" s="58"/>
      <c r="AL7" s="20"/>
      <c r="AM7" s="20"/>
      <c r="AN7" s="20"/>
      <c r="AO7" s="20"/>
      <c r="AP7" s="20"/>
      <c r="AQ7" s="20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  <c r="IW7" s="14"/>
      <c r="IX7" s="14"/>
      <c r="IY7" s="14"/>
      <c r="IZ7" s="14"/>
      <c r="JA7" s="14"/>
      <c r="JB7" s="14"/>
      <c r="JC7" s="14"/>
      <c r="JD7" s="14"/>
      <c r="JE7" s="14"/>
      <c r="JF7" s="14"/>
      <c r="JG7" s="14"/>
      <c r="JH7" s="14"/>
      <c r="JI7" s="14"/>
      <c r="JJ7" s="14"/>
      <c r="JK7" s="14"/>
      <c r="JL7" s="14"/>
      <c r="JM7" s="14"/>
      <c r="JN7" s="14"/>
      <c r="JO7" s="14"/>
      <c r="JP7" s="14"/>
      <c r="JQ7" s="14"/>
      <c r="JR7" s="14"/>
      <c r="JS7" s="14"/>
      <c r="JT7" s="14"/>
      <c r="JU7" s="14"/>
      <c r="JV7" s="14"/>
      <c r="JW7" s="14"/>
      <c r="JX7" s="14"/>
      <c r="JY7" s="14"/>
      <c r="JZ7" s="14"/>
      <c r="KA7" s="14"/>
      <c r="KB7" s="14"/>
      <c r="KC7" s="14"/>
      <c r="KD7" s="14"/>
      <c r="KE7" s="14"/>
      <c r="KF7" s="14"/>
      <c r="KG7" s="14"/>
      <c r="KH7" s="14"/>
      <c r="KI7" s="14"/>
      <c r="KJ7" s="14"/>
      <c r="KK7" s="14"/>
      <c r="KL7" s="14"/>
      <c r="KM7" s="14"/>
      <c r="KN7" s="14"/>
      <c r="KO7" s="14"/>
      <c r="KP7" s="14"/>
      <c r="KQ7" s="14"/>
      <c r="KR7" s="14"/>
      <c r="KS7" s="14"/>
      <c r="KT7" s="14"/>
      <c r="KU7" s="14"/>
      <c r="KV7" s="14"/>
      <c r="KW7" s="14"/>
      <c r="KX7" s="14"/>
      <c r="KY7" s="14"/>
      <c r="KZ7" s="14"/>
      <c r="LA7" s="14"/>
      <c r="LB7" s="14"/>
      <c r="LC7" s="14"/>
      <c r="LD7" s="14"/>
      <c r="LE7" s="14"/>
      <c r="LF7" s="14"/>
      <c r="LG7" s="14"/>
      <c r="LH7" s="14"/>
      <c r="LI7" s="14"/>
      <c r="LJ7" s="14"/>
      <c r="LK7" s="14"/>
      <c r="LL7" s="14"/>
      <c r="LM7" s="14"/>
      <c r="LN7" s="14"/>
      <c r="LO7" s="14"/>
      <c r="LP7" s="14"/>
      <c r="LQ7" s="14"/>
      <c r="LR7" s="14"/>
      <c r="LS7" s="14"/>
      <c r="LT7" s="14"/>
      <c r="LU7" s="14"/>
      <c r="LV7" s="14"/>
      <c r="LW7" s="14"/>
      <c r="LX7" s="14"/>
      <c r="LY7" s="14"/>
      <c r="LZ7" s="14"/>
      <c r="MA7" s="14"/>
      <c r="MB7" s="14"/>
      <c r="MC7" s="14"/>
      <c r="MD7" s="14"/>
      <c r="ME7" s="14"/>
      <c r="MF7" s="14"/>
      <c r="MG7" s="14"/>
      <c r="MH7" s="14"/>
      <c r="MI7" s="14"/>
      <c r="MJ7" s="14"/>
      <c r="MK7" s="14"/>
      <c r="ML7" s="14"/>
      <c r="MM7" s="14"/>
      <c r="MN7" s="14"/>
      <c r="MO7" s="14"/>
      <c r="MP7" s="14"/>
      <c r="MQ7" s="14"/>
      <c r="MR7" s="14"/>
      <c r="MS7" s="14"/>
      <c r="MT7" s="14"/>
      <c r="MU7" s="14"/>
      <c r="MV7" s="14"/>
      <c r="MW7" s="14"/>
      <c r="MX7" s="14"/>
      <c r="MY7" s="14"/>
      <c r="MZ7" s="14"/>
      <c r="NA7" s="14"/>
    </row>
    <row r="8" spans="1:393" x14ac:dyDescent="0.25">
      <c r="A8" s="80" t="s">
        <v>70</v>
      </c>
      <c r="B8" s="78"/>
      <c r="C8" s="15"/>
      <c r="D8" s="15"/>
      <c r="E8" s="15"/>
      <c r="F8" s="15"/>
      <c r="G8" s="15"/>
      <c r="H8" s="42"/>
      <c r="I8" s="38"/>
      <c r="J8" s="16"/>
      <c r="K8" s="16"/>
      <c r="L8" s="16"/>
      <c r="M8" s="16"/>
      <c r="N8" s="16"/>
      <c r="O8" s="62"/>
      <c r="P8" s="46"/>
      <c r="Q8" s="17"/>
      <c r="R8" s="17"/>
      <c r="S8" s="17"/>
      <c r="T8" s="17"/>
      <c r="U8" s="17"/>
      <c r="V8" s="66"/>
      <c r="W8" s="50"/>
      <c r="X8" s="18"/>
      <c r="Y8" s="18"/>
      <c r="Z8" s="18"/>
      <c r="AA8" s="18"/>
      <c r="AB8" s="18"/>
      <c r="AC8" s="70"/>
      <c r="AD8" s="54"/>
      <c r="AE8" s="19"/>
      <c r="AF8" s="19"/>
      <c r="AG8" s="19"/>
      <c r="AH8" s="19"/>
      <c r="AI8" s="19"/>
      <c r="AJ8" s="74"/>
      <c r="AK8" s="58"/>
      <c r="AL8" s="20"/>
      <c r="AM8" s="20"/>
      <c r="AN8" s="20"/>
      <c r="AO8" s="20"/>
      <c r="AP8" s="20"/>
      <c r="AQ8" s="20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</row>
    <row r="9" spans="1:393" x14ac:dyDescent="0.25">
      <c r="A9" s="80" t="s">
        <v>71</v>
      </c>
      <c r="B9" s="78"/>
      <c r="C9" s="15"/>
      <c r="D9" s="15"/>
      <c r="E9" s="15"/>
      <c r="F9" s="15"/>
      <c r="G9" s="15"/>
      <c r="H9" s="42"/>
      <c r="I9" s="38"/>
      <c r="J9" s="16"/>
      <c r="K9" s="16"/>
      <c r="L9" s="16"/>
      <c r="M9" s="16"/>
      <c r="N9" s="16"/>
      <c r="O9" s="62"/>
      <c r="P9" s="46"/>
      <c r="Q9" s="17"/>
      <c r="R9" s="17"/>
      <c r="S9" s="17"/>
      <c r="T9" s="17"/>
      <c r="U9" s="17"/>
      <c r="V9" s="66"/>
      <c r="W9" s="50"/>
      <c r="X9" s="18"/>
      <c r="Y9" s="18"/>
      <c r="Z9" s="18"/>
      <c r="AA9" s="18"/>
      <c r="AB9" s="18"/>
      <c r="AC9" s="70"/>
      <c r="AD9" s="54"/>
      <c r="AE9" s="19"/>
      <c r="AF9" s="19"/>
      <c r="AG9" s="19"/>
      <c r="AH9" s="19"/>
      <c r="AI9" s="19"/>
      <c r="AJ9" s="74"/>
      <c r="AK9" s="58"/>
      <c r="AL9" s="20"/>
      <c r="AM9" s="20"/>
      <c r="AN9" s="20"/>
      <c r="AO9" s="20"/>
      <c r="AP9" s="20"/>
      <c r="AQ9" s="20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</row>
    <row r="10" spans="1:393" x14ac:dyDescent="0.25">
      <c r="A10" s="80" t="s">
        <v>72</v>
      </c>
      <c r="B10" s="78"/>
      <c r="C10" s="15"/>
      <c r="D10" s="15"/>
      <c r="E10" s="15"/>
      <c r="F10" s="15"/>
      <c r="G10" s="15"/>
      <c r="H10" s="42"/>
      <c r="I10" s="38"/>
      <c r="J10" s="16"/>
      <c r="K10" s="16"/>
      <c r="L10" s="16"/>
      <c r="M10" s="16"/>
      <c r="N10" s="16"/>
      <c r="O10" s="62"/>
      <c r="P10" s="46"/>
      <c r="Q10" s="17"/>
      <c r="R10" s="17"/>
      <c r="S10" s="17"/>
      <c r="T10" s="17"/>
      <c r="U10" s="17"/>
      <c r="V10" s="66"/>
      <c r="W10" s="50"/>
      <c r="X10" s="18"/>
      <c r="Y10" s="18"/>
      <c r="Z10" s="18"/>
      <c r="AA10" s="18"/>
      <c r="AB10" s="18"/>
      <c r="AC10" s="70"/>
      <c r="AD10" s="54"/>
      <c r="AE10" s="19"/>
      <c r="AF10" s="19"/>
      <c r="AG10" s="19"/>
      <c r="AH10" s="19"/>
      <c r="AI10" s="19"/>
      <c r="AJ10" s="74"/>
      <c r="AK10" s="58"/>
      <c r="AL10" s="20"/>
      <c r="AM10" s="20"/>
      <c r="AN10" s="20"/>
      <c r="AO10" s="20"/>
      <c r="AP10" s="20"/>
      <c r="AQ10" s="20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</row>
    <row r="11" spans="1:393" x14ac:dyDescent="0.25">
      <c r="A11" s="80" t="s">
        <v>73</v>
      </c>
      <c r="B11" s="78"/>
      <c r="C11" s="15"/>
      <c r="D11" s="15"/>
      <c r="E11" s="15"/>
      <c r="F11" s="15"/>
      <c r="G11" s="15"/>
      <c r="H11" s="42"/>
      <c r="I11" s="38"/>
      <c r="J11" s="16"/>
      <c r="K11" s="16"/>
      <c r="L11" s="16"/>
      <c r="M11" s="16"/>
      <c r="N11" s="16"/>
      <c r="O11" s="62"/>
      <c r="P11" s="46"/>
      <c r="Q11" s="17"/>
      <c r="R11" s="17"/>
      <c r="S11" s="17"/>
      <c r="T11" s="17"/>
      <c r="U11" s="17"/>
      <c r="V11" s="66"/>
      <c r="W11" s="50"/>
      <c r="X11" s="18"/>
      <c r="Y11" s="18"/>
      <c r="Z11" s="18"/>
      <c r="AA11" s="18"/>
      <c r="AB11" s="18"/>
      <c r="AC11" s="70"/>
      <c r="AD11" s="54"/>
      <c r="AE11" s="19"/>
      <c r="AF11" s="19"/>
      <c r="AG11" s="19"/>
      <c r="AH11" s="19"/>
      <c r="AI11" s="19"/>
      <c r="AJ11" s="74"/>
      <c r="AK11" s="58"/>
      <c r="AL11" s="20"/>
      <c r="AM11" s="20"/>
      <c r="AN11" s="20"/>
      <c r="AO11" s="20"/>
      <c r="AP11" s="20"/>
      <c r="AQ11" s="20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</row>
    <row r="12" spans="1:393" x14ac:dyDescent="0.25">
      <c r="A12" s="80" t="s">
        <v>74</v>
      </c>
      <c r="B12" s="78"/>
      <c r="C12" s="15"/>
      <c r="D12" s="15"/>
      <c r="E12" s="15"/>
      <c r="F12" s="15"/>
      <c r="G12" s="15"/>
      <c r="H12" s="42"/>
      <c r="I12" s="38"/>
      <c r="J12" s="16"/>
      <c r="K12" s="16"/>
      <c r="L12" s="16"/>
      <c r="M12" s="16"/>
      <c r="N12" s="16"/>
      <c r="O12" s="62"/>
      <c r="P12" s="46"/>
      <c r="Q12" s="17"/>
      <c r="R12" s="17"/>
      <c r="S12" s="17"/>
      <c r="T12" s="17"/>
      <c r="U12" s="17"/>
      <c r="V12" s="66"/>
      <c r="W12" s="50"/>
      <c r="X12" s="18"/>
      <c r="Y12" s="18"/>
      <c r="Z12" s="18"/>
      <c r="AA12" s="18"/>
      <c r="AB12" s="18"/>
      <c r="AC12" s="70"/>
      <c r="AD12" s="54"/>
      <c r="AE12" s="19"/>
      <c r="AF12" s="19"/>
      <c r="AG12" s="19"/>
      <c r="AH12" s="19"/>
      <c r="AI12" s="19"/>
      <c r="AJ12" s="74"/>
      <c r="AK12" s="58"/>
      <c r="AL12" s="20"/>
      <c r="AM12" s="20"/>
      <c r="AN12" s="20"/>
      <c r="AO12" s="20"/>
      <c r="AP12" s="20"/>
      <c r="AQ12" s="20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</row>
    <row r="13" spans="1:393" x14ac:dyDescent="0.25">
      <c r="A13" s="80" t="s">
        <v>75</v>
      </c>
      <c r="B13" s="78"/>
      <c r="C13" s="15"/>
      <c r="D13" s="15"/>
      <c r="E13" s="15"/>
      <c r="F13" s="15"/>
      <c r="G13" s="15"/>
      <c r="H13" s="42"/>
      <c r="I13" s="38"/>
      <c r="J13" s="16"/>
      <c r="K13" s="16"/>
      <c r="L13" s="16"/>
      <c r="M13" s="16"/>
      <c r="N13" s="16"/>
      <c r="O13" s="62"/>
      <c r="P13" s="46"/>
      <c r="Q13" s="17"/>
      <c r="R13" s="17"/>
      <c r="S13" s="17"/>
      <c r="T13" s="17"/>
      <c r="U13" s="17"/>
      <c r="V13" s="66"/>
      <c r="W13" s="50"/>
      <c r="X13" s="18"/>
      <c r="Y13" s="18"/>
      <c r="Z13" s="18"/>
      <c r="AA13" s="18"/>
      <c r="AB13" s="18"/>
      <c r="AC13" s="70"/>
      <c r="AD13" s="54"/>
      <c r="AE13" s="19"/>
      <c r="AF13" s="19"/>
      <c r="AG13" s="19"/>
      <c r="AH13" s="19"/>
      <c r="AI13" s="19"/>
      <c r="AJ13" s="74"/>
      <c r="AK13" s="58"/>
      <c r="AL13" s="20"/>
      <c r="AM13" s="20"/>
      <c r="AN13" s="20"/>
      <c r="AO13" s="20"/>
      <c r="AP13" s="20"/>
      <c r="AQ13" s="20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</row>
    <row r="14" spans="1:393" x14ac:dyDescent="0.25">
      <c r="A14" s="80" t="s">
        <v>76</v>
      </c>
      <c r="B14" s="78"/>
      <c r="C14" s="15"/>
      <c r="D14" s="15"/>
      <c r="E14" s="15"/>
      <c r="F14" s="15"/>
      <c r="G14" s="15"/>
      <c r="H14" s="42"/>
      <c r="I14" s="38"/>
      <c r="J14" s="16"/>
      <c r="K14" s="16"/>
      <c r="L14" s="16"/>
      <c r="M14" s="16"/>
      <c r="N14" s="16"/>
      <c r="O14" s="62"/>
      <c r="P14" s="46"/>
      <c r="Q14" s="17"/>
      <c r="R14" s="17"/>
      <c r="S14" s="17"/>
      <c r="T14" s="17"/>
      <c r="U14" s="17"/>
      <c r="V14" s="66"/>
      <c r="W14" s="50"/>
      <c r="X14" s="18"/>
      <c r="Y14" s="18"/>
      <c r="Z14" s="18"/>
      <c r="AA14" s="18"/>
      <c r="AB14" s="18"/>
      <c r="AC14" s="70"/>
      <c r="AD14" s="54"/>
      <c r="AE14" s="19"/>
      <c r="AF14" s="19"/>
      <c r="AG14" s="19"/>
      <c r="AH14" s="19"/>
      <c r="AI14" s="19"/>
      <c r="AJ14" s="74"/>
      <c r="AK14" s="58"/>
      <c r="AL14" s="20"/>
      <c r="AM14" s="20"/>
      <c r="AN14" s="20"/>
      <c r="AO14" s="20"/>
      <c r="AP14" s="20"/>
      <c r="AQ14" s="20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  <c r="HX14" s="14"/>
      <c r="HY14" s="14"/>
      <c r="HZ14" s="14"/>
      <c r="IA14" s="14"/>
      <c r="IB14" s="14"/>
      <c r="IC14" s="14"/>
      <c r="ID14" s="14"/>
      <c r="IE14" s="14"/>
      <c r="IF14" s="14"/>
      <c r="IG14" s="14"/>
      <c r="IH14" s="14"/>
      <c r="II14" s="14"/>
      <c r="IJ14" s="14"/>
      <c r="IK14" s="14"/>
      <c r="IL14" s="14"/>
      <c r="IM14" s="14"/>
      <c r="IN14" s="14"/>
      <c r="IO14" s="14"/>
      <c r="IP14" s="14"/>
      <c r="IQ14" s="14"/>
      <c r="IR14" s="14"/>
      <c r="IS14" s="14"/>
      <c r="IT14" s="14"/>
      <c r="IU14" s="14"/>
      <c r="IV14" s="14"/>
      <c r="IW14" s="14"/>
      <c r="IX14" s="14"/>
      <c r="IY14" s="14"/>
      <c r="IZ14" s="14"/>
      <c r="JA14" s="14"/>
      <c r="JB14" s="14"/>
      <c r="JC14" s="14"/>
      <c r="JD14" s="14"/>
      <c r="JE14" s="14"/>
      <c r="JF14" s="14"/>
      <c r="JG14" s="14"/>
      <c r="JH14" s="14"/>
      <c r="JI14" s="14"/>
      <c r="JJ14" s="14"/>
      <c r="JK14" s="14"/>
      <c r="JL14" s="14"/>
      <c r="JM14" s="14"/>
      <c r="JN14" s="14"/>
      <c r="JO14" s="14"/>
      <c r="JP14" s="14"/>
      <c r="JQ14" s="14"/>
      <c r="JR14" s="14"/>
      <c r="JS14" s="14"/>
      <c r="JT14" s="14"/>
      <c r="JU14" s="14"/>
      <c r="JV14" s="14"/>
      <c r="JW14" s="14"/>
      <c r="JX14" s="14"/>
      <c r="JY14" s="14"/>
      <c r="JZ14" s="14"/>
      <c r="KA14" s="14"/>
      <c r="KB14" s="14"/>
      <c r="KC14" s="14"/>
      <c r="KD14" s="14"/>
      <c r="KE14" s="14"/>
      <c r="KF14" s="14"/>
      <c r="KG14" s="14"/>
      <c r="KH14" s="14"/>
      <c r="KI14" s="14"/>
      <c r="KJ14" s="14"/>
      <c r="KK14" s="14"/>
      <c r="KL14" s="14"/>
      <c r="KM14" s="14"/>
      <c r="KN14" s="14"/>
      <c r="KO14" s="14"/>
      <c r="KP14" s="14"/>
      <c r="KQ14" s="14"/>
      <c r="KR14" s="14"/>
      <c r="KS14" s="14"/>
      <c r="KT14" s="14"/>
      <c r="KU14" s="14"/>
      <c r="KV14" s="14"/>
      <c r="KW14" s="14"/>
      <c r="KX14" s="14"/>
      <c r="KY14" s="14"/>
      <c r="KZ14" s="14"/>
      <c r="LA14" s="14"/>
      <c r="LB14" s="14"/>
      <c r="LC14" s="14"/>
      <c r="LD14" s="14"/>
      <c r="LE14" s="14"/>
      <c r="LF14" s="14"/>
      <c r="LG14" s="14"/>
      <c r="LH14" s="14"/>
      <c r="LI14" s="14"/>
      <c r="LJ14" s="14"/>
      <c r="LK14" s="14"/>
      <c r="LL14" s="14"/>
      <c r="LM14" s="14"/>
      <c r="LN14" s="14"/>
      <c r="LO14" s="14"/>
      <c r="LP14" s="14"/>
      <c r="LQ14" s="14"/>
      <c r="LR14" s="14"/>
      <c r="LS14" s="14"/>
      <c r="LT14" s="14"/>
      <c r="LU14" s="14"/>
      <c r="LV14" s="14"/>
      <c r="LW14" s="14"/>
      <c r="LX14" s="14"/>
      <c r="LY14" s="14"/>
      <c r="LZ14" s="14"/>
      <c r="MA14" s="14"/>
      <c r="MB14" s="14"/>
      <c r="MC14" s="14"/>
      <c r="MD14" s="14"/>
      <c r="ME14" s="14"/>
      <c r="MF14" s="14"/>
      <c r="MG14" s="14"/>
      <c r="MH14" s="14"/>
      <c r="MI14" s="14"/>
      <c r="MJ14" s="14"/>
      <c r="MK14" s="14"/>
      <c r="ML14" s="14"/>
      <c r="MM14" s="14"/>
      <c r="MN14" s="14"/>
      <c r="MO14" s="14"/>
      <c r="MP14" s="14"/>
      <c r="MQ14" s="14"/>
      <c r="MR14" s="14"/>
      <c r="MS14" s="14"/>
      <c r="MT14" s="14"/>
      <c r="MU14" s="14"/>
      <c r="MV14" s="14"/>
      <c r="MW14" s="14"/>
      <c r="MX14" s="14"/>
      <c r="MY14" s="14"/>
      <c r="MZ14" s="14"/>
      <c r="NA14" s="14"/>
    </row>
    <row r="15" spans="1:393" x14ac:dyDescent="0.25">
      <c r="A15" s="80" t="s">
        <v>77</v>
      </c>
      <c r="B15" s="78"/>
      <c r="C15" s="15"/>
      <c r="D15" s="15"/>
      <c r="E15" s="15"/>
      <c r="F15" s="15"/>
      <c r="G15" s="15"/>
      <c r="H15" s="42"/>
      <c r="I15" s="38"/>
      <c r="J15" s="16"/>
      <c r="K15" s="16"/>
      <c r="L15" s="16"/>
      <c r="M15" s="16"/>
      <c r="N15" s="16"/>
      <c r="O15" s="62"/>
      <c r="P15" s="46"/>
      <c r="Q15" s="17"/>
      <c r="R15" s="17"/>
      <c r="S15" s="17"/>
      <c r="T15" s="17"/>
      <c r="U15" s="17"/>
      <c r="V15" s="66"/>
      <c r="W15" s="50"/>
      <c r="X15" s="18"/>
      <c r="Y15" s="18"/>
      <c r="Z15" s="18"/>
      <c r="AA15" s="18"/>
      <c r="AB15" s="18"/>
      <c r="AC15" s="70"/>
      <c r="AD15" s="54"/>
      <c r="AE15" s="19"/>
      <c r="AF15" s="19"/>
      <c r="AG15" s="19"/>
      <c r="AH15" s="19"/>
      <c r="AI15" s="19"/>
      <c r="AJ15" s="74"/>
      <c r="AK15" s="58"/>
      <c r="AL15" s="20"/>
      <c r="AM15" s="20"/>
      <c r="AN15" s="20"/>
      <c r="AO15" s="20"/>
      <c r="AP15" s="20"/>
      <c r="AQ15" s="20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  <c r="HX15" s="14"/>
      <c r="HY15" s="14"/>
      <c r="HZ15" s="14"/>
      <c r="IA15" s="14"/>
      <c r="IB15" s="14"/>
      <c r="IC15" s="14"/>
      <c r="ID15" s="14"/>
      <c r="IE15" s="14"/>
      <c r="IF15" s="14"/>
      <c r="IG15" s="14"/>
      <c r="IH15" s="14"/>
      <c r="II15" s="14"/>
      <c r="IJ15" s="14"/>
      <c r="IK15" s="14"/>
      <c r="IL15" s="14"/>
      <c r="IM15" s="14"/>
      <c r="IN15" s="14"/>
      <c r="IO15" s="14"/>
      <c r="IP15" s="14"/>
      <c r="IQ15" s="14"/>
      <c r="IR15" s="14"/>
      <c r="IS15" s="14"/>
      <c r="IT15" s="14"/>
      <c r="IU15" s="14"/>
      <c r="IV15" s="14"/>
      <c r="IW15" s="14"/>
      <c r="IX15" s="14"/>
      <c r="IY15" s="14"/>
      <c r="IZ15" s="14"/>
      <c r="JA15" s="14"/>
      <c r="JB15" s="14"/>
      <c r="JC15" s="14"/>
      <c r="JD15" s="14"/>
      <c r="JE15" s="14"/>
      <c r="JF15" s="14"/>
      <c r="JG15" s="14"/>
      <c r="JH15" s="14"/>
      <c r="JI15" s="14"/>
      <c r="JJ15" s="14"/>
      <c r="JK15" s="14"/>
      <c r="JL15" s="14"/>
      <c r="JM15" s="14"/>
      <c r="JN15" s="14"/>
      <c r="JO15" s="14"/>
      <c r="JP15" s="14"/>
      <c r="JQ15" s="14"/>
      <c r="JR15" s="14"/>
      <c r="JS15" s="14"/>
      <c r="JT15" s="14"/>
      <c r="JU15" s="14"/>
      <c r="JV15" s="14"/>
      <c r="JW15" s="14"/>
      <c r="JX15" s="14"/>
      <c r="JY15" s="14"/>
      <c r="JZ15" s="14"/>
      <c r="KA15" s="14"/>
      <c r="KB15" s="14"/>
      <c r="KC15" s="14"/>
      <c r="KD15" s="14"/>
      <c r="KE15" s="14"/>
      <c r="KF15" s="14"/>
      <c r="KG15" s="14"/>
      <c r="KH15" s="14"/>
      <c r="KI15" s="14"/>
      <c r="KJ15" s="14"/>
      <c r="KK15" s="14"/>
      <c r="KL15" s="14"/>
      <c r="KM15" s="14"/>
      <c r="KN15" s="14"/>
      <c r="KO15" s="14"/>
      <c r="KP15" s="14"/>
      <c r="KQ15" s="14"/>
      <c r="KR15" s="14"/>
      <c r="KS15" s="14"/>
      <c r="KT15" s="14"/>
      <c r="KU15" s="14"/>
      <c r="KV15" s="14"/>
      <c r="KW15" s="14"/>
      <c r="KX15" s="14"/>
      <c r="KY15" s="14"/>
      <c r="KZ15" s="14"/>
      <c r="LA15" s="14"/>
      <c r="LB15" s="14"/>
      <c r="LC15" s="14"/>
      <c r="LD15" s="14"/>
      <c r="LE15" s="14"/>
      <c r="LF15" s="14"/>
      <c r="LG15" s="14"/>
      <c r="LH15" s="14"/>
      <c r="LI15" s="14"/>
      <c r="LJ15" s="14"/>
      <c r="LK15" s="14"/>
      <c r="LL15" s="14"/>
      <c r="LM15" s="14"/>
      <c r="LN15" s="14"/>
      <c r="LO15" s="14"/>
      <c r="LP15" s="14"/>
      <c r="LQ15" s="14"/>
      <c r="LR15" s="14"/>
      <c r="LS15" s="14"/>
      <c r="LT15" s="14"/>
      <c r="LU15" s="14"/>
      <c r="LV15" s="14"/>
      <c r="LW15" s="14"/>
      <c r="LX15" s="14"/>
      <c r="LY15" s="14"/>
      <c r="LZ15" s="14"/>
      <c r="MA15" s="14"/>
      <c r="MB15" s="14"/>
      <c r="MC15" s="14"/>
      <c r="MD15" s="14"/>
      <c r="ME15" s="14"/>
      <c r="MF15" s="14"/>
      <c r="MG15" s="14"/>
      <c r="MH15" s="14"/>
      <c r="MI15" s="14"/>
      <c r="MJ15" s="14"/>
      <c r="MK15" s="14"/>
      <c r="ML15" s="14"/>
      <c r="MM15" s="14"/>
      <c r="MN15" s="14"/>
      <c r="MO15" s="14"/>
      <c r="MP15" s="14"/>
      <c r="MQ15" s="14"/>
      <c r="MR15" s="14"/>
      <c r="MS15" s="14"/>
      <c r="MT15" s="14"/>
      <c r="MU15" s="14"/>
      <c r="MV15" s="14"/>
      <c r="MW15" s="14"/>
      <c r="MX15" s="14"/>
      <c r="MY15" s="14"/>
      <c r="MZ15" s="14"/>
      <c r="NA15" s="14"/>
    </row>
    <row r="16" spans="1:393" x14ac:dyDescent="0.25">
      <c r="A16" s="80" t="s">
        <v>78</v>
      </c>
      <c r="B16" s="78"/>
      <c r="C16" s="15"/>
      <c r="D16" s="15"/>
      <c r="E16" s="15"/>
      <c r="F16" s="15"/>
      <c r="G16" s="15"/>
      <c r="H16" s="42"/>
      <c r="I16" s="38"/>
      <c r="J16" s="16"/>
      <c r="K16" s="16"/>
      <c r="L16" s="16"/>
      <c r="M16" s="16"/>
      <c r="N16" s="16"/>
      <c r="O16" s="62"/>
      <c r="P16" s="46"/>
      <c r="Q16" s="17"/>
      <c r="R16" s="17"/>
      <c r="S16" s="17"/>
      <c r="T16" s="17"/>
      <c r="U16" s="17"/>
      <c r="V16" s="66"/>
      <c r="W16" s="50"/>
      <c r="X16" s="18"/>
      <c r="Y16" s="18"/>
      <c r="Z16" s="18"/>
      <c r="AA16" s="18"/>
      <c r="AB16" s="18"/>
      <c r="AC16" s="70"/>
      <c r="AD16" s="54"/>
      <c r="AE16" s="19"/>
      <c r="AF16" s="19"/>
      <c r="AG16" s="19"/>
      <c r="AH16" s="19"/>
      <c r="AI16" s="19"/>
      <c r="AJ16" s="74"/>
      <c r="AK16" s="58"/>
      <c r="AL16" s="20"/>
      <c r="AM16" s="20"/>
      <c r="AN16" s="20"/>
      <c r="AO16" s="20"/>
      <c r="AP16" s="20"/>
      <c r="AQ16" s="20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  <c r="HX16" s="14"/>
      <c r="HY16" s="14"/>
      <c r="HZ16" s="14"/>
      <c r="IA16" s="14"/>
      <c r="IB16" s="14"/>
      <c r="IC16" s="14"/>
      <c r="ID16" s="14"/>
      <c r="IE16" s="14"/>
      <c r="IF16" s="14"/>
      <c r="IG16" s="14"/>
      <c r="IH16" s="14"/>
      <c r="II16" s="14"/>
      <c r="IJ16" s="14"/>
      <c r="IK16" s="14"/>
      <c r="IL16" s="14"/>
      <c r="IM16" s="14"/>
      <c r="IN16" s="14"/>
      <c r="IO16" s="14"/>
      <c r="IP16" s="14"/>
      <c r="IQ16" s="14"/>
      <c r="IR16" s="14"/>
      <c r="IS16" s="14"/>
      <c r="IT16" s="14"/>
      <c r="IU16" s="14"/>
      <c r="IV16" s="14"/>
      <c r="IW16" s="14"/>
      <c r="IX16" s="14"/>
      <c r="IY16" s="14"/>
      <c r="IZ16" s="14"/>
      <c r="JA16" s="14"/>
      <c r="JB16" s="14"/>
      <c r="JC16" s="14"/>
      <c r="JD16" s="14"/>
      <c r="JE16" s="14"/>
      <c r="JF16" s="14"/>
      <c r="JG16" s="14"/>
      <c r="JH16" s="14"/>
      <c r="JI16" s="14"/>
      <c r="JJ16" s="14"/>
      <c r="JK16" s="14"/>
      <c r="JL16" s="14"/>
      <c r="JM16" s="14"/>
      <c r="JN16" s="14"/>
      <c r="JO16" s="14"/>
      <c r="JP16" s="14"/>
      <c r="JQ16" s="14"/>
      <c r="JR16" s="14"/>
      <c r="JS16" s="14"/>
      <c r="JT16" s="14"/>
      <c r="JU16" s="14"/>
      <c r="JV16" s="14"/>
      <c r="JW16" s="14"/>
      <c r="JX16" s="14"/>
      <c r="JY16" s="14"/>
      <c r="JZ16" s="14"/>
      <c r="KA16" s="14"/>
      <c r="KB16" s="14"/>
      <c r="KC16" s="14"/>
      <c r="KD16" s="14"/>
      <c r="KE16" s="14"/>
      <c r="KF16" s="14"/>
      <c r="KG16" s="14"/>
      <c r="KH16" s="14"/>
      <c r="KI16" s="14"/>
      <c r="KJ16" s="14"/>
      <c r="KK16" s="14"/>
      <c r="KL16" s="14"/>
      <c r="KM16" s="14"/>
      <c r="KN16" s="14"/>
      <c r="KO16" s="14"/>
      <c r="KP16" s="14"/>
      <c r="KQ16" s="14"/>
      <c r="KR16" s="14"/>
      <c r="KS16" s="14"/>
      <c r="KT16" s="14"/>
      <c r="KU16" s="14"/>
      <c r="KV16" s="14"/>
      <c r="KW16" s="14"/>
      <c r="KX16" s="14"/>
      <c r="KY16" s="14"/>
      <c r="KZ16" s="14"/>
      <c r="LA16" s="14"/>
      <c r="LB16" s="14"/>
      <c r="LC16" s="14"/>
      <c r="LD16" s="14"/>
      <c r="LE16" s="14"/>
      <c r="LF16" s="14"/>
      <c r="LG16" s="14"/>
      <c r="LH16" s="14"/>
      <c r="LI16" s="14"/>
      <c r="LJ16" s="14"/>
      <c r="LK16" s="14"/>
      <c r="LL16" s="14"/>
      <c r="LM16" s="14"/>
      <c r="LN16" s="14"/>
      <c r="LO16" s="14"/>
      <c r="LP16" s="14"/>
      <c r="LQ16" s="14"/>
      <c r="LR16" s="14"/>
      <c r="LS16" s="14"/>
      <c r="LT16" s="14"/>
      <c r="LU16" s="14"/>
      <c r="LV16" s="14"/>
      <c r="LW16" s="14"/>
      <c r="LX16" s="14"/>
      <c r="LY16" s="14"/>
      <c r="LZ16" s="14"/>
      <c r="MA16" s="14"/>
      <c r="MB16" s="14"/>
      <c r="MC16" s="14"/>
      <c r="MD16" s="14"/>
      <c r="ME16" s="14"/>
      <c r="MF16" s="14"/>
      <c r="MG16" s="14"/>
      <c r="MH16" s="14"/>
      <c r="MI16" s="14"/>
      <c r="MJ16" s="14"/>
      <c r="MK16" s="14"/>
      <c r="ML16" s="14"/>
      <c r="MM16" s="14"/>
      <c r="MN16" s="14"/>
      <c r="MO16" s="14"/>
      <c r="MP16" s="14"/>
      <c r="MQ16" s="14"/>
      <c r="MR16" s="14"/>
      <c r="MS16" s="14"/>
      <c r="MT16" s="14"/>
      <c r="MU16" s="14"/>
      <c r="MV16" s="14"/>
      <c r="MW16" s="14"/>
      <c r="MX16" s="14"/>
      <c r="MY16" s="14"/>
      <c r="MZ16" s="14"/>
      <c r="NA16" s="14"/>
    </row>
    <row r="17" spans="1:365" x14ac:dyDescent="0.25">
      <c r="A17" s="80" t="s">
        <v>79</v>
      </c>
      <c r="B17" s="78"/>
      <c r="C17" s="15"/>
      <c r="D17" s="15"/>
      <c r="E17" s="15"/>
      <c r="F17" s="15"/>
      <c r="G17" s="15"/>
      <c r="H17" s="42"/>
      <c r="I17" s="38"/>
      <c r="J17" s="16"/>
      <c r="K17" s="16"/>
      <c r="L17" s="16"/>
      <c r="M17" s="16"/>
      <c r="N17" s="16"/>
      <c r="O17" s="62"/>
      <c r="P17" s="46"/>
      <c r="Q17" s="17"/>
      <c r="R17" s="17"/>
      <c r="S17" s="17"/>
      <c r="T17" s="17"/>
      <c r="U17" s="17"/>
      <c r="V17" s="66"/>
      <c r="W17" s="50"/>
      <c r="X17" s="18"/>
      <c r="Y17" s="18"/>
      <c r="Z17" s="18"/>
      <c r="AA17" s="18"/>
      <c r="AB17" s="18"/>
      <c r="AC17" s="70"/>
      <c r="AD17" s="54"/>
      <c r="AE17" s="19"/>
      <c r="AF17" s="19"/>
      <c r="AG17" s="19"/>
      <c r="AH17" s="19"/>
      <c r="AI17" s="19"/>
      <c r="AJ17" s="74"/>
      <c r="AK17" s="58"/>
      <c r="AL17" s="20"/>
      <c r="AM17" s="20"/>
      <c r="AN17" s="20"/>
      <c r="AO17" s="20"/>
      <c r="AP17" s="20"/>
      <c r="AQ17" s="20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  <c r="HX17" s="14"/>
      <c r="HY17" s="14"/>
      <c r="HZ17" s="14"/>
      <c r="IA17" s="14"/>
      <c r="IB17" s="14"/>
      <c r="IC17" s="14"/>
      <c r="ID17" s="14"/>
      <c r="IE17" s="14"/>
      <c r="IF17" s="14"/>
      <c r="IG17" s="14"/>
      <c r="IH17" s="14"/>
      <c r="II17" s="14"/>
      <c r="IJ17" s="14"/>
      <c r="IK17" s="14"/>
      <c r="IL17" s="14"/>
      <c r="IM17" s="14"/>
      <c r="IN17" s="14"/>
      <c r="IO17" s="14"/>
      <c r="IP17" s="14"/>
      <c r="IQ17" s="14"/>
      <c r="IR17" s="14"/>
      <c r="IS17" s="14"/>
      <c r="IT17" s="14"/>
      <c r="IU17" s="14"/>
      <c r="IV17" s="14"/>
      <c r="IW17" s="14"/>
      <c r="IX17" s="14"/>
      <c r="IY17" s="14"/>
      <c r="IZ17" s="14"/>
      <c r="JA17" s="14"/>
      <c r="JB17" s="14"/>
      <c r="JC17" s="14"/>
      <c r="JD17" s="14"/>
      <c r="JE17" s="14"/>
      <c r="JF17" s="14"/>
      <c r="JG17" s="14"/>
      <c r="JH17" s="14"/>
      <c r="JI17" s="14"/>
      <c r="JJ17" s="14"/>
      <c r="JK17" s="14"/>
      <c r="JL17" s="14"/>
      <c r="JM17" s="14"/>
      <c r="JN17" s="14"/>
      <c r="JO17" s="14"/>
      <c r="JP17" s="14"/>
      <c r="JQ17" s="14"/>
      <c r="JR17" s="14"/>
      <c r="JS17" s="14"/>
      <c r="JT17" s="14"/>
      <c r="JU17" s="14"/>
      <c r="JV17" s="14"/>
      <c r="JW17" s="14"/>
      <c r="JX17" s="14"/>
      <c r="JY17" s="14"/>
      <c r="JZ17" s="14"/>
      <c r="KA17" s="14"/>
      <c r="KB17" s="14"/>
      <c r="KC17" s="14"/>
      <c r="KD17" s="14"/>
      <c r="KE17" s="14"/>
      <c r="KF17" s="14"/>
      <c r="KG17" s="14"/>
      <c r="KH17" s="14"/>
      <c r="KI17" s="14"/>
      <c r="KJ17" s="14"/>
      <c r="KK17" s="14"/>
      <c r="KL17" s="14"/>
      <c r="KM17" s="14"/>
      <c r="KN17" s="14"/>
      <c r="KO17" s="14"/>
      <c r="KP17" s="14"/>
      <c r="KQ17" s="14"/>
      <c r="KR17" s="14"/>
      <c r="KS17" s="14"/>
      <c r="KT17" s="14"/>
      <c r="KU17" s="14"/>
      <c r="KV17" s="14"/>
      <c r="KW17" s="14"/>
      <c r="KX17" s="14"/>
      <c r="KY17" s="14"/>
      <c r="KZ17" s="14"/>
      <c r="LA17" s="14"/>
      <c r="LB17" s="14"/>
      <c r="LC17" s="14"/>
      <c r="LD17" s="14"/>
      <c r="LE17" s="14"/>
      <c r="LF17" s="14"/>
      <c r="LG17" s="14"/>
      <c r="LH17" s="14"/>
      <c r="LI17" s="14"/>
      <c r="LJ17" s="14"/>
      <c r="LK17" s="14"/>
      <c r="LL17" s="14"/>
      <c r="LM17" s="14"/>
      <c r="LN17" s="14"/>
      <c r="LO17" s="14"/>
      <c r="LP17" s="14"/>
      <c r="LQ17" s="14"/>
      <c r="LR17" s="14"/>
      <c r="LS17" s="14"/>
      <c r="LT17" s="14"/>
      <c r="LU17" s="14"/>
      <c r="LV17" s="14"/>
      <c r="LW17" s="14"/>
      <c r="LX17" s="14"/>
      <c r="LY17" s="14"/>
      <c r="LZ17" s="14"/>
      <c r="MA17" s="14"/>
      <c r="MB17" s="14"/>
      <c r="MC17" s="14"/>
      <c r="MD17" s="14"/>
      <c r="ME17" s="14"/>
      <c r="MF17" s="14"/>
      <c r="MG17" s="14"/>
      <c r="MH17" s="14"/>
      <c r="MI17" s="14"/>
      <c r="MJ17" s="14"/>
      <c r="MK17" s="14"/>
      <c r="ML17" s="14"/>
      <c r="MM17" s="14"/>
      <c r="MN17" s="14"/>
      <c r="MO17" s="14"/>
      <c r="MP17" s="14"/>
      <c r="MQ17" s="14"/>
      <c r="MR17" s="14"/>
      <c r="MS17" s="14"/>
      <c r="MT17" s="14"/>
      <c r="MU17" s="14"/>
      <c r="MV17" s="14"/>
      <c r="MW17" s="14"/>
      <c r="MX17" s="14"/>
      <c r="MY17" s="14"/>
      <c r="MZ17" s="14"/>
      <c r="NA17" s="14"/>
    </row>
    <row r="18" spans="1:365" x14ac:dyDescent="0.25">
      <c r="A18" s="80" t="s">
        <v>80</v>
      </c>
      <c r="B18" s="78"/>
      <c r="C18" s="15"/>
      <c r="D18" s="15"/>
      <c r="E18" s="15"/>
      <c r="F18" s="15"/>
      <c r="G18" s="15"/>
      <c r="H18" s="42"/>
      <c r="I18" s="38"/>
      <c r="J18" s="16"/>
      <c r="K18" s="16"/>
      <c r="L18" s="16"/>
      <c r="M18" s="16"/>
      <c r="N18" s="16"/>
      <c r="O18" s="62"/>
      <c r="P18" s="46"/>
      <c r="Q18" s="17"/>
      <c r="R18" s="17"/>
      <c r="S18" s="17"/>
      <c r="T18" s="17"/>
      <c r="U18" s="17"/>
      <c r="V18" s="66"/>
      <c r="W18" s="50"/>
      <c r="X18" s="18"/>
      <c r="Y18" s="18"/>
      <c r="Z18" s="18"/>
      <c r="AA18" s="18"/>
      <c r="AB18" s="18"/>
      <c r="AC18" s="70"/>
      <c r="AD18" s="54"/>
      <c r="AE18" s="19"/>
      <c r="AF18" s="19"/>
      <c r="AG18" s="19"/>
      <c r="AH18" s="19"/>
      <c r="AI18" s="19"/>
      <c r="AJ18" s="74"/>
      <c r="AK18" s="58"/>
      <c r="AL18" s="20"/>
      <c r="AM18" s="20"/>
      <c r="AN18" s="20"/>
      <c r="AO18" s="20"/>
      <c r="AP18" s="20"/>
      <c r="AQ18" s="20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  <c r="HX18" s="14"/>
      <c r="HY18" s="14"/>
      <c r="HZ18" s="14"/>
      <c r="IA18" s="14"/>
      <c r="IB18" s="14"/>
      <c r="IC18" s="14"/>
      <c r="ID18" s="14"/>
      <c r="IE18" s="14"/>
      <c r="IF18" s="14"/>
      <c r="IG18" s="14"/>
      <c r="IH18" s="14"/>
      <c r="II18" s="14"/>
      <c r="IJ18" s="14"/>
      <c r="IK18" s="14"/>
      <c r="IL18" s="14"/>
      <c r="IM18" s="14"/>
      <c r="IN18" s="14"/>
      <c r="IO18" s="14"/>
      <c r="IP18" s="14"/>
      <c r="IQ18" s="14"/>
      <c r="IR18" s="14"/>
      <c r="IS18" s="14"/>
      <c r="IT18" s="14"/>
      <c r="IU18" s="14"/>
      <c r="IV18" s="14"/>
      <c r="IW18" s="14"/>
      <c r="IX18" s="14"/>
      <c r="IY18" s="14"/>
      <c r="IZ18" s="14"/>
      <c r="JA18" s="14"/>
      <c r="JB18" s="14"/>
      <c r="JC18" s="14"/>
      <c r="JD18" s="14"/>
      <c r="JE18" s="14"/>
      <c r="JF18" s="14"/>
      <c r="JG18" s="14"/>
      <c r="JH18" s="14"/>
      <c r="JI18" s="14"/>
      <c r="JJ18" s="14"/>
      <c r="JK18" s="14"/>
      <c r="JL18" s="14"/>
      <c r="JM18" s="14"/>
      <c r="JN18" s="14"/>
      <c r="JO18" s="14"/>
      <c r="JP18" s="14"/>
      <c r="JQ18" s="14"/>
      <c r="JR18" s="14"/>
      <c r="JS18" s="14"/>
      <c r="JT18" s="14"/>
      <c r="JU18" s="14"/>
      <c r="JV18" s="14"/>
      <c r="JW18" s="14"/>
      <c r="JX18" s="14"/>
      <c r="JY18" s="14"/>
      <c r="JZ18" s="14"/>
      <c r="KA18" s="14"/>
      <c r="KB18" s="14"/>
      <c r="KC18" s="14"/>
      <c r="KD18" s="14"/>
      <c r="KE18" s="14"/>
      <c r="KF18" s="14"/>
      <c r="KG18" s="14"/>
      <c r="KH18" s="14"/>
      <c r="KI18" s="14"/>
      <c r="KJ18" s="14"/>
      <c r="KK18" s="14"/>
      <c r="KL18" s="14"/>
      <c r="KM18" s="14"/>
      <c r="KN18" s="14"/>
      <c r="KO18" s="14"/>
      <c r="KP18" s="14"/>
      <c r="KQ18" s="14"/>
      <c r="KR18" s="14"/>
      <c r="KS18" s="14"/>
      <c r="KT18" s="14"/>
      <c r="KU18" s="14"/>
      <c r="KV18" s="14"/>
      <c r="KW18" s="14"/>
      <c r="KX18" s="14"/>
      <c r="KY18" s="14"/>
      <c r="KZ18" s="14"/>
      <c r="LA18" s="14"/>
      <c r="LB18" s="14"/>
      <c r="LC18" s="14"/>
      <c r="LD18" s="14"/>
      <c r="LE18" s="14"/>
      <c r="LF18" s="14"/>
      <c r="LG18" s="14"/>
      <c r="LH18" s="14"/>
      <c r="LI18" s="14"/>
      <c r="LJ18" s="14"/>
      <c r="LK18" s="14"/>
      <c r="LL18" s="14"/>
      <c r="LM18" s="14"/>
      <c r="LN18" s="14"/>
      <c r="LO18" s="14"/>
      <c r="LP18" s="14"/>
      <c r="LQ18" s="14"/>
      <c r="LR18" s="14"/>
      <c r="LS18" s="14"/>
      <c r="LT18" s="14"/>
      <c r="LU18" s="14"/>
      <c r="LV18" s="14"/>
      <c r="LW18" s="14"/>
      <c r="LX18" s="14"/>
      <c r="LY18" s="14"/>
      <c r="LZ18" s="14"/>
      <c r="MA18" s="14"/>
      <c r="MB18" s="14"/>
      <c r="MC18" s="14"/>
      <c r="MD18" s="14"/>
      <c r="ME18" s="14"/>
      <c r="MF18" s="14"/>
      <c r="MG18" s="14"/>
      <c r="MH18" s="14"/>
      <c r="MI18" s="14"/>
      <c r="MJ18" s="14"/>
      <c r="MK18" s="14"/>
      <c r="ML18" s="14"/>
      <c r="MM18" s="14"/>
      <c r="MN18" s="14"/>
      <c r="MO18" s="14"/>
      <c r="MP18" s="14"/>
      <c r="MQ18" s="14"/>
      <c r="MR18" s="14"/>
      <c r="MS18" s="14"/>
      <c r="MT18" s="14"/>
      <c r="MU18" s="14"/>
      <c r="MV18" s="14"/>
      <c r="MW18" s="14"/>
      <c r="MX18" s="14"/>
      <c r="MY18" s="14"/>
      <c r="MZ18" s="14"/>
      <c r="NA18" s="14"/>
    </row>
    <row r="19" spans="1:365" x14ac:dyDescent="0.25">
      <c r="A19" s="80" t="s">
        <v>81</v>
      </c>
      <c r="B19" s="78"/>
      <c r="C19" s="15"/>
      <c r="D19" s="15"/>
      <c r="E19" s="15"/>
      <c r="F19" s="15"/>
      <c r="G19" s="15"/>
      <c r="H19" s="42"/>
      <c r="I19" s="38"/>
      <c r="J19" s="16"/>
      <c r="K19" s="16"/>
      <c r="L19" s="16"/>
      <c r="M19" s="16"/>
      <c r="N19" s="16"/>
      <c r="O19" s="62"/>
      <c r="P19" s="46"/>
      <c r="Q19" s="17"/>
      <c r="R19" s="17"/>
      <c r="S19" s="17"/>
      <c r="T19" s="17"/>
      <c r="U19" s="17"/>
      <c r="V19" s="66"/>
      <c r="W19" s="50"/>
      <c r="X19" s="18"/>
      <c r="Y19" s="18"/>
      <c r="Z19" s="18"/>
      <c r="AA19" s="18"/>
      <c r="AB19" s="18"/>
      <c r="AC19" s="70"/>
      <c r="AD19" s="54"/>
      <c r="AE19" s="19"/>
      <c r="AF19" s="19"/>
      <c r="AG19" s="19"/>
      <c r="AH19" s="19"/>
      <c r="AI19" s="19"/>
      <c r="AJ19" s="74"/>
      <c r="AK19" s="58"/>
      <c r="AL19" s="20"/>
      <c r="AM19" s="20"/>
      <c r="AN19" s="20"/>
      <c r="AO19" s="20"/>
      <c r="AP19" s="20"/>
      <c r="AQ19" s="20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  <c r="HX19" s="14"/>
      <c r="HY19" s="14"/>
      <c r="HZ19" s="14"/>
      <c r="IA19" s="14"/>
      <c r="IB19" s="14"/>
      <c r="IC19" s="14"/>
      <c r="ID19" s="14"/>
      <c r="IE19" s="14"/>
      <c r="IF19" s="14"/>
      <c r="IG19" s="14"/>
      <c r="IH19" s="14"/>
      <c r="II19" s="14"/>
      <c r="IJ19" s="14"/>
      <c r="IK19" s="14"/>
      <c r="IL19" s="14"/>
      <c r="IM19" s="14"/>
      <c r="IN19" s="14"/>
      <c r="IO19" s="14"/>
      <c r="IP19" s="14"/>
      <c r="IQ19" s="14"/>
      <c r="IR19" s="14"/>
      <c r="IS19" s="14"/>
      <c r="IT19" s="14"/>
      <c r="IU19" s="14"/>
      <c r="IV19" s="14"/>
      <c r="IW19" s="14"/>
      <c r="IX19" s="14"/>
      <c r="IY19" s="14"/>
      <c r="IZ19" s="14"/>
      <c r="JA19" s="14"/>
      <c r="JB19" s="14"/>
      <c r="JC19" s="14"/>
      <c r="JD19" s="14"/>
      <c r="JE19" s="14"/>
      <c r="JF19" s="14"/>
      <c r="JG19" s="14"/>
      <c r="JH19" s="14"/>
      <c r="JI19" s="14"/>
      <c r="JJ19" s="14"/>
      <c r="JK19" s="14"/>
      <c r="JL19" s="14"/>
      <c r="JM19" s="14"/>
      <c r="JN19" s="14"/>
      <c r="JO19" s="14"/>
      <c r="JP19" s="14"/>
      <c r="JQ19" s="14"/>
      <c r="JR19" s="14"/>
      <c r="JS19" s="14"/>
      <c r="JT19" s="14"/>
      <c r="JU19" s="14"/>
      <c r="JV19" s="14"/>
      <c r="JW19" s="14"/>
      <c r="JX19" s="14"/>
      <c r="JY19" s="14"/>
      <c r="JZ19" s="14"/>
      <c r="KA19" s="14"/>
      <c r="KB19" s="14"/>
      <c r="KC19" s="14"/>
      <c r="KD19" s="14"/>
      <c r="KE19" s="14"/>
      <c r="KF19" s="14"/>
      <c r="KG19" s="14"/>
      <c r="KH19" s="14"/>
      <c r="KI19" s="14"/>
      <c r="KJ19" s="14"/>
      <c r="KK19" s="14"/>
      <c r="KL19" s="14"/>
      <c r="KM19" s="14"/>
      <c r="KN19" s="14"/>
      <c r="KO19" s="14"/>
      <c r="KP19" s="14"/>
      <c r="KQ19" s="14"/>
      <c r="KR19" s="14"/>
      <c r="KS19" s="14"/>
      <c r="KT19" s="14"/>
      <c r="KU19" s="14"/>
      <c r="KV19" s="14"/>
      <c r="KW19" s="14"/>
      <c r="KX19" s="14"/>
      <c r="KY19" s="14"/>
      <c r="KZ19" s="14"/>
      <c r="LA19" s="14"/>
      <c r="LB19" s="14"/>
      <c r="LC19" s="14"/>
      <c r="LD19" s="14"/>
      <c r="LE19" s="14"/>
      <c r="LF19" s="14"/>
      <c r="LG19" s="14"/>
      <c r="LH19" s="14"/>
      <c r="LI19" s="14"/>
      <c r="LJ19" s="14"/>
      <c r="LK19" s="14"/>
      <c r="LL19" s="14"/>
      <c r="LM19" s="14"/>
      <c r="LN19" s="14"/>
      <c r="LO19" s="14"/>
      <c r="LP19" s="14"/>
      <c r="LQ19" s="14"/>
      <c r="LR19" s="14"/>
      <c r="LS19" s="14"/>
      <c r="LT19" s="14"/>
      <c r="LU19" s="14"/>
      <c r="LV19" s="14"/>
      <c r="LW19" s="14"/>
      <c r="LX19" s="14"/>
      <c r="LY19" s="14"/>
      <c r="LZ19" s="14"/>
      <c r="MA19" s="14"/>
      <c r="MB19" s="14"/>
      <c r="MC19" s="14"/>
      <c r="MD19" s="14"/>
      <c r="ME19" s="14"/>
      <c r="MF19" s="14"/>
      <c r="MG19" s="14"/>
      <c r="MH19" s="14"/>
      <c r="MI19" s="14"/>
      <c r="MJ19" s="14"/>
      <c r="MK19" s="14"/>
      <c r="ML19" s="14"/>
      <c r="MM19" s="14"/>
      <c r="MN19" s="14"/>
      <c r="MO19" s="14"/>
      <c r="MP19" s="14"/>
      <c r="MQ19" s="14"/>
      <c r="MR19" s="14"/>
      <c r="MS19" s="14"/>
      <c r="MT19" s="14"/>
      <c r="MU19" s="14"/>
      <c r="MV19" s="14"/>
      <c r="MW19" s="14"/>
      <c r="MX19" s="14"/>
      <c r="MY19" s="14"/>
      <c r="MZ19" s="14"/>
      <c r="NA19" s="14"/>
    </row>
    <row r="20" spans="1:365" x14ac:dyDescent="0.25">
      <c r="A20" s="80" t="s">
        <v>82</v>
      </c>
      <c r="B20" s="78"/>
      <c r="C20" s="15"/>
      <c r="D20" s="15"/>
      <c r="E20" s="15"/>
      <c r="F20" s="15"/>
      <c r="G20" s="15"/>
      <c r="H20" s="42"/>
      <c r="I20" s="38"/>
      <c r="J20" s="16"/>
      <c r="K20" s="16"/>
      <c r="L20" s="16"/>
      <c r="M20" s="16"/>
      <c r="N20" s="16"/>
      <c r="O20" s="62"/>
      <c r="P20" s="46"/>
      <c r="Q20" s="17"/>
      <c r="R20" s="17"/>
      <c r="S20" s="17"/>
      <c r="T20" s="17"/>
      <c r="U20" s="17"/>
      <c r="V20" s="66"/>
      <c r="W20" s="50"/>
      <c r="X20" s="18"/>
      <c r="Y20" s="18"/>
      <c r="Z20" s="18"/>
      <c r="AA20" s="18"/>
      <c r="AB20" s="18"/>
      <c r="AC20" s="70"/>
      <c r="AD20" s="54"/>
      <c r="AE20" s="19"/>
      <c r="AF20" s="19"/>
      <c r="AG20" s="19"/>
      <c r="AH20" s="19"/>
      <c r="AI20" s="19"/>
      <c r="AJ20" s="74"/>
      <c r="AK20" s="58"/>
      <c r="AL20" s="20"/>
      <c r="AM20" s="20"/>
      <c r="AN20" s="20"/>
      <c r="AO20" s="20"/>
      <c r="AP20" s="20"/>
      <c r="AQ20" s="20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  <c r="HX20" s="14"/>
      <c r="HY20" s="14"/>
      <c r="HZ20" s="14"/>
      <c r="IA20" s="14"/>
      <c r="IB20" s="14"/>
      <c r="IC20" s="14"/>
      <c r="ID20" s="14"/>
      <c r="IE20" s="14"/>
      <c r="IF20" s="14"/>
      <c r="IG20" s="14"/>
      <c r="IH20" s="14"/>
      <c r="II20" s="14"/>
      <c r="IJ20" s="14"/>
      <c r="IK20" s="14"/>
      <c r="IL20" s="14"/>
      <c r="IM20" s="14"/>
      <c r="IN20" s="14"/>
      <c r="IO20" s="14"/>
      <c r="IP20" s="14"/>
      <c r="IQ20" s="14"/>
      <c r="IR20" s="14"/>
      <c r="IS20" s="14"/>
      <c r="IT20" s="14"/>
      <c r="IU20" s="14"/>
      <c r="IV20" s="14"/>
      <c r="IW20" s="14"/>
      <c r="IX20" s="14"/>
      <c r="IY20" s="14"/>
      <c r="IZ20" s="14"/>
      <c r="JA20" s="14"/>
      <c r="JB20" s="14"/>
      <c r="JC20" s="14"/>
      <c r="JD20" s="14"/>
      <c r="JE20" s="14"/>
      <c r="JF20" s="14"/>
      <c r="JG20" s="14"/>
      <c r="JH20" s="14"/>
      <c r="JI20" s="14"/>
      <c r="JJ20" s="14"/>
      <c r="JK20" s="14"/>
      <c r="JL20" s="14"/>
      <c r="JM20" s="14"/>
      <c r="JN20" s="14"/>
      <c r="JO20" s="14"/>
      <c r="JP20" s="14"/>
      <c r="JQ20" s="14"/>
      <c r="JR20" s="14"/>
      <c r="JS20" s="14"/>
      <c r="JT20" s="14"/>
      <c r="JU20" s="14"/>
      <c r="JV20" s="14"/>
      <c r="JW20" s="14"/>
      <c r="JX20" s="14"/>
      <c r="JY20" s="14"/>
      <c r="JZ20" s="14"/>
      <c r="KA20" s="14"/>
      <c r="KB20" s="14"/>
      <c r="KC20" s="14"/>
      <c r="KD20" s="14"/>
      <c r="KE20" s="14"/>
      <c r="KF20" s="14"/>
      <c r="KG20" s="14"/>
      <c r="KH20" s="14"/>
      <c r="KI20" s="14"/>
      <c r="KJ20" s="14"/>
      <c r="KK20" s="14"/>
      <c r="KL20" s="14"/>
      <c r="KM20" s="14"/>
      <c r="KN20" s="14"/>
      <c r="KO20" s="14"/>
      <c r="KP20" s="14"/>
      <c r="KQ20" s="14"/>
      <c r="KR20" s="14"/>
      <c r="KS20" s="14"/>
      <c r="KT20" s="14"/>
      <c r="KU20" s="14"/>
      <c r="KV20" s="14"/>
      <c r="KW20" s="14"/>
      <c r="KX20" s="14"/>
      <c r="KY20" s="14"/>
      <c r="KZ20" s="14"/>
      <c r="LA20" s="14"/>
      <c r="LB20" s="14"/>
      <c r="LC20" s="14"/>
      <c r="LD20" s="14"/>
      <c r="LE20" s="14"/>
      <c r="LF20" s="14"/>
      <c r="LG20" s="14"/>
      <c r="LH20" s="14"/>
      <c r="LI20" s="14"/>
      <c r="LJ20" s="14"/>
      <c r="LK20" s="14"/>
      <c r="LL20" s="14"/>
      <c r="LM20" s="14"/>
      <c r="LN20" s="14"/>
      <c r="LO20" s="14"/>
      <c r="LP20" s="14"/>
      <c r="LQ20" s="14"/>
      <c r="LR20" s="14"/>
      <c r="LS20" s="14"/>
      <c r="LT20" s="14"/>
      <c r="LU20" s="14"/>
      <c r="LV20" s="14"/>
      <c r="LW20" s="14"/>
      <c r="LX20" s="14"/>
      <c r="LY20" s="14"/>
      <c r="LZ20" s="14"/>
      <c r="MA20" s="14"/>
      <c r="MB20" s="14"/>
      <c r="MC20" s="14"/>
      <c r="MD20" s="14"/>
      <c r="ME20" s="14"/>
      <c r="MF20" s="14"/>
      <c r="MG20" s="14"/>
      <c r="MH20" s="14"/>
      <c r="MI20" s="14"/>
      <c r="MJ20" s="14"/>
      <c r="MK20" s="14"/>
      <c r="ML20" s="14"/>
      <c r="MM20" s="14"/>
      <c r="MN20" s="14"/>
      <c r="MO20" s="14"/>
      <c r="MP20" s="14"/>
      <c r="MQ20" s="14"/>
      <c r="MR20" s="14"/>
      <c r="MS20" s="14"/>
      <c r="MT20" s="14"/>
      <c r="MU20" s="14"/>
      <c r="MV20" s="14"/>
      <c r="MW20" s="14"/>
      <c r="MX20" s="14"/>
      <c r="MY20" s="14"/>
      <c r="MZ20" s="14"/>
      <c r="NA20" s="14"/>
    </row>
    <row r="21" spans="1:365" x14ac:dyDescent="0.25">
      <c r="A21" s="80" t="s">
        <v>83</v>
      </c>
      <c r="B21" s="78"/>
      <c r="C21" s="15"/>
      <c r="D21" s="15"/>
      <c r="E21" s="15"/>
      <c r="F21" s="15"/>
      <c r="G21" s="15"/>
      <c r="H21" s="42"/>
      <c r="I21" s="38"/>
      <c r="J21" s="16"/>
      <c r="K21" s="16"/>
      <c r="L21" s="16"/>
      <c r="M21" s="16"/>
      <c r="N21" s="16"/>
      <c r="O21" s="62"/>
      <c r="P21" s="46"/>
      <c r="Q21" s="17"/>
      <c r="R21" s="17"/>
      <c r="S21" s="17"/>
      <c r="T21" s="17"/>
      <c r="U21" s="17"/>
      <c r="V21" s="66"/>
      <c r="W21" s="50"/>
      <c r="X21" s="18"/>
      <c r="Y21" s="18"/>
      <c r="Z21" s="18"/>
      <c r="AA21" s="18"/>
      <c r="AB21" s="18"/>
      <c r="AC21" s="70"/>
      <c r="AD21" s="54"/>
      <c r="AE21" s="19"/>
      <c r="AF21" s="19"/>
      <c r="AG21" s="19"/>
      <c r="AH21" s="19"/>
      <c r="AI21" s="19"/>
      <c r="AJ21" s="74"/>
      <c r="AK21" s="58"/>
      <c r="AL21" s="20"/>
      <c r="AM21" s="20"/>
      <c r="AN21" s="20"/>
      <c r="AO21" s="20"/>
      <c r="AP21" s="20"/>
      <c r="AQ21" s="20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  <c r="HX21" s="14"/>
      <c r="HY21" s="14"/>
      <c r="HZ21" s="14"/>
      <c r="IA21" s="14"/>
      <c r="IB21" s="14"/>
      <c r="IC21" s="14"/>
      <c r="ID21" s="14"/>
      <c r="IE21" s="14"/>
      <c r="IF21" s="14"/>
      <c r="IG21" s="14"/>
      <c r="IH21" s="14"/>
      <c r="II21" s="14"/>
      <c r="IJ21" s="14"/>
      <c r="IK21" s="14"/>
      <c r="IL21" s="14"/>
      <c r="IM21" s="14"/>
      <c r="IN21" s="14"/>
      <c r="IO21" s="14"/>
      <c r="IP21" s="14"/>
      <c r="IQ21" s="14"/>
      <c r="IR21" s="14"/>
      <c r="IS21" s="14"/>
      <c r="IT21" s="14"/>
      <c r="IU21" s="14"/>
      <c r="IV21" s="14"/>
      <c r="IW21" s="14"/>
      <c r="IX21" s="14"/>
      <c r="IY21" s="14"/>
      <c r="IZ21" s="14"/>
      <c r="JA21" s="14"/>
      <c r="JB21" s="14"/>
      <c r="JC21" s="14"/>
      <c r="JD21" s="14"/>
      <c r="JE21" s="14"/>
      <c r="JF21" s="14"/>
      <c r="JG21" s="14"/>
      <c r="JH21" s="14"/>
      <c r="JI21" s="14"/>
      <c r="JJ21" s="14"/>
      <c r="JK21" s="14"/>
      <c r="JL21" s="14"/>
      <c r="JM21" s="14"/>
      <c r="JN21" s="14"/>
      <c r="JO21" s="14"/>
      <c r="JP21" s="14"/>
      <c r="JQ21" s="14"/>
      <c r="JR21" s="14"/>
      <c r="JS21" s="14"/>
      <c r="JT21" s="14"/>
      <c r="JU21" s="14"/>
      <c r="JV21" s="14"/>
      <c r="JW21" s="14"/>
      <c r="JX21" s="14"/>
      <c r="JY21" s="14"/>
      <c r="JZ21" s="14"/>
      <c r="KA21" s="14"/>
      <c r="KB21" s="14"/>
      <c r="KC21" s="14"/>
      <c r="KD21" s="14"/>
      <c r="KE21" s="14"/>
      <c r="KF21" s="14"/>
      <c r="KG21" s="14"/>
      <c r="KH21" s="14"/>
      <c r="KI21" s="14"/>
      <c r="KJ21" s="14"/>
      <c r="KK21" s="14"/>
      <c r="KL21" s="14"/>
      <c r="KM21" s="14"/>
      <c r="KN21" s="14"/>
      <c r="KO21" s="14"/>
      <c r="KP21" s="14"/>
      <c r="KQ21" s="14"/>
      <c r="KR21" s="14"/>
      <c r="KS21" s="14"/>
      <c r="KT21" s="14"/>
      <c r="KU21" s="14"/>
      <c r="KV21" s="14"/>
      <c r="KW21" s="14"/>
      <c r="KX21" s="14"/>
      <c r="KY21" s="14"/>
      <c r="KZ21" s="14"/>
      <c r="LA21" s="14"/>
      <c r="LB21" s="14"/>
      <c r="LC21" s="14"/>
      <c r="LD21" s="14"/>
      <c r="LE21" s="14"/>
      <c r="LF21" s="14"/>
      <c r="LG21" s="14"/>
      <c r="LH21" s="14"/>
      <c r="LI21" s="14"/>
      <c r="LJ21" s="14"/>
      <c r="LK21" s="14"/>
      <c r="LL21" s="14"/>
      <c r="LM21" s="14"/>
      <c r="LN21" s="14"/>
      <c r="LO21" s="14"/>
      <c r="LP21" s="14"/>
      <c r="LQ21" s="14"/>
      <c r="LR21" s="14"/>
      <c r="LS21" s="14"/>
      <c r="LT21" s="14"/>
      <c r="LU21" s="14"/>
      <c r="LV21" s="14"/>
      <c r="LW21" s="14"/>
      <c r="LX21" s="14"/>
      <c r="LY21" s="14"/>
      <c r="LZ21" s="14"/>
      <c r="MA21" s="14"/>
      <c r="MB21" s="14"/>
      <c r="MC21" s="14"/>
      <c r="MD21" s="14"/>
      <c r="ME21" s="14"/>
      <c r="MF21" s="14"/>
      <c r="MG21" s="14"/>
      <c r="MH21" s="14"/>
      <c r="MI21" s="14"/>
      <c r="MJ21" s="14"/>
      <c r="MK21" s="14"/>
      <c r="ML21" s="14"/>
      <c r="MM21" s="14"/>
      <c r="MN21" s="14"/>
      <c r="MO21" s="14"/>
      <c r="MP21" s="14"/>
      <c r="MQ21" s="14"/>
      <c r="MR21" s="14"/>
      <c r="MS21" s="14"/>
      <c r="MT21" s="14"/>
      <c r="MU21" s="14"/>
      <c r="MV21" s="14"/>
      <c r="MW21" s="14"/>
      <c r="MX21" s="14"/>
      <c r="MY21" s="14"/>
      <c r="MZ21" s="14"/>
      <c r="NA21" s="14"/>
    </row>
    <row r="22" spans="1:365" x14ac:dyDescent="0.25">
      <c r="A22" s="80" t="s">
        <v>84</v>
      </c>
      <c r="B22" s="78"/>
      <c r="C22" s="15"/>
      <c r="D22" s="15"/>
      <c r="E22" s="15"/>
      <c r="F22" s="15"/>
      <c r="G22" s="15"/>
      <c r="H22" s="15"/>
      <c r="I22" s="16"/>
      <c r="J22" s="16"/>
      <c r="K22" s="16"/>
      <c r="L22" s="16"/>
      <c r="M22" s="16"/>
      <c r="N22" s="16"/>
      <c r="O22" s="16"/>
      <c r="P22" s="17"/>
      <c r="Q22" s="17"/>
      <c r="R22" s="17"/>
      <c r="S22" s="17"/>
      <c r="T22" s="17"/>
      <c r="U22" s="17"/>
      <c r="V22" s="17"/>
      <c r="W22" s="18"/>
      <c r="X22" s="18"/>
      <c r="Y22" s="18"/>
      <c r="Z22" s="18"/>
      <c r="AA22" s="18"/>
      <c r="AB22" s="18"/>
      <c r="AC22" s="18"/>
      <c r="AD22" s="19"/>
      <c r="AE22" s="19"/>
      <c r="AF22" s="19"/>
      <c r="AG22" s="19"/>
      <c r="AH22" s="19"/>
      <c r="AI22" s="19"/>
      <c r="AJ22" s="19"/>
      <c r="AK22" s="20"/>
      <c r="AL22" s="20"/>
      <c r="AM22" s="20"/>
      <c r="AN22" s="20"/>
      <c r="AO22" s="20"/>
      <c r="AP22" s="20"/>
      <c r="AQ22" s="20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  <c r="HX22" s="14"/>
      <c r="HY22" s="14"/>
      <c r="HZ22" s="14"/>
      <c r="IA22" s="14"/>
      <c r="IB22" s="14"/>
      <c r="IC22" s="14"/>
      <c r="ID22" s="14"/>
      <c r="IE22" s="14"/>
      <c r="IF22" s="14"/>
      <c r="IG22" s="14"/>
      <c r="IH22" s="14"/>
      <c r="II22" s="14"/>
      <c r="IJ22" s="14"/>
      <c r="IK22" s="14"/>
      <c r="IL22" s="14"/>
      <c r="IM22" s="14"/>
      <c r="IN22" s="14"/>
      <c r="IO22" s="14"/>
      <c r="IP22" s="14"/>
      <c r="IQ22" s="14"/>
      <c r="IR22" s="14"/>
      <c r="IS22" s="14"/>
      <c r="IT22" s="14"/>
      <c r="IU22" s="14"/>
      <c r="IV22" s="14"/>
      <c r="IW22" s="14"/>
      <c r="IX22" s="14"/>
      <c r="IY22" s="14"/>
      <c r="IZ22" s="14"/>
      <c r="JA22" s="14"/>
      <c r="JB22" s="14"/>
      <c r="JC22" s="14"/>
      <c r="JD22" s="14"/>
      <c r="JE22" s="14"/>
      <c r="JF22" s="14"/>
      <c r="JG22" s="14"/>
      <c r="JH22" s="14"/>
      <c r="JI22" s="14"/>
      <c r="JJ22" s="14"/>
      <c r="JK22" s="14"/>
      <c r="JL22" s="14"/>
      <c r="JM22" s="14"/>
      <c r="JN22" s="14"/>
      <c r="JO22" s="14"/>
      <c r="JP22" s="14"/>
      <c r="JQ22" s="14"/>
      <c r="JR22" s="14"/>
      <c r="JS22" s="14"/>
      <c r="JT22" s="14"/>
      <c r="JU22" s="14"/>
      <c r="JV22" s="14"/>
      <c r="JW22" s="14"/>
      <c r="JX22" s="14"/>
      <c r="JY22" s="14"/>
      <c r="JZ22" s="14"/>
      <c r="KA22" s="14"/>
      <c r="KB22" s="14"/>
      <c r="KC22" s="14"/>
      <c r="KD22" s="14"/>
      <c r="KE22" s="14"/>
      <c r="KF22" s="14"/>
      <c r="KG22" s="14"/>
      <c r="KH22" s="14"/>
      <c r="KI22" s="14"/>
      <c r="KJ22" s="14"/>
      <c r="KK22" s="14"/>
      <c r="KL22" s="14"/>
      <c r="KM22" s="14"/>
      <c r="KN22" s="14"/>
      <c r="KO22" s="14"/>
      <c r="KP22" s="14"/>
      <c r="KQ22" s="14"/>
      <c r="KR22" s="14"/>
      <c r="KS22" s="14"/>
      <c r="KT22" s="14"/>
      <c r="KU22" s="14"/>
      <c r="KV22" s="14"/>
      <c r="KW22" s="14"/>
      <c r="KX22" s="14"/>
      <c r="KY22" s="14"/>
      <c r="KZ22" s="14"/>
      <c r="LA22" s="14"/>
      <c r="LB22" s="14"/>
      <c r="LC22" s="14"/>
      <c r="LD22" s="14"/>
      <c r="LE22" s="14"/>
      <c r="LF22" s="14"/>
      <c r="LG22" s="14"/>
      <c r="LH22" s="14"/>
      <c r="LI22" s="14"/>
      <c r="LJ22" s="14"/>
      <c r="LK22" s="14"/>
      <c r="LL22" s="14"/>
      <c r="LM22" s="14"/>
      <c r="LN22" s="14"/>
      <c r="LO22" s="14"/>
      <c r="LP22" s="14"/>
      <c r="LQ22" s="14"/>
      <c r="LR22" s="14"/>
      <c r="LS22" s="14"/>
      <c r="LT22" s="14"/>
      <c r="LU22" s="14"/>
      <c r="LV22" s="14"/>
      <c r="LW22" s="14"/>
      <c r="LX22" s="14"/>
      <c r="LY22" s="14"/>
      <c r="LZ22" s="14"/>
      <c r="MA22" s="14"/>
      <c r="MB22" s="14"/>
      <c r="MC22" s="14"/>
      <c r="MD22" s="14"/>
      <c r="ME22" s="14"/>
      <c r="MF22" s="14"/>
      <c r="MG22" s="14"/>
      <c r="MH22" s="14"/>
      <c r="MI22" s="14"/>
      <c r="MJ22" s="14"/>
      <c r="MK22" s="14"/>
      <c r="ML22" s="14"/>
      <c r="MM22" s="14"/>
      <c r="MN22" s="14"/>
      <c r="MO22" s="14"/>
      <c r="MP22" s="14"/>
      <c r="MQ22" s="14"/>
      <c r="MR22" s="14"/>
      <c r="MS22" s="14"/>
      <c r="MT22" s="14"/>
      <c r="MU22" s="14"/>
      <c r="MV22" s="14"/>
      <c r="MW22" s="14"/>
      <c r="MX22" s="14"/>
      <c r="MY22" s="14"/>
      <c r="MZ22" s="14"/>
      <c r="NA22" s="14"/>
    </row>
    <row r="23" spans="1:365" x14ac:dyDescent="0.25">
      <c r="A23" s="80" t="s">
        <v>85</v>
      </c>
      <c r="B23" s="78"/>
      <c r="C23" s="15"/>
      <c r="D23" s="15"/>
      <c r="E23" s="15"/>
      <c r="F23" s="15"/>
      <c r="G23" s="15"/>
      <c r="H23" s="15"/>
      <c r="I23" s="16"/>
      <c r="J23" s="16"/>
      <c r="K23" s="16"/>
      <c r="L23" s="16"/>
      <c r="M23" s="16"/>
      <c r="N23" s="16"/>
      <c r="O23" s="16"/>
      <c r="P23" s="17"/>
      <c r="Q23" s="17"/>
      <c r="R23" s="17"/>
      <c r="S23" s="17"/>
      <c r="T23" s="17"/>
      <c r="U23" s="17"/>
      <c r="V23" s="17"/>
      <c r="W23" s="18"/>
      <c r="X23" s="18"/>
      <c r="Y23" s="18"/>
      <c r="Z23" s="18"/>
      <c r="AA23" s="18"/>
      <c r="AB23" s="18"/>
      <c r="AC23" s="18"/>
      <c r="AD23" s="19"/>
      <c r="AE23" s="19"/>
      <c r="AF23" s="19"/>
      <c r="AG23" s="19"/>
      <c r="AH23" s="19"/>
      <c r="AI23" s="19"/>
      <c r="AJ23" s="19"/>
      <c r="AK23" s="20"/>
      <c r="AL23" s="20"/>
      <c r="AM23" s="20"/>
      <c r="AN23" s="20"/>
      <c r="AO23" s="20"/>
      <c r="AP23" s="20"/>
      <c r="AQ23" s="20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  <c r="HX23" s="14"/>
      <c r="HY23" s="14"/>
      <c r="HZ23" s="14"/>
      <c r="IA23" s="14"/>
      <c r="IB23" s="14"/>
      <c r="IC23" s="14"/>
      <c r="ID23" s="14"/>
      <c r="IE23" s="14"/>
      <c r="IF23" s="14"/>
      <c r="IG23" s="14"/>
      <c r="IH23" s="14"/>
      <c r="II23" s="14"/>
      <c r="IJ23" s="14"/>
      <c r="IK23" s="14"/>
      <c r="IL23" s="14"/>
      <c r="IM23" s="14"/>
      <c r="IN23" s="14"/>
      <c r="IO23" s="14"/>
      <c r="IP23" s="14"/>
      <c r="IQ23" s="14"/>
      <c r="IR23" s="14"/>
      <c r="IS23" s="14"/>
      <c r="IT23" s="14"/>
      <c r="IU23" s="14"/>
      <c r="IV23" s="14"/>
      <c r="IW23" s="14"/>
      <c r="IX23" s="14"/>
      <c r="IY23" s="14"/>
      <c r="IZ23" s="14"/>
      <c r="JA23" s="14"/>
      <c r="JB23" s="14"/>
      <c r="JC23" s="14"/>
      <c r="JD23" s="14"/>
      <c r="JE23" s="14"/>
      <c r="JF23" s="14"/>
      <c r="JG23" s="14"/>
      <c r="JH23" s="14"/>
      <c r="JI23" s="14"/>
      <c r="JJ23" s="14"/>
      <c r="JK23" s="14"/>
      <c r="JL23" s="14"/>
      <c r="JM23" s="14"/>
      <c r="JN23" s="14"/>
      <c r="JO23" s="14"/>
      <c r="JP23" s="14"/>
      <c r="JQ23" s="14"/>
      <c r="JR23" s="14"/>
      <c r="JS23" s="14"/>
      <c r="JT23" s="14"/>
      <c r="JU23" s="14"/>
      <c r="JV23" s="14"/>
      <c r="JW23" s="14"/>
      <c r="JX23" s="14"/>
      <c r="JY23" s="14"/>
      <c r="JZ23" s="14"/>
      <c r="KA23" s="14"/>
      <c r="KB23" s="14"/>
      <c r="KC23" s="14"/>
      <c r="KD23" s="14"/>
      <c r="KE23" s="14"/>
      <c r="KF23" s="14"/>
      <c r="KG23" s="14"/>
      <c r="KH23" s="14"/>
      <c r="KI23" s="14"/>
      <c r="KJ23" s="14"/>
      <c r="KK23" s="14"/>
      <c r="KL23" s="14"/>
      <c r="KM23" s="14"/>
      <c r="KN23" s="14"/>
      <c r="KO23" s="14"/>
      <c r="KP23" s="14"/>
      <c r="KQ23" s="14"/>
      <c r="KR23" s="14"/>
      <c r="KS23" s="14"/>
      <c r="KT23" s="14"/>
      <c r="KU23" s="14"/>
      <c r="KV23" s="14"/>
      <c r="KW23" s="14"/>
      <c r="KX23" s="14"/>
      <c r="KY23" s="14"/>
      <c r="KZ23" s="14"/>
      <c r="LA23" s="14"/>
      <c r="LB23" s="14"/>
      <c r="LC23" s="14"/>
      <c r="LD23" s="14"/>
      <c r="LE23" s="14"/>
      <c r="LF23" s="14"/>
      <c r="LG23" s="14"/>
      <c r="LH23" s="14"/>
      <c r="LI23" s="14"/>
      <c r="LJ23" s="14"/>
      <c r="LK23" s="14"/>
      <c r="LL23" s="14"/>
      <c r="LM23" s="14"/>
      <c r="LN23" s="14"/>
      <c r="LO23" s="14"/>
      <c r="LP23" s="14"/>
      <c r="LQ23" s="14"/>
      <c r="LR23" s="14"/>
      <c r="LS23" s="14"/>
      <c r="LT23" s="14"/>
      <c r="LU23" s="14"/>
      <c r="LV23" s="14"/>
      <c r="LW23" s="14"/>
      <c r="LX23" s="14"/>
      <c r="LY23" s="14"/>
      <c r="LZ23" s="14"/>
      <c r="MA23" s="14"/>
      <c r="MB23" s="14"/>
      <c r="MC23" s="14"/>
      <c r="MD23" s="14"/>
      <c r="ME23" s="14"/>
      <c r="MF23" s="14"/>
      <c r="MG23" s="14"/>
      <c r="MH23" s="14"/>
      <c r="MI23" s="14"/>
      <c r="MJ23" s="14"/>
      <c r="MK23" s="14"/>
      <c r="ML23" s="14"/>
      <c r="MM23" s="14"/>
      <c r="MN23" s="14"/>
      <c r="MO23" s="14"/>
      <c r="MP23" s="14"/>
      <c r="MQ23" s="14"/>
      <c r="MR23" s="14"/>
      <c r="MS23" s="14"/>
      <c r="MT23" s="14"/>
      <c r="MU23" s="14"/>
      <c r="MV23" s="14"/>
      <c r="MW23" s="14"/>
      <c r="MX23" s="14"/>
      <c r="MY23" s="14"/>
      <c r="MZ23" s="14"/>
      <c r="NA23" s="14"/>
    </row>
    <row r="24" spans="1:365" x14ac:dyDescent="0.25">
      <c r="A24" s="80"/>
      <c r="B24" s="78"/>
      <c r="C24" s="15"/>
      <c r="D24" s="15"/>
      <c r="E24" s="15"/>
      <c r="F24" s="15"/>
      <c r="G24" s="15"/>
      <c r="H24" s="15"/>
      <c r="I24" s="16"/>
      <c r="J24" s="16"/>
      <c r="K24" s="16"/>
      <c r="L24" s="16"/>
      <c r="M24" s="16"/>
      <c r="N24" s="16"/>
      <c r="O24" s="16"/>
      <c r="P24" s="17"/>
      <c r="Q24" s="17"/>
      <c r="R24" s="17"/>
      <c r="S24" s="17"/>
      <c r="T24" s="17"/>
      <c r="U24" s="17"/>
      <c r="V24" s="17"/>
      <c r="W24" s="18"/>
      <c r="X24" s="18"/>
      <c r="Y24" s="18"/>
      <c r="Z24" s="18"/>
      <c r="AA24" s="18"/>
      <c r="AB24" s="18"/>
      <c r="AC24" s="18"/>
      <c r="AD24" s="19"/>
      <c r="AE24" s="19"/>
      <c r="AF24" s="19"/>
      <c r="AG24" s="19"/>
      <c r="AH24" s="19"/>
      <c r="AI24" s="19"/>
      <c r="AJ24" s="19"/>
      <c r="AK24" s="20"/>
      <c r="AL24" s="20"/>
      <c r="AM24" s="20"/>
      <c r="AN24" s="20"/>
      <c r="AO24" s="20"/>
      <c r="AP24" s="20"/>
      <c r="AQ24" s="20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  <c r="HX24" s="14"/>
      <c r="HY24" s="14"/>
      <c r="HZ24" s="14"/>
      <c r="IA24" s="14"/>
      <c r="IB24" s="14"/>
      <c r="IC24" s="14"/>
      <c r="ID24" s="14"/>
      <c r="IE24" s="14"/>
      <c r="IF24" s="14"/>
      <c r="IG24" s="14"/>
      <c r="IH24" s="14"/>
      <c r="II24" s="14"/>
      <c r="IJ24" s="14"/>
      <c r="IK24" s="14"/>
      <c r="IL24" s="14"/>
      <c r="IM24" s="14"/>
      <c r="IN24" s="14"/>
      <c r="IO24" s="14"/>
      <c r="IP24" s="14"/>
      <c r="IQ24" s="14"/>
      <c r="IR24" s="14"/>
      <c r="IS24" s="14"/>
      <c r="IT24" s="14"/>
      <c r="IU24" s="14"/>
      <c r="IV24" s="14"/>
      <c r="IW24" s="14"/>
      <c r="IX24" s="14"/>
      <c r="IY24" s="14"/>
      <c r="IZ24" s="14"/>
      <c r="JA24" s="14"/>
      <c r="JB24" s="14"/>
      <c r="JC24" s="14"/>
      <c r="JD24" s="14"/>
      <c r="JE24" s="14"/>
      <c r="JF24" s="14"/>
      <c r="JG24" s="14"/>
      <c r="JH24" s="14"/>
      <c r="JI24" s="14"/>
      <c r="JJ24" s="14"/>
      <c r="JK24" s="14"/>
      <c r="JL24" s="14"/>
      <c r="JM24" s="14"/>
      <c r="JN24" s="14"/>
      <c r="JO24" s="14"/>
      <c r="JP24" s="14"/>
      <c r="JQ24" s="14"/>
      <c r="JR24" s="14"/>
      <c r="JS24" s="14"/>
      <c r="JT24" s="14"/>
      <c r="JU24" s="14"/>
      <c r="JV24" s="14"/>
      <c r="JW24" s="14"/>
      <c r="JX24" s="14"/>
      <c r="JY24" s="14"/>
      <c r="JZ24" s="14"/>
      <c r="KA24" s="14"/>
      <c r="KB24" s="14"/>
      <c r="KC24" s="14"/>
      <c r="KD24" s="14"/>
      <c r="KE24" s="14"/>
      <c r="KF24" s="14"/>
      <c r="KG24" s="14"/>
      <c r="KH24" s="14"/>
      <c r="KI24" s="14"/>
      <c r="KJ24" s="14"/>
      <c r="KK24" s="14"/>
      <c r="KL24" s="14"/>
      <c r="KM24" s="14"/>
      <c r="KN24" s="14"/>
      <c r="KO24" s="14"/>
      <c r="KP24" s="14"/>
      <c r="KQ24" s="14"/>
      <c r="KR24" s="14"/>
      <c r="KS24" s="14"/>
      <c r="KT24" s="14"/>
      <c r="KU24" s="14"/>
      <c r="KV24" s="14"/>
      <c r="KW24" s="14"/>
      <c r="KX24" s="14"/>
      <c r="KY24" s="14"/>
      <c r="KZ24" s="14"/>
      <c r="LA24" s="14"/>
      <c r="LB24" s="14"/>
      <c r="LC24" s="14"/>
      <c r="LD24" s="14"/>
      <c r="LE24" s="14"/>
      <c r="LF24" s="14"/>
      <c r="LG24" s="14"/>
      <c r="LH24" s="14"/>
      <c r="LI24" s="14"/>
      <c r="LJ24" s="14"/>
      <c r="LK24" s="14"/>
      <c r="LL24" s="14"/>
      <c r="LM24" s="14"/>
      <c r="LN24" s="14"/>
      <c r="LO24" s="14"/>
      <c r="LP24" s="14"/>
      <c r="LQ24" s="14"/>
      <c r="LR24" s="14"/>
      <c r="LS24" s="14"/>
      <c r="LT24" s="14"/>
      <c r="LU24" s="14"/>
      <c r="LV24" s="14"/>
      <c r="LW24" s="14"/>
      <c r="LX24" s="14"/>
      <c r="LY24" s="14"/>
      <c r="LZ24" s="14"/>
      <c r="MA24" s="14"/>
      <c r="MB24" s="14"/>
      <c r="MC24" s="14"/>
      <c r="MD24" s="14"/>
      <c r="ME24" s="14"/>
      <c r="MF24" s="14"/>
      <c r="MG24" s="14"/>
      <c r="MH24" s="14"/>
      <c r="MI24" s="14"/>
      <c r="MJ24" s="14"/>
      <c r="MK24" s="14"/>
      <c r="ML24" s="14"/>
      <c r="MM24" s="14"/>
      <c r="MN24" s="14"/>
      <c r="MO24" s="14"/>
      <c r="MP24" s="14"/>
      <c r="MQ24" s="14"/>
      <c r="MR24" s="14"/>
      <c r="MS24" s="14"/>
      <c r="MT24" s="14"/>
      <c r="MU24" s="14"/>
      <c r="MV24" s="14"/>
      <c r="MW24" s="14"/>
      <c r="MX24" s="14"/>
      <c r="MY24" s="14"/>
      <c r="MZ24" s="14"/>
      <c r="NA24" s="14"/>
    </row>
  </sheetData>
  <sheetProtection formatCells="0" formatColumns="0" formatRows="0" insertColumns="0" insertRows="0" insertHyperlinks="0" deleteColumns="0" deleteRows="0" sort="0" autoFilter="0" pivotTables="0"/>
  <mergeCells count="57">
    <mergeCell ref="NP1:NV1"/>
    <mergeCell ref="NW1:OC1"/>
    <mergeCell ref="A1:A3"/>
    <mergeCell ref="LZ1:MF1"/>
    <mergeCell ref="MG1:MM1"/>
    <mergeCell ref="MN1:MT1"/>
    <mergeCell ref="MU1:NA1"/>
    <mergeCell ref="NB1:NH1"/>
    <mergeCell ref="NI1:NO1"/>
    <mergeCell ref="KJ1:KP1"/>
    <mergeCell ref="KQ1:KW1"/>
    <mergeCell ref="KX1:LD1"/>
    <mergeCell ref="LE1:LK1"/>
    <mergeCell ref="LL1:LR1"/>
    <mergeCell ref="LS1:LY1"/>
    <mergeCell ref="IT1:IZ1"/>
    <mergeCell ref="JA1:JG1"/>
    <mergeCell ref="JH1:JN1"/>
    <mergeCell ref="JO1:JU1"/>
    <mergeCell ref="JV1:KB1"/>
    <mergeCell ref="KC1:KI1"/>
    <mergeCell ref="IM1:IS1"/>
    <mergeCell ref="FN1:FT1"/>
    <mergeCell ref="FU1:GA1"/>
    <mergeCell ref="GB1:GH1"/>
    <mergeCell ref="GI1:GO1"/>
    <mergeCell ref="GP1:GV1"/>
    <mergeCell ref="GW1:HC1"/>
    <mergeCell ref="HD1:HJ1"/>
    <mergeCell ref="HK1:HQ1"/>
    <mergeCell ref="HR1:HX1"/>
    <mergeCell ref="HY1:IE1"/>
    <mergeCell ref="IF1:IL1"/>
    <mergeCell ref="FG1:FM1"/>
    <mergeCell ref="CH1:CN1"/>
    <mergeCell ref="CO1:CU1"/>
    <mergeCell ref="CV1:DB1"/>
    <mergeCell ref="DC1:DI1"/>
    <mergeCell ref="DJ1:DP1"/>
    <mergeCell ref="DQ1:DW1"/>
    <mergeCell ref="DX1:ED1"/>
    <mergeCell ref="EE1:EK1"/>
    <mergeCell ref="EL1:ER1"/>
    <mergeCell ref="ES1:EY1"/>
    <mergeCell ref="EZ1:FF1"/>
    <mergeCell ref="CA1:CG1"/>
    <mergeCell ref="B1:H1"/>
    <mergeCell ref="I1:O1"/>
    <mergeCell ref="P1:V1"/>
    <mergeCell ref="W1:AC1"/>
    <mergeCell ref="AD1:AJ1"/>
    <mergeCell ref="AK1:AQ1"/>
    <mergeCell ref="AR1:AX1"/>
    <mergeCell ref="AY1:BE1"/>
    <mergeCell ref="BF1:BL1"/>
    <mergeCell ref="BM1:BS1"/>
    <mergeCell ref="BT1:BZ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 Clément</dc:creator>
  <cp:lastModifiedBy>Robert</cp:lastModifiedBy>
  <dcterms:created xsi:type="dcterms:W3CDTF">2017-01-18T13:15:26Z</dcterms:created>
  <dcterms:modified xsi:type="dcterms:W3CDTF">2017-01-28T13:33:21Z</dcterms:modified>
</cp:coreProperties>
</file>