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2915" windowHeight="7695" activeTab="1"/>
  </bookViews>
  <sheets>
    <sheet name="Plateforme" sheetId="5" r:id="rId1"/>
    <sheet name="Produits" sheetId="2" r:id="rId2"/>
    <sheet name="Entrées" sheetId="3" r:id="rId3"/>
    <sheet name="Sorties" sheetId="4" r:id="rId4"/>
  </sheets>
  <definedNames>
    <definedName name="_xlnm._FilterDatabase" localSheetId="1" hidden="1">Produits!$A$1:$H$10</definedName>
    <definedName name="base">Produits!$1:$1048576</definedName>
  </definedNames>
  <calcPr calcId="145621"/>
</workbook>
</file>

<file path=xl/calcChain.xml><?xml version="1.0" encoding="utf-8"?>
<calcChain xmlns="http://schemas.openxmlformats.org/spreadsheetml/2006/main">
  <c r="J11" i="2" l="1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I26" i="2"/>
  <c r="K26" i="2" s="1"/>
  <c r="I27" i="2"/>
  <c r="K27" i="2" s="1"/>
  <c r="I28" i="2"/>
  <c r="K28" i="2" s="1"/>
  <c r="I29" i="2"/>
  <c r="K29" i="2" s="1"/>
  <c r="I30" i="2"/>
  <c r="I31" i="2"/>
  <c r="K31" i="2" s="1"/>
  <c r="I32" i="2"/>
  <c r="I33" i="2"/>
  <c r="K33" i="2" s="1"/>
  <c r="I34" i="2"/>
  <c r="I35" i="2"/>
  <c r="K35" i="2" s="1"/>
  <c r="I36" i="2"/>
  <c r="I37" i="2"/>
  <c r="K37" i="2" s="1"/>
  <c r="I38" i="2"/>
  <c r="I39" i="2"/>
  <c r="K39" i="2" s="1"/>
  <c r="K38" i="2" l="1"/>
  <c r="K36" i="2"/>
  <c r="K34" i="2"/>
  <c r="K32" i="2"/>
  <c r="K30" i="2"/>
  <c r="K25" i="2"/>
  <c r="I3" i="2"/>
  <c r="I7" i="2" l="1"/>
  <c r="I6" i="2" l="1"/>
  <c r="I5" i="2"/>
  <c r="J9" i="2" l="1"/>
  <c r="J10" i="2"/>
  <c r="J3" i="2"/>
  <c r="K3" i="2" s="1"/>
  <c r="J4" i="2"/>
  <c r="J5" i="2"/>
  <c r="K5" i="2" s="1"/>
  <c r="J6" i="2"/>
  <c r="K6" i="2" s="1"/>
  <c r="J7" i="2"/>
  <c r="K7" i="2" s="1"/>
  <c r="J8" i="2"/>
  <c r="J2" i="2"/>
  <c r="I4" i="2" l="1"/>
  <c r="K4" i="2" s="1"/>
  <c r="I8" i="2"/>
  <c r="K8" i="2" s="1"/>
  <c r="I9" i="2"/>
  <c r="K9" i="2" s="1"/>
  <c r="I10" i="2"/>
  <c r="K10" i="2" s="1"/>
  <c r="I2" i="2"/>
  <c r="K2" i="2" s="1"/>
</calcChain>
</file>

<file path=xl/sharedStrings.xml><?xml version="1.0" encoding="utf-8"?>
<sst xmlns="http://schemas.openxmlformats.org/spreadsheetml/2006/main" count="257" uniqueCount="78">
  <si>
    <t>Fournisseur</t>
  </si>
  <si>
    <t>Désignation</t>
  </si>
  <si>
    <t>Prix achat</t>
  </si>
  <si>
    <t>Catégorie</t>
  </si>
  <si>
    <t>Référence</t>
  </si>
  <si>
    <t>Sorties</t>
  </si>
  <si>
    <t>Entrées</t>
  </si>
  <si>
    <t>SI</t>
  </si>
  <si>
    <t>Stock sécurité</t>
  </si>
  <si>
    <t>Stock actualisé</t>
  </si>
  <si>
    <t>Stock Initial</t>
  </si>
  <si>
    <t>Cache-semelle</t>
  </si>
  <si>
    <t>Chapeau de poteau</t>
  </si>
  <si>
    <t>Embase latérale 1</t>
  </si>
  <si>
    <t>Embase murale 1</t>
  </si>
  <si>
    <t>Equerre pour EL1 type 1</t>
  </si>
  <si>
    <t>Equerre pour EL1 type 2</t>
  </si>
  <si>
    <t>Equerre pour EM1 type 1</t>
  </si>
  <si>
    <t>Equerre pour EM1 type 2</t>
  </si>
  <si>
    <t>Equerre tube télescopique</t>
  </si>
  <si>
    <t>Façade latérale boîtier 2 lucarnes symétriques 2 vis facade</t>
  </si>
  <si>
    <t>Façade latérale réflecteur</t>
  </si>
  <si>
    <t>Façade murale boîtier 2 lucarnes 2 vis facade</t>
  </si>
  <si>
    <t>Façade murale réflecteur</t>
  </si>
  <si>
    <t>Plaque d'encastrement 2 lucarnes nouvelle fix</t>
  </si>
  <si>
    <t>Plaque pour EM1 type 1</t>
  </si>
  <si>
    <t>Plaque pour EM1 type 2</t>
  </si>
  <si>
    <t>Poteau 2 lucarnes 60X60</t>
  </si>
  <si>
    <t>Stylos de retouche RAL 7024</t>
  </si>
  <si>
    <t>Stylos de retouche RAL 8019</t>
  </si>
  <si>
    <t>Stylos de retouche RAL 8028</t>
  </si>
  <si>
    <t>Capotage pour 1 cellule WT27</t>
  </si>
  <si>
    <t>Ral</t>
  </si>
  <si>
    <t>CS1</t>
  </si>
  <si>
    <t>CP1</t>
  </si>
  <si>
    <t>EL1</t>
  </si>
  <si>
    <t>EM1</t>
  </si>
  <si>
    <t>EQEL1</t>
  </si>
  <si>
    <t>EQEL2</t>
  </si>
  <si>
    <t>EQEM1</t>
  </si>
  <si>
    <t>EQEM2</t>
  </si>
  <si>
    <t>EQTUBEL1-TELESCOP</t>
  </si>
  <si>
    <t>FLR2F3</t>
  </si>
  <si>
    <t>FLR1</t>
  </si>
  <si>
    <t>FMR2F2</t>
  </si>
  <si>
    <t>FMR1</t>
  </si>
  <si>
    <t>PLER2F2</t>
  </si>
  <si>
    <t>PLEM1</t>
  </si>
  <si>
    <t>PLEM2</t>
  </si>
  <si>
    <t>PT2FR2</t>
  </si>
  <si>
    <t>StylPeint7024</t>
  </si>
  <si>
    <t>StylPeint8019</t>
  </si>
  <si>
    <t>StylPeint8028</t>
  </si>
  <si>
    <t>CAP1FEAP27</t>
  </si>
  <si>
    <t>Rayon</t>
  </si>
  <si>
    <t>Allée</t>
  </si>
  <si>
    <t>a</t>
  </si>
  <si>
    <t>b</t>
  </si>
  <si>
    <t>bc</t>
  </si>
  <si>
    <t>c</t>
  </si>
  <si>
    <t>d</t>
  </si>
  <si>
    <t>inconnu</t>
  </si>
  <si>
    <t>NC</t>
  </si>
  <si>
    <t>20</t>
  </si>
  <si>
    <t>8</t>
  </si>
  <si>
    <t>28</t>
  </si>
  <si>
    <t>30</t>
  </si>
  <si>
    <t>06/07/2015 11:23:48</t>
  </si>
  <si>
    <t>18</t>
  </si>
  <si>
    <t>5</t>
  </si>
  <si>
    <t>23</t>
  </si>
  <si>
    <t>06/07/2015 14:06:43</t>
  </si>
  <si>
    <t/>
  </si>
  <si>
    <t>06/07/2015 14:15:03</t>
  </si>
  <si>
    <t>2</t>
  </si>
  <si>
    <t>26</t>
  </si>
  <si>
    <t>06/07/2015 14:52:36</t>
  </si>
  <si>
    <t>9005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</si>
</sst>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color rgb="FF1020D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6" fillId="0" borderId="0"/>
  </cellStyleXfs>
  <cellXfs count="18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wrapText="1"/>
    </xf>
    <xf numFmtId="44" fontId="2" fillId="0" borderId="1" xfId="1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8" fillId="0" borderId="0" xfId="0" applyFont="1"/>
  </cellXfs>
  <cellStyles count="4">
    <cellStyle name="Monétaire" xfId="1" builtinId="4"/>
    <cellStyle name="Normal" xfId="0" builtinId="0"/>
    <cellStyle name="Normal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7</xdr:row>
          <xdr:rowOff>180975</xdr:rowOff>
        </xdr:from>
        <xdr:to>
          <xdr:col>8</xdr:col>
          <xdr:colOff>38100</xdr:colOff>
          <xdr:row>10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47625</xdr:colOff>
      <xdr:row>2</xdr:row>
      <xdr:rowOff>180975</xdr:rowOff>
    </xdr:from>
    <xdr:to>
      <xdr:col>7</xdr:col>
      <xdr:colOff>714375</xdr:colOff>
      <xdr:row>7</xdr:row>
      <xdr:rowOff>180975</xdr:rowOff>
    </xdr:to>
    <xdr:pic>
      <xdr:nvPicPr>
        <xdr:cNvPr id="4" name="il_fi" descr="http://www.cegid.com/businessforum/img/partners/eurocsgroup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561975"/>
          <a:ext cx="14287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7:H14"/>
  <sheetViews>
    <sheetView showGridLines="0" showRowColHeaders="0" workbookViewId="0">
      <selection activeCell="K23" sqref="K23"/>
    </sheetView>
  </sheetViews>
  <sheetFormatPr baseColWidth="10" defaultRowHeight="15" x14ac:dyDescent="0.25"/>
  <sheetData>
    <row r="7" spans="7:8" x14ac:dyDescent="0.25">
      <c r="H7" s="16"/>
    </row>
    <row r="14" spans="7:8" x14ac:dyDescent="0.25">
      <c r="G14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723900</xdr:colOff>
                <xdr:row>7</xdr:row>
                <xdr:rowOff>180975</xdr:rowOff>
              </from>
              <to>
                <xdr:col>8</xdr:col>
                <xdr:colOff>38100</xdr:colOff>
                <xdr:row>10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9"/>
  <sheetViews>
    <sheetView showGridLines="0" tabSelected="1" zoomScaleNormal="100" workbookViewId="0">
      <selection activeCell="A4" sqref="A4"/>
    </sheetView>
  </sheetViews>
  <sheetFormatPr baseColWidth="10" defaultRowHeight="15" x14ac:dyDescent="0.25"/>
  <cols>
    <col min="1" max="1" width="13.85546875" style="4" bestFit="1" customWidth="1"/>
    <col min="2" max="2" width="12.140625" style="1" bestFit="1" customWidth="1"/>
    <col min="3" max="3" width="45.7109375" style="1" bestFit="1" customWidth="1"/>
    <col min="4" max="4" width="11.85546875" style="1" customWidth="1"/>
    <col min="5" max="5" width="11.140625" style="1" customWidth="1"/>
    <col min="6" max="6" width="13.28515625" style="2" bestFit="1" customWidth="1"/>
    <col min="7" max="7" width="12.85546875" style="6" bestFit="1" customWidth="1"/>
    <col min="8" max="8" width="13.28515625" style="3" bestFit="1" customWidth="1"/>
    <col min="9" max="11" width="11.42578125" style="3"/>
    <col min="12" max="12" width="11.42578125" style="3" customWidth="1"/>
  </cols>
  <sheetData>
    <row r="1" spans="1:12" s="11" customFormat="1" ht="20.25" customHeight="1" x14ac:dyDescent="0.25">
      <c r="A1" s="9" t="s">
        <v>4</v>
      </c>
      <c r="B1" s="9" t="s">
        <v>32</v>
      </c>
      <c r="C1" s="9" t="s">
        <v>1</v>
      </c>
      <c r="D1" s="9" t="s">
        <v>54</v>
      </c>
      <c r="E1" s="9" t="s">
        <v>55</v>
      </c>
      <c r="F1" s="9" t="s">
        <v>0</v>
      </c>
      <c r="G1" s="10" t="s">
        <v>2</v>
      </c>
      <c r="H1" s="9" t="s">
        <v>10</v>
      </c>
      <c r="I1" s="9" t="s">
        <v>6</v>
      </c>
      <c r="J1" s="9" t="s">
        <v>5</v>
      </c>
      <c r="K1" s="9" t="s">
        <v>9</v>
      </c>
      <c r="L1" s="9" t="s">
        <v>8</v>
      </c>
    </row>
    <row r="2" spans="1:12" ht="30" x14ac:dyDescent="0.25">
      <c r="A2" s="14" t="s">
        <v>53</v>
      </c>
      <c r="B2" s="15">
        <v>9005</v>
      </c>
      <c r="C2" s="12" t="s">
        <v>31</v>
      </c>
      <c r="D2" s="12">
        <v>4</v>
      </c>
      <c r="E2" s="12" t="s">
        <v>59</v>
      </c>
      <c r="F2" s="2" t="s">
        <v>61</v>
      </c>
      <c r="G2" s="6" t="s">
        <v>62</v>
      </c>
      <c r="H2" s="3">
        <v>20</v>
      </c>
      <c r="I2" s="3">
        <f>IFERROR(INDEX(Entrées!G:G,MATCH(A2,Entrées!A:A,0)),0)</f>
        <v>0</v>
      </c>
      <c r="J2" s="3">
        <f>IFERROR(INDEX(Sorties!G:G,MATCH(A2,Sorties!A:A,0)),0)</f>
        <v>0</v>
      </c>
      <c r="K2" s="3">
        <f>H2+I2-J2</f>
        <v>20</v>
      </c>
      <c r="L2" s="3">
        <v>30</v>
      </c>
    </row>
    <row r="3" spans="1:12" x14ac:dyDescent="0.25">
      <c r="A3" s="14" t="s">
        <v>34</v>
      </c>
      <c r="B3" s="15">
        <v>7024</v>
      </c>
      <c r="C3" s="12" t="s">
        <v>12</v>
      </c>
      <c r="D3" s="12">
        <v>3</v>
      </c>
      <c r="E3" s="12" t="s">
        <v>56</v>
      </c>
      <c r="F3" s="2" t="s">
        <v>61</v>
      </c>
      <c r="G3" s="6" t="s">
        <v>62</v>
      </c>
      <c r="H3" s="3">
        <v>15</v>
      </c>
      <c r="I3" s="3">
        <f>IFERROR(INDEX(Entrées!G:G,MATCH(A3,Entrées!A:A,0)),0)</f>
        <v>0</v>
      </c>
      <c r="J3" s="3">
        <f>IFERROR(INDEX(Sorties!G:G,MATCH(A3,Sorties!A:A,0)),0)</f>
        <v>0</v>
      </c>
      <c r="K3" s="3">
        <f t="shared" ref="K3:K39" si="0">H3+I3-J3</f>
        <v>15</v>
      </c>
      <c r="L3" s="3">
        <v>30</v>
      </c>
    </row>
    <row r="4" spans="1:12" ht="30" x14ac:dyDescent="0.25">
      <c r="A4" s="14" t="s">
        <v>34</v>
      </c>
      <c r="B4" s="15" t="s">
        <v>77</v>
      </c>
      <c r="C4" s="12" t="s">
        <v>12</v>
      </c>
      <c r="D4" s="12" t="s">
        <v>12</v>
      </c>
      <c r="E4" s="12" t="s">
        <v>61</v>
      </c>
      <c r="F4" s="2" t="s">
        <v>62</v>
      </c>
      <c r="G4" s="6" t="s">
        <v>62</v>
      </c>
      <c r="H4" s="3">
        <v>20</v>
      </c>
      <c r="I4" s="3">
        <f>IFERROR(INDEX(Entrées!G:G,MATCH(A4,Entrées!A:A,0)),0)</f>
        <v>0</v>
      </c>
      <c r="J4" s="3">
        <f>IFERROR(INDEX(Sorties!G:G,MATCH(A4,Sorties!A:A,0)),0)</f>
        <v>0</v>
      </c>
      <c r="K4" s="3">
        <f t="shared" si="0"/>
        <v>20</v>
      </c>
      <c r="L4" s="3">
        <v>30</v>
      </c>
    </row>
    <row r="5" spans="1:12" x14ac:dyDescent="0.25">
      <c r="A5" s="14" t="s">
        <v>33</v>
      </c>
      <c r="B5" s="15">
        <v>7024</v>
      </c>
      <c r="C5" s="12" t="s">
        <v>11</v>
      </c>
      <c r="D5" s="12">
        <v>1</v>
      </c>
      <c r="E5" s="12" t="s">
        <v>56</v>
      </c>
      <c r="F5" s="2" t="s">
        <v>61</v>
      </c>
      <c r="G5" s="6" t="s">
        <v>62</v>
      </c>
      <c r="H5" s="3">
        <v>10</v>
      </c>
      <c r="I5" s="3" t="str">
        <f>IFERROR(INDEX(Entrées!G:G,MATCH(A5,Entrées!A:A,0)),0)</f>
        <v>8</v>
      </c>
      <c r="J5" s="3" t="str">
        <f>IFERROR(INDEX(Sorties!G:G,MATCH(A5,Sorties!A:A,0)),0)</f>
        <v>2</v>
      </c>
      <c r="K5" s="3">
        <f t="shared" si="0"/>
        <v>16</v>
      </c>
      <c r="L5" s="3">
        <v>30</v>
      </c>
    </row>
    <row r="6" spans="1:12" x14ac:dyDescent="0.25">
      <c r="A6" s="14" t="s">
        <v>33</v>
      </c>
      <c r="B6" s="15">
        <v>9005</v>
      </c>
      <c r="C6" s="12" t="s">
        <v>11</v>
      </c>
      <c r="D6" s="12">
        <v>2</v>
      </c>
      <c r="E6" s="12" t="s">
        <v>59</v>
      </c>
      <c r="F6" s="2" t="s">
        <v>61</v>
      </c>
      <c r="G6" s="6" t="s">
        <v>62</v>
      </c>
      <c r="H6" s="3">
        <v>20</v>
      </c>
      <c r="I6" s="3" t="str">
        <f>IFERROR(INDEX(Entrées!G:G,MATCH(A6,Entrées!A:A,0)),0)</f>
        <v>8</v>
      </c>
      <c r="J6" s="3" t="str">
        <f>IFERROR(INDEX(Sorties!G:G,MATCH(A6,Sorties!A:A,0)),0)</f>
        <v>2</v>
      </c>
      <c r="K6" s="3">
        <f t="shared" si="0"/>
        <v>26</v>
      </c>
      <c r="L6" s="3">
        <v>30</v>
      </c>
    </row>
    <row r="7" spans="1:12" x14ac:dyDescent="0.25">
      <c r="A7" s="14" t="s">
        <v>35</v>
      </c>
      <c r="B7" s="15">
        <v>7024</v>
      </c>
      <c r="C7" s="12" t="s">
        <v>13</v>
      </c>
      <c r="D7" s="12">
        <v>8</v>
      </c>
      <c r="E7" s="12" t="s">
        <v>56</v>
      </c>
      <c r="F7" s="2" t="s">
        <v>61</v>
      </c>
      <c r="G7" s="6" t="s">
        <v>62</v>
      </c>
      <c r="H7" s="3">
        <v>12</v>
      </c>
      <c r="I7" s="3">
        <f>IFERROR(INDEX(Entrées!G:G,MATCH(A7,Entrées!A:A,0)),0)</f>
        <v>0</v>
      </c>
      <c r="J7" s="3">
        <f>IFERROR(INDEX(Sorties!G:G,MATCH(A7,Sorties!A:A,0)),0)</f>
        <v>0</v>
      </c>
      <c r="K7" s="3">
        <f t="shared" si="0"/>
        <v>12</v>
      </c>
      <c r="L7" s="3">
        <v>40</v>
      </c>
    </row>
    <row r="8" spans="1:12" x14ac:dyDescent="0.25">
      <c r="A8" s="14" t="s">
        <v>35</v>
      </c>
      <c r="B8" s="15">
        <v>8019</v>
      </c>
      <c r="C8" s="12" t="s">
        <v>13</v>
      </c>
      <c r="D8" s="12">
        <v>6</v>
      </c>
      <c r="E8" s="12" t="s">
        <v>57</v>
      </c>
      <c r="F8" s="2" t="s">
        <v>61</v>
      </c>
      <c r="G8" s="6" t="s">
        <v>62</v>
      </c>
      <c r="H8" s="3">
        <v>20</v>
      </c>
      <c r="I8" s="3">
        <f>IFERROR(INDEX(Entrées!G:G,MATCH(A8,Entrées!A:A,0)),0)</f>
        <v>0</v>
      </c>
      <c r="J8" s="3">
        <f>IFERROR(INDEX(Sorties!G:G,MATCH(A8,Sorties!A:A,0)),0)</f>
        <v>0</v>
      </c>
      <c r="K8" s="3">
        <f t="shared" si="0"/>
        <v>20</v>
      </c>
      <c r="L8" s="3">
        <v>40</v>
      </c>
    </row>
    <row r="9" spans="1:12" x14ac:dyDescent="0.25">
      <c r="A9" s="14" t="s">
        <v>35</v>
      </c>
      <c r="B9" s="15">
        <v>8028</v>
      </c>
      <c r="C9" s="12" t="s">
        <v>13</v>
      </c>
      <c r="D9" s="12">
        <v>6</v>
      </c>
      <c r="E9" s="12" t="s">
        <v>58</v>
      </c>
      <c r="F9" s="2" t="s">
        <v>61</v>
      </c>
      <c r="G9" s="6" t="s">
        <v>62</v>
      </c>
      <c r="H9" s="3">
        <v>20</v>
      </c>
      <c r="I9" s="3">
        <f>IFERROR(INDEX(Entrées!G:G,MATCH(A9,Entrées!A:A,0)),0)</f>
        <v>0</v>
      </c>
      <c r="J9" s="3">
        <f>IFERROR(INDEX(Sorties!G:G,MATCH(A9,Sorties!A:A,0)),0)</f>
        <v>0</v>
      </c>
      <c r="K9" s="3">
        <f t="shared" si="0"/>
        <v>20</v>
      </c>
      <c r="L9" s="3">
        <v>40</v>
      </c>
    </row>
    <row r="10" spans="1:12" x14ac:dyDescent="0.25">
      <c r="A10" s="14" t="s">
        <v>35</v>
      </c>
      <c r="B10" s="15">
        <v>9005</v>
      </c>
      <c r="C10" s="12" t="s">
        <v>13</v>
      </c>
      <c r="D10" s="12">
        <v>98</v>
      </c>
      <c r="E10" s="12" t="s">
        <v>60</v>
      </c>
      <c r="F10" s="2" t="s">
        <v>61</v>
      </c>
      <c r="G10" s="6" t="s">
        <v>62</v>
      </c>
      <c r="H10" s="3">
        <v>20</v>
      </c>
      <c r="I10" s="3">
        <f>IFERROR(INDEX(Entrées!G:G,MATCH(A10,Entrées!A:A,0)),0)</f>
        <v>0</v>
      </c>
      <c r="J10" s="3">
        <f>IFERROR(INDEX(Sorties!G:G,MATCH(A10,Sorties!A:A,0)),0)</f>
        <v>0</v>
      </c>
      <c r="K10" s="3">
        <f t="shared" si="0"/>
        <v>20</v>
      </c>
      <c r="L10" s="3">
        <v>40</v>
      </c>
    </row>
    <row r="11" spans="1:12" x14ac:dyDescent="0.25">
      <c r="A11" s="14" t="s">
        <v>36</v>
      </c>
      <c r="B11" s="15">
        <v>7024</v>
      </c>
      <c r="C11" s="12" t="s">
        <v>14</v>
      </c>
      <c r="D11" s="12">
        <v>9</v>
      </c>
      <c r="E11" s="12" t="s">
        <v>56</v>
      </c>
      <c r="F11" s="2" t="s">
        <v>61</v>
      </c>
      <c r="G11" s="6" t="s">
        <v>62</v>
      </c>
      <c r="H11" s="3">
        <v>20</v>
      </c>
      <c r="I11" s="3">
        <f>IFERROR(INDEX(Entrées!G:G,MATCH(A11,Entrées!A:A,0)),0)</f>
        <v>0</v>
      </c>
      <c r="J11" s="3">
        <f>IFERROR(INDEX(Sorties!G:G,MATCH(A11,Sorties!A:A,0)),0)</f>
        <v>0</v>
      </c>
      <c r="K11" s="3">
        <f t="shared" si="0"/>
        <v>20</v>
      </c>
      <c r="L11" s="3">
        <v>40</v>
      </c>
    </row>
    <row r="12" spans="1:12" x14ac:dyDescent="0.25">
      <c r="A12" s="14" t="s">
        <v>36</v>
      </c>
      <c r="B12" s="15">
        <v>8019</v>
      </c>
      <c r="C12" s="12" t="s">
        <v>14</v>
      </c>
      <c r="D12" s="12">
        <v>3</v>
      </c>
      <c r="E12" s="12" t="s">
        <v>57</v>
      </c>
      <c r="F12" s="2" t="s">
        <v>61</v>
      </c>
      <c r="G12" s="6" t="s">
        <v>62</v>
      </c>
      <c r="H12" s="3">
        <v>20</v>
      </c>
      <c r="I12" s="3">
        <f>IFERROR(INDEX(Entrées!G:G,MATCH(A12,Entrées!A:A,0)),0)</f>
        <v>0</v>
      </c>
      <c r="J12" s="3">
        <f>IFERROR(INDEX(Sorties!G:G,MATCH(A12,Sorties!A:A,0)),0)</f>
        <v>0</v>
      </c>
      <c r="K12" s="3">
        <f t="shared" si="0"/>
        <v>20</v>
      </c>
      <c r="L12" s="3">
        <v>40</v>
      </c>
    </row>
    <row r="13" spans="1:12" x14ac:dyDescent="0.25">
      <c r="A13" s="14" t="s">
        <v>36</v>
      </c>
      <c r="B13" s="15">
        <v>8028</v>
      </c>
      <c r="C13" s="12" t="s">
        <v>14</v>
      </c>
      <c r="D13" s="12">
        <v>2</v>
      </c>
      <c r="E13" s="12" t="s">
        <v>59</v>
      </c>
      <c r="F13" s="2" t="s">
        <v>61</v>
      </c>
      <c r="G13" s="6" t="s">
        <v>62</v>
      </c>
      <c r="H13" s="3">
        <v>20</v>
      </c>
      <c r="I13" s="3">
        <f>IFERROR(INDEX(Entrées!G:G,MATCH(A13,Entrées!A:A,0)),0)</f>
        <v>0</v>
      </c>
      <c r="J13" s="3">
        <f>IFERROR(INDEX(Sorties!G:G,MATCH(A13,Sorties!A:A,0)),0)</f>
        <v>0</v>
      </c>
      <c r="K13" s="3">
        <f t="shared" si="0"/>
        <v>20</v>
      </c>
      <c r="L13" s="3">
        <v>40</v>
      </c>
    </row>
    <row r="14" spans="1:12" x14ac:dyDescent="0.25">
      <c r="A14" s="14" t="s">
        <v>37</v>
      </c>
      <c r="B14" s="15">
        <v>7024</v>
      </c>
      <c r="C14" s="12" t="s">
        <v>15</v>
      </c>
      <c r="D14" s="12">
        <v>5</v>
      </c>
      <c r="E14" s="12" t="s">
        <v>56</v>
      </c>
      <c r="F14" s="2" t="s">
        <v>61</v>
      </c>
      <c r="G14" s="6" t="s">
        <v>62</v>
      </c>
      <c r="H14" s="3">
        <v>11</v>
      </c>
      <c r="I14" s="3">
        <f>IFERROR(INDEX(Entrées!G:G,MATCH(A14,Entrées!A:A,0)),0)</f>
        <v>0</v>
      </c>
      <c r="J14" s="3">
        <f>IFERROR(INDEX(Sorties!G:G,MATCH(A14,Sorties!A:A,0)),0)</f>
        <v>0</v>
      </c>
      <c r="K14" s="3">
        <f t="shared" si="0"/>
        <v>11</v>
      </c>
      <c r="L14" s="3">
        <v>40</v>
      </c>
    </row>
    <row r="15" spans="1:12" x14ac:dyDescent="0.25">
      <c r="A15" s="14" t="s">
        <v>38</v>
      </c>
      <c r="B15" s="15">
        <v>7024</v>
      </c>
      <c r="C15" s="12" t="s">
        <v>16</v>
      </c>
      <c r="D15" s="12">
        <v>2</v>
      </c>
      <c r="E15" s="12" t="s">
        <v>56</v>
      </c>
      <c r="F15" s="2" t="s">
        <v>61</v>
      </c>
      <c r="G15" s="6" t="s">
        <v>62</v>
      </c>
      <c r="H15" s="3">
        <v>20</v>
      </c>
      <c r="I15" s="3">
        <f>IFERROR(INDEX(Entrées!G:G,MATCH(A15,Entrées!A:A,0)),0)</f>
        <v>0</v>
      </c>
      <c r="J15" s="3">
        <f>IFERROR(INDEX(Sorties!G:G,MATCH(A15,Sorties!A:A,0)),0)</f>
        <v>0</v>
      </c>
      <c r="K15" s="3">
        <f t="shared" si="0"/>
        <v>20</v>
      </c>
      <c r="L15" s="3">
        <v>40</v>
      </c>
    </row>
    <row r="16" spans="1:12" x14ac:dyDescent="0.25">
      <c r="A16" s="14" t="s">
        <v>39</v>
      </c>
      <c r="B16" s="15">
        <v>7024</v>
      </c>
      <c r="C16" s="12" t="s">
        <v>17</v>
      </c>
      <c r="D16" s="12">
        <v>6</v>
      </c>
      <c r="E16" s="12" t="s">
        <v>56</v>
      </c>
      <c r="F16" s="2" t="s">
        <v>61</v>
      </c>
      <c r="G16" s="6" t="s">
        <v>62</v>
      </c>
      <c r="H16" s="3">
        <v>78</v>
      </c>
      <c r="I16" s="3">
        <f>IFERROR(INDEX(Entrées!G:G,MATCH(A16,Entrées!A:A,0)),0)</f>
        <v>0</v>
      </c>
      <c r="J16" s="3">
        <f>IFERROR(INDEX(Sorties!G:G,MATCH(A16,Sorties!A:A,0)),0)</f>
        <v>0</v>
      </c>
      <c r="K16" s="3">
        <f t="shared" si="0"/>
        <v>78</v>
      </c>
      <c r="L16" s="3">
        <v>40</v>
      </c>
    </row>
    <row r="17" spans="1:12" x14ac:dyDescent="0.25">
      <c r="A17" s="14" t="s">
        <v>40</v>
      </c>
      <c r="B17" s="15">
        <v>7024</v>
      </c>
      <c r="C17" s="12" t="s">
        <v>18</v>
      </c>
      <c r="D17" s="12">
        <v>25</v>
      </c>
      <c r="E17" s="12" t="s">
        <v>56</v>
      </c>
      <c r="F17" s="2" t="s">
        <v>61</v>
      </c>
      <c r="G17" s="6" t="s">
        <v>62</v>
      </c>
      <c r="H17" s="3">
        <v>20</v>
      </c>
      <c r="I17" s="3">
        <f>IFERROR(INDEX(Entrées!G:G,MATCH(A17,Entrées!A:A,0)),0)</f>
        <v>0</v>
      </c>
      <c r="J17" s="3">
        <f>IFERROR(INDEX(Sorties!G:G,MATCH(A17,Sorties!A:A,0)),0)</f>
        <v>0</v>
      </c>
      <c r="K17" s="3">
        <f t="shared" si="0"/>
        <v>20</v>
      </c>
      <c r="L17" s="3">
        <v>40</v>
      </c>
    </row>
    <row r="18" spans="1:12" ht="30" x14ac:dyDescent="0.25">
      <c r="A18" s="14" t="s">
        <v>41</v>
      </c>
      <c r="B18" s="15">
        <v>7024</v>
      </c>
      <c r="C18" s="12" t="s">
        <v>19</v>
      </c>
      <c r="D18" s="12">
        <v>85</v>
      </c>
      <c r="E18" s="12" t="s">
        <v>56</v>
      </c>
      <c r="F18" s="2" t="s">
        <v>61</v>
      </c>
      <c r="G18" s="6" t="s">
        <v>62</v>
      </c>
      <c r="H18" s="3">
        <v>20</v>
      </c>
      <c r="I18" s="3">
        <f>IFERROR(INDEX(Entrées!G:G,MATCH(A18,Entrées!A:A,0)),0)</f>
        <v>0</v>
      </c>
      <c r="J18" s="3">
        <f>IFERROR(INDEX(Sorties!G:G,MATCH(A18,Sorties!A:A,0)),0)</f>
        <v>0</v>
      </c>
      <c r="K18" s="3">
        <f t="shared" si="0"/>
        <v>20</v>
      </c>
      <c r="L18" s="3">
        <v>40</v>
      </c>
    </row>
    <row r="19" spans="1:12" x14ac:dyDescent="0.25">
      <c r="A19" s="14" t="s">
        <v>43</v>
      </c>
      <c r="B19" s="15">
        <v>7024</v>
      </c>
      <c r="C19" s="12" t="s">
        <v>21</v>
      </c>
      <c r="D19" s="12">
        <v>8</v>
      </c>
      <c r="E19" s="12" t="s">
        <v>56</v>
      </c>
      <c r="F19" s="2" t="s">
        <v>61</v>
      </c>
      <c r="G19" s="6" t="s">
        <v>62</v>
      </c>
      <c r="H19" s="3">
        <v>20</v>
      </c>
      <c r="I19" s="3">
        <f>IFERROR(INDEX(Entrées!G:G,MATCH(A19,Entrées!A:A,0)),0)</f>
        <v>0</v>
      </c>
      <c r="J19" s="3">
        <f>IFERROR(INDEX(Sorties!G:G,MATCH(A19,Sorties!A:A,0)),0)</f>
        <v>0</v>
      </c>
      <c r="K19" s="3">
        <f t="shared" si="0"/>
        <v>20</v>
      </c>
      <c r="L19" s="3">
        <v>40</v>
      </c>
    </row>
    <row r="20" spans="1:12" x14ac:dyDescent="0.25">
      <c r="A20" s="14" t="s">
        <v>43</v>
      </c>
      <c r="B20" s="15">
        <v>8019</v>
      </c>
      <c r="C20" s="12" t="s">
        <v>21</v>
      </c>
      <c r="D20" s="12">
        <v>1</v>
      </c>
      <c r="E20" s="12" t="s">
        <v>57</v>
      </c>
      <c r="F20" s="2" t="s">
        <v>61</v>
      </c>
      <c r="G20" s="6" t="s">
        <v>62</v>
      </c>
      <c r="H20" s="3">
        <v>20</v>
      </c>
      <c r="I20" s="3">
        <f>IFERROR(INDEX(Entrées!G:G,MATCH(A20,Entrées!A:A,0)),0)</f>
        <v>0</v>
      </c>
      <c r="J20" s="3">
        <f>IFERROR(INDEX(Sorties!G:G,MATCH(A20,Sorties!A:A,0)),0)</f>
        <v>0</v>
      </c>
      <c r="K20" s="3">
        <f t="shared" si="0"/>
        <v>20</v>
      </c>
      <c r="L20" s="3">
        <v>40</v>
      </c>
    </row>
    <row r="21" spans="1:12" x14ac:dyDescent="0.25">
      <c r="A21" s="14" t="s">
        <v>43</v>
      </c>
      <c r="B21" s="15">
        <v>8028</v>
      </c>
      <c r="C21" s="12" t="s">
        <v>21</v>
      </c>
      <c r="D21" s="12">
        <v>4</v>
      </c>
      <c r="E21" s="12" t="s">
        <v>59</v>
      </c>
      <c r="F21" s="2" t="s">
        <v>61</v>
      </c>
      <c r="G21" s="6" t="s">
        <v>62</v>
      </c>
      <c r="H21" s="3">
        <v>20</v>
      </c>
      <c r="I21" s="3">
        <f>IFERROR(INDEX(Entrées!G:G,MATCH(A21,Entrées!A:A,0)),0)</f>
        <v>0</v>
      </c>
      <c r="J21" s="3">
        <f>IFERROR(INDEX(Sorties!G:G,MATCH(A21,Sorties!A:A,0)),0)</f>
        <v>0</v>
      </c>
      <c r="K21" s="3">
        <f t="shared" si="0"/>
        <v>20</v>
      </c>
      <c r="L21" s="3">
        <v>40</v>
      </c>
    </row>
    <row r="22" spans="1:12" ht="30" x14ac:dyDescent="0.25">
      <c r="A22" s="14" t="s">
        <v>42</v>
      </c>
      <c r="B22" s="15">
        <v>7024</v>
      </c>
      <c r="C22" s="12" t="s">
        <v>20</v>
      </c>
      <c r="D22" s="12">
        <v>32</v>
      </c>
      <c r="E22" s="12" t="s">
        <v>56</v>
      </c>
      <c r="F22" s="2" t="s">
        <v>61</v>
      </c>
      <c r="G22" s="6" t="s">
        <v>62</v>
      </c>
      <c r="H22" s="3">
        <v>20</v>
      </c>
      <c r="I22" s="3">
        <f>IFERROR(INDEX(Entrées!G:G,MATCH(A22,Entrées!A:A,0)),0)</f>
        <v>0</v>
      </c>
      <c r="J22" s="3">
        <f>IFERROR(INDEX(Sorties!G:G,MATCH(A22,Sorties!A:A,0)),0)</f>
        <v>0</v>
      </c>
      <c r="K22" s="3">
        <f t="shared" si="0"/>
        <v>20</v>
      </c>
      <c r="L22" s="3">
        <v>40</v>
      </c>
    </row>
    <row r="23" spans="1:12" ht="30" x14ac:dyDescent="0.25">
      <c r="A23" s="14" t="s">
        <v>42</v>
      </c>
      <c r="B23" s="15">
        <v>8019</v>
      </c>
      <c r="C23" s="12" t="s">
        <v>20</v>
      </c>
      <c r="D23" s="12">
        <v>2</v>
      </c>
      <c r="E23" s="12" t="s">
        <v>57</v>
      </c>
      <c r="F23" s="2" t="s">
        <v>61</v>
      </c>
      <c r="G23" s="6" t="s">
        <v>62</v>
      </c>
      <c r="H23" s="3">
        <v>20</v>
      </c>
      <c r="I23" s="3">
        <f>IFERROR(INDEX(Entrées!G:G,MATCH(A23,Entrées!A:A,0)),0)</f>
        <v>0</v>
      </c>
      <c r="J23" s="3">
        <f>IFERROR(INDEX(Sorties!G:G,MATCH(A23,Sorties!A:A,0)),0)</f>
        <v>0</v>
      </c>
      <c r="K23" s="3">
        <f t="shared" si="0"/>
        <v>20</v>
      </c>
      <c r="L23" s="3">
        <v>40</v>
      </c>
    </row>
    <row r="24" spans="1:12" ht="30" x14ac:dyDescent="0.25">
      <c r="A24" s="14" t="s">
        <v>42</v>
      </c>
      <c r="B24" s="15">
        <v>8028</v>
      </c>
      <c r="C24" s="12" t="s">
        <v>20</v>
      </c>
      <c r="D24" s="12">
        <v>2</v>
      </c>
      <c r="E24" s="12" t="s">
        <v>59</v>
      </c>
      <c r="F24" s="2" t="s">
        <v>61</v>
      </c>
      <c r="G24" s="6" t="s">
        <v>62</v>
      </c>
      <c r="H24" s="3">
        <v>20</v>
      </c>
      <c r="I24" s="3">
        <f>IFERROR(INDEX(Entrées!G:G,MATCH(A24,Entrées!A:A,0)),0)</f>
        <v>0</v>
      </c>
      <c r="J24" s="3">
        <f>IFERROR(INDEX(Sorties!G:G,MATCH(A24,Sorties!A:A,0)),0)</f>
        <v>0</v>
      </c>
      <c r="K24" s="3">
        <f t="shared" si="0"/>
        <v>20</v>
      </c>
      <c r="L24" s="3">
        <v>40</v>
      </c>
    </row>
    <row r="25" spans="1:12" x14ac:dyDescent="0.25">
      <c r="A25" s="14" t="s">
        <v>45</v>
      </c>
      <c r="B25" s="15">
        <v>7024</v>
      </c>
      <c r="C25" s="12" t="s">
        <v>23</v>
      </c>
      <c r="D25" s="12">
        <v>5</v>
      </c>
      <c r="E25" s="12" t="s">
        <v>56</v>
      </c>
      <c r="F25" s="2" t="s">
        <v>61</v>
      </c>
      <c r="G25" s="6" t="s">
        <v>62</v>
      </c>
      <c r="H25" s="3">
        <v>20</v>
      </c>
      <c r="I25" s="3">
        <f>IFERROR(INDEX(Entrées!G:G,MATCH(A25,Entrées!A:A,0)),0)</f>
        <v>0</v>
      </c>
      <c r="J25" s="3">
        <f>IFERROR(INDEX(Sorties!G:G,MATCH(A25,Sorties!A:A,0)),0)</f>
        <v>0</v>
      </c>
      <c r="K25" s="3">
        <f t="shared" si="0"/>
        <v>20</v>
      </c>
      <c r="L25" s="3">
        <v>40</v>
      </c>
    </row>
    <row r="26" spans="1:12" x14ac:dyDescent="0.25">
      <c r="A26" s="14" t="s">
        <v>45</v>
      </c>
      <c r="B26" s="15">
        <v>8019</v>
      </c>
      <c r="C26" s="12" t="s">
        <v>23</v>
      </c>
      <c r="D26" s="12">
        <v>5</v>
      </c>
      <c r="E26" s="12" t="s">
        <v>57</v>
      </c>
      <c r="F26" s="2" t="s">
        <v>61</v>
      </c>
      <c r="G26" s="6" t="s">
        <v>62</v>
      </c>
      <c r="H26" s="3">
        <v>20</v>
      </c>
      <c r="I26" s="3">
        <f>IFERROR(INDEX(Entrées!G:G,MATCH(A26,Entrées!A:A,0)),0)</f>
        <v>0</v>
      </c>
      <c r="J26" s="3">
        <f>IFERROR(INDEX(Sorties!G:G,MATCH(A26,Sorties!A:A,0)),0)</f>
        <v>0</v>
      </c>
      <c r="K26" s="3">
        <f t="shared" si="0"/>
        <v>20</v>
      </c>
      <c r="L26" s="3">
        <v>40</v>
      </c>
    </row>
    <row r="27" spans="1:12" x14ac:dyDescent="0.25">
      <c r="A27" s="14" t="s">
        <v>45</v>
      </c>
      <c r="B27" s="15">
        <v>8028</v>
      </c>
      <c r="C27" s="12" t="s">
        <v>23</v>
      </c>
      <c r="D27" s="12">
        <v>8</v>
      </c>
      <c r="E27" s="12" t="s">
        <v>59</v>
      </c>
      <c r="F27" s="2" t="s">
        <v>61</v>
      </c>
      <c r="G27" s="6" t="s">
        <v>62</v>
      </c>
      <c r="H27" s="3">
        <v>20</v>
      </c>
      <c r="I27" s="3">
        <f>IFERROR(INDEX(Entrées!G:G,MATCH(A27,Entrées!A:A,0)),0)</f>
        <v>0</v>
      </c>
      <c r="J27" s="3">
        <f>IFERROR(INDEX(Sorties!G:G,MATCH(A27,Sorties!A:A,0)),0)</f>
        <v>0</v>
      </c>
      <c r="K27" s="3">
        <f t="shared" si="0"/>
        <v>20</v>
      </c>
      <c r="L27" s="3">
        <v>40</v>
      </c>
    </row>
    <row r="28" spans="1:12" ht="30" x14ac:dyDescent="0.25">
      <c r="A28" s="14" t="s">
        <v>44</v>
      </c>
      <c r="B28" s="15">
        <v>7024</v>
      </c>
      <c r="C28" s="12" t="s">
        <v>22</v>
      </c>
      <c r="D28" s="12">
        <v>25</v>
      </c>
      <c r="E28" s="12" t="s">
        <v>56</v>
      </c>
      <c r="F28" s="2" t="s">
        <v>61</v>
      </c>
      <c r="G28" s="6" t="s">
        <v>62</v>
      </c>
      <c r="H28" s="3">
        <v>20</v>
      </c>
      <c r="I28" s="3">
        <f>IFERROR(INDEX(Entrées!G:G,MATCH(A28,Entrées!A:A,0)),0)</f>
        <v>0</v>
      </c>
      <c r="J28" s="3">
        <f>IFERROR(INDEX(Sorties!G:G,MATCH(A28,Sorties!A:A,0)),0)</f>
        <v>0</v>
      </c>
      <c r="K28" s="3">
        <f t="shared" si="0"/>
        <v>20</v>
      </c>
      <c r="L28" s="3">
        <v>40</v>
      </c>
    </row>
    <row r="29" spans="1:12" ht="30" x14ac:dyDescent="0.25">
      <c r="A29" s="14" t="s">
        <v>44</v>
      </c>
      <c r="B29" s="15">
        <v>8019</v>
      </c>
      <c r="C29" s="12" t="s">
        <v>22</v>
      </c>
      <c r="D29" s="12">
        <v>4</v>
      </c>
      <c r="E29" s="12" t="s">
        <v>57</v>
      </c>
      <c r="F29" s="2" t="s">
        <v>61</v>
      </c>
      <c r="G29" s="6" t="s">
        <v>62</v>
      </c>
      <c r="H29" s="3">
        <v>20</v>
      </c>
      <c r="I29" s="3">
        <f>IFERROR(INDEX(Entrées!G:G,MATCH(A29,Entrées!A:A,0)),0)</f>
        <v>0</v>
      </c>
      <c r="J29" s="3">
        <f>IFERROR(INDEX(Sorties!G:G,MATCH(A29,Sorties!A:A,0)),0)</f>
        <v>0</v>
      </c>
      <c r="K29" s="3">
        <f t="shared" si="0"/>
        <v>20</v>
      </c>
      <c r="L29" s="3">
        <v>40</v>
      </c>
    </row>
    <row r="30" spans="1:12" ht="30" x14ac:dyDescent="0.25">
      <c r="A30" s="14" t="s">
        <v>44</v>
      </c>
      <c r="B30" s="15">
        <v>8028</v>
      </c>
      <c r="C30" s="12" t="s">
        <v>22</v>
      </c>
      <c r="D30" s="12">
        <v>8</v>
      </c>
      <c r="E30" s="12"/>
      <c r="F30" s="2" t="s">
        <v>61</v>
      </c>
      <c r="G30" s="6" t="s">
        <v>62</v>
      </c>
      <c r="H30" s="3">
        <v>20</v>
      </c>
      <c r="I30" s="3">
        <f>IFERROR(INDEX(Entrées!G:G,MATCH(A30,Entrées!A:A,0)),0)</f>
        <v>0</v>
      </c>
      <c r="J30" s="3">
        <f>IFERROR(INDEX(Sorties!G:G,MATCH(A30,Sorties!A:A,0)),0)</f>
        <v>0</v>
      </c>
      <c r="K30" s="3">
        <f t="shared" si="0"/>
        <v>20</v>
      </c>
      <c r="L30" s="3">
        <v>40</v>
      </c>
    </row>
    <row r="31" spans="1:12" x14ac:dyDescent="0.25">
      <c r="A31" s="14" t="s">
        <v>47</v>
      </c>
      <c r="B31" s="15">
        <v>7024</v>
      </c>
      <c r="C31" s="12" t="s">
        <v>25</v>
      </c>
      <c r="D31" s="12">
        <v>2</v>
      </c>
      <c r="E31" s="12" t="s">
        <v>56</v>
      </c>
      <c r="F31" s="2" t="s">
        <v>61</v>
      </c>
      <c r="G31" s="6" t="s">
        <v>62</v>
      </c>
      <c r="H31" s="3">
        <v>20</v>
      </c>
      <c r="I31" s="3">
        <f>IFERROR(INDEX(Entrées!G:G,MATCH(A31,Entrées!A:A,0)),0)</f>
        <v>0</v>
      </c>
      <c r="J31" s="3">
        <f>IFERROR(INDEX(Sorties!G:G,MATCH(A31,Sorties!A:A,0)),0)</f>
        <v>0</v>
      </c>
      <c r="K31" s="3">
        <f t="shared" si="0"/>
        <v>20</v>
      </c>
      <c r="L31" s="3">
        <v>40</v>
      </c>
    </row>
    <row r="32" spans="1:12" x14ac:dyDescent="0.25">
      <c r="A32" s="14" t="s">
        <v>48</v>
      </c>
      <c r="B32" s="15">
        <v>7024</v>
      </c>
      <c r="C32" s="12" t="s">
        <v>26</v>
      </c>
      <c r="D32" s="12">
        <v>4</v>
      </c>
      <c r="E32" s="12" t="s">
        <v>56</v>
      </c>
      <c r="F32" s="2" t="s">
        <v>61</v>
      </c>
      <c r="G32" s="6" t="s">
        <v>62</v>
      </c>
      <c r="H32" s="3">
        <v>20</v>
      </c>
      <c r="I32" s="3">
        <f>IFERROR(INDEX(Entrées!G:G,MATCH(A32,Entrées!A:A,0)),0)</f>
        <v>0</v>
      </c>
      <c r="J32" s="3">
        <f>IFERROR(INDEX(Sorties!G:G,MATCH(A32,Sorties!A:A,0)),0)</f>
        <v>0</v>
      </c>
      <c r="K32" s="3">
        <f t="shared" si="0"/>
        <v>20</v>
      </c>
      <c r="L32" s="3">
        <v>40</v>
      </c>
    </row>
    <row r="33" spans="1:12" ht="30" x14ac:dyDescent="0.25">
      <c r="A33" s="14" t="s">
        <v>46</v>
      </c>
      <c r="B33" s="15">
        <v>7024</v>
      </c>
      <c r="C33" s="12" t="s">
        <v>24</v>
      </c>
      <c r="D33" s="12">
        <v>8</v>
      </c>
      <c r="E33" s="12" t="s">
        <v>56</v>
      </c>
      <c r="F33" s="2" t="s">
        <v>61</v>
      </c>
      <c r="G33" s="6" t="s">
        <v>62</v>
      </c>
      <c r="H33" s="3">
        <v>20</v>
      </c>
      <c r="I33" s="3">
        <f>IFERROR(INDEX(Entrées!G:G,MATCH(A33,Entrées!A:A,0)),0)</f>
        <v>0</v>
      </c>
      <c r="J33" s="3">
        <f>IFERROR(INDEX(Sorties!G:G,MATCH(A33,Sorties!A:A,0)),0)</f>
        <v>0</v>
      </c>
      <c r="K33" s="3">
        <f t="shared" si="0"/>
        <v>20</v>
      </c>
      <c r="L33" s="3">
        <v>40</v>
      </c>
    </row>
    <row r="34" spans="1:12" ht="30" x14ac:dyDescent="0.25">
      <c r="A34" s="14" t="s">
        <v>46</v>
      </c>
      <c r="B34" s="15">
        <v>8019</v>
      </c>
      <c r="C34" s="12" t="s">
        <v>24</v>
      </c>
      <c r="D34" s="12">
        <v>8</v>
      </c>
      <c r="E34" s="12" t="s">
        <v>57</v>
      </c>
      <c r="F34" s="2" t="s">
        <v>61</v>
      </c>
      <c r="G34" s="6" t="s">
        <v>62</v>
      </c>
      <c r="H34" s="3">
        <v>20</v>
      </c>
      <c r="I34" s="3">
        <f>IFERROR(INDEX(Entrées!G:G,MATCH(A34,Entrées!A:A,0)),0)</f>
        <v>0</v>
      </c>
      <c r="J34" s="3">
        <f>IFERROR(INDEX(Sorties!G:G,MATCH(A34,Sorties!A:A,0)),0)</f>
        <v>0</v>
      </c>
      <c r="K34" s="3">
        <f t="shared" si="0"/>
        <v>20</v>
      </c>
      <c r="L34" s="3">
        <v>40</v>
      </c>
    </row>
    <row r="35" spans="1:12" ht="30" x14ac:dyDescent="0.25">
      <c r="A35" s="14" t="s">
        <v>46</v>
      </c>
      <c r="B35" s="15">
        <v>8028</v>
      </c>
      <c r="C35" s="12" t="s">
        <v>24</v>
      </c>
      <c r="D35" s="12">
        <v>9</v>
      </c>
      <c r="E35" s="12" t="s">
        <v>59</v>
      </c>
      <c r="F35" s="2" t="s">
        <v>61</v>
      </c>
      <c r="G35" s="6" t="s">
        <v>62</v>
      </c>
      <c r="H35" s="3">
        <v>20</v>
      </c>
      <c r="I35" s="3">
        <f>IFERROR(INDEX(Entrées!G:G,MATCH(A35,Entrées!A:A,0)),0)</f>
        <v>0</v>
      </c>
      <c r="J35" s="3">
        <f>IFERROR(INDEX(Sorties!G:G,MATCH(A35,Sorties!A:A,0)),0)</f>
        <v>0</v>
      </c>
      <c r="K35" s="3">
        <f t="shared" si="0"/>
        <v>20</v>
      </c>
      <c r="L35" s="3">
        <v>40</v>
      </c>
    </row>
    <row r="36" spans="1:12" x14ac:dyDescent="0.25">
      <c r="A36" s="14" t="s">
        <v>49</v>
      </c>
      <c r="B36" s="15">
        <v>7024</v>
      </c>
      <c r="C36" s="13" t="s">
        <v>27</v>
      </c>
      <c r="D36" s="13">
        <v>7</v>
      </c>
      <c r="E36" s="13" t="s">
        <v>56</v>
      </c>
      <c r="F36" s="2" t="s">
        <v>61</v>
      </c>
      <c r="G36" s="6" t="s">
        <v>62</v>
      </c>
      <c r="H36" s="3">
        <v>20</v>
      </c>
      <c r="I36" s="3">
        <f>IFERROR(INDEX(Entrées!G:G,MATCH(A36,Entrées!A:A,0)),0)</f>
        <v>0</v>
      </c>
      <c r="J36" s="3">
        <f>IFERROR(INDEX(Sorties!G:G,MATCH(A36,Sorties!A:A,0)),0)</f>
        <v>0</v>
      </c>
      <c r="K36" s="3">
        <f t="shared" si="0"/>
        <v>20</v>
      </c>
      <c r="L36" s="3">
        <v>40</v>
      </c>
    </row>
    <row r="37" spans="1:12" ht="30" x14ac:dyDescent="0.25">
      <c r="A37" s="14" t="s">
        <v>50</v>
      </c>
      <c r="B37" s="15">
        <v>7024</v>
      </c>
      <c r="C37" s="12" t="s">
        <v>28</v>
      </c>
      <c r="D37" s="12">
        <v>9</v>
      </c>
      <c r="E37" s="12" t="s">
        <v>56</v>
      </c>
      <c r="F37" s="2" t="s">
        <v>61</v>
      </c>
      <c r="G37" s="6" t="s">
        <v>62</v>
      </c>
      <c r="H37" s="3">
        <v>20</v>
      </c>
      <c r="I37" s="3">
        <f>IFERROR(INDEX(Entrées!G:G,MATCH(A37,Entrées!A:A,0)),0)</f>
        <v>0</v>
      </c>
      <c r="J37" s="3">
        <f>IFERROR(INDEX(Sorties!G:G,MATCH(A37,Sorties!A:A,0)),0)</f>
        <v>0</v>
      </c>
      <c r="K37" s="3">
        <f t="shared" si="0"/>
        <v>20</v>
      </c>
      <c r="L37" s="3">
        <v>40</v>
      </c>
    </row>
    <row r="38" spans="1:12" ht="30" x14ac:dyDescent="0.25">
      <c r="A38" s="14" t="s">
        <v>51</v>
      </c>
      <c r="B38" s="15">
        <v>8019</v>
      </c>
      <c r="C38" s="12" t="s">
        <v>29</v>
      </c>
      <c r="D38" s="12">
        <v>9</v>
      </c>
      <c r="E38" s="12" t="s">
        <v>57</v>
      </c>
      <c r="F38" s="2" t="s">
        <v>61</v>
      </c>
      <c r="G38" s="6" t="s">
        <v>62</v>
      </c>
      <c r="H38" s="3">
        <v>20</v>
      </c>
      <c r="I38" s="3">
        <f>IFERROR(INDEX(Entrées!G:G,MATCH(A38,Entrées!A:A,0)),0)</f>
        <v>0</v>
      </c>
      <c r="J38" s="3">
        <f>IFERROR(INDEX(Sorties!G:G,MATCH(A38,Sorties!A:A,0)),0)</f>
        <v>0</v>
      </c>
      <c r="K38" s="3">
        <f t="shared" si="0"/>
        <v>20</v>
      </c>
      <c r="L38" s="3">
        <v>40</v>
      </c>
    </row>
    <row r="39" spans="1:12" ht="30" x14ac:dyDescent="0.25">
      <c r="A39" s="14" t="s">
        <v>52</v>
      </c>
      <c r="B39" s="15">
        <v>8028</v>
      </c>
      <c r="C39" s="12" t="s">
        <v>30</v>
      </c>
      <c r="D39" s="12">
        <v>3</v>
      </c>
      <c r="E39" s="12" t="s">
        <v>59</v>
      </c>
      <c r="F39" s="2" t="s">
        <v>61</v>
      </c>
      <c r="G39" s="6" t="s">
        <v>62</v>
      </c>
      <c r="H39" s="3">
        <v>20</v>
      </c>
      <c r="I39" s="3">
        <f>IFERROR(INDEX(Entrées!G:G,MATCH(A39,Entrées!A:A,0)),0)</f>
        <v>0</v>
      </c>
      <c r="J39" s="3">
        <f>IFERROR(INDEX(Sorties!G:G,MATCH(A39,Sorties!A:A,0)),0)</f>
        <v>0</v>
      </c>
      <c r="K39" s="3">
        <f t="shared" si="0"/>
        <v>20</v>
      </c>
      <c r="L39" s="3">
        <v>40</v>
      </c>
    </row>
  </sheetData>
  <autoFilter ref="A1:H10">
    <sortState ref="A2:H39">
      <sortCondition ref="A1:A10"/>
    </sortState>
  </autoFilter>
  <conditionalFormatting sqref="K1:K1048576">
    <cfRule type="iconSet" priority="3">
      <iconSet>
        <cfvo type="percent" val="0"/>
        <cfvo type="num" val="$L$2"/>
        <cfvo type="num" val="&quot;20+$J$2&quot;"/>
      </iconSet>
    </cfRule>
  </conditionalFormatting>
  <conditionalFormatting sqref="L1">
    <cfRule type="iconSet" priority="1">
      <iconSet>
        <cfvo type="percent" val="0"/>
        <cfvo type="num" val="20"/>
        <cfvo type="num" val="40"/>
      </iconSet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showGridLines="0" workbookViewId="0">
      <selection activeCell="B39" sqref="B39"/>
    </sheetView>
  </sheetViews>
  <sheetFormatPr baseColWidth="10" defaultRowHeight="15" x14ac:dyDescent="0.25"/>
  <cols>
    <col min="1" max="1" width="20.28515625" customWidth="1"/>
    <col min="3" max="3" width="38.85546875" bestFit="1" customWidth="1"/>
    <col min="5" max="5" width="11.42578125" style="7"/>
    <col min="10" max="10" width="15.7109375" bestFit="1" customWidth="1"/>
  </cols>
  <sheetData>
    <row r="1" spans="1:10" s="5" customFormat="1" ht="20.25" customHeight="1" x14ac:dyDescent="0.2">
      <c r="A1" s="8" t="s">
        <v>4</v>
      </c>
      <c r="B1" s="8" t="s">
        <v>3</v>
      </c>
      <c r="C1" s="8" t="s">
        <v>1</v>
      </c>
      <c r="D1" s="8" t="s">
        <v>0</v>
      </c>
      <c r="E1" s="8" t="s">
        <v>2</v>
      </c>
      <c r="F1" s="8" t="s">
        <v>10</v>
      </c>
      <c r="G1" s="8" t="s">
        <v>6</v>
      </c>
      <c r="H1" s="8" t="s">
        <v>9</v>
      </c>
      <c r="I1" s="8" t="s">
        <v>8</v>
      </c>
    </row>
    <row r="2" spans="1:10" x14ac:dyDescent="0.25">
      <c r="A2" t="s">
        <v>33</v>
      </c>
      <c r="C2" t="s">
        <v>11</v>
      </c>
      <c r="D2" t="s">
        <v>61</v>
      </c>
      <c r="E2" s="7" t="s">
        <v>62</v>
      </c>
      <c r="F2" t="s">
        <v>63</v>
      </c>
      <c r="G2" t="s">
        <v>64</v>
      </c>
      <c r="H2" t="s">
        <v>65</v>
      </c>
      <c r="I2" t="s">
        <v>66</v>
      </c>
      <c r="J2" t="s">
        <v>67</v>
      </c>
    </row>
    <row r="3" spans="1:10" x14ac:dyDescent="0.25">
      <c r="A3" t="s">
        <v>33</v>
      </c>
      <c r="C3" t="s">
        <v>11</v>
      </c>
      <c r="D3" t="s">
        <v>61</v>
      </c>
      <c r="E3" s="7" t="s">
        <v>62</v>
      </c>
      <c r="F3" t="s">
        <v>68</v>
      </c>
      <c r="G3" t="s">
        <v>69</v>
      </c>
      <c r="H3" t="s">
        <v>70</v>
      </c>
      <c r="I3" t="s">
        <v>66</v>
      </c>
      <c r="J3" t="s">
        <v>71</v>
      </c>
    </row>
    <row r="4" spans="1:10" x14ac:dyDescent="0.25">
      <c r="A4" t="s">
        <v>72</v>
      </c>
      <c r="C4" t="s">
        <v>72</v>
      </c>
      <c r="D4" t="s">
        <v>72</v>
      </c>
      <c r="E4" s="7" t="s">
        <v>72</v>
      </c>
      <c r="F4" t="s">
        <v>72</v>
      </c>
      <c r="G4" t="s">
        <v>72</v>
      </c>
      <c r="H4" t="s">
        <v>72</v>
      </c>
      <c r="I4" t="s">
        <v>72</v>
      </c>
      <c r="J4" t="s">
        <v>73</v>
      </c>
    </row>
  </sheetData>
  <dataConsolidate/>
  <conditionalFormatting sqref="H1">
    <cfRule type="iconSet" priority="5">
      <iconSet>
        <cfvo type="percent" val="0"/>
        <cfvo type="num" val="#REF!"/>
        <cfvo type="num" val="#REF!+5"/>
      </iconSet>
    </cfRule>
  </conditionalFormatting>
  <conditionalFormatting sqref="I1">
    <cfRule type="iconSet" priority="1">
      <iconSet>
        <cfvo type="percent" val="0"/>
        <cfvo type="num" val="#REF!"/>
        <cfvo type="num" val="#REF!+5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"/>
  <sheetViews>
    <sheetView showGridLines="0" workbookViewId="0">
      <selection activeCell="A39" sqref="A39"/>
    </sheetView>
  </sheetViews>
  <sheetFormatPr baseColWidth="10" defaultRowHeight="15" x14ac:dyDescent="0.25"/>
  <cols>
    <col min="1" max="1" width="23.7109375" customWidth="1"/>
    <col min="3" max="3" width="44.7109375" bestFit="1" customWidth="1"/>
    <col min="5" max="5" width="11.42578125" style="7"/>
  </cols>
  <sheetData>
    <row r="1" spans="1:10" s="5" customFormat="1" ht="20.25" customHeight="1" x14ac:dyDescent="0.2">
      <c r="A1" s="8" t="s">
        <v>4</v>
      </c>
      <c r="B1" s="8" t="s">
        <v>3</v>
      </c>
      <c r="C1" s="8" t="s">
        <v>1</v>
      </c>
      <c r="D1" s="8" t="s">
        <v>0</v>
      </c>
      <c r="E1" s="8" t="s">
        <v>2</v>
      </c>
      <c r="F1" s="8" t="s">
        <v>7</v>
      </c>
      <c r="G1" s="8" t="s">
        <v>5</v>
      </c>
      <c r="H1" s="8" t="s">
        <v>9</v>
      </c>
      <c r="I1" s="8" t="s">
        <v>8</v>
      </c>
    </row>
    <row r="2" spans="1:10" x14ac:dyDescent="0.25">
      <c r="A2" t="s">
        <v>33</v>
      </c>
      <c r="C2" t="s">
        <v>11</v>
      </c>
      <c r="D2" t="s">
        <v>61</v>
      </c>
      <c r="E2" s="7" t="s">
        <v>62</v>
      </c>
      <c r="F2" t="s">
        <v>65</v>
      </c>
      <c r="G2" t="s">
        <v>74</v>
      </c>
      <c r="H2" t="s">
        <v>75</v>
      </c>
      <c r="I2" t="s">
        <v>66</v>
      </c>
      <c r="J2" t="s">
        <v>76</v>
      </c>
    </row>
  </sheetData>
  <conditionalFormatting sqref="H1">
    <cfRule type="iconSet" priority="4">
      <iconSet>
        <cfvo type="percent" val="0"/>
        <cfvo type="num" val="#REF!"/>
        <cfvo type="num" val="#REF!+5"/>
      </iconSet>
    </cfRule>
  </conditionalFormatting>
  <conditionalFormatting sqref="I1">
    <cfRule type="iconSet" priority="1">
      <iconSet>
        <cfvo type="percent" val="0"/>
        <cfvo type="num" val="#REF!"/>
        <cfvo type="num" val="#REF!+5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Plateforme</vt:lpstr>
      <vt:lpstr>Produits</vt:lpstr>
      <vt:lpstr>Entrées</vt:lpstr>
      <vt:lpstr>Sorties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Rolland</dc:creator>
  <cp:lastModifiedBy>Robert BALAGUER</cp:lastModifiedBy>
  <dcterms:created xsi:type="dcterms:W3CDTF">2014-11-06T10:45:12Z</dcterms:created>
  <dcterms:modified xsi:type="dcterms:W3CDTF">2015-07-07T14:32:53Z</dcterms:modified>
</cp:coreProperties>
</file>