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Compilation" sheetId="1" r:id="rId1"/>
    <sheet name="Suivi Gestion" sheetId="8" r:id="rId2"/>
  </sheets>
  <externalReferences>
    <externalReference r:id="rId3"/>
  </externalReferences>
  <definedNames>
    <definedName name="_xlnm._FilterDatabase" localSheetId="0" hidden="1">Compilation!$A$1:$O$243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8" l="1"/>
  <c r="F7" i="8"/>
  <c r="I7" i="8" l="1"/>
  <c r="I57" i="8"/>
  <c r="I55" i="8"/>
  <c r="Q7" i="8"/>
  <c r="R7" i="8"/>
  <c r="E63" i="8"/>
  <c r="E62" i="8"/>
  <c r="E61" i="8"/>
  <c r="G60" i="8" a="1"/>
  <c r="G60" i="8" s="1"/>
  <c r="F60" i="8" a="1"/>
  <c r="F60" i="8" s="1"/>
  <c r="E60" i="8"/>
  <c r="E59" i="8"/>
  <c r="E58" i="8"/>
  <c r="G57" i="8" a="1"/>
  <c r="G57" i="8" s="1"/>
  <c r="M57" i="8" s="1"/>
  <c r="F57" i="8" a="1"/>
  <c r="F57" i="8" s="1"/>
  <c r="E57" i="8"/>
  <c r="E56" i="8"/>
  <c r="G55" i="8" a="1"/>
  <c r="G55" i="8" s="1"/>
  <c r="M55" i="8" s="1"/>
  <c r="F55" i="8" a="1"/>
  <c r="F55" i="8" s="1"/>
  <c r="E55" i="8"/>
  <c r="P54" i="8"/>
  <c r="L54" i="8"/>
  <c r="K54" i="8"/>
  <c r="J54" i="8"/>
  <c r="E54" i="8"/>
  <c r="D54" i="8"/>
  <c r="C54" i="8"/>
  <c r="E53" i="8"/>
  <c r="E52" i="8"/>
  <c r="E51" i="8"/>
  <c r="E50" i="8"/>
  <c r="E49" i="8"/>
  <c r="E48" i="8"/>
  <c r="E47" i="8"/>
  <c r="J46" i="8"/>
  <c r="P45" i="8"/>
  <c r="L45" i="8"/>
  <c r="L47" i="8" s="1"/>
  <c r="K45" i="8"/>
  <c r="E45" i="8"/>
  <c r="D45" i="8"/>
  <c r="C45" i="8"/>
  <c r="J44" i="8"/>
  <c r="J43" i="8"/>
  <c r="P42" i="8"/>
  <c r="L42" i="8"/>
  <c r="K42" i="8"/>
  <c r="E42" i="8"/>
  <c r="D42" i="8"/>
  <c r="C42" i="8"/>
  <c r="J41" i="8"/>
  <c r="J40" i="8"/>
  <c r="J39" i="8"/>
  <c r="J38" i="8"/>
  <c r="J37" i="8"/>
  <c r="J36" i="8"/>
  <c r="P35" i="8"/>
  <c r="L35" i="8"/>
  <c r="K35" i="8"/>
  <c r="E35" i="8"/>
  <c r="D35" i="8"/>
  <c r="C35" i="8"/>
  <c r="J34" i="8"/>
  <c r="J33" i="8"/>
  <c r="J32" i="8"/>
  <c r="J31" i="8"/>
  <c r="J30" i="8"/>
  <c r="J29" i="8"/>
  <c r="J28" i="8"/>
  <c r="J27" i="8"/>
  <c r="P26" i="8"/>
  <c r="L26" i="8"/>
  <c r="K26" i="8"/>
  <c r="E26" i="8"/>
  <c r="D26" i="8"/>
  <c r="C26" i="8"/>
  <c r="J25" i="8"/>
  <c r="J24" i="8"/>
  <c r="J23" i="8"/>
  <c r="J22" i="8"/>
  <c r="J21" i="8"/>
  <c r="J20" i="8"/>
  <c r="P19" i="8"/>
  <c r="L19" i="8"/>
  <c r="K19" i="8"/>
  <c r="E19" i="8"/>
  <c r="D19" i="8"/>
  <c r="C19" i="8"/>
  <c r="J18" i="8"/>
  <c r="J19" i="8" s="1"/>
  <c r="P17" i="8"/>
  <c r="L17" i="8"/>
  <c r="K17" i="8"/>
  <c r="E17" i="8"/>
  <c r="D17" i="8"/>
  <c r="C17" i="8"/>
  <c r="C47" i="8" s="1"/>
  <c r="C56" i="8" s="1"/>
  <c r="J16" i="8"/>
  <c r="J15" i="8"/>
  <c r="E14" i="8"/>
  <c r="E13" i="8"/>
  <c r="E12" i="8"/>
  <c r="E11" i="8"/>
  <c r="P10" i="8"/>
  <c r="P12" i="8" s="1"/>
  <c r="L10" i="8"/>
  <c r="L12" i="8" s="1"/>
  <c r="L14" i="8" s="1"/>
  <c r="K10" i="8"/>
  <c r="K12" i="8" s="1"/>
  <c r="K14" i="8" s="1"/>
  <c r="J10" i="8"/>
  <c r="J12" i="8" s="1"/>
  <c r="J14" i="8" s="1"/>
  <c r="E10" i="8"/>
  <c r="D10" i="8"/>
  <c r="C10" i="8"/>
  <c r="C12" i="8" s="1"/>
  <c r="C14" i="8" s="1"/>
  <c r="E9" i="8"/>
  <c r="E8" i="8"/>
  <c r="D1" i="8"/>
  <c r="F23" i="8" s="1"/>
  <c r="J45" i="8" l="1"/>
  <c r="J17" i="8"/>
  <c r="L56" i="8"/>
  <c r="J26" i="8"/>
  <c r="J42" i="8"/>
  <c r="J35" i="8"/>
  <c r="C63" i="8"/>
  <c r="C58" i="8"/>
  <c r="C61" i="8" s="1"/>
  <c r="C62" i="8" s="1"/>
  <c r="C59" i="8"/>
  <c r="F8" i="8"/>
  <c r="P60" i="8"/>
  <c r="P14" i="8"/>
  <c r="F24" i="8"/>
  <c r="G28" i="8"/>
  <c r="M28" i="8" s="1"/>
  <c r="G8" i="8"/>
  <c r="F9" i="8"/>
  <c r="G15" i="8"/>
  <c r="F16" i="8"/>
  <c r="K47" i="8"/>
  <c r="K56" i="8" s="1"/>
  <c r="F53" i="8"/>
  <c r="F52" i="8"/>
  <c r="F51" i="8"/>
  <c r="F50" i="8"/>
  <c r="F49" i="8"/>
  <c r="F48" i="8"/>
  <c r="F39" i="8"/>
  <c r="G38" i="8"/>
  <c r="M38" i="8" s="1"/>
  <c r="F32" i="8"/>
  <c r="G31" i="8"/>
  <c r="M31" i="8" s="1"/>
  <c r="F28" i="8"/>
  <c r="G27" i="8"/>
  <c r="F25" i="8"/>
  <c r="G24" i="8"/>
  <c r="M24" i="8" s="1"/>
  <c r="F21" i="8"/>
  <c r="G46" i="8"/>
  <c r="G44" i="8"/>
  <c r="M44" i="8" s="1"/>
  <c r="F43" i="8"/>
  <c r="F41" i="8"/>
  <c r="F38" i="8"/>
  <c r="I38" i="8" s="1"/>
  <c r="F37" i="8"/>
  <c r="G32" i="8"/>
  <c r="M32" i="8" s="1"/>
  <c r="G53" i="8"/>
  <c r="M53" i="8" s="1"/>
  <c r="G51" i="8"/>
  <c r="M51" i="8" s="1"/>
  <c r="G49" i="8"/>
  <c r="M49" i="8" s="1"/>
  <c r="F46" i="8"/>
  <c r="F44" i="8"/>
  <c r="G39" i="8"/>
  <c r="M39" i="8" s="1"/>
  <c r="G33" i="8"/>
  <c r="M33" i="8" s="1"/>
  <c r="G29" i="8"/>
  <c r="M29" i="8" s="1"/>
  <c r="G25" i="8"/>
  <c r="M25" i="8" s="1"/>
  <c r="G21" i="8"/>
  <c r="M21" i="8" s="1"/>
  <c r="G20" i="8"/>
  <c r="F18" i="8"/>
  <c r="F15" i="8"/>
  <c r="G13" i="8"/>
  <c r="F13" i="8"/>
  <c r="G11" i="8"/>
  <c r="M11" i="8" s="1"/>
  <c r="G52" i="8"/>
  <c r="M52" i="8" s="1"/>
  <c r="G50" i="8"/>
  <c r="M50" i="8" s="1"/>
  <c r="G48" i="8"/>
  <c r="G37" i="8"/>
  <c r="M37" i="8" s="1"/>
  <c r="F36" i="8"/>
  <c r="F34" i="8"/>
  <c r="F27" i="8"/>
  <c r="G40" i="8"/>
  <c r="M40" i="8" s="1"/>
  <c r="G36" i="8"/>
  <c r="G34" i="8"/>
  <c r="M34" i="8" s="1"/>
  <c r="F33" i="8"/>
  <c r="I33" i="8" s="1"/>
  <c r="G30" i="8"/>
  <c r="M30" i="8" s="1"/>
  <c r="F29" i="8"/>
  <c r="G22" i="8"/>
  <c r="M22" i="8" s="1"/>
  <c r="F20" i="8"/>
  <c r="G43" i="8"/>
  <c r="G41" i="8"/>
  <c r="M41" i="8" s="1"/>
  <c r="F40" i="8"/>
  <c r="F31" i="8"/>
  <c r="F30" i="8"/>
  <c r="I30" i="8" s="1"/>
  <c r="G23" i="8"/>
  <c r="M23" i="8" s="1"/>
  <c r="F22" i="8"/>
  <c r="I22" i="8" s="1"/>
  <c r="G9" i="8"/>
  <c r="M9" i="8" s="1"/>
  <c r="F11" i="8"/>
  <c r="I11" i="8" s="1"/>
  <c r="D12" i="8"/>
  <c r="G16" i="8"/>
  <c r="M16" i="8" s="1"/>
  <c r="G18" i="8"/>
  <c r="D47" i="8"/>
  <c r="D56" i="8" s="1"/>
  <c r="O57" i="8"/>
  <c r="Q57" i="8"/>
  <c r="R57" i="8" s="1"/>
  <c r="Q55" i="8"/>
  <c r="R55" i="8" s="1"/>
  <c r="O55" i="8"/>
  <c r="P47" i="8"/>
  <c r="P56" i="8" s="1"/>
  <c r="M60" i="8"/>
  <c r="I28" i="8" l="1"/>
  <c r="I15" i="8"/>
  <c r="I20" i="8"/>
  <c r="I27" i="8"/>
  <c r="I46" i="8"/>
  <c r="I31" i="8"/>
  <c r="I29" i="8"/>
  <c r="I44" i="8"/>
  <c r="I13" i="8"/>
  <c r="I8" i="8"/>
  <c r="I37" i="8"/>
  <c r="I25" i="8"/>
  <c r="I32" i="8"/>
  <c r="I49" i="8"/>
  <c r="I53" i="8"/>
  <c r="I9" i="8"/>
  <c r="I40" i="8"/>
  <c r="I34" i="8"/>
  <c r="I50" i="8"/>
  <c r="I36" i="8"/>
  <c r="I41" i="8"/>
  <c r="I21" i="8"/>
  <c r="I39" i="8"/>
  <c r="I51" i="8"/>
  <c r="I16" i="8"/>
  <c r="F19" i="8"/>
  <c r="I18" i="8"/>
  <c r="I43" i="8"/>
  <c r="I48" i="8"/>
  <c r="I52" i="8"/>
  <c r="I24" i="8"/>
  <c r="I23" i="8"/>
  <c r="F42" i="8"/>
  <c r="F10" i="8"/>
  <c r="J47" i="8"/>
  <c r="J56" i="8" s="1"/>
  <c r="F26" i="8"/>
  <c r="F54" i="8"/>
  <c r="M36" i="8"/>
  <c r="G42" i="8"/>
  <c r="M42" i="8" s="1"/>
  <c r="O52" i="8"/>
  <c r="Q52" i="8"/>
  <c r="R52" i="8" s="1"/>
  <c r="F17" i="8"/>
  <c r="M3" i="8"/>
  <c r="Q25" i="8"/>
  <c r="R25" i="8" s="1"/>
  <c r="O25" i="8"/>
  <c r="O53" i="8"/>
  <c r="Q53" i="8"/>
  <c r="R53" i="8" s="1"/>
  <c r="O28" i="8"/>
  <c r="Q28" i="8"/>
  <c r="R28" i="8" s="1"/>
  <c r="F12" i="8"/>
  <c r="F14" i="8" s="1"/>
  <c r="Q60" i="8"/>
  <c r="O60" i="8"/>
  <c r="Q41" i="8"/>
  <c r="R41" i="8" s="1"/>
  <c r="O41" i="8"/>
  <c r="M43" i="8"/>
  <c r="G45" i="8"/>
  <c r="Q30" i="8"/>
  <c r="R30" i="8" s="1"/>
  <c r="O30" i="8"/>
  <c r="Q40" i="8"/>
  <c r="R40" i="8" s="1"/>
  <c r="O40" i="8"/>
  <c r="Q37" i="8"/>
  <c r="R37" i="8" s="1"/>
  <c r="O37" i="8"/>
  <c r="Q11" i="8"/>
  <c r="R11" i="8" s="1"/>
  <c r="N11" i="8"/>
  <c r="O11" i="8"/>
  <c r="Q29" i="8"/>
  <c r="R29" i="8" s="1"/>
  <c r="O29" i="8"/>
  <c r="Q32" i="8"/>
  <c r="R32" i="8" s="1"/>
  <c r="O32" i="8"/>
  <c r="F45" i="8"/>
  <c r="O24" i="8"/>
  <c r="Q24" i="8"/>
  <c r="R24" i="8" s="1"/>
  <c r="O31" i="8"/>
  <c r="Q31" i="8"/>
  <c r="R31" i="8" s="1"/>
  <c r="M15" i="8"/>
  <c r="G17" i="8"/>
  <c r="M17" i="8" s="1"/>
  <c r="F35" i="8"/>
  <c r="G54" i="8"/>
  <c r="M48" i="8"/>
  <c r="G26" i="8"/>
  <c r="M26" i="8" s="1"/>
  <c r="M20" i="8"/>
  <c r="Q33" i="8"/>
  <c r="R33" i="8" s="1"/>
  <c r="O33" i="8"/>
  <c r="O49" i="8"/>
  <c r="Q49" i="8"/>
  <c r="R49" i="8" s="1"/>
  <c r="Q44" i="8"/>
  <c r="R44" i="8" s="1"/>
  <c r="O44" i="8"/>
  <c r="P59" i="8"/>
  <c r="P58" i="8"/>
  <c r="P61" i="8" s="1"/>
  <c r="P62" i="8" s="1"/>
  <c r="Q23" i="8"/>
  <c r="R23" i="8" s="1"/>
  <c r="O23" i="8"/>
  <c r="G19" i="8"/>
  <c r="M19" i="8" s="1"/>
  <c r="M18" i="8"/>
  <c r="Q16" i="8"/>
  <c r="R16" i="8" s="1"/>
  <c r="O16" i="8"/>
  <c r="Q9" i="8"/>
  <c r="R9" i="8" s="1"/>
  <c r="O9" i="8"/>
  <c r="D14" i="8"/>
  <c r="Q22" i="8"/>
  <c r="R22" i="8" s="1"/>
  <c r="O22" i="8"/>
  <c r="Q34" i="8"/>
  <c r="R34" i="8" s="1"/>
  <c r="O34" i="8"/>
  <c r="O50" i="8"/>
  <c r="Q50" i="8"/>
  <c r="R50" i="8" s="1"/>
  <c r="M13" i="8"/>
  <c r="Q21" i="8"/>
  <c r="R21" i="8" s="1"/>
  <c r="O21" i="8"/>
  <c r="Q39" i="8"/>
  <c r="R39" i="8" s="1"/>
  <c r="O39" i="8"/>
  <c r="O51" i="8"/>
  <c r="Q51" i="8"/>
  <c r="R51" i="8" s="1"/>
  <c r="M46" i="8"/>
  <c r="G35" i="8"/>
  <c r="M35" i="8" s="1"/>
  <c r="M27" i="8"/>
  <c r="O38" i="8"/>
  <c r="Q38" i="8"/>
  <c r="R38" i="8" s="1"/>
  <c r="G10" i="8"/>
  <c r="M8" i="8"/>
  <c r="F47" i="8" l="1"/>
  <c r="F56" i="8" s="1"/>
  <c r="M10" i="8"/>
  <c r="Q10" i="8" s="1"/>
  <c r="R10" i="8" s="1"/>
  <c r="G12" i="8"/>
  <c r="G47" i="8"/>
  <c r="G56" i="8" s="1"/>
  <c r="O8" i="8"/>
  <c r="O10" i="8" s="1"/>
  <c r="O12" i="8" s="1"/>
  <c r="Q8" i="8"/>
  <c r="R8" i="8" s="1"/>
  <c r="Q46" i="8"/>
  <c r="O46" i="8"/>
  <c r="Q18" i="8"/>
  <c r="R18" i="8" s="1"/>
  <c r="O18" i="8"/>
  <c r="O19" i="8" s="1"/>
  <c r="O20" i="8"/>
  <c r="O26" i="8" s="1"/>
  <c r="Q20" i="8"/>
  <c r="R20" i="8" s="1"/>
  <c r="Q26" i="8"/>
  <c r="R26" i="8" s="1"/>
  <c r="Q35" i="8"/>
  <c r="R35" i="8" s="1"/>
  <c r="D58" i="8"/>
  <c r="E46" i="8"/>
  <c r="E43" i="8"/>
  <c r="E40" i="8"/>
  <c r="E36" i="8"/>
  <c r="E33" i="8"/>
  <c r="E29" i="8"/>
  <c r="E22" i="8"/>
  <c r="D60" i="8"/>
  <c r="D61" i="8" s="1"/>
  <c r="D62" i="8" s="1"/>
  <c r="D59" i="8"/>
  <c r="E34" i="8"/>
  <c r="E31" i="8"/>
  <c r="E30" i="8"/>
  <c r="E41" i="8"/>
  <c r="E38" i="8"/>
  <c r="E37" i="8"/>
  <c r="E32" i="8"/>
  <c r="E28" i="8"/>
  <c r="E24" i="8"/>
  <c r="E23" i="8"/>
  <c r="E16" i="8"/>
  <c r="E15" i="8"/>
  <c r="D63" i="8"/>
  <c r="E44" i="8"/>
  <c r="E39" i="8"/>
  <c r="E25" i="8"/>
  <c r="E21" i="8"/>
  <c r="E18" i="8"/>
  <c r="E20" i="8"/>
  <c r="E27" i="8"/>
  <c r="F58" i="8"/>
  <c r="F61" i="8" s="1"/>
  <c r="F62" i="8" s="1"/>
  <c r="F63" i="8" s="1"/>
  <c r="Q17" i="8"/>
  <c r="R17" i="8" s="1"/>
  <c r="R60" i="8"/>
  <c r="Q42" i="8"/>
  <c r="R42" i="8" s="1"/>
  <c r="O27" i="8"/>
  <c r="O35" i="8" s="1"/>
  <c r="Q27" i="8"/>
  <c r="R27" i="8" s="1"/>
  <c r="Q19" i="8"/>
  <c r="R19" i="8" s="1"/>
  <c r="Q13" i="8"/>
  <c r="R13" i="8" s="1"/>
  <c r="O13" i="8"/>
  <c r="N13" i="8"/>
  <c r="O48" i="8"/>
  <c r="O54" i="8" s="1"/>
  <c r="M54" i="8"/>
  <c r="Q48" i="8"/>
  <c r="O15" i="8"/>
  <c r="O17" i="8" s="1"/>
  <c r="Q15" i="8"/>
  <c r="R15" i="8" s="1"/>
  <c r="O43" i="8"/>
  <c r="O45" i="8" s="1"/>
  <c r="M45" i="8"/>
  <c r="M47" i="8" s="1"/>
  <c r="Q43" i="8"/>
  <c r="O36" i="8"/>
  <c r="O42" i="8" s="1"/>
  <c r="Q36" i="8"/>
  <c r="R36" i="8" s="1"/>
  <c r="O14" i="8" l="1"/>
  <c r="F59" i="8"/>
  <c r="M56" i="8"/>
  <c r="R46" i="8"/>
  <c r="R43" i="8"/>
  <c r="R45" i="8" s="1"/>
  <c r="Q45" i="8"/>
  <c r="Q47" i="8" s="1"/>
  <c r="R48" i="8"/>
  <c r="R54" i="8" s="1"/>
  <c r="Q54" i="8"/>
  <c r="M12" i="8"/>
  <c r="Q12" i="8" s="1"/>
  <c r="R12" i="8" s="1"/>
  <c r="G14" i="8"/>
  <c r="O47" i="8"/>
  <c r="O56" i="8" s="1"/>
  <c r="O58" i="8" l="1"/>
  <c r="O61" i="8" s="1"/>
  <c r="O62" i="8" s="1"/>
  <c r="O63" i="8" s="1"/>
  <c r="R47" i="8"/>
  <c r="R56" i="8" s="1"/>
  <c r="G58" i="8"/>
  <c r="G61" i="8" s="1"/>
  <c r="G62" i="8" s="1"/>
  <c r="G63" i="8" s="1"/>
  <c r="G59" i="8"/>
  <c r="M14" i="8"/>
  <c r="Q56" i="8"/>
  <c r="O59" i="8" l="1"/>
  <c r="M58" i="8"/>
  <c r="M61" i="8" s="1"/>
  <c r="M59" i="8"/>
  <c r="N16" i="8"/>
  <c r="Q14" i="8"/>
  <c r="N55" i="8"/>
  <c r="N52" i="8"/>
  <c r="N60" i="8"/>
  <c r="N30" i="8"/>
  <c r="N29" i="8"/>
  <c r="N49" i="8"/>
  <c r="N44" i="8"/>
  <c r="N32" i="8"/>
  <c r="N28" i="8"/>
  <c r="N40" i="8"/>
  <c r="N37" i="8"/>
  <c r="N33" i="8"/>
  <c r="N23" i="8"/>
  <c r="N22" i="8"/>
  <c r="N51" i="8"/>
  <c r="N41" i="8"/>
  <c r="N31" i="8"/>
  <c r="N21" i="8"/>
  <c r="N25" i="8"/>
  <c r="N53" i="8"/>
  <c r="N24" i="8"/>
  <c r="N34" i="8"/>
  <c r="N50" i="8"/>
  <c r="N39" i="8"/>
  <c r="N38" i="8"/>
  <c r="N9" i="8"/>
  <c r="N35" i="8"/>
  <c r="N15" i="8"/>
  <c r="N17" i="8"/>
  <c r="N27" i="8"/>
  <c r="N46" i="8"/>
  <c r="N18" i="8"/>
  <c r="N20" i="8"/>
  <c r="N26" i="8"/>
  <c r="N8" i="8"/>
  <c r="N48" i="8"/>
  <c r="N36" i="8"/>
  <c r="N19" i="8"/>
  <c r="N43" i="8"/>
  <c r="N42" i="8"/>
  <c r="N45" i="8"/>
  <c r="N47" i="8"/>
  <c r="Q58" i="8" l="1"/>
  <c r="Q61" i="8" s="1"/>
  <c r="Q62" i="8" s="1"/>
  <c r="Q63" i="8" s="1"/>
  <c r="Q59" i="8"/>
  <c r="R14" i="8"/>
  <c r="R58" i="8" s="1"/>
  <c r="R61" i="8" s="1"/>
  <c r="R62" i="8" s="1"/>
  <c r="R63" i="8" s="1"/>
  <c r="N61" i="8"/>
  <c r="M62" i="8"/>
  <c r="N62" i="8" l="1"/>
  <c r="M63" i="8"/>
</calcChain>
</file>

<file path=xl/comments1.xml><?xml version="1.0" encoding="utf-8"?>
<comments xmlns="http://schemas.openxmlformats.org/spreadsheetml/2006/main">
  <authors>
    <author>jbenedetti</author>
  </authors>
  <commentList>
    <comment ref="G6" authorId="0">
      <text>
        <r>
          <rPr>
            <sz val="8"/>
            <color indexed="81"/>
            <rFont val="Tahoma"/>
            <family val="2"/>
          </rPr>
          <t xml:space="preserve">CUMUL ORIGINE CORRIGE
</t>
        </r>
      </text>
    </comment>
  </commentList>
</comments>
</file>

<file path=xl/sharedStrings.xml><?xml version="1.0" encoding="utf-8"?>
<sst xmlns="http://schemas.openxmlformats.org/spreadsheetml/2006/main" count="122" uniqueCount="121">
  <si>
    <t>EL110</t>
  </si>
  <si>
    <t>EL135</t>
  </si>
  <si>
    <t>ENCADREMENT</t>
  </si>
  <si>
    <t>EL201</t>
  </si>
  <si>
    <t>EL211</t>
  </si>
  <si>
    <t>EL219</t>
  </si>
  <si>
    <t>462EL16002</t>
  </si>
  <si>
    <t>EL020</t>
  </si>
  <si>
    <t>EL207</t>
  </si>
  <si>
    <t>TRANSPORT MATERIEL</t>
  </si>
  <si>
    <t>EL665</t>
  </si>
  <si>
    <t>EL510</t>
  </si>
  <si>
    <t>EL605</t>
  </si>
  <si>
    <t>EL600</t>
  </si>
  <si>
    <t>EL335</t>
  </si>
  <si>
    <t>EL625</t>
  </si>
  <si>
    <t>EL315</t>
  </si>
  <si>
    <t>CARBURANTS</t>
  </si>
  <si>
    <t>EL610</t>
  </si>
  <si>
    <t>EL520</t>
  </si>
  <si>
    <t>EL310</t>
  </si>
  <si>
    <t>LOCATIONS EXTERNES</t>
  </si>
  <si>
    <t>CHANTIER :</t>
  </si>
  <si>
    <t>GESTION A FIN</t>
  </si>
  <si>
    <t>MOA / MOE :</t>
  </si>
  <si>
    <t>AVANCEMENT</t>
  </si>
  <si>
    <t>BUDGET</t>
  </si>
  <si>
    <t>GESTION MOIS</t>
  </si>
  <si>
    <t>PROJECTION FIN de CHANTIER</t>
  </si>
  <si>
    <r>
      <t xml:space="preserve">φ </t>
    </r>
    <r>
      <rPr>
        <sz val="10"/>
        <rFont val="Arial"/>
        <family val="2"/>
      </rPr>
      <t>2</t>
    </r>
  </si>
  <si>
    <r>
      <t xml:space="preserve">φ </t>
    </r>
    <r>
      <rPr>
        <sz val="10"/>
        <rFont val="Arial"/>
        <family val="2"/>
      </rPr>
      <t>3</t>
    </r>
  </si>
  <si>
    <t>% SI</t>
  </si>
  <si>
    <r>
      <t xml:space="preserve">FAP 
</t>
    </r>
    <r>
      <rPr>
        <b/>
        <sz val="10"/>
        <rFont val="Arial"/>
        <family val="2"/>
      </rPr>
      <t>(-)</t>
    </r>
  </si>
  <si>
    <r>
      <t xml:space="preserve">STOCK 
</t>
    </r>
    <r>
      <rPr>
        <b/>
        <sz val="10"/>
        <rFont val="Arial"/>
        <family val="2"/>
      </rPr>
      <t>(+)</t>
    </r>
  </si>
  <si>
    <r>
      <t xml:space="preserve">ODG
</t>
    </r>
    <r>
      <rPr>
        <b/>
        <sz val="10"/>
        <rFont val="Arial"/>
        <family val="2"/>
      </rPr>
      <t>(+/-)</t>
    </r>
  </si>
  <si>
    <t>VIIA
CORRIGE</t>
  </si>
  <si>
    <t>EXERCICE</t>
  </si>
  <si>
    <t>R.A.D</t>
  </si>
  <si>
    <t>FINAL</t>
  </si>
  <si>
    <t>Ecart</t>
  </si>
  <si>
    <t>TOTAL TRAVAUX FACTURES</t>
  </si>
  <si>
    <t>TOTAL ECART SI/SA</t>
  </si>
  <si>
    <t>MAIN D'OEUVRE INTERNE</t>
  </si>
  <si>
    <t>MAIN D'OEUVRE EXTERIEURE</t>
  </si>
  <si>
    <t>SAV</t>
  </si>
  <si>
    <t>ASSURANCES</t>
  </si>
  <si>
    <t>PROVISIONS</t>
  </si>
  <si>
    <t>AJUSTEMENT FAST CLOSE</t>
  </si>
  <si>
    <t>% MB / SI</t>
  </si>
  <si>
    <t>FRAIS GENERAUX</t>
  </si>
  <si>
    <t>RESULTAT GESTION</t>
  </si>
  <si>
    <t>% MN / SI</t>
  </si>
  <si>
    <t>EL024</t>
  </si>
  <si>
    <t>TOTAL ACTIVITE</t>
  </si>
  <si>
    <t>ELSTI</t>
  </si>
  <si>
    <t>SOUS TRAITANCE INTERNE</t>
  </si>
  <si>
    <t>TOTAL ACTIVITE NETTE</t>
  </si>
  <si>
    <t>EL041</t>
  </si>
  <si>
    <t>TOTAL PRODUITS ANNEXES</t>
  </si>
  <si>
    <t>TOTAL PRODUITS D'EXPLOITATION</t>
  </si>
  <si>
    <t>EL120</t>
  </si>
  <si>
    <t>TOTAL MAIN D'OEUVRE</t>
  </si>
  <si>
    <t>TOTAL ENCADREMENT</t>
  </si>
  <si>
    <t>EQUIPEMENT ELECTRIQUES</t>
  </si>
  <si>
    <t>EL206</t>
  </si>
  <si>
    <t>MATERIAUX TP</t>
  </si>
  <si>
    <t>TAXE TRANSPORT METROPOLE</t>
  </si>
  <si>
    <t>PREFABRIQUES PBA / POTEAUX BOIS</t>
  </si>
  <si>
    <t>MATERIAUX GENIE CIVIL</t>
  </si>
  <si>
    <t>MATERIAUX TRANCHEE</t>
  </si>
  <si>
    <t>TOTAL FOURNITURES</t>
  </si>
  <si>
    <t>EL330</t>
  </si>
  <si>
    <t>LOCATIONS INTERNES</t>
  </si>
  <si>
    <t>EL515</t>
  </si>
  <si>
    <t>ACHATS STOCK ELEC</t>
  </si>
  <si>
    <t>ENTRETIEN MATERIEL</t>
  </si>
  <si>
    <t>EL525</t>
  </si>
  <si>
    <t>ATELIER</t>
  </si>
  <si>
    <t>EL530</t>
  </si>
  <si>
    <t>CONTRÔLE MATERIEL</t>
  </si>
  <si>
    <t>TOTAL MATERIEL</t>
  </si>
  <si>
    <t>INSTALLATIONS</t>
  </si>
  <si>
    <t>CONSOMMABLES</t>
  </si>
  <si>
    <t>LOCAUX</t>
  </si>
  <si>
    <t>EL615</t>
  </si>
  <si>
    <t>AUTRES FRAIS DE CHANTIER</t>
  </si>
  <si>
    <t>EL620</t>
  </si>
  <si>
    <t>PRESTATIONS</t>
  </si>
  <si>
    <t>HONORAIRES</t>
  </si>
  <si>
    <t>FRAIS DE CHANTIER</t>
  </si>
  <si>
    <t>EL660</t>
  </si>
  <si>
    <t>SOUS-TRAITANTS GROS ŒUVRE</t>
  </si>
  <si>
    <t>SOUS-TRAITANTS SECOND ŒUVRE</t>
  </si>
  <si>
    <t>TOTAL SOUS-TRAITANT</t>
  </si>
  <si>
    <t>EL677</t>
  </si>
  <si>
    <t>A REGULARISER</t>
  </si>
  <si>
    <t>PRIX DE REVIENT CHANTIER</t>
  </si>
  <si>
    <t>EL670</t>
  </si>
  <si>
    <t>EL672</t>
  </si>
  <si>
    <t>ORGANIC</t>
  </si>
  <si>
    <t>EL674</t>
  </si>
  <si>
    <t>CET</t>
  </si>
  <si>
    <t>EL676</t>
  </si>
  <si>
    <t>EL678</t>
  </si>
  <si>
    <t>AUTRES FRAIIS SPECIFIQUES</t>
  </si>
  <si>
    <t>EL810</t>
  </si>
  <si>
    <t>FRAIS SPECIFIQUES</t>
  </si>
  <si>
    <t>ELFC</t>
  </si>
  <si>
    <t>TOTAL CHARGES EXPLOITATION</t>
  </si>
  <si>
    <t>EL800</t>
  </si>
  <si>
    <t>RESULTATS FINANCIERS</t>
  </si>
  <si>
    <t>MARGE BRUTE</t>
  </si>
  <si>
    <t>EL905</t>
  </si>
  <si>
    <t>MARGE NETTE</t>
  </si>
  <si>
    <t xml:space="preserve">Mois en cours </t>
  </si>
  <si>
    <t>MOIS EN COURS</t>
  </si>
  <si>
    <t>Gestion
Fin M-1</t>
  </si>
  <si>
    <t>EL100</t>
  </si>
  <si>
    <t>TOTAL COMMANDES</t>
  </si>
  <si>
    <t xml:space="preserve">COMPTA SOGEA 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</si>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</sst>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\ yy"/>
    <numFmt numFmtId="165" formatCode="0.0%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8"/>
      <color indexed="12"/>
      <name val="Arial"/>
      <family val="2"/>
    </font>
    <font>
      <b/>
      <sz val="7"/>
      <color indexed="12"/>
      <name val="Arial"/>
      <family val="2"/>
    </font>
    <font>
      <sz val="8"/>
      <color rgb="FFFF0000"/>
      <name val="Arial"/>
      <family val="2"/>
    </font>
    <font>
      <b/>
      <sz val="8"/>
      <color indexed="20"/>
      <name val="Arial"/>
      <family val="2"/>
    </font>
    <font>
      <b/>
      <sz val="7"/>
      <color indexed="20"/>
      <name val="Arial"/>
      <family val="2"/>
    </font>
    <font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10"/>
      </left>
      <right/>
      <top style="thick">
        <color indexed="10"/>
      </top>
      <bottom/>
      <diagonal/>
    </border>
    <border>
      <left/>
      <right/>
      <top style="thick">
        <color indexed="10"/>
      </top>
      <bottom/>
      <diagonal/>
    </border>
    <border>
      <left/>
      <right style="thick">
        <color indexed="10"/>
      </right>
      <top style="thick">
        <color indexed="1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10"/>
      </left>
      <right/>
      <top/>
      <bottom style="thick">
        <color indexed="10"/>
      </bottom>
      <diagonal/>
    </border>
    <border>
      <left/>
      <right style="thick">
        <color indexed="10"/>
      </right>
      <top/>
      <bottom style="thick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10"/>
      </right>
      <top style="thin">
        <color indexed="64"/>
      </top>
      <bottom/>
      <diagonal/>
    </border>
    <border>
      <left style="thick">
        <color indexed="10"/>
      </left>
      <right style="thick">
        <color indexed="1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ck">
        <color indexed="10"/>
      </left>
      <right/>
      <top style="thin">
        <color indexed="64"/>
      </top>
      <bottom style="hair">
        <color indexed="64"/>
      </bottom>
      <diagonal/>
    </border>
    <border>
      <left/>
      <right style="thick">
        <color indexed="10"/>
      </right>
      <top style="thin">
        <color indexed="64"/>
      </top>
      <bottom style="hair">
        <color indexed="64"/>
      </bottom>
      <diagonal/>
    </border>
    <border>
      <left style="thick">
        <color indexed="10"/>
      </left>
      <right style="thick">
        <color indexed="10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ck">
        <color indexed="10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10"/>
      </right>
      <top style="hair">
        <color indexed="64"/>
      </top>
      <bottom style="hair">
        <color indexed="64"/>
      </bottom>
      <diagonal/>
    </border>
    <border>
      <left style="thick">
        <color indexed="10"/>
      </left>
      <right style="thick">
        <color indexed="1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10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10"/>
      </right>
      <top style="medium">
        <color indexed="64"/>
      </top>
      <bottom style="medium">
        <color indexed="64"/>
      </bottom>
      <diagonal/>
    </border>
    <border>
      <left style="thick">
        <color indexed="10"/>
      </left>
      <right style="thick">
        <color indexed="1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ck">
        <color indexed="10"/>
      </left>
      <right/>
      <top/>
      <bottom style="hair">
        <color indexed="64"/>
      </bottom>
      <diagonal/>
    </border>
    <border>
      <left/>
      <right style="thick">
        <color indexed="10"/>
      </right>
      <top/>
      <bottom style="hair">
        <color indexed="64"/>
      </bottom>
      <diagonal/>
    </border>
    <border>
      <left style="thick">
        <color indexed="10"/>
      </left>
      <right style="thick">
        <color indexed="10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10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10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ck">
        <color indexed="10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ck">
        <color indexed="10"/>
      </left>
      <right/>
      <top style="hair">
        <color indexed="64"/>
      </top>
      <bottom/>
      <diagonal/>
    </border>
    <border>
      <left/>
      <right style="thick">
        <color indexed="10"/>
      </right>
      <top style="hair">
        <color indexed="64"/>
      </top>
      <bottom/>
      <diagonal/>
    </border>
    <border>
      <left style="thick">
        <color indexed="10"/>
      </left>
      <right style="thick">
        <color indexed="10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10"/>
      </left>
      <right/>
      <top/>
      <bottom style="medium">
        <color indexed="64"/>
      </bottom>
      <diagonal/>
    </border>
    <border>
      <left/>
      <right style="thick">
        <color indexed="10"/>
      </right>
      <top/>
      <bottom style="medium">
        <color indexed="64"/>
      </bottom>
      <diagonal/>
    </border>
    <border>
      <left style="thick">
        <color indexed="10"/>
      </left>
      <right style="thick">
        <color indexed="10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10"/>
      </left>
      <right/>
      <top/>
      <bottom/>
      <diagonal/>
    </border>
    <border>
      <left/>
      <right style="thick">
        <color indexed="1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thick">
        <color rgb="FFFF0000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ck">
        <color rgb="FFFF0000"/>
      </right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thick">
        <color rgb="FFFF0000"/>
      </right>
      <top style="medium">
        <color indexed="64"/>
      </top>
      <bottom/>
      <diagonal/>
    </border>
    <border>
      <left style="thick">
        <color rgb="FFFF0000"/>
      </left>
      <right style="thick">
        <color rgb="FFFF0000"/>
      </right>
      <top style="medium">
        <color indexed="64"/>
      </top>
      <bottom/>
      <diagonal/>
    </border>
    <border>
      <left style="thick">
        <color indexed="10"/>
      </left>
      <right style="thick">
        <color indexed="10"/>
      </right>
      <top/>
      <bottom style="thick">
        <color indexed="1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ck">
        <color indexed="10"/>
      </left>
      <right/>
      <top/>
      <bottom style="thin">
        <color indexed="64"/>
      </bottom>
      <diagonal/>
    </border>
    <border>
      <left/>
      <right style="thick">
        <color indexed="10"/>
      </right>
      <top/>
      <bottom style="thin">
        <color indexed="64"/>
      </bottom>
      <diagonal/>
    </border>
    <border>
      <left style="thick">
        <color indexed="10"/>
      </left>
      <right style="thick">
        <color indexed="10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215">
    <xf numFmtId="0" fontId="0" fillId="0" borderId="0" xfId="0"/>
    <xf numFmtId="0" fontId="4" fillId="0" borderId="1" xfId="2" applyFont="1" applyFill="1" applyBorder="1" applyAlignment="1" applyProtection="1">
      <alignment horizontal="center" vertical="center"/>
    </xf>
    <xf numFmtId="0" fontId="4" fillId="2" borderId="2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Border="1" applyAlignment="1" applyProtection="1">
      <alignment vertical="center"/>
    </xf>
    <xf numFmtId="0" fontId="4" fillId="0" borderId="7" xfId="2" applyFont="1" applyFill="1" applyBorder="1" applyAlignment="1" applyProtection="1">
      <alignment horizontal="center" vertical="center"/>
    </xf>
    <xf numFmtId="0" fontId="4" fillId="0" borderId="0" xfId="2" applyFont="1" applyAlignment="1" applyProtection="1">
      <alignment horizontal="center" vertical="center"/>
    </xf>
    <xf numFmtId="0" fontId="6" fillId="0" borderId="0" xfId="2" applyFont="1" applyAlignment="1" applyProtection="1">
      <alignment vertical="center"/>
    </xf>
    <xf numFmtId="0" fontId="8" fillId="0" borderId="12" xfId="2" applyFont="1" applyBorder="1" applyAlignment="1" applyProtection="1">
      <alignment horizontal="center" vertical="center"/>
    </xf>
    <xf numFmtId="0" fontId="5" fillId="0" borderId="13" xfId="2" applyFont="1" applyBorder="1" applyAlignment="1" applyProtection="1">
      <alignment horizontal="center" vertical="center" wrapText="1"/>
    </xf>
    <xf numFmtId="3" fontId="5" fillId="3" borderId="20" xfId="2" applyNumberFormat="1" applyFont="1" applyFill="1" applyBorder="1" applyAlignment="1" applyProtection="1">
      <alignment horizontal="center" vertical="center"/>
      <protection locked="0"/>
    </xf>
    <xf numFmtId="3" fontId="5" fillId="3" borderId="19" xfId="2" applyNumberFormat="1" applyFont="1" applyFill="1" applyBorder="1" applyAlignment="1" applyProtection="1">
      <alignment horizontal="center" vertical="center"/>
      <protection locked="0"/>
    </xf>
    <xf numFmtId="3" fontId="5" fillId="0" borderId="22" xfId="2" applyNumberFormat="1" applyFont="1" applyBorder="1" applyAlignment="1" applyProtection="1">
      <alignment horizontal="center" vertical="center"/>
    </xf>
    <xf numFmtId="9" fontId="9" fillId="0" borderId="23" xfId="1" applyFont="1" applyBorder="1" applyAlignment="1" applyProtection="1">
      <alignment horizontal="center" vertical="center"/>
    </xf>
    <xf numFmtId="3" fontId="5" fillId="0" borderId="24" xfId="2" applyNumberFormat="1" applyFont="1" applyFill="1" applyBorder="1" applyAlignment="1" applyProtection="1">
      <alignment horizontal="center" vertical="center"/>
    </xf>
    <xf numFmtId="3" fontId="5" fillId="3" borderId="20" xfId="2" applyNumberFormat="1" applyFont="1" applyFill="1" applyBorder="1" applyAlignment="1" applyProtection="1">
      <alignment vertical="center"/>
      <protection locked="0"/>
    </xf>
    <xf numFmtId="3" fontId="5" fillId="3" borderId="26" xfId="2" applyNumberFormat="1" applyFont="1" applyFill="1" applyBorder="1" applyAlignment="1" applyProtection="1">
      <alignment vertical="center"/>
      <protection locked="0"/>
    </xf>
    <xf numFmtId="9" fontId="9" fillId="0" borderId="27" xfId="1" applyFont="1" applyBorder="1" applyAlignment="1" applyProtection="1">
      <alignment horizontal="center" vertical="center"/>
    </xf>
    <xf numFmtId="3" fontId="5" fillId="4" borderId="28" xfId="2" applyNumberFormat="1" applyFont="1" applyFill="1" applyBorder="1" applyAlignment="1" applyProtection="1">
      <alignment vertical="center"/>
      <protection locked="0"/>
    </xf>
    <xf numFmtId="3" fontId="5" fillId="4" borderId="30" xfId="2" applyNumberFormat="1" applyFont="1" applyFill="1" applyBorder="1" applyAlignment="1" applyProtection="1">
      <alignment vertical="center"/>
      <protection locked="0"/>
    </xf>
    <xf numFmtId="3" fontId="5" fillId="0" borderId="31" xfId="2" applyNumberFormat="1" applyFont="1" applyBorder="1" applyAlignment="1" applyProtection="1">
      <alignment horizontal="center" vertical="center"/>
    </xf>
    <xf numFmtId="9" fontId="9" fillId="0" borderId="32" xfId="1" applyFont="1" applyBorder="1" applyAlignment="1" applyProtection="1">
      <alignment horizontal="center" vertical="center"/>
    </xf>
    <xf numFmtId="3" fontId="5" fillId="0" borderId="33" xfId="2" applyNumberFormat="1" applyFont="1" applyFill="1" applyBorder="1" applyAlignment="1" applyProtection="1">
      <alignment horizontal="center" vertical="center"/>
    </xf>
    <xf numFmtId="3" fontId="5" fillId="3" borderId="34" xfId="2" applyNumberFormat="1" applyFont="1" applyFill="1" applyBorder="1" applyAlignment="1" applyProtection="1">
      <alignment vertical="center"/>
      <protection locked="0"/>
    </xf>
    <xf numFmtId="3" fontId="4" fillId="0" borderId="37" xfId="2" applyNumberFormat="1" applyFont="1" applyFill="1" applyBorder="1" applyAlignment="1" applyProtection="1">
      <alignment horizontal="center" vertical="center"/>
    </xf>
    <xf numFmtId="3" fontId="4" fillId="5" borderId="35" xfId="2" applyNumberFormat="1" applyFont="1" applyFill="1" applyBorder="1" applyAlignment="1" applyProtection="1">
      <alignment horizontal="center" vertical="center"/>
    </xf>
    <xf numFmtId="3" fontId="4" fillId="0" borderId="0" xfId="2" applyNumberFormat="1" applyFont="1" applyFill="1" applyBorder="1" applyAlignment="1" applyProtection="1">
      <alignment horizontal="center" vertical="center"/>
    </xf>
    <xf numFmtId="3" fontId="4" fillId="5" borderId="39" xfId="2" applyNumberFormat="1" applyFont="1" applyFill="1" applyBorder="1" applyAlignment="1" applyProtection="1">
      <alignment horizontal="center" vertical="center"/>
    </xf>
    <xf numFmtId="3" fontId="10" fillId="5" borderId="40" xfId="2" applyNumberFormat="1" applyFont="1" applyFill="1" applyBorder="1" applyAlignment="1" applyProtection="1">
      <alignment horizontal="center" vertical="center"/>
    </xf>
    <xf numFmtId="3" fontId="4" fillId="5" borderId="41" xfId="2" applyNumberFormat="1" applyFont="1" applyFill="1" applyBorder="1" applyAlignment="1" applyProtection="1">
      <alignment horizontal="center" vertical="center"/>
    </xf>
    <xf numFmtId="3" fontId="4" fillId="5" borderId="42" xfId="2" applyNumberFormat="1" applyFont="1" applyFill="1" applyBorder="1" applyAlignment="1" applyProtection="1">
      <alignment horizontal="center" vertical="center"/>
    </xf>
    <xf numFmtId="3" fontId="4" fillId="5" borderId="36" xfId="2" applyNumberFormat="1" applyFont="1" applyFill="1" applyBorder="1" applyAlignment="1" applyProtection="1">
      <alignment horizontal="center" vertical="center"/>
    </xf>
    <xf numFmtId="3" fontId="4" fillId="5" borderId="37" xfId="2" applyNumberFormat="1" applyFont="1" applyFill="1" applyBorder="1" applyAlignment="1" applyProtection="1">
      <alignment horizontal="center" vertical="center"/>
    </xf>
    <xf numFmtId="3" fontId="5" fillId="4" borderId="29" xfId="2" applyNumberFormat="1" applyFont="1" applyFill="1" applyBorder="1" applyAlignment="1" applyProtection="1">
      <alignment vertical="center"/>
      <protection locked="0"/>
    </xf>
    <xf numFmtId="3" fontId="4" fillId="5" borderId="43" xfId="2" applyNumberFormat="1" applyFont="1" applyFill="1" applyBorder="1" applyAlignment="1" applyProtection="1">
      <alignment horizontal="center" vertical="center"/>
    </xf>
    <xf numFmtId="3" fontId="5" fillId="3" borderId="46" xfId="2" applyNumberFormat="1" applyFont="1" applyFill="1" applyBorder="1" applyAlignment="1" applyProtection="1">
      <alignment horizontal="center" vertical="center"/>
      <protection locked="0"/>
    </xf>
    <xf numFmtId="3" fontId="5" fillId="3" borderId="44" xfId="2" applyNumberFormat="1" applyFont="1" applyFill="1" applyBorder="1" applyAlignment="1" applyProtection="1">
      <alignment horizontal="center" vertical="center"/>
      <protection locked="0"/>
    </xf>
    <xf numFmtId="3" fontId="5" fillId="3" borderId="47" xfId="2" applyNumberFormat="1" applyFont="1" applyFill="1" applyBorder="1" applyAlignment="1" applyProtection="1">
      <alignment horizontal="center" vertical="center"/>
      <protection locked="0"/>
    </xf>
    <xf numFmtId="3" fontId="5" fillId="3" borderId="48" xfId="2" applyNumberFormat="1" applyFont="1" applyFill="1" applyBorder="1" applyAlignment="1" applyProtection="1">
      <alignment horizontal="center" vertical="center"/>
      <protection locked="0"/>
    </xf>
    <xf numFmtId="3" fontId="5" fillId="3" borderId="49" xfId="2" applyNumberFormat="1" applyFont="1" applyFill="1" applyBorder="1" applyAlignment="1" applyProtection="1">
      <alignment horizontal="center" vertical="center"/>
      <protection locked="0"/>
    </xf>
    <xf numFmtId="3" fontId="5" fillId="0" borderId="50" xfId="2" applyNumberFormat="1" applyFont="1" applyBorder="1" applyAlignment="1" applyProtection="1">
      <alignment horizontal="center" vertical="center"/>
    </xf>
    <xf numFmtId="9" fontId="9" fillId="0" borderId="51" xfId="1" applyFont="1" applyBorder="1" applyAlignment="1" applyProtection="1">
      <alignment horizontal="center" vertical="center"/>
    </xf>
    <xf numFmtId="3" fontId="5" fillId="0" borderId="52" xfId="2" applyNumberFormat="1" applyFont="1" applyFill="1" applyBorder="1" applyAlignment="1" applyProtection="1">
      <alignment horizontal="center" vertical="center"/>
    </xf>
    <xf numFmtId="3" fontId="5" fillId="0" borderId="45" xfId="2" applyNumberFormat="1" applyFont="1" applyBorder="1" applyAlignment="1" applyProtection="1">
      <alignment horizontal="center" vertical="center"/>
    </xf>
    <xf numFmtId="3" fontId="5" fillId="0" borderId="46" xfId="2" applyNumberFormat="1" applyFont="1" applyBorder="1" applyAlignment="1" applyProtection="1">
      <alignment horizontal="center" vertical="center"/>
    </xf>
    <xf numFmtId="3" fontId="5" fillId="3" borderId="26" xfId="2" applyNumberFormat="1" applyFont="1" applyFill="1" applyBorder="1" applyAlignment="1" applyProtection="1">
      <alignment horizontal="center" vertical="center"/>
      <protection locked="0"/>
    </xf>
    <xf numFmtId="3" fontId="5" fillId="3" borderId="34" xfId="2" applyNumberFormat="1" applyFont="1" applyFill="1" applyBorder="1" applyAlignment="1" applyProtection="1">
      <alignment horizontal="center" vertical="center"/>
      <protection locked="0"/>
    </xf>
    <xf numFmtId="3" fontId="5" fillId="3" borderId="53" xfId="2" applyNumberFormat="1" applyFont="1" applyFill="1" applyBorder="1" applyAlignment="1" applyProtection="1">
      <alignment horizontal="center" vertical="center"/>
      <protection locked="0"/>
    </xf>
    <xf numFmtId="3" fontId="5" fillId="3" borderId="54" xfId="2" applyNumberFormat="1" applyFont="1" applyFill="1" applyBorder="1" applyAlignment="1" applyProtection="1">
      <alignment horizontal="center" vertical="center"/>
      <protection locked="0"/>
    </xf>
    <xf numFmtId="3" fontId="5" fillId="0" borderId="27" xfId="2" applyNumberFormat="1" applyFont="1" applyBorder="1" applyAlignment="1" applyProtection="1">
      <alignment horizontal="center" vertical="center"/>
    </xf>
    <xf numFmtId="3" fontId="5" fillId="0" borderId="20" xfId="2" applyNumberFormat="1" applyFont="1" applyBorder="1" applyAlignment="1" applyProtection="1">
      <alignment horizontal="center" vertical="center"/>
    </xf>
    <xf numFmtId="3" fontId="11" fillId="0" borderId="11" xfId="2" applyNumberFormat="1" applyFont="1" applyFill="1" applyBorder="1" applyAlignment="1" applyProtection="1">
      <alignment horizontal="center" vertical="center"/>
    </xf>
    <xf numFmtId="9" fontId="12" fillId="6" borderId="56" xfId="1" applyFont="1" applyFill="1" applyBorder="1" applyAlignment="1" applyProtection="1">
      <alignment horizontal="center" vertical="center"/>
    </xf>
    <xf numFmtId="3" fontId="11" fillId="0" borderId="14" xfId="2" applyNumberFormat="1" applyFont="1" applyFill="1" applyBorder="1" applyAlignment="1" applyProtection="1">
      <alignment horizontal="center" vertical="center"/>
    </xf>
    <xf numFmtId="3" fontId="11" fillId="0" borderId="15" xfId="2" applyNumberFormat="1" applyFont="1" applyFill="1" applyBorder="1" applyAlignment="1" applyProtection="1">
      <alignment horizontal="center" vertical="center"/>
    </xf>
    <xf numFmtId="3" fontId="11" fillId="0" borderId="57" xfId="2" applyNumberFormat="1" applyFont="1" applyFill="1" applyBorder="1" applyAlignment="1" applyProtection="1">
      <alignment horizontal="center" vertical="center"/>
    </xf>
    <xf numFmtId="3" fontId="11" fillId="6" borderId="58" xfId="2" applyNumberFormat="1" applyFont="1" applyFill="1" applyBorder="1" applyAlignment="1" applyProtection="1">
      <alignment horizontal="center" vertical="center"/>
    </xf>
    <xf numFmtId="9" fontId="12" fillId="6" borderId="59" xfId="1" applyFont="1" applyFill="1" applyBorder="1" applyAlignment="1" applyProtection="1">
      <alignment horizontal="center" vertical="center"/>
    </xf>
    <xf numFmtId="3" fontId="11" fillId="6" borderId="60" xfId="2" applyNumberFormat="1" applyFont="1" applyFill="1" applyBorder="1" applyAlignment="1" applyProtection="1">
      <alignment horizontal="center" vertical="center"/>
    </xf>
    <xf numFmtId="3" fontId="11" fillId="6" borderId="14" xfId="2" applyNumberFormat="1" applyFont="1" applyFill="1" applyBorder="1" applyAlignment="1" applyProtection="1">
      <alignment horizontal="center" vertical="center"/>
    </xf>
    <xf numFmtId="3" fontId="11" fillId="6" borderId="56" xfId="2" applyNumberFormat="1" applyFont="1" applyFill="1" applyBorder="1" applyAlignment="1" applyProtection="1">
      <alignment horizontal="center" vertical="center"/>
    </xf>
    <xf numFmtId="3" fontId="11" fillId="6" borderId="11" xfId="2" applyNumberFormat="1" applyFont="1" applyFill="1" applyBorder="1" applyAlignment="1" applyProtection="1">
      <alignment horizontal="center" vertical="center"/>
    </xf>
    <xf numFmtId="3" fontId="5" fillId="3" borderId="25" xfId="2" applyNumberFormat="1" applyFont="1" applyFill="1" applyBorder="1" applyAlignment="1" applyProtection="1">
      <alignment horizontal="center" vertical="center"/>
      <protection locked="0"/>
    </xf>
    <xf numFmtId="3" fontId="5" fillId="3" borderId="61" xfId="2" applyNumberFormat="1" applyFont="1" applyFill="1" applyBorder="1" applyAlignment="1" applyProtection="1">
      <alignment horizontal="center" vertical="center"/>
      <protection locked="0"/>
    </xf>
    <xf numFmtId="3" fontId="5" fillId="3" borderId="2" xfId="2" applyNumberFormat="1" applyFont="1" applyFill="1" applyBorder="1" applyAlignment="1" applyProtection="1">
      <alignment horizontal="center" vertical="center"/>
      <protection locked="0"/>
    </xf>
    <xf numFmtId="3" fontId="5" fillId="0" borderId="62" xfId="2" applyNumberFormat="1" applyFont="1" applyBorder="1" applyAlignment="1" applyProtection="1">
      <alignment horizontal="center" vertical="center"/>
    </xf>
    <xf numFmtId="3" fontId="5" fillId="0" borderId="19" xfId="2" applyNumberFormat="1" applyFont="1" applyBorder="1" applyAlignment="1" applyProtection="1">
      <alignment horizontal="center" vertical="center"/>
    </xf>
    <xf numFmtId="3" fontId="5" fillId="0" borderId="63" xfId="2" applyNumberFormat="1" applyFont="1" applyBorder="1" applyAlignment="1" applyProtection="1">
      <alignment horizontal="center" vertical="center"/>
    </xf>
    <xf numFmtId="3" fontId="5" fillId="0" borderId="64" xfId="2" applyNumberFormat="1" applyFont="1" applyBorder="1" applyAlignment="1" applyProtection="1">
      <alignment horizontal="center" vertical="center"/>
    </xf>
    <xf numFmtId="3" fontId="13" fillId="3" borderId="34" xfId="2" applyNumberFormat="1" applyFont="1" applyFill="1" applyBorder="1" applyAlignment="1" applyProtection="1">
      <alignment horizontal="center" vertical="center"/>
      <protection locked="0"/>
    </xf>
    <xf numFmtId="3" fontId="13" fillId="3" borderId="53" xfId="2" applyNumberFormat="1" applyFont="1" applyFill="1" applyBorder="1" applyAlignment="1" applyProtection="1">
      <alignment horizontal="center" vertical="center"/>
      <protection locked="0"/>
    </xf>
    <xf numFmtId="3" fontId="4" fillId="5" borderId="67" xfId="2" applyNumberFormat="1" applyFont="1" applyFill="1" applyBorder="1" applyAlignment="1" applyProtection="1">
      <alignment horizontal="center" vertical="center"/>
    </xf>
    <xf numFmtId="9" fontId="10" fillId="5" borderId="66" xfId="1" applyFont="1" applyFill="1" applyBorder="1" applyAlignment="1" applyProtection="1">
      <alignment horizontal="center" vertical="center"/>
    </xf>
    <xf numFmtId="3" fontId="4" fillId="0" borderId="67" xfId="2" applyNumberFormat="1" applyFont="1" applyFill="1" applyBorder="1" applyAlignment="1" applyProtection="1">
      <alignment horizontal="center" vertical="center"/>
    </xf>
    <xf numFmtId="3" fontId="4" fillId="0" borderId="65" xfId="2" applyNumberFormat="1" applyFont="1" applyFill="1" applyBorder="1" applyAlignment="1" applyProtection="1">
      <alignment horizontal="center" vertical="center"/>
    </xf>
    <xf numFmtId="3" fontId="4" fillId="0" borderId="68" xfId="2" applyNumberFormat="1" applyFont="1" applyFill="1" applyBorder="1" applyAlignment="1" applyProtection="1">
      <alignment horizontal="center" vertical="center"/>
    </xf>
    <xf numFmtId="3" fontId="4" fillId="5" borderId="69" xfId="2" applyNumberFormat="1" applyFont="1" applyFill="1" applyBorder="1" applyAlignment="1" applyProtection="1">
      <alignment horizontal="center" vertical="center"/>
    </xf>
    <xf numFmtId="165" fontId="10" fillId="5" borderId="70" xfId="1" applyNumberFormat="1" applyFont="1" applyFill="1" applyBorder="1" applyAlignment="1" applyProtection="1">
      <alignment horizontal="center" vertical="center"/>
    </xf>
    <xf numFmtId="3" fontId="4" fillId="5" borderId="71" xfId="2" applyNumberFormat="1" applyFont="1" applyFill="1" applyBorder="1" applyAlignment="1" applyProtection="1">
      <alignment horizontal="center" vertical="center"/>
    </xf>
    <xf numFmtId="3" fontId="4" fillId="5" borderId="72" xfId="2" applyNumberFormat="1" applyFont="1" applyFill="1" applyBorder="1" applyAlignment="1" applyProtection="1">
      <alignment horizontal="center" vertical="center"/>
    </xf>
    <xf numFmtId="0" fontId="5" fillId="5" borderId="74" xfId="2" applyFont="1" applyFill="1" applyBorder="1" applyAlignment="1" applyProtection="1">
      <alignment horizontal="center" vertical="center"/>
    </xf>
    <xf numFmtId="9" fontId="5" fillId="5" borderId="75" xfId="1" applyFont="1" applyFill="1" applyBorder="1" applyAlignment="1" applyProtection="1">
      <alignment horizontal="center" vertical="center"/>
    </xf>
    <xf numFmtId="9" fontId="9" fillId="5" borderId="74" xfId="1" applyFont="1" applyFill="1" applyBorder="1" applyAlignment="1" applyProtection="1">
      <alignment horizontal="center" vertical="center"/>
    </xf>
    <xf numFmtId="10" fontId="5" fillId="0" borderId="75" xfId="1" applyNumberFormat="1" applyFont="1" applyFill="1" applyBorder="1" applyAlignment="1" applyProtection="1">
      <alignment horizontal="center" vertical="center"/>
    </xf>
    <xf numFmtId="3" fontId="5" fillId="0" borderId="73" xfId="2" applyNumberFormat="1" applyFont="1" applyFill="1" applyBorder="1" applyAlignment="1" applyProtection="1">
      <alignment horizontal="center" vertical="center"/>
    </xf>
    <xf numFmtId="3" fontId="5" fillId="0" borderId="76" xfId="2" applyNumberFormat="1" applyFont="1" applyFill="1" applyBorder="1" applyAlignment="1" applyProtection="1">
      <alignment horizontal="center" vertical="center"/>
    </xf>
    <xf numFmtId="10" fontId="5" fillId="5" borderId="77" xfId="1" applyNumberFormat="1" applyFont="1" applyFill="1" applyBorder="1" applyAlignment="1" applyProtection="1">
      <alignment horizontal="center" vertical="center"/>
    </xf>
    <xf numFmtId="9" fontId="9" fillId="5" borderId="78" xfId="1" applyFont="1" applyFill="1" applyBorder="1" applyAlignment="1" applyProtection="1">
      <alignment horizontal="center" vertical="center"/>
    </xf>
    <xf numFmtId="10" fontId="5" fillId="5" borderId="79" xfId="1" applyNumberFormat="1" applyFont="1" applyFill="1" applyBorder="1" applyAlignment="1" applyProtection="1">
      <alignment horizontal="center" vertical="center"/>
    </xf>
    <xf numFmtId="9" fontId="5" fillId="5" borderId="80" xfId="1" applyFont="1" applyFill="1" applyBorder="1" applyAlignment="1" applyProtection="1">
      <alignment horizontal="center" vertical="center"/>
    </xf>
    <xf numFmtId="9" fontId="5" fillId="5" borderId="74" xfId="1" applyFont="1" applyFill="1" applyBorder="1" applyAlignment="1" applyProtection="1">
      <alignment horizontal="center" vertical="center"/>
    </xf>
    <xf numFmtId="3" fontId="5" fillId="5" borderId="75" xfId="2" applyNumberFormat="1" applyFont="1" applyFill="1" applyBorder="1" applyAlignment="1" applyProtection="1">
      <alignment horizontal="center" vertical="center"/>
    </xf>
    <xf numFmtId="3" fontId="14" fillId="0" borderId="87" xfId="2" applyNumberFormat="1" applyFont="1" applyFill="1" applyBorder="1" applyAlignment="1" applyProtection="1">
      <alignment horizontal="center" vertical="center"/>
    </xf>
    <xf numFmtId="9" fontId="15" fillId="0" borderId="86" xfId="1" applyFont="1" applyFill="1" applyBorder="1" applyAlignment="1" applyProtection="1">
      <alignment horizontal="center" vertical="center"/>
    </xf>
    <xf numFmtId="3" fontId="14" fillId="0" borderId="85" xfId="2" applyNumberFormat="1" applyFont="1" applyFill="1" applyBorder="1" applyAlignment="1" applyProtection="1">
      <alignment horizontal="center" vertical="center"/>
    </xf>
    <xf numFmtId="3" fontId="14" fillId="0" borderId="88" xfId="2" applyNumberFormat="1" applyFont="1" applyFill="1" applyBorder="1" applyAlignment="1" applyProtection="1">
      <alignment horizontal="center" vertical="center"/>
    </xf>
    <xf numFmtId="3" fontId="14" fillId="0" borderId="89" xfId="2" applyNumberFormat="1" applyFont="1" applyFill="1" applyBorder="1" applyAlignment="1" applyProtection="1">
      <alignment horizontal="center" vertical="center"/>
    </xf>
    <xf numFmtId="3" fontId="14" fillId="0" borderId="86" xfId="2" applyNumberFormat="1" applyFont="1" applyFill="1" applyBorder="1" applyAlignment="1" applyProtection="1">
      <alignment horizontal="center" vertical="center"/>
    </xf>
    <xf numFmtId="165" fontId="15" fillId="0" borderId="89" xfId="1" applyNumberFormat="1" applyFont="1" applyFill="1" applyBorder="1" applyAlignment="1" applyProtection="1">
      <alignment horizontal="center" vertical="center"/>
    </xf>
    <xf numFmtId="3" fontId="14" fillId="0" borderId="90" xfId="2" applyNumberFormat="1" applyFont="1" applyFill="1" applyBorder="1" applyAlignment="1" applyProtection="1">
      <alignment horizontal="center" vertical="center"/>
    </xf>
    <xf numFmtId="0" fontId="4" fillId="7" borderId="91" xfId="2" applyFont="1" applyFill="1" applyBorder="1" applyAlignment="1" applyProtection="1">
      <alignment horizontal="center" vertical="center"/>
    </xf>
    <xf numFmtId="0" fontId="4" fillId="7" borderId="92" xfId="2" applyFont="1" applyFill="1" applyBorder="1" applyAlignment="1" applyProtection="1">
      <alignment horizontal="center" vertical="center"/>
    </xf>
    <xf numFmtId="3" fontId="4" fillId="7" borderId="93" xfId="2" applyNumberFormat="1" applyFont="1" applyFill="1" applyBorder="1" applyAlignment="1" applyProtection="1">
      <alignment horizontal="center" vertical="center"/>
      <protection locked="0"/>
    </xf>
    <xf numFmtId="165" fontId="10" fillId="7" borderId="94" xfId="1" applyNumberFormat="1" applyFont="1" applyFill="1" applyBorder="1" applyAlignment="1" applyProtection="1">
      <alignment horizontal="center" vertical="center"/>
    </xf>
    <xf numFmtId="10" fontId="4" fillId="0" borderId="81" xfId="1" applyNumberFormat="1" applyFont="1" applyFill="1" applyBorder="1" applyAlignment="1" applyProtection="1">
      <alignment horizontal="center" vertical="center"/>
    </xf>
    <xf numFmtId="10" fontId="4" fillId="0" borderId="95" xfId="1" applyNumberFormat="1" applyFont="1" applyFill="1" applyBorder="1" applyAlignment="1" applyProtection="1">
      <alignment horizontal="center" vertical="center"/>
    </xf>
    <xf numFmtId="3" fontId="4" fillId="7" borderId="96" xfId="2" applyNumberFormat="1" applyFont="1" applyFill="1" applyBorder="1" applyAlignment="1" applyProtection="1">
      <alignment horizontal="center" vertical="center"/>
      <protection locked="0"/>
    </xf>
    <xf numFmtId="10" fontId="4" fillId="7" borderId="97" xfId="1" applyNumberFormat="1" applyFont="1" applyFill="1" applyBorder="1" applyAlignment="1" applyProtection="1">
      <alignment horizontal="center" vertical="center"/>
    </xf>
    <xf numFmtId="3" fontId="4" fillId="7" borderId="98" xfId="2" applyNumberFormat="1" applyFont="1" applyFill="1" applyBorder="1" applyAlignment="1" applyProtection="1">
      <alignment horizontal="center" vertical="center"/>
      <protection locked="0"/>
    </xf>
    <xf numFmtId="0" fontId="4" fillId="7" borderId="73" xfId="2" applyFont="1" applyFill="1" applyBorder="1" applyAlignment="1" applyProtection="1">
      <alignment horizontal="center" vertical="center"/>
    </xf>
    <xf numFmtId="0" fontId="4" fillId="7" borderId="75" xfId="2" applyFont="1" applyFill="1" applyBorder="1" applyAlignment="1" applyProtection="1">
      <alignment horizontal="center" vertical="center"/>
    </xf>
    <xf numFmtId="9" fontId="4" fillId="7" borderId="75" xfId="1" applyFont="1" applyFill="1" applyBorder="1" applyAlignment="1" applyProtection="1">
      <alignment horizontal="center" vertical="center"/>
    </xf>
    <xf numFmtId="165" fontId="4" fillId="7" borderId="73" xfId="1" applyNumberFormat="1" applyFont="1" applyFill="1" applyBorder="1" applyAlignment="1" applyProtection="1">
      <alignment horizontal="center" vertical="center"/>
    </xf>
    <xf numFmtId="9" fontId="10" fillId="7" borderId="74" xfId="1" applyFont="1" applyFill="1" applyBorder="1" applyAlignment="1" applyProtection="1">
      <alignment horizontal="center" vertical="center"/>
    </xf>
    <xf numFmtId="10" fontId="4" fillId="7" borderId="80" xfId="1" applyNumberFormat="1" applyFont="1" applyFill="1" applyBorder="1" applyAlignment="1" applyProtection="1">
      <alignment horizontal="center" vertical="center"/>
      <protection locked="0"/>
    </xf>
    <xf numFmtId="3" fontId="4" fillId="0" borderId="81" xfId="2" applyNumberFormat="1" applyFont="1" applyBorder="1" applyAlignment="1" applyProtection="1">
      <alignment horizontal="center" vertical="center"/>
    </xf>
    <xf numFmtId="3" fontId="4" fillId="0" borderId="0" xfId="2" applyNumberFormat="1" applyFont="1" applyBorder="1" applyAlignment="1" applyProtection="1">
      <alignment horizontal="center" vertical="center"/>
    </xf>
    <xf numFmtId="10" fontId="4" fillId="7" borderId="9" xfId="1" applyNumberFormat="1" applyFont="1" applyFill="1" applyBorder="1" applyAlignment="1" applyProtection="1">
      <alignment horizontal="center" vertical="center"/>
    </xf>
    <xf numFmtId="9" fontId="10" fillId="7" borderId="10" xfId="1" applyFont="1" applyFill="1" applyBorder="1" applyAlignment="1" applyProtection="1">
      <alignment horizontal="center" vertical="center"/>
    </xf>
    <xf numFmtId="10" fontId="4" fillId="7" borderId="99" xfId="1" applyNumberFormat="1" applyFont="1" applyFill="1" applyBorder="1" applyAlignment="1" applyProtection="1">
      <alignment horizontal="center" vertical="center"/>
    </xf>
    <xf numFmtId="0" fontId="5" fillId="0" borderId="1" xfId="2" applyFont="1" applyBorder="1" applyAlignment="1" applyProtection="1">
      <alignment horizontal="center" vertical="center"/>
    </xf>
    <xf numFmtId="0" fontId="5" fillId="0" borderId="3" xfId="2" applyFont="1" applyBorder="1" applyAlignment="1" applyProtection="1">
      <alignment vertical="center"/>
    </xf>
    <xf numFmtId="0" fontId="5" fillId="0" borderId="26" xfId="2" applyFont="1" applyBorder="1" applyAlignment="1" applyProtection="1">
      <alignment horizontal="center" vertical="center"/>
    </xf>
    <xf numFmtId="0" fontId="5" fillId="0" borderId="27" xfId="2" applyFont="1" applyBorder="1" applyAlignment="1" applyProtection="1">
      <alignment vertical="center"/>
    </xf>
    <xf numFmtId="0" fontId="4" fillId="5" borderId="35" xfId="2" applyFont="1" applyFill="1" applyBorder="1" applyAlignment="1" applyProtection="1">
      <alignment horizontal="center" vertical="center"/>
    </xf>
    <xf numFmtId="0" fontId="4" fillId="5" borderId="36" xfId="2" applyFont="1" applyFill="1" applyBorder="1" applyAlignment="1" applyProtection="1">
      <alignment horizontal="center" vertical="center"/>
    </xf>
    <xf numFmtId="0" fontId="5" fillId="0" borderId="44" xfId="2" applyFont="1" applyBorder="1" applyAlignment="1" applyProtection="1">
      <alignment horizontal="center" vertical="center"/>
    </xf>
    <xf numFmtId="0" fontId="5" fillId="0" borderId="45" xfId="2" applyFont="1" applyBorder="1" applyAlignment="1" applyProtection="1">
      <alignment vertical="center"/>
    </xf>
    <xf numFmtId="0" fontId="4" fillId="6" borderId="55" xfId="2" applyFont="1" applyFill="1" applyBorder="1" applyAlignment="1" applyProtection="1">
      <alignment horizontal="center" vertical="center"/>
    </xf>
    <xf numFmtId="0" fontId="11" fillId="6" borderId="56" xfId="2" applyFont="1" applyFill="1" applyBorder="1" applyAlignment="1" applyProtection="1">
      <alignment horizontal="center" vertical="center"/>
    </xf>
    <xf numFmtId="0" fontId="4" fillId="5" borderId="65" xfId="2" applyFont="1" applyFill="1" applyBorder="1" applyAlignment="1" applyProtection="1">
      <alignment horizontal="center" vertical="center"/>
    </xf>
    <xf numFmtId="0" fontId="4" fillId="5" borderId="66" xfId="2" applyFont="1" applyFill="1" applyBorder="1" applyAlignment="1" applyProtection="1">
      <alignment horizontal="center" vertical="center"/>
    </xf>
    <xf numFmtId="0" fontId="5" fillId="0" borderId="55" xfId="2" applyFont="1" applyBorder="1" applyAlignment="1" applyProtection="1">
      <alignment horizontal="center" vertical="center"/>
    </xf>
    <xf numFmtId="0" fontId="5" fillId="0" borderId="56" xfId="2" applyFont="1" applyBorder="1" applyAlignment="1" applyProtection="1">
      <alignment vertical="center"/>
    </xf>
    <xf numFmtId="0" fontId="4" fillId="5" borderId="81" xfId="2" applyFont="1" applyFill="1" applyBorder="1" applyAlignment="1" applyProtection="1">
      <alignment horizontal="center" vertical="center"/>
    </xf>
    <xf numFmtId="0" fontId="4" fillId="5" borderId="38" xfId="2" applyFont="1" applyFill="1" applyBorder="1" applyAlignment="1" applyProtection="1">
      <alignment horizontal="center" vertical="center"/>
    </xf>
    <xf numFmtId="0" fontId="5" fillId="5" borderId="73" xfId="2" applyFont="1" applyFill="1" applyBorder="1" applyAlignment="1" applyProtection="1">
      <alignment horizontal="center" vertical="center"/>
    </xf>
    <xf numFmtId="0" fontId="4" fillId="0" borderId="85" xfId="2" applyFont="1" applyFill="1" applyBorder="1" applyAlignment="1" applyProtection="1">
      <alignment horizontal="center" vertical="center"/>
    </xf>
    <xf numFmtId="0" fontId="14" fillId="0" borderId="86" xfId="2" applyFont="1" applyFill="1" applyBorder="1" applyAlignment="1" applyProtection="1">
      <alignment horizontal="center" vertical="center"/>
    </xf>
    <xf numFmtId="0" fontId="4" fillId="0" borderId="0" xfId="2" applyFont="1" applyFill="1" applyAlignment="1" applyProtection="1">
      <alignment horizontal="center" vertical="center"/>
    </xf>
    <xf numFmtId="9" fontId="9" fillId="0" borderId="56" xfId="1" applyFont="1" applyBorder="1" applyAlignment="1" applyProtection="1">
      <alignment horizontal="center" vertical="center"/>
    </xf>
    <xf numFmtId="9" fontId="10" fillId="5" borderId="38" xfId="1" applyFont="1" applyFill="1" applyBorder="1" applyAlignment="1" applyProtection="1">
      <alignment horizontal="center" vertical="center"/>
    </xf>
    <xf numFmtId="3" fontId="5" fillId="3" borderId="11" xfId="2" applyNumberFormat="1" applyFont="1" applyFill="1" applyBorder="1" applyAlignment="1" applyProtection="1">
      <alignment horizontal="center" vertical="center"/>
      <protection locked="0"/>
    </xf>
    <xf numFmtId="3" fontId="4" fillId="5" borderId="82" xfId="2" applyNumberFormat="1" applyFont="1" applyFill="1" applyBorder="1" applyAlignment="1" applyProtection="1">
      <alignment horizontal="center" vertical="center"/>
    </xf>
    <xf numFmtId="3" fontId="5" fillId="0" borderId="27" xfId="2" applyNumberFormat="1" applyFont="1" applyFill="1" applyBorder="1" applyAlignment="1" applyProtection="1">
      <alignment horizontal="center" vertical="center"/>
    </xf>
    <xf numFmtId="3" fontId="5" fillId="0" borderId="20" xfId="2" applyNumberFormat="1" applyFont="1" applyFill="1" applyBorder="1" applyAlignment="1" applyProtection="1">
      <alignment horizontal="center" vertical="center"/>
    </xf>
    <xf numFmtId="3" fontId="5" fillId="3" borderId="100" xfId="2" applyNumberFormat="1" applyFont="1" applyFill="1" applyBorder="1" applyAlignment="1" applyProtection="1">
      <alignment horizontal="center" vertical="center"/>
      <protection locked="0"/>
    </xf>
    <xf numFmtId="3" fontId="4" fillId="5" borderId="66" xfId="2" applyNumberFormat="1" applyFont="1" applyFill="1" applyBorder="1" applyAlignment="1" applyProtection="1">
      <alignment horizontal="center" vertical="center"/>
    </xf>
    <xf numFmtId="3" fontId="5" fillId="3" borderId="14" xfId="2" applyNumberFormat="1" applyFont="1" applyFill="1" applyBorder="1" applyAlignment="1" applyProtection="1">
      <alignment horizontal="center" vertical="center"/>
      <protection locked="0"/>
    </xf>
    <xf numFmtId="3" fontId="5" fillId="3" borderId="15" xfId="2" applyNumberFormat="1" applyFont="1" applyFill="1" applyBorder="1" applyAlignment="1" applyProtection="1">
      <alignment horizontal="center" vertical="center"/>
      <protection locked="0"/>
    </xf>
    <xf numFmtId="3" fontId="5" fillId="3" borderId="57" xfId="2" applyNumberFormat="1" applyFont="1" applyFill="1" applyBorder="1" applyAlignment="1" applyProtection="1">
      <alignment horizontal="center" vertical="center"/>
      <protection locked="0"/>
    </xf>
    <xf numFmtId="3" fontId="5" fillId="0" borderId="58" xfId="2" applyNumberFormat="1" applyFont="1" applyBorder="1" applyAlignment="1" applyProtection="1">
      <alignment horizontal="center" vertical="center"/>
    </xf>
    <xf numFmtId="9" fontId="9" fillId="0" borderId="59" xfId="1" applyFont="1" applyBorder="1" applyAlignment="1" applyProtection="1">
      <alignment horizontal="center" vertical="center"/>
    </xf>
    <xf numFmtId="3" fontId="5" fillId="0" borderId="60" xfId="2" applyNumberFormat="1" applyFont="1" applyFill="1" applyBorder="1" applyAlignment="1" applyProtection="1">
      <alignment horizontal="center" vertical="center"/>
    </xf>
    <xf numFmtId="3" fontId="5" fillId="0" borderId="16" xfId="2" applyNumberFormat="1" applyFont="1" applyBorder="1" applyAlignment="1" applyProtection="1">
      <alignment horizontal="center" vertical="center"/>
    </xf>
    <xf numFmtId="3" fontId="5" fillId="0" borderId="11" xfId="2" applyNumberFormat="1" applyFont="1" applyBorder="1" applyAlignment="1" applyProtection="1">
      <alignment horizontal="center" vertical="center"/>
    </xf>
    <xf numFmtId="3" fontId="4" fillId="0" borderId="82" xfId="2" applyNumberFormat="1" applyFont="1" applyFill="1" applyBorder="1" applyAlignment="1" applyProtection="1">
      <alignment horizontal="center" vertical="center"/>
    </xf>
    <xf numFmtId="3" fontId="4" fillId="0" borderId="81" xfId="2" applyNumberFormat="1" applyFont="1" applyFill="1" applyBorder="1" applyAlignment="1" applyProtection="1">
      <alignment horizontal="center" vertical="center"/>
    </xf>
    <xf numFmtId="3" fontId="4" fillId="5" borderId="83" xfId="2" applyNumberFormat="1" applyFont="1" applyFill="1" applyBorder="1" applyAlignment="1" applyProtection="1">
      <alignment horizontal="center" vertical="center"/>
    </xf>
    <xf numFmtId="165" fontId="10" fillId="5" borderId="84" xfId="1" applyNumberFormat="1" applyFont="1" applyFill="1" applyBorder="1" applyAlignment="1" applyProtection="1">
      <alignment horizontal="center" vertical="center"/>
    </xf>
    <xf numFmtId="3" fontId="4" fillId="5" borderId="18" xfId="2" applyNumberFormat="1" applyFont="1" applyFill="1" applyBorder="1" applyAlignment="1" applyProtection="1">
      <alignment horizontal="center" vertical="center"/>
    </xf>
    <xf numFmtId="3" fontId="4" fillId="5" borderId="21" xfId="2" applyNumberFormat="1" applyFont="1" applyFill="1" applyBorder="1" applyAlignment="1" applyProtection="1">
      <alignment horizontal="center" vertical="center"/>
    </xf>
    <xf numFmtId="3" fontId="4" fillId="5" borderId="101" xfId="2" applyNumberFormat="1" applyFont="1" applyFill="1" applyBorder="1" applyAlignment="1" applyProtection="1">
      <alignment horizontal="center" vertical="center"/>
    </xf>
    <xf numFmtId="0" fontId="5" fillId="0" borderId="2" xfId="2" applyFont="1" applyBorder="1" applyAlignment="1" applyProtection="1">
      <alignment vertical="center"/>
    </xf>
    <xf numFmtId="0" fontId="4" fillId="0" borderId="2" xfId="2" applyFont="1" applyFill="1" applyBorder="1" applyAlignment="1" applyProtection="1">
      <alignment horizontal="center" vertical="center"/>
    </xf>
    <xf numFmtId="14" fontId="4" fillId="2" borderId="2" xfId="2" applyNumberFormat="1" applyFont="1" applyFill="1" applyBorder="1" applyAlignment="1" applyProtection="1">
      <alignment horizontal="center" vertical="center"/>
      <protection locked="0"/>
    </xf>
    <xf numFmtId="0" fontId="4" fillId="0" borderId="68" xfId="2" applyFont="1" applyFill="1" applyBorder="1" applyAlignment="1" applyProtection="1">
      <alignment vertical="center"/>
      <protection locked="0"/>
    </xf>
    <xf numFmtId="0" fontId="4" fillId="3" borderId="68" xfId="2" applyFont="1" applyFill="1" applyBorder="1" applyAlignment="1" applyProtection="1">
      <alignment vertical="center"/>
      <protection locked="0"/>
    </xf>
    <xf numFmtId="3" fontId="5" fillId="3" borderId="102" xfId="2" applyNumberFormat="1" applyFont="1" applyFill="1" applyBorder="1" applyAlignment="1" applyProtection="1">
      <alignment horizontal="center" vertical="center"/>
      <protection locked="0"/>
    </xf>
    <xf numFmtId="9" fontId="9" fillId="0" borderId="20" xfId="1" applyFont="1" applyBorder="1" applyAlignment="1" applyProtection="1">
      <alignment horizontal="center" vertical="center"/>
    </xf>
    <xf numFmtId="9" fontId="10" fillId="5" borderId="37" xfId="1" applyFont="1" applyFill="1" applyBorder="1" applyAlignment="1" applyProtection="1">
      <alignment horizontal="center" vertical="center"/>
    </xf>
    <xf numFmtId="9" fontId="9" fillId="0" borderId="103" xfId="1" applyFont="1" applyBorder="1" applyAlignment="1" applyProtection="1">
      <alignment horizontal="center" vertical="center"/>
    </xf>
    <xf numFmtId="3" fontId="5" fillId="4" borderId="81" xfId="2" applyNumberFormat="1" applyFont="1" applyFill="1" applyBorder="1" applyAlignment="1" applyProtection="1">
      <alignment vertical="center"/>
      <protection locked="0"/>
    </xf>
    <xf numFmtId="3" fontId="5" fillId="4" borderId="0" xfId="2" applyNumberFormat="1" applyFont="1" applyFill="1" applyBorder="1" applyAlignment="1" applyProtection="1">
      <alignment vertical="center"/>
      <protection locked="0"/>
    </xf>
    <xf numFmtId="3" fontId="5" fillId="4" borderId="84" xfId="2" applyNumberFormat="1" applyFont="1" applyFill="1" applyBorder="1" applyAlignment="1" applyProtection="1">
      <alignment vertical="center"/>
      <protection locked="0"/>
    </xf>
    <xf numFmtId="3" fontId="5" fillId="4" borderId="73" xfId="2" applyNumberFormat="1" applyFont="1" applyFill="1" applyBorder="1" applyAlignment="1" applyProtection="1">
      <alignment vertical="center"/>
      <protection locked="0"/>
    </xf>
    <xf numFmtId="3" fontId="5" fillId="4" borderId="76" xfId="2" applyNumberFormat="1" applyFont="1" applyFill="1" applyBorder="1" applyAlignment="1" applyProtection="1">
      <alignment vertical="center"/>
      <protection locked="0"/>
    </xf>
    <xf numFmtId="3" fontId="5" fillId="4" borderId="78" xfId="2" applyNumberFormat="1" applyFont="1" applyFill="1" applyBorder="1" applyAlignment="1" applyProtection="1">
      <alignment vertical="center"/>
      <protection locked="0"/>
    </xf>
    <xf numFmtId="0" fontId="5" fillId="0" borderId="92" xfId="2" applyFont="1" applyBorder="1" applyAlignment="1" applyProtection="1">
      <alignment horizontal="center" vertical="center" wrapText="1"/>
    </xf>
    <xf numFmtId="0" fontId="5" fillId="0" borderId="93" xfId="2" applyFont="1" applyBorder="1" applyAlignment="1" applyProtection="1">
      <alignment horizontal="center" vertical="center" wrapText="1"/>
    </xf>
    <xf numFmtId="0" fontId="5" fillId="0" borderId="104" xfId="2" applyFont="1" applyBorder="1" applyAlignment="1" applyProtection="1">
      <alignment horizontal="center" vertical="center" wrapText="1"/>
    </xf>
    <xf numFmtId="0" fontId="5" fillId="0" borderId="105" xfId="2" applyFont="1" applyBorder="1" applyAlignment="1" applyProtection="1">
      <alignment horizontal="center" vertical="center" wrapText="1"/>
    </xf>
    <xf numFmtId="0" fontId="4" fillId="0" borderId="5" xfId="2" applyFont="1" applyBorder="1" applyAlignment="1" applyProtection="1">
      <alignment horizontal="center" vertical="center" wrapText="1"/>
    </xf>
    <xf numFmtId="0" fontId="5" fillId="0" borderId="6" xfId="2" applyFont="1" applyBorder="1" applyAlignment="1" applyProtection="1">
      <alignment horizontal="center" vertical="center" wrapText="1"/>
    </xf>
    <xf numFmtId="0" fontId="4" fillId="0" borderId="106" xfId="2" applyFont="1" applyBorder="1" applyAlignment="1" applyProtection="1">
      <alignment horizontal="center" vertical="center" wrapText="1"/>
    </xf>
    <xf numFmtId="0" fontId="5" fillId="0" borderId="21" xfId="2" applyFont="1" applyBorder="1" applyAlignment="1" applyProtection="1">
      <alignment horizontal="center" vertical="center"/>
    </xf>
    <xf numFmtId="0" fontId="4" fillId="0" borderId="107" xfId="2" applyFont="1" applyBorder="1" applyAlignment="1" applyProtection="1">
      <alignment horizontal="center" vertical="center"/>
    </xf>
    <xf numFmtId="0" fontId="5" fillId="0" borderId="87" xfId="2" applyFont="1" applyBorder="1" applyAlignment="1" applyProtection="1">
      <alignment horizontal="center" vertical="center"/>
    </xf>
    <xf numFmtId="3" fontId="5" fillId="4" borderId="85" xfId="2" applyNumberFormat="1" applyFont="1" applyFill="1" applyBorder="1" applyAlignment="1" applyProtection="1">
      <alignment vertical="center"/>
      <protection locked="0"/>
    </xf>
    <xf numFmtId="3" fontId="5" fillId="4" borderId="88" xfId="2" applyNumberFormat="1" applyFont="1" applyFill="1" applyBorder="1" applyAlignment="1" applyProtection="1">
      <alignment vertical="center"/>
      <protection locked="0"/>
    </xf>
    <xf numFmtId="3" fontId="5" fillId="4" borderId="17" xfId="2" applyNumberFormat="1" applyFont="1" applyFill="1" applyBorder="1" applyAlignment="1" applyProtection="1">
      <alignment vertical="center"/>
      <protection locked="0"/>
    </xf>
    <xf numFmtId="0" fontId="5" fillId="0" borderId="7" xfId="2" applyFont="1" applyBorder="1" applyAlignment="1" applyProtection="1">
      <alignment horizontal="center" vertical="center"/>
    </xf>
    <xf numFmtId="0" fontId="5" fillId="0" borderId="8" xfId="2" applyFont="1" applyBorder="1" applyAlignment="1" applyProtection="1">
      <alignment vertical="center"/>
    </xf>
    <xf numFmtId="3" fontId="5" fillId="3" borderId="108" xfId="2" applyNumberFormat="1" applyFont="1" applyFill="1" applyBorder="1" applyAlignment="1" applyProtection="1">
      <alignment horizontal="center" vertical="center"/>
      <protection locked="0"/>
    </xf>
    <xf numFmtId="165" fontId="9" fillId="0" borderId="8" xfId="1" applyNumberFormat="1" applyFont="1" applyBorder="1" applyAlignment="1" applyProtection="1">
      <alignment horizontal="center" vertical="center"/>
    </xf>
    <xf numFmtId="3" fontId="5" fillId="3" borderId="109" xfId="2" applyNumberFormat="1" applyFont="1" applyFill="1" applyBorder="1" applyAlignment="1" applyProtection="1">
      <alignment horizontal="center" vertical="center"/>
      <protection locked="0"/>
    </xf>
    <xf numFmtId="3" fontId="5" fillId="4" borderId="110" xfId="2" applyNumberFormat="1" applyFont="1" applyFill="1" applyBorder="1" applyAlignment="1" applyProtection="1">
      <alignment horizontal="center" vertical="center"/>
      <protection locked="0"/>
    </xf>
    <xf numFmtId="3" fontId="5" fillId="0" borderId="111" xfId="2" applyNumberFormat="1" applyFont="1" applyBorder="1" applyAlignment="1" applyProtection="1">
      <alignment horizontal="center" vertical="center"/>
    </xf>
    <xf numFmtId="165" fontId="9" fillId="0" borderId="112" xfId="1" applyNumberFormat="1" applyFont="1" applyBorder="1" applyAlignment="1" applyProtection="1">
      <alignment horizontal="center" vertical="center"/>
    </xf>
    <xf numFmtId="3" fontId="5" fillId="0" borderId="113" xfId="2" applyNumberFormat="1" applyFont="1" applyFill="1" applyBorder="1" applyAlignment="1" applyProtection="1">
      <alignment horizontal="center" vertical="center"/>
    </xf>
    <xf numFmtId="3" fontId="5" fillId="3" borderId="110" xfId="2" applyNumberFormat="1" applyFont="1" applyFill="1" applyBorder="1" applyAlignment="1" applyProtection="1">
      <alignment horizontal="center" vertical="center"/>
      <protection locked="0"/>
    </xf>
    <xf numFmtId="3" fontId="5" fillId="0" borderId="114" xfId="2" applyNumberFormat="1" applyFont="1" applyBorder="1" applyAlignment="1" applyProtection="1">
      <alignment horizontal="center" vertical="center"/>
    </xf>
    <xf numFmtId="3" fontId="5" fillId="0" borderId="108" xfId="2" applyNumberFormat="1" applyFont="1" applyBorder="1" applyAlignment="1" applyProtection="1">
      <alignment horizontal="center" vertical="center"/>
    </xf>
    <xf numFmtId="9" fontId="9" fillId="0" borderId="46" xfId="1" applyFont="1" applyBorder="1" applyAlignment="1" applyProtection="1">
      <alignment horizontal="center" vertical="center"/>
    </xf>
    <xf numFmtId="0" fontId="8" fillId="0" borderId="115" xfId="2" applyFont="1" applyBorder="1" applyAlignment="1" applyProtection="1">
      <alignment horizontal="center" vertical="center"/>
    </xf>
    <xf numFmtId="0" fontId="5" fillId="0" borderId="116" xfId="2" applyFont="1" applyBorder="1" applyAlignment="1" applyProtection="1">
      <alignment horizontal="center" vertical="center" wrapText="1"/>
    </xf>
    <xf numFmtId="0" fontId="5" fillId="0" borderId="109" xfId="2" applyFont="1" applyBorder="1" applyAlignment="1" applyProtection="1">
      <alignment horizontal="center" vertical="center" wrapText="1"/>
    </xf>
    <xf numFmtId="0" fontId="4" fillId="0" borderId="11" xfId="2" applyFont="1" applyFill="1" applyBorder="1" applyAlignment="1" applyProtection="1">
      <alignment horizontal="center" vertical="center"/>
    </xf>
    <xf numFmtId="0" fontId="4" fillId="0" borderId="4" xfId="2" applyFont="1" applyFill="1" applyBorder="1" applyAlignment="1" applyProtection="1">
      <alignment horizontal="center" vertical="center"/>
    </xf>
    <xf numFmtId="0" fontId="4" fillId="0" borderId="5" xfId="2" applyFont="1" applyFill="1" applyBorder="1" applyAlignment="1" applyProtection="1">
      <alignment horizontal="center" vertical="center"/>
    </xf>
    <xf numFmtId="164" fontId="3" fillId="3" borderId="5" xfId="2" applyNumberFormat="1" applyFont="1" applyFill="1" applyBorder="1" applyAlignment="1" applyProtection="1">
      <alignment horizontal="center" vertical="center"/>
      <protection locked="0"/>
    </xf>
    <xf numFmtId="164" fontId="3" fillId="3" borderId="6" xfId="2" applyNumberFormat="1" applyFont="1" applyFill="1" applyBorder="1" applyAlignment="1" applyProtection="1">
      <alignment horizontal="center" vertical="center"/>
      <protection locked="0"/>
    </xf>
    <xf numFmtId="0" fontId="4" fillId="0" borderId="83" xfId="2" applyFont="1" applyFill="1" applyBorder="1" applyAlignment="1" applyProtection="1">
      <alignment horizontal="center" vertical="center"/>
    </xf>
    <xf numFmtId="0" fontId="4" fillId="0" borderId="0" xfId="2" applyFont="1" applyFill="1" applyBorder="1" applyAlignment="1" applyProtection="1">
      <alignment horizontal="center" vertical="center"/>
    </xf>
    <xf numFmtId="9" fontId="3" fillId="0" borderId="0" xfId="1" applyFont="1" applyFill="1" applyBorder="1" applyAlignment="1" applyProtection="1">
      <alignment horizontal="center" vertical="center"/>
    </xf>
    <xf numFmtId="9" fontId="3" fillId="0" borderId="84" xfId="1" applyFont="1" applyFill="1" applyBorder="1" applyAlignment="1" applyProtection="1">
      <alignment horizontal="center" vertical="center"/>
    </xf>
  </cellXfs>
  <cellStyles count="3">
    <cellStyle name="Normal" xfId="0" builtinId="0"/>
    <cellStyle name="Normal_Gestion-chantier fev 07_AM" xfId="2"/>
    <cellStyle name="Pourcentage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228600</xdr:colOff>
      <xdr:row>0</xdr:row>
      <xdr:rowOff>19050</xdr:rowOff>
    </xdr:from>
    <xdr:to>
      <xdr:col>17</xdr:col>
      <xdr:colOff>590550</xdr:colOff>
      <xdr:row>1</xdr:row>
      <xdr:rowOff>66675</xdr:rowOff>
    </xdr:to>
    <xdr:sp macro="[0]!Consolider" textlink="">
      <xdr:nvSpPr>
        <xdr:cNvPr id="2" name="Rectangle à coins arrondis 1"/>
        <xdr:cNvSpPr/>
      </xdr:nvSpPr>
      <xdr:spPr>
        <a:xfrm>
          <a:off x="20707350" y="19050"/>
          <a:ext cx="1885950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Consolidation</a:t>
          </a:r>
          <a:r>
            <a:rPr lang="fr-FR" sz="1100" baseline="0"/>
            <a:t> des données</a:t>
          </a:r>
          <a:endParaRPr lang="fr-FR" sz="1100"/>
        </a:p>
      </xdr:txBody>
    </xdr:sp>
    <xdr:clientData/>
  </xdr:twoCellAnchor>
  <xdr:twoCellAnchor>
    <xdr:from>
      <xdr:col>15</xdr:col>
      <xdr:colOff>266700</xdr:colOff>
      <xdr:row>2</xdr:row>
      <xdr:rowOff>142875</xdr:rowOff>
    </xdr:from>
    <xdr:to>
      <xdr:col>17</xdr:col>
      <xdr:colOff>628650</xdr:colOff>
      <xdr:row>4</xdr:row>
      <xdr:rowOff>0</xdr:rowOff>
    </xdr:to>
    <xdr:sp macro="[0]!Effacedonnées" textlink="">
      <xdr:nvSpPr>
        <xdr:cNvPr id="3" name="Rectangle à coins arrondis 2"/>
        <xdr:cNvSpPr/>
      </xdr:nvSpPr>
      <xdr:spPr>
        <a:xfrm>
          <a:off x="20745450" y="523875"/>
          <a:ext cx="1885950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Effacé</a:t>
          </a:r>
          <a:r>
            <a:rPr lang="fr-FR" sz="1100" baseline="0"/>
            <a:t> les données 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trait%20gestion%20SOGE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TION"/>
      <sheetName val="EL17002"/>
      <sheetName val="TRANSCO"/>
      <sheetName val="RUB"/>
    </sheetNames>
    <sheetDataSet>
      <sheetData sheetId="0">
        <row r="1">
          <cell r="O1" t="str">
            <v>DA</v>
          </cell>
        </row>
        <row r="2">
          <cell r="C2" t="str">
            <v>EL110</v>
          </cell>
          <cell r="M2">
            <v>-10377.86</v>
          </cell>
          <cell r="N2" t="str">
            <v>N-1</v>
          </cell>
          <cell r="O2" t="str">
            <v>462EL00001</v>
          </cell>
        </row>
        <row r="3">
          <cell r="C3" t="str">
            <v>EL135</v>
          </cell>
          <cell r="M3">
            <v>-21294.23</v>
          </cell>
          <cell r="N3" t="str">
            <v>N-1</v>
          </cell>
          <cell r="O3" t="str">
            <v>462EL00001</v>
          </cell>
        </row>
        <row r="4">
          <cell r="C4" t="str">
            <v>EL135</v>
          </cell>
          <cell r="M4">
            <v>-10284.049999999999</v>
          </cell>
          <cell r="N4" t="str">
            <v>N-1</v>
          </cell>
          <cell r="O4" t="str">
            <v>462EL00001</v>
          </cell>
        </row>
        <row r="5">
          <cell r="C5" t="str">
            <v>EL219</v>
          </cell>
          <cell r="M5">
            <v>-1326.06</v>
          </cell>
          <cell r="N5" t="str">
            <v>N-1</v>
          </cell>
          <cell r="O5" t="str">
            <v>462EL00001</v>
          </cell>
        </row>
        <row r="6">
          <cell r="C6" t="str">
            <v>EL677</v>
          </cell>
          <cell r="M6">
            <v>-313.74</v>
          </cell>
          <cell r="N6" t="str">
            <v>N-1</v>
          </cell>
          <cell r="O6" t="str">
            <v>462EL00001</v>
          </cell>
        </row>
        <row r="7">
          <cell r="C7" t="str">
            <v>EL219</v>
          </cell>
          <cell r="M7">
            <v>-154.62</v>
          </cell>
          <cell r="N7" t="str">
            <v>N-1</v>
          </cell>
          <cell r="O7" t="str">
            <v>462EL00001</v>
          </cell>
        </row>
        <row r="8">
          <cell r="C8" t="str">
            <v>EL207</v>
          </cell>
          <cell r="M8">
            <v>-96</v>
          </cell>
          <cell r="N8" t="str">
            <v>N-1</v>
          </cell>
          <cell r="O8" t="str">
            <v>462EL00001</v>
          </cell>
        </row>
        <row r="9">
          <cell r="C9" t="str">
            <v>EL515</v>
          </cell>
          <cell r="M9">
            <v>-16000</v>
          </cell>
          <cell r="N9" t="str">
            <v>N-1</v>
          </cell>
          <cell r="O9" t="str">
            <v>462EL17002</v>
          </cell>
        </row>
        <row r="10">
          <cell r="C10" t="str">
            <v>EL520</v>
          </cell>
          <cell r="M10">
            <v>-665</v>
          </cell>
          <cell r="N10" t="str">
            <v>N-1</v>
          </cell>
          <cell r="O10" t="str">
            <v>462EL00001</v>
          </cell>
        </row>
        <row r="11">
          <cell r="C11" t="str">
            <v>EL201</v>
          </cell>
          <cell r="M11">
            <v>-642.62</v>
          </cell>
          <cell r="N11" t="str">
            <v>N-1</v>
          </cell>
          <cell r="O11" t="str">
            <v>462EL00001</v>
          </cell>
        </row>
        <row r="12">
          <cell r="C12" t="str">
            <v>EL605</v>
          </cell>
          <cell r="M12">
            <v>-21104.81</v>
          </cell>
          <cell r="N12" t="str">
            <v>N-1</v>
          </cell>
          <cell r="O12" t="str">
            <v>462EL00001</v>
          </cell>
        </row>
        <row r="13">
          <cell r="C13" t="str">
            <v>EL610</v>
          </cell>
          <cell r="M13">
            <v>-17.600000000000001</v>
          </cell>
          <cell r="N13" t="str">
            <v>N-1</v>
          </cell>
          <cell r="O13" t="str">
            <v>462EL00001</v>
          </cell>
        </row>
        <row r="14">
          <cell r="C14" t="str">
            <v>EL615</v>
          </cell>
          <cell r="M14">
            <v>-439.17</v>
          </cell>
          <cell r="N14" t="str">
            <v>N-1</v>
          </cell>
          <cell r="O14" t="str">
            <v>462EL00001</v>
          </cell>
        </row>
        <row r="15">
          <cell r="C15" t="str">
            <v>EL207</v>
          </cell>
          <cell r="M15">
            <v>-7934</v>
          </cell>
          <cell r="N15" t="str">
            <v>N-1</v>
          </cell>
          <cell r="O15" t="str">
            <v>462EL00001</v>
          </cell>
        </row>
        <row r="16">
          <cell r="C16" t="str">
            <v>EL810</v>
          </cell>
          <cell r="M16">
            <v>425700</v>
          </cell>
          <cell r="N16" t="str">
            <v>N-1</v>
          </cell>
          <cell r="O16" t="str">
            <v>462EL00001</v>
          </cell>
        </row>
        <row r="17">
          <cell r="C17" t="str">
            <v>EL020</v>
          </cell>
          <cell r="M17">
            <v>83574.73</v>
          </cell>
          <cell r="N17" t="str">
            <v>N-1</v>
          </cell>
          <cell r="O17" t="str">
            <v>462EL00002</v>
          </cell>
        </row>
        <row r="18">
          <cell r="C18" t="str">
            <v>EL110</v>
          </cell>
          <cell r="M18">
            <v>-6303.46</v>
          </cell>
          <cell r="N18" t="str">
            <v>N-1</v>
          </cell>
          <cell r="O18" t="str">
            <v>462EL00002</v>
          </cell>
        </row>
        <row r="19">
          <cell r="C19" t="str">
            <v>EL120</v>
          </cell>
          <cell r="M19">
            <v>-1296</v>
          </cell>
          <cell r="N19" t="str">
            <v>N-1</v>
          </cell>
          <cell r="O19" t="str">
            <v>462EL00002</v>
          </cell>
        </row>
        <row r="20">
          <cell r="C20" t="str">
            <v>EL135</v>
          </cell>
          <cell r="M20">
            <v>-2521.2199999999998</v>
          </cell>
          <cell r="N20" t="str">
            <v>N-1</v>
          </cell>
          <cell r="O20" t="str">
            <v>462EL00002</v>
          </cell>
        </row>
        <row r="21">
          <cell r="C21" t="str">
            <v>EL135</v>
          </cell>
          <cell r="M21">
            <v>-3293.67</v>
          </cell>
          <cell r="N21" t="str">
            <v>N-1</v>
          </cell>
          <cell r="O21" t="str">
            <v>462EL00002</v>
          </cell>
        </row>
        <row r="22">
          <cell r="C22" t="str">
            <v>EL219</v>
          </cell>
          <cell r="M22">
            <v>-151.19999999999999</v>
          </cell>
          <cell r="N22" t="str">
            <v>N-1</v>
          </cell>
          <cell r="O22" t="str">
            <v>462EL00002</v>
          </cell>
        </row>
        <row r="23">
          <cell r="C23" t="str">
            <v>EL219</v>
          </cell>
          <cell r="M23">
            <v>-2255</v>
          </cell>
          <cell r="N23" t="str">
            <v>N-1</v>
          </cell>
          <cell r="O23" t="str">
            <v>462EL00002</v>
          </cell>
        </row>
        <row r="24">
          <cell r="C24" t="str">
            <v>EL677</v>
          </cell>
          <cell r="M24">
            <v>-739.4</v>
          </cell>
          <cell r="N24" t="str">
            <v>N-1</v>
          </cell>
          <cell r="O24" t="str">
            <v>462EL00002</v>
          </cell>
        </row>
        <row r="25">
          <cell r="C25" t="str">
            <v>EL219</v>
          </cell>
          <cell r="M25">
            <v>-442.25</v>
          </cell>
          <cell r="N25" t="str">
            <v>N-1</v>
          </cell>
          <cell r="O25" t="str">
            <v>462EL00002</v>
          </cell>
        </row>
        <row r="26">
          <cell r="C26" t="str">
            <v>EL219</v>
          </cell>
          <cell r="M26">
            <v>-161.44999999999999</v>
          </cell>
          <cell r="N26" t="str">
            <v>N-1</v>
          </cell>
          <cell r="O26" t="str">
            <v>462EL00002</v>
          </cell>
        </row>
        <row r="27">
          <cell r="C27" t="str">
            <v>EL219</v>
          </cell>
          <cell r="M27">
            <v>-12.5</v>
          </cell>
          <cell r="N27" t="str">
            <v>N-1</v>
          </cell>
          <cell r="O27" t="str">
            <v>462EL00002</v>
          </cell>
        </row>
        <row r="28">
          <cell r="C28" t="str">
            <v>EL219</v>
          </cell>
          <cell r="M28">
            <v>-11454.87</v>
          </cell>
          <cell r="N28" t="str">
            <v>N-1</v>
          </cell>
          <cell r="O28" t="str">
            <v>462EL00002</v>
          </cell>
        </row>
        <row r="29">
          <cell r="C29" t="str">
            <v>EL207</v>
          </cell>
          <cell r="M29">
            <v>-2805.76</v>
          </cell>
          <cell r="N29" t="str">
            <v>N-1</v>
          </cell>
          <cell r="O29" t="str">
            <v>462EL00002</v>
          </cell>
        </row>
        <row r="30">
          <cell r="C30" t="str">
            <v>EL335</v>
          </cell>
          <cell r="M30">
            <v>-780</v>
          </cell>
          <cell r="N30" t="str">
            <v>N-1</v>
          </cell>
          <cell r="O30" t="str">
            <v>462EL00002</v>
          </cell>
        </row>
        <row r="31">
          <cell r="C31" t="str">
            <v>EL330</v>
          </cell>
          <cell r="M31">
            <v>-4251</v>
          </cell>
          <cell r="N31" t="str">
            <v>N-1</v>
          </cell>
          <cell r="O31" t="str">
            <v>462EL00002</v>
          </cell>
        </row>
        <row r="32">
          <cell r="C32" t="str">
            <v>EL335</v>
          </cell>
          <cell r="M32">
            <v>-791</v>
          </cell>
          <cell r="N32" t="str">
            <v>N-1</v>
          </cell>
          <cell r="O32" t="str">
            <v>462EL00002</v>
          </cell>
        </row>
        <row r="33">
          <cell r="C33" t="str">
            <v>EL515</v>
          </cell>
          <cell r="M33">
            <v>-13803.97</v>
          </cell>
          <cell r="N33" t="str">
            <v>N-1</v>
          </cell>
          <cell r="O33" t="str">
            <v>462EL00002</v>
          </cell>
        </row>
        <row r="34">
          <cell r="C34" t="str">
            <v>EL315</v>
          </cell>
          <cell r="M34">
            <v>-801.89</v>
          </cell>
          <cell r="N34" t="str">
            <v>N-1</v>
          </cell>
          <cell r="O34" t="str">
            <v>462EL00002</v>
          </cell>
        </row>
        <row r="35">
          <cell r="C35" t="str">
            <v>EL605</v>
          </cell>
          <cell r="M35">
            <v>-1038.56</v>
          </cell>
          <cell r="N35" t="str">
            <v>N-1</v>
          </cell>
          <cell r="O35" t="str">
            <v>462EL00002</v>
          </cell>
        </row>
        <row r="36">
          <cell r="C36" t="str">
            <v>EL610</v>
          </cell>
          <cell r="M36">
            <v>-483.9</v>
          </cell>
          <cell r="N36" t="str">
            <v>N-1</v>
          </cell>
          <cell r="O36" t="str">
            <v>462EL00002</v>
          </cell>
        </row>
        <row r="37">
          <cell r="C37" t="str">
            <v>EL615</v>
          </cell>
          <cell r="M37">
            <v>-98.34</v>
          </cell>
          <cell r="N37" t="str">
            <v>N-1</v>
          </cell>
          <cell r="O37" t="str">
            <v>462EL00002</v>
          </cell>
        </row>
        <row r="38">
          <cell r="C38" t="str">
            <v>EL207</v>
          </cell>
          <cell r="M38">
            <v>-4712</v>
          </cell>
          <cell r="N38" t="str">
            <v>N-1</v>
          </cell>
          <cell r="O38" t="str">
            <v>462EL00002</v>
          </cell>
        </row>
        <row r="39">
          <cell r="C39" t="str">
            <v>EL625</v>
          </cell>
          <cell r="M39">
            <v>-1448</v>
          </cell>
          <cell r="N39" t="str">
            <v>N-1</v>
          </cell>
          <cell r="O39" t="str">
            <v>462EL00002</v>
          </cell>
        </row>
        <row r="40">
          <cell r="C40" t="str">
            <v>EL625</v>
          </cell>
          <cell r="M40">
            <v>-821.12</v>
          </cell>
          <cell r="N40" t="str">
            <v>N-1</v>
          </cell>
          <cell r="O40" t="str">
            <v>462EL00002</v>
          </cell>
        </row>
        <row r="41">
          <cell r="C41" t="str">
            <v>EL665</v>
          </cell>
          <cell r="M41">
            <v>-996</v>
          </cell>
          <cell r="N41" t="str">
            <v>N-1</v>
          </cell>
          <cell r="O41" t="str">
            <v>462EL00002</v>
          </cell>
        </row>
        <row r="42">
          <cell r="C42" t="str">
            <v>EL670</v>
          </cell>
          <cell r="M42">
            <v>-417.87</v>
          </cell>
          <cell r="N42" t="str">
            <v>N-1</v>
          </cell>
          <cell r="O42" t="str">
            <v>462EL00002</v>
          </cell>
        </row>
        <row r="43">
          <cell r="C43" t="str">
            <v>EL800</v>
          </cell>
          <cell r="M43">
            <v>-35.479999999999997</v>
          </cell>
          <cell r="N43" t="str">
            <v>N-1</v>
          </cell>
          <cell r="O43" t="str">
            <v>462EL00002</v>
          </cell>
        </row>
        <row r="44">
          <cell r="C44" t="str">
            <v>EL800</v>
          </cell>
          <cell r="M44">
            <v>-800.27</v>
          </cell>
          <cell r="N44" t="str">
            <v>N-1</v>
          </cell>
          <cell r="O44" t="str">
            <v>462EL00002</v>
          </cell>
        </row>
        <row r="45">
          <cell r="C45" t="str">
            <v>EL810</v>
          </cell>
          <cell r="M45">
            <v>1500</v>
          </cell>
          <cell r="N45" t="str">
            <v>N-1</v>
          </cell>
          <cell r="O45" t="str">
            <v>462EL00002</v>
          </cell>
        </row>
        <row r="46">
          <cell r="C46" t="str">
            <v>EL810</v>
          </cell>
          <cell r="M46">
            <v>-1500</v>
          </cell>
          <cell r="N46" t="str">
            <v>N-1</v>
          </cell>
          <cell r="O46" t="str">
            <v>462EL00002</v>
          </cell>
        </row>
        <row r="47">
          <cell r="C47" t="str">
            <v>EL905</v>
          </cell>
          <cell r="M47">
            <v>-6232.63</v>
          </cell>
          <cell r="N47" t="str">
            <v>N-1</v>
          </cell>
          <cell r="O47" t="str">
            <v>462EL00002</v>
          </cell>
        </row>
        <row r="48">
          <cell r="C48" t="str">
            <v>EL905</v>
          </cell>
          <cell r="M48">
            <v>-42.57</v>
          </cell>
          <cell r="N48" t="str">
            <v>N-1</v>
          </cell>
          <cell r="O48" t="str">
            <v>462EL00002</v>
          </cell>
        </row>
        <row r="49">
          <cell r="C49" t="str">
            <v>EL905</v>
          </cell>
          <cell r="M49">
            <v>-3920.91</v>
          </cell>
          <cell r="N49" t="str">
            <v>N-1</v>
          </cell>
          <cell r="O49" t="str">
            <v>462EL00002</v>
          </cell>
        </row>
        <row r="50">
          <cell r="C50" t="str">
            <v>EL905</v>
          </cell>
          <cell r="M50">
            <v>-3281.12</v>
          </cell>
          <cell r="N50" t="str">
            <v>N-1</v>
          </cell>
          <cell r="O50" t="str">
            <v>462EL00002</v>
          </cell>
        </row>
        <row r="51">
          <cell r="C51" t="str">
            <v>EL905</v>
          </cell>
          <cell r="M51">
            <v>-145.44</v>
          </cell>
          <cell r="N51" t="str">
            <v>N-1</v>
          </cell>
          <cell r="O51" t="str">
            <v>462EL00002</v>
          </cell>
        </row>
        <row r="52">
          <cell r="C52" t="str">
            <v>EL020</v>
          </cell>
          <cell r="M52">
            <v>147765.47</v>
          </cell>
          <cell r="N52" t="str">
            <v>N-1</v>
          </cell>
          <cell r="O52" t="str">
            <v>462EL00003</v>
          </cell>
        </row>
        <row r="53">
          <cell r="C53" t="str">
            <v>EL110</v>
          </cell>
          <cell r="M53">
            <v>-12506.81</v>
          </cell>
          <cell r="N53" t="str">
            <v>N-1</v>
          </cell>
          <cell r="O53" t="str">
            <v>462EL00003</v>
          </cell>
        </row>
        <row r="54">
          <cell r="C54" t="str">
            <v>EL120</v>
          </cell>
          <cell r="M54">
            <v>-1268</v>
          </cell>
          <cell r="N54" t="str">
            <v>N-1</v>
          </cell>
          <cell r="O54" t="str">
            <v>462EL00003</v>
          </cell>
        </row>
        <row r="55">
          <cell r="C55" t="str">
            <v>EL135</v>
          </cell>
          <cell r="M55">
            <v>-6727.63</v>
          </cell>
          <cell r="N55" t="str">
            <v>N-1</v>
          </cell>
          <cell r="O55" t="str">
            <v>462EL00003</v>
          </cell>
        </row>
        <row r="56">
          <cell r="C56" t="str">
            <v>EL219</v>
          </cell>
          <cell r="M56">
            <v>-105</v>
          </cell>
          <cell r="N56" t="str">
            <v>N-1</v>
          </cell>
          <cell r="O56" t="str">
            <v>462EL00003</v>
          </cell>
        </row>
        <row r="57">
          <cell r="C57" t="str">
            <v>EL219</v>
          </cell>
          <cell r="M57">
            <v>-7464</v>
          </cell>
          <cell r="N57" t="str">
            <v>N-1</v>
          </cell>
          <cell r="O57" t="str">
            <v>462EL00003</v>
          </cell>
        </row>
        <row r="58">
          <cell r="C58" t="str">
            <v>EL677</v>
          </cell>
          <cell r="M58">
            <v>-1323.2</v>
          </cell>
          <cell r="N58" t="str">
            <v>N-1</v>
          </cell>
          <cell r="O58" t="str">
            <v>462EL00003</v>
          </cell>
        </row>
        <row r="59">
          <cell r="C59" t="str">
            <v>EL219</v>
          </cell>
          <cell r="M59">
            <v>-5160.17</v>
          </cell>
          <cell r="N59" t="str">
            <v>N-1</v>
          </cell>
          <cell r="O59" t="str">
            <v>462EL00003</v>
          </cell>
        </row>
        <row r="60">
          <cell r="C60" t="str">
            <v>EL219</v>
          </cell>
          <cell r="M60">
            <v>-29.45</v>
          </cell>
          <cell r="N60" t="str">
            <v>N-1</v>
          </cell>
          <cell r="O60" t="str">
            <v>462EL00003</v>
          </cell>
        </row>
        <row r="61">
          <cell r="C61" t="str">
            <v>EL219</v>
          </cell>
          <cell r="M61">
            <v>-19.8</v>
          </cell>
          <cell r="N61" t="str">
            <v>N-1</v>
          </cell>
          <cell r="O61" t="str">
            <v>462EL00003</v>
          </cell>
        </row>
        <row r="62">
          <cell r="C62" t="str">
            <v>EL219</v>
          </cell>
          <cell r="M62">
            <v>-31300</v>
          </cell>
          <cell r="N62" t="str">
            <v>N-1</v>
          </cell>
          <cell r="O62" t="str">
            <v>462EL00003</v>
          </cell>
        </row>
        <row r="63">
          <cell r="C63" t="str">
            <v>EL219</v>
          </cell>
          <cell r="M63">
            <v>-21234.27</v>
          </cell>
          <cell r="N63" t="str">
            <v>N-1</v>
          </cell>
          <cell r="O63" t="str">
            <v>462EL00003</v>
          </cell>
        </row>
        <row r="64">
          <cell r="C64" t="str">
            <v>EL207</v>
          </cell>
          <cell r="M64">
            <v>-3727.65</v>
          </cell>
          <cell r="N64" t="str">
            <v>N-1</v>
          </cell>
          <cell r="O64" t="str">
            <v>462EL00003</v>
          </cell>
        </row>
        <row r="65">
          <cell r="C65" t="str">
            <v>EL335</v>
          </cell>
          <cell r="M65">
            <v>-1790</v>
          </cell>
          <cell r="N65" t="str">
            <v>N-1</v>
          </cell>
          <cell r="O65" t="str">
            <v>462EL00003</v>
          </cell>
        </row>
        <row r="66">
          <cell r="C66" t="str">
            <v>EL330</v>
          </cell>
          <cell r="M66">
            <v>-10767.5</v>
          </cell>
          <cell r="N66" t="str">
            <v>N-1</v>
          </cell>
          <cell r="O66" t="str">
            <v>462EL00003</v>
          </cell>
        </row>
        <row r="67">
          <cell r="C67" t="str">
            <v>EL335</v>
          </cell>
          <cell r="M67">
            <v>-1947</v>
          </cell>
          <cell r="N67" t="str">
            <v>N-1</v>
          </cell>
          <cell r="O67" t="str">
            <v>462EL00003</v>
          </cell>
        </row>
        <row r="68">
          <cell r="C68" t="str">
            <v>EL515</v>
          </cell>
          <cell r="M68">
            <v>-6570.01</v>
          </cell>
          <cell r="N68" t="str">
            <v>N-1</v>
          </cell>
          <cell r="O68" t="str">
            <v>462EL00003</v>
          </cell>
        </row>
        <row r="69">
          <cell r="C69" t="str">
            <v>EL315</v>
          </cell>
          <cell r="M69">
            <v>-3495.44</v>
          </cell>
          <cell r="N69" t="str">
            <v>N-1</v>
          </cell>
          <cell r="O69" t="str">
            <v>462EL00003</v>
          </cell>
        </row>
        <row r="70">
          <cell r="C70" t="str">
            <v>EL605</v>
          </cell>
          <cell r="M70">
            <v>20677.71</v>
          </cell>
          <cell r="N70" t="str">
            <v>N-1</v>
          </cell>
          <cell r="O70" t="str">
            <v>462EL00003</v>
          </cell>
        </row>
        <row r="71">
          <cell r="C71" t="str">
            <v>EL605</v>
          </cell>
          <cell r="M71">
            <v>-47</v>
          </cell>
          <cell r="N71" t="str">
            <v>N-1</v>
          </cell>
          <cell r="O71" t="str">
            <v>462EL00003</v>
          </cell>
        </row>
        <row r="72">
          <cell r="C72" t="str">
            <v>EL605</v>
          </cell>
          <cell r="M72">
            <v>-57.66</v>
          </cell>
          <cell r="N72" t="str">
            <v>N-1</v>
          </cell>
          <cell r="O72" t="str">
            <v>462EL00003</v>
          </cell>
        </row>
        <row r="73">
          <cell r="C73" t="str">
            <v>EL615</v>
          </cell>
          <cell r="M73">
            <v>-75.209999999999994</v>
          </cell>
          <cell r="N73" t="str">
            <v>N-1</v>
          </cell>
          <cell r="O73" t="str">
            <v>462EL00003</v>
          </cell>
        </row>
        <row r="74">
          <cell r="C74" t="str">
            <v>EL207</v>
          </cell>
          <cell r="M74">
            <v>-8261</v>
          </cell>
          <cell r="N74" t="str">
            <v>N-1</v>
          </cell>
          <cell r="O74" t="str">
            <v>462EL00003</v>
          </cell>
        </row>
        <row r="75">
          <cell r="C75" t="str">
            <v>EL625</v>
          </cell>
          <cell r="M75">
            <v>-4236</v>
          </cell>
          <cell r="N75" t="str">
            <v>N-1</v>
          </cell>
          <cell r="O75" t="str">
            <v>462EL00003</v>
          </cell>
        </row>
        <row r="76">
          <cell r="C76" t="str">
            <v>EL665</v>
          </cell>
          <cell r="M76">
            <v>-1945</v>
          </cell>
          <cell r="N76" t="str">
            <v>N-1</v>
          </cell>
          <cell r="O76" t="str">
            <v>462EL00003</v>
          </cell>
        </row>
        <row r="77">
          <cell r="C77" t="str">
            <v>EL670</v>
          </cell>
          <cell r="M77">
            <v>-738.84</v>
          </cell>
          <cell r="N77" t="str">
            <v>N-1</v>
          </cell>
          <cell r="O77" t="str">
            <v>462EL00003</v>
          </cell>
        </row>
        <row r="78">
          <cell r="C78" t="str">
            <v>EL800</v>
          </cell>
          <cell r="M78">
            <v>-124.49</v>
          </cell>
          <cell r="N78" t="str">
            <v>N-1</v>
          </cell>
          <cell r="O78" t="str">
            <v>462EL00003</v>
          </cell>
        </row>
        <row r="79">
          <cell r="C79" t="str">
            <v>EL800</v>
          </cell>
          <cell r="M79">
            <v>-1353.16</v>
          </cell>
          <cell r="N79" t="str">
            <v>N-1</v>
          </cell>
          <cell r="O79" t="str">
            <v>462EL00003</v>
          </cell>
        </row>
        <row r="80">
          <cell r="C80" t="str">
            <v>EL810</v>
          </cell>
          <cell r="M80">
            <v>22500</v>
          </cell>
          <cell r="N80" t="str">
            <v>N-1</v>
          </cell>
          <cell r="O80" t="str">
            <v>462EL00003</v>
          </cell>
        </row>
        <row r="81">
          <cell r="C81" t="str">
            <v>EL905</v>
          </cell>
          <cell r="M81">
            <v>-10957.94</v>
          </cell>
          <cell r="N81" t="str">
            <v>N-1</v>
          </cell>
          <cell r="O81" t="str">
            <v>462EL00003</v>
          </cell>
        </row>
        <row r="82">
          <cell r="C82" t="str">
            <v>EL905</v>
          </cell>
          <cell r="M82">
            <v>-149.38</v>
          </cell>
          <cell r="N82" t="str">
            <v>N-1</v>
          </cell>
          <cell r="O82" t="str">
            <v>462EL00003</v>
          </cell>
        </row>
        <row r="83">
          <cell r="C83" t="str">
            <v>EL905</v>
          </cell>
          <cell r="M83">
            <v>-6920.09</v>
          </cell>
          <cell r="N83" t="str">
            <v>N-1</v>
          </cell>
          <cell r="O83" t="str">
            <v>462EL00003</v>
          </cell>
        </row>
        <row r="84">
          <cell r="C84" t="str">
            <v>EL905</v>
          </cell>
          <cell r="M84">
            <v>-5547.99</v>
          </cell>
          <cell r="N84" t="str">
            <v>N-1</v>
          </cell>
          <cell r="O84" t="str">
            <v>462EL00003</v>
          </cell>
        </row>
        <row r="85">
          <cell r="C85" t="str">
            <v>EL905</v>
          </cell>
          <cell r="M85">
            <v>-510.4</v>
          </cell>
          <cell r="N85" t="str">
            <v>N-1</v>
          </cell>
          <cell r="O85" t="str">
            <v>462EL00003</v>
          </cell>
        </row>
        <row r="86">
          <cell r="C86" t="str">
            <v>EL625</v>
          </cell>
          <cell r="M86">
            <v>-2900</v>
          </cell>
          <cell r="N86" t="str">
            <v>N-1</v>
          </cell>
          <cell r="O86" t="str">
            <v>462EL00004</v>
          </cell>
        </row>
        <row r="87">
          <cell r="C87" t="str">
            <v>EL020</v>
          </cell>
          <cell r="M87">
            <v>79975.98</v>
          </cell>
          <cell r="N87" t="str">
            <v>N-1</v>
          </cell>
          <cell r="O87" t="str">
            <v>462EL00005</v>
          </cell>
        </row>
        <row r="88">
          <cell r="C88" t="str">
            <v>EL110</v>
          </cell>
          <cell r="M88">
            <v>-4064.2</v>
          </cell>
          <cell r="N88" t="str">
            <v>N-1</v>
          </cell>
          <cell r="O88" t="str">
            <v>462EL00005</v>
          </cell>
        </row>
        <row r="89">
          <cell r="C89" t="str">
            <v>EL120</v>
          </cell>
          <cell r="M89">
            <v>-1090</v>
          </cell>
          <cell r="N89" t="str">
            <v>N-1</v>
          </cell>
          <cell r="O89" t="str">
            <v>462EL00005</v>
          </cell>
        </row>
        <row r="90">
          <cell r="C90" t="str">
            <v>EL135</v>
          </cell>
          <cell r="M90">
            <v>-20595.54</v>
          </cell>
          <cell r="N90" t="str">
            <v>N-1</v>
          </cell>
          <cell r="O90" t="str">
            <v>462EL00005</v>
          </cell>
        </row>
        <row r="91">
          <cell r="C91" t="str">
            <v>EL135</v>
          </cell>
          <cell r="M91">
            <v>18959.32</v>
          </cell>
          <cell r="N91" t="str">
            <v>N-1</v>
          </cell>
          <cell r="O91" t="str">
            <v>462EL00005</v>
          </cell>
        </row>
        <row r="92">
          <cell r="C92" t="str">
            <v>EL219</v>
          </cell>
          <cell r="M92">
            <v>-1800</v>
          </cell>
          <cell r="N92" t="str">
            <v>N-1</v>
          </cell>
          <cell r="O92" t="str">
            <v>462EL00005</v>
          </cell>
        </row>
        <row r="93">
          <cell r="C93" t="str">
            <v>EL677</v>
          </cell>
          <cell r="M93">
            <v>-375</v>
          </cell>
          <cell r="N93" t="str">
            <v>N-1</v>
          </cell>
          <cell r="O93" t="str">
            <v>462EL00005</v>
          </cell>
        </row>
        <row r="94">
          <cell r="C94" t="str">
            <v>EL219</v>
          </cell>
          <cell r="M94">
            <v>-1458.63</v>
          </cell>
          <cell r="N94" t="str">
            <v>N-1</v>
          </cell>
          <cell r="O94" t="str">
            <v>462EL00005</v>
          </cell>
        </row>
        <row r="95">
          <cell r="C95" t="str">
            <v>EL219</v>
          </cell>
          <cell r="M95">
            <v>-108.8</v>
          </cell>
          <cell r="N95" t="str">
            <v>N-1</v>
          </cell>
          <cell r="O95" t="str">
            <v>462EL00005</v>
          </cell>
        </row>
        <row r="96">
          <cell r="C96" t="str">
            <v>EL219</v>
          </cell>
          <cell r="M96">
            <v>-7943.42</v>
          </cell>
          <cell r="N96" t="str">
            <v>N-1</v>
          </cell>
          <cell r="O96" t="str">
            <v>462EL00005</v>
          </cell>
        </row>
        <row r="97">
          <cell r="C97" t="str">
            <v>EL207</v>
          </cell>
          <cell r="M97">
            <v>-2243.79</v>
          </cell>
          <cell r="N97" t="str">
            <v>N-1</v>
          </cell>
          <cell r="O97" t="str">
            <v>462EL00005</v>
          </cell>
        </row>
        <row r="98">
          <cell r="C98" t="str">
            <v>EL335</v>
          </cell>
          <cell r="M98">
            <v>-700</v>
          </cell>
          <cell r="N98" t="str">
            <v>N-1</v>
          </cell>
          <cell r="O98" t="str">
            <v>462EL00005</v>
          </cell>
        </row>
        <row r="99">
          <cell r="C99" t="str">
            <v>EL330</v>
          </cell>
          <cell r="M99">
            <v>-3467</v>
          </cell>
          <cell r="N99" t="str">
            <v>N-1</v>
          </cell>
          <cell r="O99" t="str">
            <v>462EL00005</v>
          </cell>
        </row>
        <row r="100">
          <cell r="C100" t="str">
            <v>EL335</v>
          </cell>
          <cell r="M100">
            <v>-351</v>
          </cell>
          <cell r="N100" t="str">
            <v>N-1</v>
          </cell>
          <cell r="O100" t="str">
            <v>462EL00005</v>
          </cell>
        </row>
        <row r="101">
          <cell r="C101" t="str">
            <v>EL515</v>
          </cell>
          <cell r="M101">
            <v>-2749.23</v>
          </cell>
          <cell r="N101" t="str">
            <v>N-1</v>
          </cell>
          <cell r="O101" t="str">
            <v>462EL00005</v>
          </cell>
        </row>
        <row r="102">
          <cell r="C102" t="str">
            <v>EL201</v>
          </cell>
          <cell r="M102">
            <v>-6792.32</v>
          </cell>
          <cell r="N102" t="str">
            <v>N-1</v>
          </cell>
          <cell r="O102" t="str">
            <v>462EL00005</v>
          </cell>
        </row>
        <row r="103">
          <cell r="C103" t="str">
            <v>EL315</v>
          </cell>
          <cell r="M103">
            <v>-1444.43</v>
          </cell>
          <cell r="N103" t="str">
            <v>N-1</v>
          </cell>
          <cell r="O103" t="str">
            <v>462EL00005</v>
          </cell>
        </row>
        <row r="104">
          <cell r="C104" t="str">
            <v>EL207</v>
          </cell>
          <cell r="M104">
            <v>-4075</v>
          </cell>
          <cell r="N104" t="str">
            <v>N-1</v>
          </cell>
          <cell r="O104" t="str">
            <v>462EL00005</v>
          </cell>
        </row>
        <row r="105">
          <cell r="C105" t="str">
            <v>EL625</v>
          </cell>
          <cell r="M105">
            <v>-1380</v>
          </cell>
          <cell r="N105" t="str">
            <v>N-1</v>
          </cell>
          <cell r="O105" t="str">
            <v>462EL00005</v>
          </cell>
        </row>
        <row r="106">
          <cell r="C106" t="str">
            <v>EL625</v>
          </cell>
          <cell r="M106">
            <v>-428.28</v>
          </cell>
          <cell r="N106" t="str">
            <v>N-1</v>
          </cell>
          <cell r="O106" t="str">
            <v>462EL00005</v>
          </cell>
        </row>
        <row r="107">
          <cell r="C107" t="str">
            <v>EL670</v>
          </cell>
          <cell r="M107">
            <v>-399.88</v>
          </cell>
          <cell r="N107" t="str">
            <v>N-1</v>
          </cell>
          <cell r="O107" t="str">
            <v>462EL00005</v>
          </cell>
        </row>
        <row r="108">
          <cell r="C108" t="str">
            <v>EL800</v>
          </cell>
          <cell r="M108">
            <v>-47.19</v>
          </cell>
          <cell r="N108" t="str">
            <v>N-1</v>
          </cell>
          <cell r="O108" t="str">
            <v>462EL00005</v>
          </cell>
        </row>
        <row r="109">
          <cell r="C109" t="str">
            <v>EL800</v>
          </cell>
          <cell r="M109">
            <v>-752.57</v>
          </cell>
          <cell r="N109" t="str">
            <v>N-1</v>
          </cell>
          <cell r="O109" t="str">
            <v>462EL00005</v>
          </cell>
        </row>
        <row r="110">
          <cell r="C110" t="str">
            <v>EL810</v>
          </cell>
          <cell r="M110">
            <v>13000</v>
          </cell>
          <cell r="N110" t="str">
            <v>N-1</v>
          </cell>
          <cell r="O110" t="str">
            <v>462EL00005</v>
          </cell>
        </row>
        <row r="111">
          <cell r="C111" t="str">
            <v>EL810</v>
          </cell>
          <cell r="M111">
            <v>-13000</v>
          </cell>
          <cell r="N111" t="str">
            <v>N-1</v>
          </cell>
          <cell r="O111" t="str">
            <v>462EL00005</v>
          </cell>
        </row>
        <row r="112">
          <cell r="C112" t="str">
            <v>EL905</v>
          </cell>
          <cell r="M112">
            <v>-5951.01</v>
          </cell>
          <cell r="N112" t="str">
            <v>N-1</v>
          </cell>
          <cell r="O112" t="str">
            <v>462EL00005</v>
          </cell>
        </row>
        <row r="113">
          <cell r="C113" t="str">
            <v>EL905</v>
          </cell>
          <cell r="M113">
            <v>-56.63</v>
          </cell>
          <cell r="N113" t="str">
            <v>N-1</v>
          </cell>
          <cell r="O113" t="str">
            <v>462EL00005</v>
          </cell>
        </row>
        <row r="114">
          <cell r="C114" t="str">
            <v>EL905</v>
          </cell>
          <cell r="M114">
            <v>-3749.43</v>
          </cell>
          <cell r="N114" t="str">
            <v>N-1</v>
          </cell>
          <cell r="O114" t="str">
            <v>462EL00005</v>
          </cell>
        </row>
        <row r="115">
          <cell r="C115" t="str">
            <v>EL905</v>
          </cell>
          <cell r="M115">
            <v>-3085.54</v>
          </cell>
          <cell r="N115" t="str">
            <v>N-1</v>
          </cell>
          <cell r="O115" t="str">
            <v>462EL00005</v>
          </cell>
        </row>
        <row r="116">
          <cell r="C116" t="str">
            <v>EL905</v>
          </cell>
          <cell r="M116">
            <v>-193.48</v>
          </cell>
          <cell r="N116" t="str">
            <v>N-1</v>
          </cell>
          <cell r="O116" t="str">
            <v>462EL00005</v>
          </cell>
        </row>
        <row r="117">
          <cell r="C117" t="str">
            <v>EL020</v>
          </cell>
          <cell r="M117">
            <v>469063.42</v>
          </cell>
          <cell r="N117" t="str">
            <v>N-1</v>
          </cell>
          <cell r="O117" t="str">
            <v>462EL00006</v>
          </cell>
        </row>
        <row r="118">
          <cell r="C118" t="str">
            <v>EL110</v>
          </cell>
          <cell r="M118">
            <v>-27279.919999999998</v>
          </cell>
          <cell r="N118" t="str">
            <v>N-1</v>
          </cell>
          <cell r="O118" t="str">
            <v>462EL00006</v>
          </cell>
        </row>
        <row r="119">
          <cell r="C119" t="str">
            <v>EL120</v>
          </cell>
          <cell r="M119">
            <v>-3660</v>
          </cell>
          <cell r="N119" t="str">
            <v>N-1</v>
          </cell>
          <cell r="O119" t="str">
            <v>462EL00006</v>
          </cell>
        </row>
        <row r="120">
          <cell r="C120" t="str">
            <v>EL135</v>
          </cell>
          <cell r="M120">
            <v>-10531.94</v>
          </cell>
          <cell r="N120" t="str">
            <v>N-1</v>
          </cell>
          <cell r="O120" t="str">
            <v>462EL00006</v>
          </cell>
        </row>
        <row r="121">
          <cell r="C121" t="str">
            <v>EL135</v>
          </cell>
          <cell r="M121">
            <v>-9699.98</v>
          </cell>
          <cell r="N121" t="str">
            <v>N-1</v>
          </cell>
          <cell r="O121" t="str">
            <v>462EL00006</v>
          </cell>
        </row>
        <row r="122">
          <cell r="C122" t="str">
            <v>EL219</v>
          </cell>
          <cell r="M122">
            <v>-19165.63</v>
          </cell>
          <cell r="N122" t="str">
            <v>N-1</v>
          </cell>
          <cell r="O122" t="str">
            <v>462EL00006</v>
          </cell>
        </row>
        <row r="123">
          <cell r="C123" t="str">
            <v>EL219</v>
          </cell>
          <cell r="M123">
            <v>-9128.89</v>
          </cell>
          <cell r="N123" t="str">
            <v>N-1</v>
          </cell>
          <cell r="O123" t="str">
            <v>462EL00006</v>
          </cell>
        </row>
        <row r="124">
          <cell r="C124" t="str">
            <v>EL219</v>
          </cell>
          <cell r="M124">
            <v>-51.92</v>
          </cell>
          <cell r="N124" t="str">
            <v>N-1</v>
          </cell>
          <cell r="O124" t="str">
            <v>462EL00006</v>
          </cell>
        </row>
        <row r="125">
          <cell r="C125" t="str">
            <v>EL219</v>
          </cell>
          <cell r="M125">
            <v>-22.76</v>
          </cell>
          <cell r="N125" t="str">
            <v>N-1</v>
          </cell>
          <cell r="O125" t="str">
            <v>462EL00006</v>
          </cell>
        </row>
        <row r="126">
          <cell r="C126" t="str">
            <v>EL219</v>
          </cell>
          <cell r="M126">
            <v>-23304.25</v>
          </cell>
          <cell r="N126" t="str">
            <v>N-1</v>
          </cell>
          <cell r="O126" t="str">
            <v>462EL00006</v>
          </cell>
        </row>
        <row r="127">
          <cell r="C127" t="str">
            <v>EL677</v>
          </cell>
          <cell r="M127">
            <v>-227.02</v>
          </cell>
          <cell r="N127" t="str">
            <v>N-1</v>
          </cell>
          <cell r="O127" t="str">
            <v>462EL00006</v>
          </cell>
        </row>
        <row r="128">
          <cell r="C128" t="str">
            <v>EL207</v>
          </cell>
          <cell r="M128">
            <v>-5637.44</v>
          </cell>
          <cell r="N128" t="str">
            <v>N-1</v>
          </cell>
          <cell r="O128" t="str">
            <v>462EL00006</v>
          </cell>
        </row>
        <row r="129">
          <cell r="C129" t="str">
            <v>EL330</v>
          </cell>
          <cell r="M129">
            <v>-1079</v>
          </cell>
          <cell r="N129" t="str">
            <v>N-1</v>
          </cell>
          <cell r="O129" t="str">
            <v>462EL00006</v>
          </cell>
        </row>
        <row r="130">
          <cell r="C130" t="str">
            <v>EL335</v>
          </cell>
          <cell r="M130">
            <v>-3663.8</v>
          </cell>
          <cell r="N130" t="str">
            <v>N-1</v>
          </cell>
          <cell r="O130" t="str">
            <v>462EL00006</v>
          </cell>
        </row>
        <row r="131">
          <cell r="C131" t="str">
            <v>EL330</v>
          </cell>
          <cell r="M131">
            <v>-32762.5</v>
          </cell>
          <cell r="N131" t="str">
            <v>N-1</v>
          </cell>
          <cell r="O131" t="str">
            <v>462EL00006</v>
          </cell>
        </row>
        <row r="132">
          <cell r="C132" t="str">
            <v>EL335</v>
          </cell>
          <cell r="M132">
            <v>-926</v>
          </cell>
          <cell r="N132" t="str">
            <v>N-1</v>
          </cell>
          <cell r="O132" t="str">
            <v>462EL00006</v>
          </cell>
        </row>
        <row r="133">
          <cell r="C133" t="str">
            <v>EL515</v>
          </cell>
          <cell r="M133">
            <v>-40420.67</v>
          </cell>
          <cell r="N133" t="str">
            <v>N-1</v>
          </cell>
          <cell r="O133" t="str">
            <v>462EL00006</v>
          </cell>
        </row>
        <row r="134">
          <cell r="C134" t="str">
            <v>EL201</v>
          </cell>
          <cell r="M134">
            <v>-6103</v>
          </cell>
          <cell r="N134" t="str">
            <v>N-1</v>
          </cell>
          <cell r="O134" t="str">
            <v>462EL00006</v>
          </cell>
        </row>
        <row r="135">
          <cell r="C135" t="str">
            <v>EL315</v>
          </cell>
          <cell r="M135">
            <v>-3935.81</v>
          </cell>
          <cell r="N135" t="str">
            <v>N-1</v>
          </cell>
          <cell r="O135" t="str">
            <v>462EL00006</v>
          </cell>
        </row>
        <row r="136">
          <cell r="C136" t="str">
            <v>EL605</v>
          </cell>
          <cell r="M136">
            <v>-156.93</v>
          </cell>
          <cell r="N136" t="str">
            <v>N-1</v>
          </cell>
          <cell r="O136" t="str">
            <v>462EL00006</v>
          </cell>
        </row>
        <row r="137">
          <cell r="C137" t="str">
            <v>EL615</v>
          </cell>
          <cell r="M137">
            <v>-5174.17</v>
          </cell>
          <cell r="N137" t="str">
            <v>N-1</v>
          </cell>
          <cell r="O137" t="str">
            <v>462EL00006</v>
          </cell>
        </row>
        <row r="138">
          <cell r="C138" t="str">
            <v>EL207</v>
          </cell>
          <cell r="M138">
            <v>-5404</v>
          </cell>
          <cell r="N138" t="str">
            <v>N-1</v>
          </cell>
          <cell r="O138" t="str">
            <v>462EL00006</v>
          </cell>
        </row>
        <row r="139">
          <cell r="C139" t="str">
            <v>EL625</v>
          </cell>
          <cell r="M139">
            <v>-6350</v>
          </cell>
          <cell r="N139" t="str">
            <v>N-1</v>
          </cell>
          <cell r="O139" t="str">
            <v>462EL00006</v>
          </cell>
        </row>
        <row r="140">
          <cell r="C140" t="str">
            <v>EL670</v>
          </cell>
          <cell r="M140">
            <v>-2345.3200000000002</v>
          </cell>
          <cell r="N140" t="str">
            <v>N-1</v>
          </cell>
          <cell r="O140" t="str">
            <v>462EL00006</v>
          </cell>
        </row>
        <row r="141">
          <cell r="C141" t="str">
            <v>EL800</v>
          </cell>
          <cell r="M141">
            <v>-644.03</v>
          </cell>
          <cell r="N141" t="str">
            <v>N-1</v>
          </cell>
          <cell r="O141" t="str">
            <v>462EL00006</v>
          </cell>
        </row>
        <row r="142">
          <cell r="C142" t="str">
            <v>EL800</v>
          </cell>
          <cell r="M142">
            <v>-4046.6</v>
          </cell>
          <cell r="N142" t="str">
            <v>N-1</v>
          </cell>
          <cell r="O142" t="str">
            <v>462EL00006</v>
          </cell>
        </row>
        <row r="143">
          <cell r="C143" t="str">
            <v>EL810</v>
          </cell>
          <cell r="M143">
            <v>103000</v>
          </cell>
          <cell r="N143" t="str">
            <v>N-1</v>
          </cell>
          <cell r="O143" t="str">
            <v>462EL00006</v>
          </cell>
        </row>
        <row r="144">
          <cell r="C144" t="str">
            <v>EL810</v>
          </cell>
          <cell r="M144">
            <v>-103000</v>
          </cell>
          <cell r="N144" t="str">
            <v>N-1</v>
          </cell>
          <cell r="O144" t="str">
            <v>462EL00006</v>
          </cell>
        </row>
        <row r="145">
          <cell r="C145" t="str">
            <v>EL905</v>
          </cell>
          <cell r="M145">
            <v>-34535.730000000003</v>
          </cell>
          <cell r="N145" t="str">
            <v>N-1</v>
          </cell>
          <cell r="O145" t="str">
            <v>462EL00006</v>
          </cell>
        </row>
        <row r="146">
          <cell r="C146" t="str">
            <v>EL905</v>
          </cell>
          <cell r="M146">
            <v>-772.84</v>
          </cell>
          <cell r="N146" t="str">
            <v>N-1</v>
          </cell>
          <cell r="O146" t="str">
            <v>462EL00006</v>
          </cell>
        </row>
        <row r="147">
          <cell r="C147" t="str">
            <v>EL905</v>
          </cell>
          <cell r="M147">
            <v>-21917.17</v>
          </cell>
          <cell r="N147" t="str">
            <v>N-1</v>
          </cell>
          <cell r="O147" t="str">
            <v>462EL00006</v>
          </cell>
        </row>
        <row r="148">
          <cell r="C148" t="str">
            <v>EL905</v>
          </cell>
          <cell r="M148">
            <v>-16591.060000000001</v>
          </cell>
          <cell r="N148" t="str">
            <v>N-1</v>
          </cell>
          <cell r="O148" t="str">
            <v>462EL00006</v>
          </cell>
        </row>
        <row r="149">
          <cell r="C149" t="str">
            <v>EL905</v>
          </cell>
          <cell r="M149">
            <v>-2640.54</v>
          </cell>
          <cell r="N149" t="str">
            <v>N-1</v>
          </cell>
          <cell r="O149" t="str">
            <v>462EL00006</v>
          </cell>
        </row>
        <row r="150">
          <cell r="C150" t="str">
            <v>EL020</v>
          </cell>
          <cell r="M150">
            <v>70567.09</v>
          </cell>
          <cell r="N150" t="str">
            <v>N-1</v>
          </cell>
          <cell r="O150" t="str">
            <v>462EL00007</v>
          </cell>
        </row>
        <row r="151">
          <cell r="C151" t="str">
            <v>EL110</v>
          </cell>
          <cell r="M151">
            <v>-4148.16</v>
          </cell>
          <cell r="N151" t="str">
            <v>N-1</v>
          </cell>
          <cell r="O151" t="str">
            <v>462EL00007</v>
          </cell>
        </row>
        <row r="152">
          <cell r="C152" t="str">
            <v>EL120</v>
          </cell>
          <cell r="M152">
            <v>-781</v>
          </cell>
          <cell r="N152" t="str">
            <v>N-1</v>
          </cell>
          <cell r="O152" t="str">
            <v>462EL00007</v>
          </cell>
        </row>
        <row r="153">
          <cell r="C153" t="str">
            <v>EL135</v>
          </cell>
          <cell r="M153">
            <v>-2666.44</v>
          </cell>
          <cell r="N153" t="str">
            <v>N-1</v>
          </cell>
          <cell r="O153" t="str">
            <v>462EL00007</v>
          </cell>
        </row>
        <row r="154">
          <cell r="C154" t="str">
            <v>EL219</v>
          </cell>
          <cell r="M154">
            <v>-1260</v>
          </cell>
          <cell r="N154" t="str">
            <v>N-1</v>
          </cell>
          <cell r="O154" t="str">
            <v>462EL00007</v>
          </cell>
        </row>
        <row r="155">
          <cell r="C155" t="str">
            <v>EL677</v>
          </cell>
          <cell r="M155">
            <v>-88</v>
          </cell>
          <cell r="N155" t="str">
            <v>N-1</v>
          </cell>
          <cell r="O155" t="str">
            <v>462EL00007</v>
          </cell>
        </row>
        <row r="156">
          <cell r="C156" t="str">
            <v>EL219</v>
          </cell>
          <cell r="M156">
            <v>-1194.5899999999999</v>
          </cell>
          <cell r="N156" t="str">
            <v>N-1</v>
          </cell>
          <cell r="O156" t="str">
            <v>462EL00007</v>
          </cell>
        </row>
        <row r="157">
          <cell r="C157" t="str">
            <v>EL219</v>
          </cell>
          <cell r="M157">
            <v>-27.2</v>
          </cell>
          <cell r="N157" t="str">
            <v>N-1</v>
          </cell>
          <cell r="O157" t="str">
            <v>462EL00007</v>
          </cell>
        </row>
        <row r="158">
          <cell r="C158" t="str">
            <v>EL219</v>
          </cell>
          <cell r="M158">
            <v>-14804.98</v>
          </cell>
          <cell r="N158" t="str">
            <v>N-1</v>
          </cell>
          <cell r="O158" t="str">
            <v>462EL00007</v>
          </cell>
        </row>
        <row r="159">
          <cell r="C159" t="str">
            <v>EL207</v>
          </cell>
          <cell r="M159">
            <v>-2399.11</v>
          </cell>
          <cell r="N159" t="str">
            <v>N-1</v>
          </cell>
          <cell r="O159" t="str">
            <v>462EL00007</v>
          </cell>
        </row>
        <row r="160">
          <cell r="C160" t="str">
            <v>EL335</v>
          </cell>
          <cell r="M160">
            <v>-145</v>
          </cell>
          <cell r="N160" t="str">
            <v>N-1</v>
          </cell>
          <cell r="O160" t="str">
            <v>462EL00007</v>
          </cell>
        </row>
        <row r="161">
          <cell r="C161" t="str">
            <v>EL330</v>
          </cell>
          <cell r="M161">
            <v>-1852</v>
          </cell>
          <cell r="N161" t="str">
            <v>N-1</v>
          </cell>
          <cell r="O161" t="str">
            <v>462EL00007</v>
          </cell>
        </row>
        <row r="162">
          <cell r="C162" t="str">
            <v>EL335</v>
          </cell>
          <cell r="M162">
            <v>-160</v>
          </cell>
          <cell r="N162" t="str">
            <v>N-1</v>
          </cell>
          <cell r="O162" t="str">
            <v>462EL00007</v>
          </cell>
        </row>
        <row r="163">
          <cell r="C163" t="str">
            <v>EL515</v>
          </cell>
          <cell r="M163">
            <v>-2727.11</v>
          </cell>
          <cell r="N163" t="str">
            <v>N-1</v>
          </cell>
          <cell r="O163" t="str">
            <v>462EL00007</v>
          </cell>
        </row>
        <row r="164">
          <cell r="C164" t="str">
            <v>EL315</v>
          </cell>
          <cell r="M164">
            <v>-668.39</v>
          </cell>
          <cell r="N164" t="str">
            <v>N-1</v>
          </cell>
          <cell r="O164" t="str">
            <v>462EL00007</v>
          </cell>
        </row>
        <row r="165">
          <cell r="C165" t="str">
            <v>EL605</v>
          </cell>
          <cell r="M165">
            <v>-131.46</v>
          </cell>
          <cell r="N165" t="str">
            <v>N-1</v>
          </cell>
          <cell r="O165" t="str">
            <v>462EL00007</v>
          </cell>
        </row>
        <row r="166">
          <cell r="C166" t="str">
            <v>EL615</v>
          </cell>
          <cell r="M166">
            <v>-152.69999999999999</v>
          </cell>
          <cell r="N166" t="str">
            <v>N-1</v>
          </cell>
          <cell r="O166" t="str">
            <v>462EL00007</v>
          </cell>
        </row>
        <row r="167">
          <cell r="C167" t="str">
            <v>EL207</v>
          </cell>
          <cell r="M167">
            <v>-3994</v>
          </cell>
          <cell r="N167" t="str">
            <v>N-1</v>
          </cell>
          <cell r="O167" t="str">
            <v>462EL00007</v>
          </cell>
        </row>
        <row r="168">
          <cell r="C168" t="str">
            <v>EL625</v>
          </cell>
          <cell r="M168">
            <v>-1380</v>
          </cell>
          <cell r="N168" t="str">
            <v>N-1</v>
          </cell>
          <cell r="O168" t="str">
            <v>462EL00007</v>
          </cell>
        </row>
        <row r="169">
          <cell r="C169" t="str">
            <v>EL625</v>
          </cell>
          <cell r="M169">
            <v>-111.33</v>
          </cell>
          <cell r="N169" t="str">
            <v>N-1</v>
          </cell>
          <cell r="O169" t="str">
            <v>462EL00007</v>
          </cell>
        </row>
        <row r="170">
          <cell r="C170" t="str">
            <v>EL670</v>
          </cell>
          <cell r="M170">
            <v>-352.84</v>
          </cell>
          <cell r="N170" t="str">
            <v>N-1</v>
          </cell>
          <cell r="O170" t="str">
            <v>462EL00007</v>
          </cell>
        </row>
        <row r="171">
          <cell r="C171" t="str">
            <v>EL800</v>
          </cell>
          <cell r="M171">
            <v>-35.82</v>
          </cell>
          <cell r="N171" t="str">
            <v>N-1</v>
          </cell>
          <cell r="O171" t="str">
            <v>462EL00007</v>
          </cell>
        </row>
        <row r="172">
          <cell r="C172" t="str">
            <v>EL800</v>
          </cell>
          <cell r="M172">
            <v>-669.85</v>
          </cell>
          <cell r="N172" t="str">
            <v>N-1</v>
          </cell>
          <cell r="O172" t="str">
            <v>462EL00007</v>
          </cell>
        </row>
        <row r="173">
          <cell r="C173" t="str">
            <v>EL905</v>
          </cell>
          <cell r="M173">
            <v>-5256.72</v>
          </cell>
          <cell r="N173" t="str">
            <v>N-1</v>
          </cell>
          <cell r="O173" t="str">
            <v>462EL00007</v>
          </cell>
        </row>
        <row r="174">
          <cell r="C174" t="str">
            <v>EL905</v>
          </cell>
          <cell r="M174">
            <v>-42.98</v>
          </cell>
          <cell r="N174" t="str">
            <v>N-1</v>
          </cell>
          <cell r="O174" t="str">
            <v>462EL00007</v>
          </cell>
        </row>
        <row r="175">
          <cell r="C175" t="str">
            <v>EL905</v>
          </cell>
          <cell r="M175">
            <v>-3309.48</v>
          </cell>
          <cell r="N175" t="str">
            <v>N-1</v>
          </cell>
          <cell r="O175" t="str">
            <v>462EL00007</v>
          </cell>
        </row>
        <row r="176">
          <cell r="C176" t="str">
            <v>EL905</v>
          </cell>
          <cell r="M176">
            <v>-2746.41</v>
          </cell>
          <cell r="N176" t="str">
            <v>N-1</v>
          </cell>
          <cell r="O176" t="str">
            <v>462EL00007</v>
          </cell>
        </row>
        <row r="177">
          <cell r="C177" t="str">
            <v>EL905</v>
          </cell>
          <cell r="M177">
            <v>-146.85</v>
          </cell>
          <cell r="N177" t="str">
            <v>N-1</v>
          </cell>
          <cell r="O177" t="str">
            <v>462EL00007</v>
          </cell>
        </row>
        <row r="178">
          <cell r="C178" t="str">
            <v>EL020</v>
          </cell>
          <cell r="M178">
            <v>949686.49</v>
          </cell>
          <cell r="N178" t="str">
            <v>N-1</v>
          </cell>
          <cell r="O178" t="str">
            <v>462EL00008</v>
          </cell>
        </row>
        <row r="179">
          <cell r="C179" t="str">
            <v>EL110</v>
          </cell>
          <cell r="M179">
            <v>-55577.82</v>
          </cell>
          <cell r="N179" t="str">
            <v>N-1</v>
          </cell>
          <cell r="O179" t="str">
            <v>462EL00008</v>
          </cell>
        </row>
        <row r="180">
          <cell r="C180" t="str">
            <v>EL120</v>
          </cell>
          <cell r="M180">
            <v>-1802</v>
          </cell>
          <cell r="N180" t="str">
            <v>N-1</v>
          </cell>
          <cell r="O180" t="str">
            <v>462EL00008</v>
          </cell>
        </row>
        <row r="181">
          <cell r="C181" t="str">
            <v>EL135</v>
          </cell>
          <cell r="M181">
            <v>-39136.019999999997</v>
          </cell>
          <cell r="N181" t="str">
            <v>N-1</v>
          </cell>
          <cell r="O181" t="str">
            <v>462EL00008</v>
          </cell>
        </row>
        <row r="182">
          <cell r="C182" t="str">
            <v>EL135</v>
          </cell>
          <cell r="M182">
            <v>-41187.19</v>
          </cell>
          <cell r="N182" t="str">
            <v>N-1</v>
          </cell>
          <cell r="O182" t="str">
            <v>462EL00008</v>
          </cell>
        </row>
        <row r="183">
          <cell r="C183" t="str">
            <v>EL135</v>
          </cell>
          <cell r="M183">
            <v>-2530.98</v>
          </cell>
          <cell r="N183" t="str">
            <v>N-1</v>
          </cell>
          <cell r="O183" t="str">
            <v>462EL00008</v>
          </cell>
        </row>
        <row r="184">
          <cell r="C184" t="str">
            <v>EL219</v>
          </cell>
          <cell r="M184">
            <v>-207</v>
          </cell>
          <cell r="N184" t="str">
            <v>N-1</v>
          </cell>
          <cell r="O184" t="str">
            <v>462EL00008</v>
          </cell>
        </row>
        <row r="185">
          <cell r="C185" t="str">
            <v>EL677</v>
          </cell>
          <cell r="M185">
            <v>-18.8</v>
          </cell>
          <cell r="N185" t="str">
            <v>N-1</v>
          </cell>
          <cell r="O185" t="str">
            <v>462EL00008</v>
          </cell>
        </row>
        <row r="186">
          <cell r="C186" t="str">
            <v>EL219</v>
          </cell>
          <cell r="M186">
            <v>-10232.81</v>
          </cell>
          <cell r="N186" t="str">
            <v>N-1</v>
          </cell>
          <cell r="O186" t="str">
            <v>462EL00008</v>
          </cell>
        </row>
        <row r="187">
          <cell r="C187" t="str">
            <v>EL219</v>
          </cell>
          <cell r="M187">
            <v>-56</v>
          </cell>
          <cell r="N187" t="str">
            <v>N-1</v>
          </cell>
          <cell r="O187" t="str">
            <v>462EL00008</v>
          </cell>
        </row>
        <row r="188">
          <cell r="C188" t="str">
            <v>EL219</v>
          </cell>
          <cell r="M188">
            <v>-49.77</v>
          </cell>
          <cell r="N188" t="str">
            <v>N-1</v>
          </cell>
          <cell r="O188" t="str">
            <v>462EL00008</v>
          </cell>
        </row>
        <row r="189">
          <cell r="C189" t="str">
            <v>EL219</v>
          </cell>
          <cell r="M189">
            <v>-40677.660000000003</v>
          </cell>
          <cell r="N189" t="str">
            <v>N-1</v>
          </cell>
          <cell r="O189" t="str">
            <v>462EL00008</v>
          </cell>
        </row>
        <row r="190">
          <cell r="C190" t="str">
            <v>EL677</v>
          </cell>
          <cell r="M190">
            <v>-999.58</v>
          </cell>
          <cell r="N190" t="str">
            <v>N-1</v>
          </cell>
          <cell r="O190" t="str">
            <v>462EL00008</v>
          </cell>
        </row>
        <row r="191">
          <cell r="C191" t="str">
            <v>EL207</v>
          </cell>
          <cell r="M191">
            <v>-4510.07</v>
          </cell>
          <cell r="N191" t="str">
            <v>N-1</v>
          </cell>
          <cell r="O191" t="str">
            <v>462EL00008</v>
          </cell>
        </row>
        <row r="192">
          <cell r="C192" t="str">
            <v>EL330</v>
          </cell>
          <cell r="M192">
            <v>-912</v>
          </cell>
          <cell r="N192" t="str">
            <v>N-1</v>
          </cell>
          <cell r="O192" t="str">
            <v>462EL00008</v>
          </cell>
        </row>
        <row r="193">
          <cell r="C193" t="str">
            <v>EL335</v>
          </cell>
          <cell r="M193">
            <v>-5140</v>
          </cell>
          <cell r="N193" t="str">
            <v>N-1</v>
          </cell>
          <cell r="O193" t="str">
            <v>462EL00008</v>
          </cell>
        </row>
        <row r="194">
          <cell r="C194" t="str">
            <v>EL330</v>
          </cell>
          <cell r="M194">
            <v>-67192</v>
          </cell>
          <cell r="N194" t="str">
            <v>N-1</v>
          </cell>
          <cell r="O194" t="str">
            <v>462EL00008</v>
          </cell>
        </row>
        <row r="195">
          <cell r="C195" t="str">
            <v>EL335</v>
          </cell>
          <cell r="M195">
            <v>-1636.4</v>
          </cell>
          <cell r="N195" t="str">
            <v>N-1</v>
          </cell>
          <cell r="O195" t="str">
            <v>462EL00008</v>
          </cell>
        </row>
        <row r="196">
          <cell r="C196" t="str">
            <v>EL515</v>
          </cell>
          <cell r="M196">
            <v>-101334.05</v>
          </cell>
          <cell r="N196" t="str">
            <v>N-1</v>
          </cell>
          <cell r="O196" t="str">
            <v>462EL00008</v>
          </cell>
        </row>
        <row r="197">
          <cell r="C197" t="str">
            <v>EL520</v>
          </cell>
          <cell r="M197">
            <v>-556.38</v>
          </cell>
          <cell r="N197" t="str">
            <v>N-1</v>
          </cell>
          <cell r="O197" t="str">
            <v>462EL00008</v>
          </cell>
        </row>
        <row r="198">
          <cell r="C198" t="str">
            <v>EL520</v>
          </cell>
          <cell r="M198">
            <v>-102</v>
          </cell>
          <cell r="N198" t="str">
            <v>N-1</v>
          </cell>
          <cell r="O198" t="str">
            <v>462EL00008</v>
          </cell>
        </row>
        <row r="199">
          <cell r="C199" t="str">
            <v>EL201</v>
          </cell>
          <cell r="M199">
            <v>-56586</v>
          </cell>
          <cell r="N199" t="str">
            <v>N-1</v>
          </cell>
          <cell r="O199" t="str">
            <v>462EL00008</v>
          </cell>
        </row>
        <row r="200">
          <cell r="C200" t="str">
            <v>EL315</v>
          </cell>
          <cell r="M200">
            <v>-10510.66</v>
          </cell>
          <cell r="N200" t="str">
            <v>N-1</v>
          </cell>
          <cell r="O200" t="str">
            <v>462EL00008</v>
          </cell>
        </row>
        <row r="201">
          <cell r="C201" t="str">
            <v>EL605</v>
          </cell>
          <cell r="M201">
            <v>-151.4</v>
          </cell>
          <cell r="N201" t="str">
            <v>N-1</v>
          </cell>
          <cell r="O201" t="str">
            <v>462EL00008</v>
          </cell>
        </row>
        <row r="202">
          <cell r="C202" t="str">
            <v>EL605</v>
          </cell>
          <cell r="M202">
            <v>-38.4</v>
          </cell>
          <cell r="N202" t="str">
            <v>N-1</v>
          </cell>
          <cell r="O202" t="str">
            <v>462EL00008</v>
          </cell>
        </row>
        <row r="203">
          <cell r="C203" t="str">
            <v>EL605</v>
          </cell>
          <cell r="M203">
            <v>-713</v>
          </cell>
          <cell r="N203" t="str">
            <v>N-1</v>
          </cell>
          <cell r="O203" t="str">
            <v>462EL00008</v>
          </cell>
        </row>
        <row r="204">
          <cell r="C204" t="str">
            <v>EL610</v>
          </cell>
          <cell r="M204">
            <v>-1378.29</v>
          </cell>
          <cell r="N204" t="str">
            <v>N-1</v>
          </cell>
          <cell r="O204" t="str">
            <v>462EL00008</v>
          </cell>
        </row>
        <row r="205">
          <cell r="C205" t="str">
            <v>EL510</v>
          </cell>
          <cell r="M205">
            <v>-9615</v>
          </cell>
          <cell r="N205" t="str">
            <v>N-1</v>
          </cell>
          <cell r="O205" t="str">
            <v>462EL00008</v>
          </cell>
        </row>
        <row r="206">
          <cell r="C206" t="str">
            <v>EL615</v>
          </cell>
          <cell r="M206">
            <v>-1825.98</v>
          </cell>
          <cell r="N206" t="str">
            <v>N-1</v>
          </cell>
          <cell r="O206" t="str">
            <v>462EL00008</v>
          </cell>
        </row>
        <row r="207">
          <cell r="C207" t="str">
            <v>EL615</v>
          </cell>
          <cell r="M207">
            <v>-496.29</v>
          </cell>
          <cell r="N207" t="str">
            <v>N-1</v>
          </cell>
          <cell r="O207" t="str">
            <v>462EL00008</v>
          </cell>
        </row>
        <row r="208">
          <cell r="C208" t="str">
            <v>EL207</v>
          </cell>
          <cell r="M208">
            <v>-6577</v>
          </cell>
          <cell r="N208" t="str">
            <v>N-1</v>
          </cell>
          <cell r="O208" t="str">
            <v>462EL00008</v>
          </cell>
        </row>
        <row r="209">
          <cell r="C209" t="str">
            <v>EL625</v>
          </cell>
          <cell r="M209">
            <v>-16900</v>
          </cell>
          <cell r="N209" t="str">
            <v>N-1</v>
          </cell>
          <cell r="O209" t="str">
            <v>462EL00008</v>
          </cell>
        </row>
        <row r="210">
          <cell r="C210" t="str">
            <v>EL625</v>
          </cell>
          <cell r="M210">
            <v>-445.58</v>
          </cell>
          <cell r="N210" t="str">
            <v>N-1</v>
          </cell>
          <cell r="O210" t="str">
            <v>462EL00008</v>
          </cell>
        </row>
        <row r="211">
          <cell r="C211" t="str">
            <v>EL670</v>
          </cell>
          <cell r="M211">
            <v>-4748.43</v>
          </cell>
          <cell r="N211" t="str">
            <v>N-1</v>
          </cell>
          <cell r="O211" t="str">
            <v>462EL00008</v>
          </cell>
        </row>
        <row r="212">
          <cell r="C212" t="str">
            <v>EL800</v>
          </cell>
          <cell r="M212">
            <v>-9496.8700000000008</v>
          </cell>
          <cell r="N212" t="str">
            <v>N-1</v>
          </cell>
          <cell r="O212" t="str">
            <v>462EL00008</v>
          </cell>
        </row>
        <row r="213">
          <cell r="C213" t="str">
            <v>EL810</v>
          </cell>
          <cell r="M213">
            <v>230000</v>
          </cell>
          <cell r="N213" t="str">
            <v>N-1</v>
          </cell>
          <cell r="O213" t="str">
            <v>462EL00008</v>
          </cell>
        </row>
        <row r="214">
          <cell r="C214" t="str">
            <v>EL810</v>
          </cell>
          <cell r="M214">
            <v>-230000</v>
          </cell>
          <cell r="N214" t="str">
            <v>N-1</v>
          </cell>
          <cell r="O214" t="str">
            <v>462EL00008</v>
          </cell>
        </row>
        <row r="215">
          <cell r="C215" t="str">
            <v>EL905</v>
          </cell>
          <cell r="M215">
            <v>-71226.48</v>
          </cell>
          <cell r="N215" t="str">
            <v>N-1</v>
          </cell>
          <cell r="O215" t="str">
            <v>462EL00008</v>
          </cell>
        </row>
        <row r="216">
          <cell r="C216" t="str">
            <v>EL905</v>
          </cell>
          <cell r="M216">
            <v>-44635.27</v>
          </cell>
          <cell r="N216" t="str">
            <v>N-1</v>
          </cell>
          <cell r="O216" t="str">
            <v>462EL00008</v>
          </cell>
        </row>
        <row r="217">
          <cell r="C217" t="str">
            <v>EL905</v>
          </cell>
          <cell r="M217">
            <v>-38937.129999999997</v>
          </cell>
          <cell r="N217" t="str">
            <v>N-1</v>
          </cell>
          <cell r="O217" t="str">
            <v>462EL00008</v>
          </cell>
        </row>
        <row r="218">
          <cell r="C218" t="str">
            <v>EL020</v>
          </cell>
          <cell r="M218">
            <v>306824.59999999998</v>
          </cell>
          <cell r="N218" t="str">
            <v>N-1</v>
          </cell>
          <cell r="O218" t="str">
            <v>462EL00009</v>
          </cell>
        </row>
        <row r="219">
          <cell r="C219" t="str">
            <v>EL110</v>
          </cell>
          <cell r="M219">
            <v>-26142.18</v>
          </cell>
          <cell r="N219" t="str">
            <v>N-1</v>
          </cell>
          <cell r="O219" t="str">
            <v>462EL00009</v>
          </cell>
        </row>
        <row r="220">
          <cell r="C220" t="str">
            <v>EL120</v>
          </cell>
          <cell r="M220">
            <v>-1136</v>
          </cell>
          <cell r="N220" t="str">
            <v>N-1</v>
          </cell>
          <cell r="O220" t="str">
            <v>462EL00009</v>
          </cell>
        </row>
        <row r="221">
          <cell r="C221" t="str">
            <v>EL135</v>
          </cell>
          <cell r="M221">
            <v>-7592.34</v>
          </cell>
          <cell r="N221" t="str">
            <v>N-1</v>
          </cell>
          <cell r="O221" t="str">
            <v>462EL00009</v>
          </cell>
        </row>
        <row r="222">
          <cell r="C222" t="str">
            <v>EL135</v>
          </cell>
          <cell r="M222">
            <v>-3416.5</v>
          </cell>
          <cell r="N222" t="str">
            <v>N-1</v>
          </cell>
          <cell r="O222" t="str">
            <v>462EL00009</v>
          </cell>
        </row>
        <row r="223">
          <cell r="C223" t="str">
            <v>EL219</v>
          </cell>
          <cell r="M223">
            <v>-1197</v>
          </cell>
          <cell r="N223" t="str">
            <v>N-1</v>
          </cell>
          <cell r="O223" t="str">
            <v>462EL00009</v>
          </cell>
        </row>
        <row r="224">
          <cell r="C224" t="str">
            <v>EL219</v>
          </cell>
          <cell r="M224">
            <v>-26186.55</v>
          </cell>
          <cell r="N224" t="str">
            <v>N-1</v>
          </cell>
          <cell r="O224" t="str">
            <v>462EL00009</v>
          </cell>
        </row>
        <row r="225">
          <cell r="C225" t="str">
            <v>EL219</v>
          </cell>
          <cell r="M225">
            <v>-157.1</v>
          </cell>
          <cell r="N225" t="str">
            <v>N-1</v>
          </cell>
          <cell r="O225" t="str">
            <v>462EL00009</v>
          </cell>
        </row>
        <row r="226">
          <cell r="C226" t="str">
            <v>EL219</v>
          </cell>
          <cell r="M226">
            <v>-82.51</v>
          </cell>
          <cell r="N226" t="str">
            <v>N-1</v>
          </cell>
          <cell r="O226" t="str">
            <v>462EL00009</v>
          </cell>
        </row>
        <row r="227">
          <cell r="C227" t="str">
            <v>EL677</v>
          </cell>
          <cell r="M227">
            <v>-107.74</v>
          </cell>
          <cell r="N227" t="str">
            <v>N-1</v>
          </cell>
          <cell r="O227" t="str">
            <v>462EL00009</v>
          </cell>
        </row>
        <row r="228">
          <cell r="C228" t="str">
            <v>EL510</v>
          </cell>
          <cell r="M228">
            <v>-2457</v>
          </cell>
          <cell r="N228" t="str">
            <v>N-1</v>
          </cell>
          <cell r="O228" t="str">
            <v>462EL00009</v>
          </cell>
        </row>
        <row r="229">
          <cell r="C229" t="str">
            <v>EL330</v>
          </cell>
          <cell r="M229">
            <v>-456</v>
          </cell>
          <cell r="N229" t="str">
            <v>N-1</v>
          </cell>
          <cell r="O229" t="str">
            <v>462EL00009</v>
          </cell>
        </row>
        <row r="230">
          <cell r="C230" t="str">
            <v>EL335</v>
          </cell>
          <cell r="M230">
            <v>-3103.4</v>
          </cell>
          <cell r="N230" t="str">
            <v>N-1</v>
          </cell>
          <cell r="O230" t="str">
            <v>462EL00009</v>
          </cell>
        </row>
        <row r="231">
          <cell r="C231" t="str">
            <v>EL330</v>
          </cell>
          <cell r="M231">
            <v>-32668</v>
          </cell>
          <cell r="N231" t="str">
            <v>N-1</v>
          </cell>
          <cell r="O231" t="str">
            <v>462EL00009</v>
          </cell>
        </row>
        <row r="232">
          <cell r="C232" t="str">
            <v>EL335</v>
          </cell>
          <cell r="M232">
            <v>-8959</v>
          </cell>
          <cell r="N232" t="str">
            <v>N-1</v>
          </cell>
          <cell r="O232" t="str">
            <v>462EL00009</v>
          </cell>
        </row>
        <row r="233">
          <cell r="C233" t="str">
            <v>EL335</v>
          </cell>
          <cell r="M233">
            <v>-1752</v>
          </cell>
          <cell r="N233" t="str">
            <v>N-1</v>
          </cell>
          <cell r="O233" t="str">
            <v>462EL00009</v>
          </cell>
        </row>
        <row r="234">
          <cell r="C234" t="str">
            <v>EL515</v>
          </cell>
          <cell r="M234">
            <v>-30171.4</v>
          </cell>
          <cell r="N234" t="str">
            <v>N-1</v>
          </cell>
          <cell r="O234" t="str">
            <v>462EL00009</v>
          </cell>
        </row>
        <row r="235">
          <cell r="C235" t="str">
            <v>EL315</v>
          </cell>
          <cell r="M235">
            <v>-9112.52</v>
          </cell>
          <cell r="N235" t="str">
            <v>N-1</v>
          </cell>
          <cell r="O235" t="str">
            <v>462EL00009</v>
          </cell>
        </row>
        <row r="236">
          <cell r="C236" t="str">
            <v>EL605</v>
          </cell>
          <cell r="M236">
            <v>-209.5</v>
          </cell>
          <cell r="N236" t="str">
            <v>N-1</v>
          </cell>
          <cell r="O236" t="str">
            <v>462EL00009</v>
          </cell>
        </row>
        <row r="237">
          <cell r="C237" t="str">
            <v>EL605</v>
          </cell>
          <cell r="M237">
            <v>-31.14</v>
          </cell>
          <cell r="N237" t="str">
            <v>N-1</v>
          </cell>
          <cell r="O237" t="str">
            <v>462EL00009</v>
          </cell>
        </row>
        <row r="238">
          <cell r="C238" t="str">
            <v>EL605</v>
          </cell>
          <cell r="M238">
            <v>-133</v>
          </cell>
          <cell r="N238" t="str">
            <v>N-1</v>
          </cell>
          <cell r="O238" t="str">
            <v>462EL00009</v>
          </cell>
        </row>
        <row r="239">
          <cell r="C239" t="str">
            <v>EL615</v>
          </cell>
          <cell r="M239">
            <v>-66.599999999999994</v>
          </cell>
          <cell r="N239" t="str">
            <v>N-1</v>
          </cell>
          <cell r="O239" t="str">
            <v>462EL00009</v>
          </cell>
        </row>
        <row r="240">
          <cell r="C240" t="str">
            <v>EL615</v>
          </cell>
          <cell r="M240">
            <v>-259.66000000000003</v>
          </cell>
          <cell r="N240" t="str">
            <v>N-1</v>
          </cell>
          <cell r="O240" t="str">
            <v>462EL00009</v>
          </cell>
        </row>
        <row r="241">
          <cell r="C241" t="str">
            <v>EL625</v>
          </cell>
          <cell r="M241">
            <v>-779.77</v>
          </cell>
          <cell r="N241" t="str">
            <v>N-1</v>
          </cell>
          <cell r="O241" t="str">
            <v>462EL00009</v>
          </cell>
        </row>
        <row r="242">
          <cell r="C242" t="str">
            <v>EL625</v>
          </cell>
          <cell r="M242">
            <v>-2236</v>
          </cell>
          <cell r="N242" t="str">
            <v>N-1</v>
          </cell>
          <cell r="O242" t="str">
            <v>462EL00009</v>
          </cell>
        </row>
        <row r="243">
          <cell r="C243" t="str">
            <v>EL665</v>
          </cell>
          <cell r="M243">
            <v>-6580</v>
          </cell>
          <cell r="N243" t="str">
            <v>N-1</v>
          </cell>
          <cell r="O243" t="str">
            <v>462EL00009</v>
          </cell>
        </row>
        <row r="244">
          <cell r="C244" t="str">
            <v>EL670</v>
          </cell>
          <cell r="M244">
            <v>-1534.12</v>
          </cell>
          <cell r="N244" t="str">
            <v>N-1</v>
          </cell>
          <cell r="O244" t="str">
            <v>462EL00009</v>
          </cell>
        </row>
        <row r="245">
          <cell r="C245" t="str">
            <v>EL800</v>
          </cell>
          <cell r="M245">
            <v>-836.4</v>
          </cell>
          <cell r="N245" t="str">
            <v>N-1</v>
          </cell>
          <cell r="O245" t="str">
            <v>462EL00009</v>
          </cell>
        </row>
        <row r="246">
          <cell r="C246" t="str">
            <v>EL800</v>
          </cell>
          <cell r="M246">
            <v>-2231.85</v>
          </cell>
          <cell r="N246" t="str">
            <v>N-1</v>
          </cell>
          <cell r="O246" t="str">
            <v>462EL00009</v>
          </cell>
        </row>
        <row r="247">
          <cell r="C247" t="str">
            <v>EL810</v>
          </cell>
          <cell r="M247">
            <v>10000</v>
          </cell>
          <cell r="N247" t="str">
            <v>N-1</v>
          </cell>
          <cell r="O247" t="str">
            <v>462EL00009</v>
          </cell>
        </row>
        <row r="248">
          <cell r="C248" t="str">
            <v>EL810</v>
          </cell>
          <cell r="M248">
            <v>-10000</v>
          </cell>
          <cell r="N248" t="str">
            <v>N-1</v>
          </cell>
          <cell r="O248" t="str">
            <v>462EL00009</v>
          </cell>
        </row>
        <row r="249">
          <cell r="C249" t="str">
            <v>EL905</v>
          </cell>
          <cell r="M249">
            <v>-22175.45</v>
          </cell>
          <cell r="N249" t="str">
            <v>N-1</v>
          </cell>
          <cell r="O249" t="str">
            <v>462EL00009</v>
          </cell>
        </row>
        <row r="250">
          <cell r="C250" t="str">
            <v>EL905</v>
          </cell>
          <cell r="M250">
            <v>-1003.68</v>
          </cell>
          <cell r="N250" t="str">
            <v>N-1</v>
          </cell>
          <cell r="O250" t="str">
            <v>462EL00009</v>
          </cell>
        </row>
        <row r="251">
          <cell r="C251" t="str">
            <v>EL905</v>
          </cell>
          <cell r="M251">
            <v>-14253.47</v>
          </cell>
          <cell r="N251" t="str">
            <v>N-1</v>
          </cell>
          <cell r="O251" t="str">
            <v>462EL00009</v>
          </cell>
        </row>
        <row r="252">
          <cell r="C252" t="str">
            <v>EL905</v>
          </cell>
          <cell r="M252">
            <v>-9150.57</v>
          </cell>
          <cell r="N252" t="str">
            <v>N-1</v>
          </cell>
          <cell r="O252" t="str">
            <v>462EL00009</v>
          </cell>
        </row>
        <row r="253">
          <cell r="C253" t="str">
            <v>EL905</v>
          </cell>
          <cell r="M253">
            <v>-3429.24</v>
          </cell>
          <cell r="N253" t="str">
            <v>N-1</v>
          </cell>
          <cell r="O253" t="str">
            <v>462EL00009</v>
          </cell>
        </row>
        <row r="254">
          <cell r="C254" t="str">
            <v>EL020</v>
          </cell>
          <cell r="M254">
            <v>103934.57</v>
          </cell>
          <cell r="N254" t="str">
            <v>N-1</v>
          </cell>
          <cell r="O254" t="str">
            <v>462EL00010</v>
          </cell>
        </row>
        <row r="255">
          <cell r="C255" t="str">
            <v>EL110</v>
          </cell>
          <cell r="M255">
            <v>-3057.54</v>
          </cell>
          <cell r="N255" t="str">
            <v>N-1</v>
          </cell>
          <cell r="O255" t="str">
            <v>462EL00010</v>
          </cell>
        </row>
        <row r="256">
          <cell r="C256" t="str">
            <v>EL120</v>
          </cell>
          <cell r="M256">
            <v>-400</v>
          </cell>
          <cell r="N256" t="str">
            <v>N-1</v>
          </cell>
          <cell r="O256" t="str">
            <v>462EL00010</v>
          </cell>
        </row>
        <row r="257">
          <cell r="C257" t="str">
            <v>EL135</v>
          </cell>
          <cell r="M257">
            <v>-2046.34</v>
          </cell>
          <cell r="N257" t="str">
            <v>N-1</v>
          </cell>
          <cell r="O257" t="str">
            <v>462EL00010</v>
          </cell>
        </row>
        <row r="258">
          <cell r="C258" t="str">
            <v>EL219</v>
          </cell>
          <cell r="M258">
            <v>-220.62</v>
          </cell>
          <cell r="N258" t="str">
            <v>N-1</v>
          </cell>
          <cell r="O258" t="str">
            <v>462EL00010</v>
          </cell>
        </row>
        <row r="259">
          <cell r="C259" t="str">
            <v>EL219</v>
          </cell>
          <cell r="M259">
            <v>-2347.75</v>
          </cell>
          <cell r="N259" t="str">
            <v>N-1</v>
          </cell>
          <cell r="O259" t="str">
            <v>462EL00010</v>
          </cell>
        </row>
        <row r="260">
          <cell r="C260" t="str">
            <v>EL677</v>
          </cell>
          <cell r="M260">
            <v>-33.99</v>
          </cell>
          <cell r="N260" t="str">
            <v>N-1</v>
          </cell>
          <cell r="O260" t="str">
            <v>462EL00010</v>
          </cell>
        </row>
        <row r="261">
          <cell r="C261" t="str">
            <v>EL207</v>
          </cell>
          <cell r="M261">
            <v>-287</v>
          </cell>
          <cell r="N261" t="str">
            <v>N-1</v>
          </cell>
          <cell r="O261" t="str">
            <v>462EL00010</v>
          </cell>
        </row>
        <row r="262">
          <cell r="C262" t="str">
            <v>EL335</v>
          </cell>
          <cell r="M262">
            <v>-2730</v>
          </cell>
          <cell r="N262" t="str">
            <v>N-1</v>
          </cell>
          <cell r="O262" t="str">
            <v>462EL00010</v>
          </cell>
        </row>
        <row r="263">
          <cell r="C263" t="str">
            <v>EL330</v>
          </cell>
          <cell r="M263">
            <v>-3978</v>
          </cell>
          <cell r="N263" t="str">
            <v>N-1</v>
          </cell>
          <cell r="O263" t="str">
            <v>462EL00010</v>
          </cell>
        </row>
        <row r="264">
          <cell r="C264" t="str">
            <v>EL335</v>
          </cell>
          <cell r="M264">
            <v>-2883</v>
          </cell>
          <cell r="N264" t="str">
            <v>N-1</v>
          </cell>
          <cell r="O264" t="str">
            <v>462EL00010</v>
          </cell>
        </row>
        <row r="265">
          <cell r="C265" t="str">
            <v>EL515</v>
          </cell>
          <cell r="M265">
            <v>-12286.23</v>
          </cell>
          <cell r="N265" t="str">
            <v>N-1</v>
          </cell>
          <cell r="O265" t="str">
            <v>462EL00010</v>
          </cell>
        </row>
        <row r="266">
          <cell r="C266" t="str">
            <v>EL201</v>
          </cell>
          <cell r="M266">
            <v>-8166</v>
          </cell>
          <cell r="N266" t="str">
            <v>N-1</v>
          </cell>
          <cell r="O266" t="str">
            <v>462EL00010</v>
          </cell>
        </row>
        <row r="267">
          <cell r="C267" t="str">
            <v>EL315</v>
          </cell>
          <cell r="M267">
            <v>-702.7</v>
          </cell>
          <cell r="N267" t="str">
            <v>N-1</v>
          </cell>
          <cell r="O267" t="str">
            <v>462EL00010</v>
          </cell>
        </row>
        <row r="268">
          <cell r="C268" t="str">
            <v>EL610</v>
          </cell>
          <cell r="M268">
            <v>-74.569999999999993</v>
          </cell>
          <cell r="N268" t="str">
            <v>N-1</v>
          </cell>
          <cell r="O268" t="str">
            <v>462EL00010</v>
          </cell>
        </row>
        <row r="269">
          <cell r="C269" t="str">
            <v>EL615</v>
          </cell>
          <cell r="M269">
            <v>-71.28</v>
          </cell>
          <cell r="N269" t="str">
            <v>N-1</v>
          </cell>
          <cell r="O269" t="str">
            <v>462EL00010</v>
          </cell>
        </row>
        <row r="270">
          <cell r="C270" t="str">
            <v>EL207</v>
          </cell>
          <cell r="M270">
            <v>-994</v>
          </cell>
          <cell r="N270" t="str">
            <v>N-1</v>
          </cell>
          <cell r="O270" t="str">
            <v>462EL00010</v>
          </cell>
        </row>
        <row r="271">
          <cell r="C271" t="str">
            <v>EL670</v>
          </cell>
          <cell r="M271">
            <v>-519.66999999999996</v>
          </cell>
          <cell r="N271" t="str">
            <v>N-1</v>
          </cell>
          <cell r="O271" t="str">
            <v>462EL00010</v>
          </cell>
        </row>
        <row r="272">
          <cell r="C272" t="str">
            <v>EL800</v>
          </cell>
          <cell r="M272">
            <v>-120.01</v>
          </cell>
          <cell r="N272" t="str">
            <v>N-1</v>
          </cell>
          <cell r="O272" t="str">
            <v>462EL00010</v>
          </cell>
        </row>
        <row r="273">
          <cell r="C273" t="str">
            <v>EL800</v>
          </cell>
          <cell r="M273">
            <v>-919.33</v>
          </cell>
          <cell r="N273" t="str">
            <v>N-1</v>
          </cell>
          <cell r="O273" t="str">
            <v>462EL00010</v>
          </cell>
        </row>
        <row r="274">
          <cell r="C274" t="str">
            <v>EL677</v>
          </cell>
          <cell r="M274">
            <v>-918.3</v>
          </cell>
          <cell r="N274" t="str">
            <v>N-1</v>
          </cell>
          <cell r="O274" t="str">
            <v>462EL00010</v>
          </cell>
        </row>
        <row r="275">
          <cell r="C275" t="str">
            <v>EL810</v>
          </cell>
          <cell r="M275">
            <v>-35000</v>
          </cell>
          <cell r="N275" t="str">
            <v>N-1</v>
          </cell>
          <cell r="O275" t="str">
            <v>462EL00010</v>
          </cell>
        </row>
        <row r="276">
          <cell r="C276" t="str">
            <v>EL905</v>
          </cell>
          <cell r="M276">
            <v>-7675.09</v>
          </cell>
          <cell r="N276" t="str">
            <v>N-1</v>
          </cell>
          <cell r="O276" t="str">
            <v>462EL00010</v>
          </cell>
        </row>
        <row r="277">
          <cell r="C277" t="str">
            <v>EL905</v>
          </cell>
          <cell r="M277">
            <v>-144.02000000000001</v>
          </cell>
          <cell r="N277" t="str">
            <v>N-1</v>
          </cell>
          <cell r="O277" t="str">
            <v>462EL00010</v>
          </cell>
        </row>
        <row r="278">
          <cell r="C278" t="str">
            <v>EL905</v>
          </cell>
          <cell r="M278">
            <v>-4860.92</v>
          </cell>
          <cell r="N278" t="str">
            <v>N-1</v>
          </cell>
          <cell r="O278" t="str">
            <v>462EL00010</v>
          </cell>
        </row>
        <row r="279">
          <cell r="C279" t="str">
            <v>EL905</v>
          </cell>
          <cell r="M279">
            <v>-3769.25</v>
          </cell>
          <cell r="N279" t="str">
            <v>N-1</v>
          </cell>
          <cell r="O279" t="str">
            <v>462EL00010</v>
          </cell>
        </row>
        <row r="280">
          <cell r="C280" t="str">
            <v>EL905</v>
          </cell>
          <cell r="M280">
            <v>-492.08</v>
          </cell>
          <cell r="N280" t="str">
            <v>N-1</v>
          </cell>
          <cell r="O280" t="str">
            <v>462EL00010</v>
          </cell>
        </row>
        <row r="281">
          <cell r="C281" t="str">
            <v>EL020</v>
          </cell>
          <cell r="M281">
            <v>1208882.5900000001</v>
          </cell>
          <cell r="N281" t="str">
            <v>N-1</v>
          </cell>
          <cell r="O281" t="str">
            <v>462EL00011</v>
          </cell>
        </row>
        <row r="282">
          <cell r="C282" t="str">
            <v>EL110</v>
          </cell>
          <cell r="M282">
            <v>-139258.6</v>
          </cell>
          <cell r="N282" t="str">
            <v>N-1</v>
          </cell>
          <cell r="O282" t="str">
            <v>462EL00011</v>
          </cell>
        </row>
        <row r="283">
          <cell r="C283" t="str">
            <v>EL120</v>
          </cell>
          <cell r="M283">
            <v>-5607</v>
          </cell>
          <cell r="N283" t="str">
            <v>N-1</v>
          </cell>
          <cell r="O283" t="str">
            <v>462EL00011</v>
          </cell>
        </row>
        <row r="284">
          <cell r="C284" t="str">
            <v>EL135</v>
          </cell>
          <cell r="M284">
            <v>-91182.96</v>
          </cell>
          <cell r="N284" t="str">
            <v>N-1</v>
          </cell>
          <cell r="O284" t="str">
            <v>462EL00011</v>
          </cell>
        </row>
        <row r="285">
          <cell r="C285" t="str">
            <v>EL135</v>
          </cell>
          <cell r="M285">
            <v>-70339.990000000005</v>
          </cell>
          <cell r="N285" t="str">
            <v>N-1</v>
          </cell>
          <cell r="O285" t="str">
            <v>462EL00011</v>
          </cell>
        </row>
        <row r="286">
          <cell r="C286" t="str">
            <v>EL135</v>
          </cell>
          <cell r="M286">
            <v>-4231.8500000000004</v>
          </cell>
          <cell r="N286" t="str">
            <v>N-1</v>
          </cell>
          <cell r="O286" t="str">
            <v>462EL00011</v>
          </cell>
        </row>
        <row r="287">
          <cell r="C287" t="str">
            <v>EL219</v>
          </cell>
          <cell r="M287">
            <v>-24255.5</v>
          </cell>
          <cell r="N287" t="str">
            <v>N-1</v>
          </cell>
          <cell r="O287" t="str">
            <v>462EL00011</v>
          </cell>
        </row>
        <row r="288">
          <cell r="C288" t="str">
            <v>EL677</v>
          </cell>
          <cell r="M288">
            <v>-3100.25</v>
          </cell>
          <cell r="N288" t="str">
            <v>N-1</v>
          </cell>
          <cell r="O288" t="str">
            <v>462EL00011</v>
          </cell>
        </row>
        <row r="289">
          <cell r="C289" t="str">
            <v>EL219</v>
          </cell>
          <cell r="M289">
            <v>-67688.210000000006</v>
          </cell>
          <cell r="N289" t="str">
            <v>N-1</v>
          </cell>
          <cell r="O289" t="str">
            <v>462EL00011</v>
          </cell>
        </row>
        <row r="290">
          <cell r="C290" t="str">
            <v>EL219</v>
          </cell>
          <cell r="M290">
            <v>-656</v>
          </cell>
          <cell r="N290" t="str">
            <v>N-1</v>
          </cell>
          <cell r="O290" t="str">
            <v>462EL00011</v>
          </cell>
        </row>
        <row r="291">
          <cell r="C291" t="str">
            <v>EL219</v>
          </cell>
          <cell r="M291">
            <v>-863.2</v>
          </cell>
          <cell r="N291" t="str">
            <v>N-1</v>
          </cell>
          <cell r="O291" t="str">
            <v>462EL00011</v>
          </cell>
        </row>
        <row r="292">
          <cell r="C292" t="str">
            <v>EL219</v>
          </cell>
          <cell r="M292">
            <v>-151.36000000000001</v>
          </cell>
          <cell r="N292" t="str">
            <v>N-1</v>
          </cell>
          <cell r="O292" t="str">
            <v>462EL00011</v>
          </cell>
        </row>
        <row r="293">
          <cell r="C293" t="str">
            <v>EL219</v>
          </cell>
          <cell r="M293">
            <v>-49267.17</v>
          </cell>
          <cell r="N293" t="str">
            <v>N-1</v>
          </cell>
          <cell r="O293" t="str">
            <v>462EL00011</v>
          </cell>
        </row>
        <row r="294">
          <cell r="C294" t="str">
            <v>EL206</v>
          </cell>
          <cell r="M294">
            <v>-59.4</v>
          </cell>
          <cell r="N294" t="str">
            <v>N-1</v>
          </cell>
          <cell r="O294" t="str">
            <v>462EL00011</v>
          </cell>
        </row>
        <row r="295">
          <cell r="C295" t="str">
            <v>EL677</v>
          </cell>
          <cell r="M295">
            <v>-7865.96</v>
          </cell>
          <cell r="N295" t="str">
            <v>N-1</v>
          </cell>
          <cell r="O295" t="str">
            <v>462EL00011</v>
          </cell>
        </row>
        <row r="296">
          <cell r="C296" t="str">
            <v>EL206</v>
          </cell>
          <cell r="M296">
            <v>-15221.57</v>
          </cell>
          <cell r="N296" t="str">
            <v>N-1</v>
          </cell>
          <cell r="O296" t="str">
            <v>462EL00011</v>
          </cell>
        </row>
        <row r="297">
          <cell r="C297" t="str">
            <v>EL207</v>
          </cell>
          <cell r="M297">
            <v>-11476.62</v>
          </cell>
          <cell r="N297" t="str">
            <v>N-1</v>
          </cell>
          <cell r="O297" t="str">
            <v>462EL00011</v>
          </cell>
        </row>
        <row r="298">
          <cell r="C298" t="str">
            <v>EL330</v>
          </cell>
          <cell r="M298">
            <v>-6995.76</v>
          </cell>
          <cell r="N298" t="str">
            <v>N-1</v>
          </cell>
          <cell r="O298" t="str">
            <v>462EL00011</v>
          </cell>
        </row>
        <row r="299">
          <cell r="C299" t="str">
            <v>EL335</v>
          </cell>
          <cell r="M299">
            <v>-22690.5</v>
          </cell>
          <cell r="N299" t="str">
            <v>N-1</v>
          </cell>
          <cell r="O299" t="str">
            <v>462EL00011</v>
          </cell>
        </row>
        <row r="300">
          <cell r="C300" t="str">
            <v>EL330</v>
          </cell>
          <cell r="M300">
            <v>-99282.5</v>
          </cell>
          <cell r="N300" t="str">
            <v>N-1</v>
          </cell>
          <cell r="O300" t="str">
            <v>462EL00011</v>
          </cell>
        </row>
        <row r="301">
          <cell r="C301" t="str">
            <v>EL335</v>
          </cell>
          <cell r="M301">
            <v>-18839.2</v>
          </cell>
          <cell r="N301" t="str">
            <v>N-1</v>
          </cell>
          <cell r="O301" t="str">
            <v>462EL00011</v>
          </cell>
        </row>
        <row r="302">
          <cell r="C302" t="str">
            <v>EL335</v>
          </cell>
          <cell r="M302">
            <v>-1333.96</v>
          </cell>
          <cell r="N302" t="str">
            <v>N-1</v>
          </cell>
          <cell r="O302" t="str">
            <v>462EL00011</v>
          </cell>
        </row>
        <row r="303">
          <cell r="C303" t="str">
            <v>EL515</v>
          </cell>
          <cell r="M303">
            <v>-129313.44</v>
          </cell>
          <cell r="N303" t="str">
            <v>N-1</v>
          </cell>
          <cell r="O303" t="str">
            <v>462EL00011</v>
          </cell>
        </row>
        <row r="304">
          <cell r="C304" t="str">
            <v>EL520</v>
          </cell>
          <cell r="M304">
            <v>-1659.75</v>
          </cell>
          <cell r="N304" t="str">
            <v>N-1</v>
          </cell>
          <cell r="O304" t="str">
            <v>462EL00011</v>
          </cell>
        </row>
        <row r="305">
          <cell r="C305" t="str">
            <v>EL201</v>
          </cell>
          <cell r="M305">
            <v>-962</v>
          </cell>
          <cell r="N305" t="str">
            <v>N-1</v>
          </cell>
          <cell r="O305" t="str">
            <v>462EL00011</v>
          </cell>
        </row>
        <row r="306">
          <cell r="C306" t="str">
            <v>EL600</v>
          </cell>
          <cell r="M306">
            <v>-84</v>
          </cell>
          <cell r="N306" t="str">
            <v>N-1</v>
          </cell>
          <cell r="O306" t="str">
            <v>462EL00011</v>
          </cell>
        </row>
        <row r="307">
          <cell r="C307" t="str">
            <v>EL600</v>
          </cell>
          <cell r="M307">
            <v>-7568</v>
          </cell>
          <cell r="N307" t="str">
            <v>N-1</v>
          </cell>
          <cell r="O307" t="str">
            <v>462EL00011</v>
          </cell>
        </row>
        <row r="308">
          <cell r="C308" t="str">
            <v>EL315</v>
          </cell>
          <cell r="M308">
            <v>-16759.669999999998</v>
          </cell>
          <cell r="N308" t="str">
            <v>N-1</v>
          </cell>
          <cell r="O308" t="str">
            <v>462EL00011</v>
          </cell>
        </row>
        <row r="309">
          <cell r="C309" t="str">
            <v>EL605</v>
          </cell>
          <cell r="M309">
            <v>250</v>
          </cell>
          <cell r="N309" t="str">
            <v>N-1</v>
          </cell>
          <cell r="O309" t="str">
            <v>462EL00011</v>
          </cell>
        </row>
        <row r="310">
          <cell r="C310" t="str">
            <v>EL605</v>
          </cell>
          <cell r="M310">
            <v>-168.76</v>
          </cell>
          <cell r="N310" t="str">
            <v>N-1</v>
          </cell>
          <cell r="O310" t="str">
            <v>462EL00011</v>
          </cell>
        </row>
        <row r="311">
          <cell r="C311" t="str">
            <v>EL605</v>
          </cell>
          <cell r="M311">
            <v>-1079.97</v>
          </cell>
          <cell r="N311" t="str">
            <v>N-1</v>
          </cell>
          <cell r="O311" t="str">
            <v>462EL00011</v>
          </cell>
        </row>
        <row r="312">
          <cell r="C312" t="str">
            <v>EL605</v>
          </cell>
          <cell r="M312">
            <v>-558.9</v>
          </cell>
          <cell r="N312" t="str">
            <v>N-1</v>
          </cell>
          <cell r="O312" t="str">
            <v>462EL00011</v>
          </cell>
        </row>
        <row r="313">
          <cell r="C313" t="str">
            <v>EL610</v>
          </cell>
          <cell r="M313">
            <v>-3863.87</v>
          </cell>
          <cell r="N313" t="str">
            <v>N-1</v>
          </cell>
          <cell r="O313" t="str">
            <v>462EL00011</v>
          </cell>
        </row>
        <row r="314">
          <cell r="C314" t="str">
            <v>EL610</v>
          </cell>
          <cell r="M314">
            <v>-18336.53</v>
          </cell>
          <cell r="N314" t="str">
            <v>N-1</v>
          </cell>
          <cell r="O314" t="str">
            <v>462EL00011</v>
          </cell>
        </row>
        <row r="315">
          <cell r="C315" t="str">
            <v>EL610</v>
          </cell>
          <cell r="M315">
            <v>-2168.29</v>
          </cell>
          <cell r="N315" t="str">
            <v>N-1</v>
          </cell>
          <cell r="O315" t="str">
            <v>462EL00011</v>
          </cell>
        </row>
        <row r="316">
          <cell r="C316" t="str">
            <v>EL610</v>
          </cell>
          <cell r="M316">
            <v>-57</v>
          </cell>
          <cell r="N316" t="str">
            <v>N-1</v>
          </cell>
          <cell r="O316" t="str">
            <v>462EL00011</v>
          </cell>
        </row>
        <row r="317">
          <cell r="C317" t="str">
            <v>EL510</v>
          </cell>
          <cell r="M317">
            <v>-1748</v>
          </cell>
          <cell r="N317" t="str">
            <v>N-1</v>
          </cell>
          <cell r="O317" t="str">
            <v>462EL00011</v>
          </cell>
        </row>
        <row r="318">
          <cell r="C318" t="str">
            <v>EL615</v>
          </cell>
          <cell r="M318">
            <v>-8140.29</v>
          </cell>
          <cell r="N318" t="str">
            <v>N-1</v>
          </cell>
          <cell r="O318" t="str">
            <v>462EL00011</v>
          </cell>
        </row>
        <row r="319">
          <cell r="C319" t="str">
            <v>EL615</v>
          </cell>
          <cell r="M319">
            <v>-1208</v>
          </cell>
          <cell r="N319" t="str">
            <v>N-1</v>
          </cell>
          <cell r="O319" t="str">
            <v>462EL00011</v>
          </cell>
        </row>
        <row r="320">
          <cell r="C320" t="str">
            <v>EL615</v>
          </cell>
          <cell r="M320">
            <v>-4475.34</v>
          </cell>
          <cell r="N320" t="str">
            <v>N-1</v>
          </cell>
          <cell r="O320" t="str">
            <v>462EL00011</v>
          </cell>
        </row>
        <row r="321">
          <cell r="C321" t="str">
            <v>EL615</v>
          </cell>
          <cell r="M321">
            <v>-372.92</v>
          </cell>
          <cell r="N321" t="str">
            <v>N-1</v>
          </cell>
          <cell r="O321" t="str">
            <v>462EL00011</v>
          </cell>
        </row>
        <row r="322">
          <cell r="C322" t="str">
            <v>EL207</v>
          </cell>
          <cell r="M322">
            <v>-4049</v>
          </cell>
          <cell r="N322" t="str">
            <v>N-1</v>
          </cell>
          <cell r="O322" t="str">
            <v>462EL00011</v>
          </cell>
        </row>
        <row r="323">
          <cell r="C323" t="str">
            <v>EL620</v>
          </cell>
          <cell r="M323">
            <v>-529.70000000000005</v>
          </cell>
          <cell r="N323" t="str">
            <v>N-1</v>
          </cell>
          <cell r="O323" t="str">
            <v>462EL00011</v>
          </cell>
        </row>
        <row r="324">
          <cell r="C324" t="str">
            <v>EL625</v>
          </cell>
          <cell r="M324">
            <v>-230</v>
          </cell>
          <cell r="N324" t="str">
            <v>N-1</v>
          </cell>
          <cell r="O324" t="str">
            <v>462EL00011</v>
          </cell>
        </row>
        <row r="325">
          <cell r="C325" t="str">
            <v>EL625</v>
          </cell>
          <cell r="M325">
            <v>-4129.59</v>
          </cell>
          <cell r="N325" t="str">
            <v>N-1</v>
          </cell>
          <cell r="O325" t="str">
            <v>462EL00011</v>
          </cell>
        </row>
        <row r="326">
          <cell r="C326" t="str">
            <v>EL625</v>
          </cell>
          <cell r="M326">
            <v>-2975</v>
          </cell>
          <cell r="N326" t="str">
            <v>N-1</v>
          </cell>
          <cell r="O326" t="str">
            <v>462EL00011</v>
          </cell>
        </row>
        <row r="327">
          <cell r="C327" t="str">
            <v>EL665</v>
          </cell>
          <cell r="M327">
            <v>-13229.39</v>
          </cell>
          <cell r="N327" t="str">
            <v>N-1</v>
          </cell>
          <cell r="O327" t="str">
            <v>462EL00011</v>
          </cell>
        </row>
        <row r="328">
          <cell r="C328" t="str">
            <v>EL665</v>
          </cell>
          <cell r="M328">
            <v>-5250</v>
          </cell>
          <cell r="N328" t="str">
            <v>N-1</v>
          </cell>
          <cell r="O328" t="str">
            <v>462EL00011</v>
          </cell>
        </row>
        <row r="329">
          <cell r="C329" t="str">
            <v>EL670</v>
          </cell>
          <cell r="M329">
            <v>-6044.4</v>
          </cell>
          <cell r="N329" t="str">
            <v>N-1</v>
          </cell>
          <cell r="O329" t="str">
            <v>462EL00011</v>
          </cell>
        </row>
        <row r="330">
          <cell r="C330" t="str">
            <v>EL800</v>
          </cell>
          <cell r="M330">
            <v>-3071.8</v>
          </cell>
          <cell r="N330" t="str">
            <v>N-1</v>
          </cell>
          <cell r="O330" t="str">
            <v>462EL00011</v>
          </cell>
        </row>
        <row r="331">
          <cell r="C331" t="str">
            <v>EL800</v>
          </cell>
          <cell r="M331">
            <v>-9017.02</v>
          </cell>
          <cell r="N331" t="str">
            <v>N-1</v>
          </cell>
          <cell r="O331" t="str">
            <v>462EL00011</v>
          </cell>
        </row>
        <row r="332">
          <cell r="C332" t="str">
            <v>EL810</v>
          </cell>
          <cell r="M332">
            <v>-62280</v>
          </cell>
          <cell r="N332" t="str">
            <v>N-1</v>
          </cell>
          <cell r="O332" t="str">
            <v>462EL00011</v>
          </cell>
        </row>
        <row r="333">
          <cell r="C333" t="str">
            <v>EL810</v>
          </cell>
          <cell r="M333">
            <v>-37000</v>
          </cell>
          <cell r="N333" t="str">
            <v>N-1</v>
          </cell>
          <cell r="O333" t="str">
            <v>462EL00011</v>
          </cell>
        </row>
        <row r="334">
          <cell r="C334" t="str">
            <v>EL905</v>
          </cell>
          <cell r="M334">
            <v>-87594.39</v>
          </cell>
          <cell r="N334" t="str">
            <v>N-1</v>
          </cell>
          <cell r="O334" t="str">
            <v>462EL00011</v>
          </cell>
        </row>
        <row r="335">
          <cell r="C335" t="str">
            <v>EL905</v>
          </cell>
          <cell r="M335">
            <v>-3686.17</v>
          </cell>
          <cell r="N335" t="str">
            <v>N-1</v>
          </cell>
          <cell r="O335" t="str">
            <v>462EL00011</v>
          </cell>
        </row>
        <row r="336">
          <cell r="C336" t="str">
            <v>EL905</v>
          </cell>
          <cell r="M336">
            <v>-56203.13</v>
          </cell>
          <cell r="N336" t="str">
            <v>N-1</v>
          </cell>
          <cell r="O336" t="str">
            <v>462EL00011</v>
          </cell>
        </row>
        <row r="337">
          <cell r="C337" t="str">
            <v>EL905</v>
          </cell>
          <cell r="M337">
            <v>-36969.79</v>
          </cell>
          <cell r="N337" t="str">
            <v>N-1</v>
          </cell>
          <cell r="O337" t="str">
            <v>462EL00011</v>
          </cell>
        </row>
        <row r="338">
          <cell r="C338" t="str">
            <v>EL905</v>
          </cell>
          <cell r="M338">
            <v>-12594.4</v>
          </cell>
          <cell r="N338" t="str">
            <v>N-1</v>
          </cell>
          <cell r="O338" t="str">
            <v>462EL00011</v>
          </cell>
        </row>
        <row r="339">
          <cell r="C339" t="str">
            <v>EL020</v>
          </cell>
          <cell r="M339">
            <v>753750</v>
          </cell>
          <cell r="N339" t="str">
            <v>N-1</v>
          </cell>
          <cell r="O339" t="str">
            <v>462EL00012</v>
          </cell>
        </row>
        <row r="340">
          <cell r="C340" t="str">
            <v>EL110</v>
          </cell>
          <cell r="M340">
            <v>-35753.32</v>
          </cell>
          <cell r="N340" t="str">
            <v>N-1</v>
          </cell>
          <cell r="O340" t="str">
            <v>462EL00012</v>
          </cell>
        </row>
        <row r="341">
          <cell r="C341" t="str">
            <v>EL120</v>
          </cell>
          <cell r="M341">
            <v>-3136</v>
          </cell>
          <cell r="N341" t="str">
            <v>N-1</v>
          </cell>
          <cell r="O341" t="str">
            <v>462EL00012</v>
          </cell>
        </row>
        <row r="342">
          <cell r="C342" t="str">
            <v>EL135</v>
          </cell>
          <cell r="M342">
            <v>-8916.58</v>
          </cell>
          <cell r="N342" t="str">
            <v>N-1</v>
          </cell>
          <cell r="O342" t="str">
            <v>462EL00012</v>
          </cell>
        </row>
        <row r="343">
          <cell r="C343" t="str">
            <v>EL135</v>
          </cell>
          <cell r="M343">
            <v>-19642.43</v>
          </cell>
          <cell r="N343" t="str">
            <v>N-1</v>
          </cell>
          <cell r="O343" t="str">
            <v>462EL00012</v>
          </cell>
        </row>
        <row r="344">
          <cell r="C344" t="str">
            <v>EL219</v>
          </cell>
          <cell r="M344">
            <v>-482.8</v>
          </cell>
          <cell r="N344" t="str">
            <v>N-1</v>
          </cell>
          <cell r="O344" t="str">
            <v>462EL00012</v>
          </cell>
        </row>
        <row r="345">
          <cell r="C345" t="str">
            <v>EL219</v>
          </cell>
          <cell r="M345">
            <v>-1188</v>
          </cell>
          <cell r="N345" t="str">
            <v>N-1</v>
          </cell>
          <cell r="O345" t="str">
            <v>462EL00012</v>
          </cell>
        </row>
        <row r="346">
          <cell r="C346" t="str">
            <v>EL677</v>
          </cell>
          <cell r="M346">
            <v>-42.56</v>
          </cell>
          <cell r="N346" t="str">
            <v>N-1</v>
          </cell>
          <cell r="O346" t="str">
            <v>462EL00012</v>
          </cell>
        </row>
        <row r="347">
          <cell r="C347" t="str">
            <v>EL219</v>
          </cell>
          <cell r="M347">
            <v>-364.28</v>
          </cell>
          <cell r="N347" t="str">
            <v>N-1</v>
          </cell>
          <cell r="O347" t="str">
            <v>462EL00012</v>
          </cell>
        </row>
        <row r="348">
          <cell r="C348" t="str">
            <v>EL219</v>
          </cell>
          <cell r="M348">
            <v>-64773.42</v>
          </cell>
          <cell r="N348" t="str">
            <v>N-1</v>
          </cell>
          <cell r="O348" t="str">
            <v>462EL00012</v>
          </cell>
        </row>
        <row r="349">
          <cell r="C349" t="str">
            <v>EL219</v>
          </cell>
          <cell r="M349">
            <v>-127.29</v>
          </cell>
          <cell r="N349" t="str">
            <v>N-1</v>
          </cell>
          <cell r="O349" t="str">
            <v>462EL00012</v>
          </cell>
        </row>
        <row r="350">
          <cell r="C350" t="str">
            <v>EL219</v>
          </cell>
          <cell r="M350">
            <v>-172.43</v>
          </cell>
          <cell r="N350" t="str">
            <v>N-1</v>
          </cell>
          <cell r="O350" t="str">
            <v>462EL00012</v>
          </cell>
        </row>
        <row r="351">
          <cell r="C351" t="str">
            <v>EL219</v>
          </cell>
          <cell r="M351">
            <v>-11.88</v>
          </cell>
          <cell r="N351" t="str">
            <v>N-1</v>
          </cell>
          <cell r="O351" t="str">
            <v>462EL00012</v>
          </cell>
        </row>
        <row r="352">
          <cell r="C352" t="str">
            <v>EL219</v>
          </cell>
          <cell r="M352">
            <v>-133746.4</v>
          </cell>
          <cell r="N352" t="str">
            <v>N-1</v>
          </cell>
          <cell r="O352" t="str">
            <v>462EL00012</v>
          </cell>
        </row>
        <row r="353">
          <cell r="C353" t="str">
            <v>EL206</v>
          </cell>
          <cell r="M353">
            <v>-1618.32</v>
          </cell>
          <cell r="N353" t="str">
            <v>N-1</v>
          </cell>
          <cell r="O353" t="str">
            <v>462EL00012</v>
          </cell>
        </row>
        <row r="354">
          <cell r="C354" t="str">
            <v>EL207</v>
          </cell>
          <cell r="M354">
            <v>-11703.97</v>
          </cell>
          <cell r="N354" t="str">
            <v>N-1</v>
          </cell>
          <cell r="O354" t="str">
            <v>462EL00012</v>
          </cell>
        </row>
        <row r="355">
          <cell r="C355" t="str">
            <v>EL330</v>
          </cell>
          <cell r="M355">
            <v>-1565.48</v>
          </cell>
          <cell r="N355" t="str">
            <v>N-1</v>
          </cell>
          <cell r="O355" t="str">
            <v>462EL00012</v>
          </cell>
        </row>
        <row r="356">
          <cell r="C356" t="str">
            <v>EL335</v>
          </cell>
          <cell r="M356">
            <v>-11264.5</v>
          </cell>
          <cell r="N356" t="str">
            <v>N-1</v>
          </cell>
          <cell r="O356" t="str">
            <v>462EL00012</v>
          </cell>
        </row>
        <row r="357">
          <cell r="C357" t="str">
            <v>EL330</v>
          </cell>
          <cell r="M357">
            <v>-62633</v>
          </cell>
          <cell r="N357" t="str">
            <v>N-1</v>
          </cell>
          <cell r="O357" t="str">
            <v>462EL00012</v>
          </cell>
        </row>
        <row r="358">
          <cell r="C358" t="str">
            <v>EL335</v>
          </cell>
          <cell r="M358">
            <v>-12046.5</v>
          </cell>
          <cell r="N358" t="str">
            <v>N-1</v>
          </cell>
          <cell r="O358" t="str">
            <v>462EL00012</v>
          </cell>
        </row>
        <row r="359">
          <cell r="C359" t="str">
            <v>EL515</v>
          </cell>
          <cell r="M359">
            <v>-74569.039999999994</v>
          </cell>
          <cell r="N359" t="str">
            <v>N-1</v>
          </cell>
          <cell r="O359" t="str">
            <v>462EL00012</v>
          </cell>
        </row>
        <row r="360">
          <cell r="C360" t="str">
            <v>EL520</v>
          </cell>
          <cell r="M360">
            <v>-191</v>
          </cell>
          <cell r="N360" t="str">
            <v>N-1</v>
          </cell>
          <cell r="O360" t="str">
            <v>462EL00012</v>
          </cell>
        </row>
        <row r="361">
          <cell r="C361" t="str">
            <v>EL520</v>
          </cell>
          <cell r="M361">
            <v>-549</v>
          </cell>
          <cell r="N361" t="str">
            <v>N-1</v>
          </cell>
          <cell r="O361" t="str">
            <v>462EL00012</v>
          </cell>
        </row>
        <row r="362">
          <cell r="C362" t="str">
            <v>EL315</v>
          </cell>
          <cell r="M362">
            <v>-18885.86</v>
          </cell>
          <cell r="N362" t="str">
            <v>N-1</v>
          </cell>
          <cell r="O362" t="str">
            <v>462EL00012</v>
          </cell>
        </row>
        <row r="363">
          <cell r="C363" t="str">
            <v>EL605</v>
          </cell>
          <cell r="M363">
            <v>-323.01</v>
          </cell>
          <cell r="N363" t="str">
            <v>N-1</v>
          </cell>
          <cell r="O363" t="str">
            <v>462EL00012</v>
          </cell>
        </row>
        <row r="364">
          <cell r="C364" t="str">
            <v>EL605</v>
          </cell>
          <cell r="M364">
            <v>-108</v>
          </cell>
          <cell r="N364" t="str">
            <v>N-1</v>
          </cell>
          <cell r="O364" t="str">
            <v>462EL00012</v>
          </cell>
        </row>
        <row r="365">
          <cell r="C365" t="str">
            <v>EL610</v>
          </cell>
          <cell r="M365">
            <v>-29919.09</v>
          </cell>
          <cell r="N365" t="str">
            <v>N-1</v>
          </cell>
          <cell r="O365" t="str">
            <v>462EL00012</v>
          </cell>
        </row>
        <row r="366">
          <cell r="C366" t="str">
            <v>EL610</v>
          </cell>
          <cell r="M366">
            <v>-534.78</v>
          </cell>
          <cell r="N366" t="str">
            <v>N-1</v>
          </cell>
          <cell r="O366" t="str">
            <v>462EL00012</v>
          </cell>
        </row>
        <row r="367">
          <cell r="C367" t="str">
            <v>EL615</v>
          </cell>
          <cell r="M367">
            <v>-462.8</v>
          </cell>
          <cell r="N367" t="str">
            <v>N-1</v>
          </cell>
          <cell r="O367" t="str">
            <v>462EL00012</v>
          </cell>
        </row>
        <row r="368">
          <cell r="C368" t="str">
            <v>EL615</v>
          </cell>
          <cell r="M368">
            <v>-2589.6999999999998</v>
          </cell>
          <cell r="N368" t="str">
            <v>N-1</v>
          </cell>
          <cell r="O368" t="str">
            <v>462EL00012</v>
          </cell>
        </row>
        <row r="369">
          <cell r="C369" t="str">
            <v>EL207</v>
          </cell>
          <cell r="M369">
            <v>-8430</v>
          </cell>
          <cell r="N369" t="str">
            <v>N-1</v>
          </cell>
          <cell r="O369" t="str">
            <v>462EL00012</v>
          </cell>
        </row>
        <row r="370">
          <cell r="C370" t="str">
            <v>EL670</v>
          </cell>
          <cell r="M370">
            <v>-3768.75</v>
          </cell>
          <cell r="N370" t="str">
            <v>N-1</v>
          </cell>
          <cell r="O370" t="str">
            <v>462EL00012</v>
          </cell>
        </row>
        <row r="371">
          <cell r="C371" t="str">
            <v>EL800</v>
          </cell>
          <cell r="M371">
            <v>-1000</v>
          </cell>
          <cell r="N371" t="str">
            <v>N-1</v>
          </cell>
          <cell r="O371" t="str">
            <v>462EL00012</v>
          </cell>
        </row>
        <row r="372">
          <cell r="C372" t="str">
            <v>EL800</v>
          </cell>
          <cell r="M372">
            <v>-6537.51</v>
          </cell>
          <cell r="N372" t="str">
            <v>N-1</v>
          </cell>
          <cell r="O372" t="str">
            <v>462EL00012</v>
          </cell>
        </row>
        <row r="373">
          <cell r="C373" t="str">
            <v>EL810</v>
          </cell>
          <cell r="M373">
            <v>-20000</v>
          </cell>
          <cell r="N373" t="str">
            <v>N-1</v>
          </cell>
          <cell r="O373" t="str">
            <v>462EL00012</v>
          </cell>
        </row>
        <row r="374">
          <cell r="C374" t="str">
            <v>EL905</v>
          </cell>
          <cell r="M374">
            <v>-55531.25</v>
          </cell>
          <cell r="N374" t="str">
            <v>N-1</v>
          </cell>
          <cell r="O374" t="str">
            <v>462EL00012</v>
          </cell>
        </row>
        <row r="375">
          <cell r="C375" t="str">
            <v>EL905</v>
          </cell>
          <cell r="M375">
            <v>-1200</v>
          </cell>
          <cell r="N375" t="str">
            <v>N-1</v>
          </cell>
          <cell r="O375" t="str">
            <v>462EL00012</v>
          </cell>
        </row>
        <row r="376">
          <cell r="C376" t="str">
            <v>EL905</v>
          </cell>
          <cell r="M376">
            <v>-35226.25</v>
          </cell>
          <cell r="N376" t="str">
            <v>N-1</v>
          </cell>
          <cell r="O376" t="str">
            <v>462EL00012</v>
          </cell>
        </row>
        <row r="377">
          <cell r="C377" t="str">
            <v>EL905</v>
          </cell>
          <cell r="M377">
            <v>-26803.75</v>
          </cell>
          <cell r="N377" t="str">
            <v>N-1</v>
          </cell>
          <cell r="O377" t="str">
            <v>462EL00012</v>
          </cell>
        </row>
        <row r="378">
          <cell r="C378" t="str">
            <v>EL905</v>
          </cell>
          <cell r="M378">
            <v>-4100</v>
          </cell>
          <cell r="N378" t="str">
            <v>N-1</v>
          </cell>
          <cell r="O378" t="str">
            <v>462EL00012</v>
          </cell>
        </row>
        <row r="379">
          <cell r="C379" t="str">
            <v>EL024</v>
          </cell>
          <cell r="M379">
            <v>86000</v>
          </cell>
          <cell r="N379" t="str">
            <v>N-1</v>
          </cell>
          <cell r="O379" t="str">
            <v>462EL00013</v>
          </cell>
        </row>
        <row r="380">
          <cell r="C380" t="str">
            <v>EL024</v>
          </cell>
          <cell r="M380">
            <v>-86000</v>
          </cell>
          <cell r="N380" t="str">
            <v>01</v>
          </cell>
          <cell r="O380" t="str">
            <v>462EL00013</v>
          </cell>
        </row>
        <row r="381">
          <cell r="C381" t="str">
            <v>EL024</v>
          </cell>
          <cell r="M381">
            <v>86000</v>
          </cell>
          <cell r="N381" t="str">
            <v>05</v>
          </cell>
          <cell r="O381" t="str">
            <v>462EL00013</v>
          </cell>
        </row>
        <row r="382">
          <cell r="C382" t="str">
            <v>EL110</v>
          </cell>
          <cell r="M382">
            <v>-7644.68</v>
          </cell>
          <cell r="N382" t="str">
            <v>N-1</v>
          </cell>
          <cell r="O382" t="str">
            <v>462EL00013</v>
          </cell>
        </row>
        <row r="383">
          <cell r="C383" t="str">
            <v>EL135</v>
          </cell>
          <cell r="M383">
            <v>-8614.43</v>
          </cell>
          <cell r="N383" t="str">
            <v>N-1</v>
          </cell>
          <cell r="O383" t="str">
            <v>462EL00013</v>
          </cell>
        </row>
        <row r="384">
          <cell r="C384" t="str">
            <v>EL135</v>
          </cell>
          <cell r="M384">
            <v>-2532.25</v>
          </cell>
          <cell r="N384" t="str">
            <v>N-1</v>
          </cell>
          <cell r="O384" t="str">
            <v>462EL00013</v>
          </cell>
        </row>
        <row r="385">
          <cell r="C385" t="str">
            <v>EL219</v>
          </cell>
          <cell r="M385">
            <v>-24.37</v>
          </cell>
          <cell r="N385" t="str">
            <v>N-1</v>
          </cell>
          <cell r="O385" t="str">
            <v>462EL00013</v>
          </cell>
        </row>
        <row r="386">
          <cell r="C386" t="str">
            <v>EL219</v>
          </cell>
          <cell r="M386">
            <v>-3072</v>
          </cell>
          <cell r="N386" t="str">
            <v>05</v>
          </cell>
          <cell r="O386" t="str">
            <v>462EL00013</v>
          </cell>
        </row>
        <row r="387">
          <cell r="C387" t="str">
            <v>EL219</v>
          </cell>
          <cell r="M387">
            <v>-975</v>
          </cell>
          <cell r="N387" t="str">
            <v>N-1</v>
          </cell>
          <cell r="O387" t="str">
            <v>462EL00013</v>
          </cell>
        </row>
        <row r="388">
          <cell r="C388" t="str">
            <v>EL677</v>
          </cell>
          <cell r="M388">
            <v>-48.8</v>
          </cell>
          <cell r="N388" t="str">
            <v>N-1</v>
          </cell>
          <cell r="O388" t="str">
            <v>462EL00013</v>
          </cell>
        </row>
        <row r="389">
          <cell r="C389" t="str">
            <v>EL219</v>
          </cell>
          <cell r="M389">
            <v>-178.96</v>
          </cell>
          <cell r="N389" t="str">
            <v>N-1</v>
          </cell>
          <cell r="O389" t="str">
            <v>462EL00013</v>
          </cell>
        </row>
        <row r="390">
          <cell r="C390" t="str">
            <v>EL219</v>
          </cell>
          <cell r="M390">
            <v>-56.16</v>
          </cell>
          <cell r="N390" t="str">
            <v>N-1</v>
          </cell>
          <cell r="O390" t="str">
            <v>462EL00013</v>
          </cell>
        </row>
        <row r="391">
          <cell r="C391" t="str">
            <v>EL219</v>
          </cell>
          <cell r="M391">
            <v>-1373.51</v>
          </cell>
          <cell r="N391" t="str">
            <v>N-1</v>
          </cell>
          <cell r="O391" t="str">
            <v>462EL00013</v>
          </cell>
        </row>
        <row r="392">
          <cell r="C392" t="str">
            <v>EL219</v>
          </cell>
          <cell r="M392">
            <v>-26615.75</v>
          </cell>
          <cell r="N392" t="str">
            <v>N-1</v>
          </cell>
          <cell r="O392" t="str">
            <v>462EL00013</v>
          </cell>
        </row>
        <row r="393">
          <cell r="C393" t="str">
            <v>EL207</v>
          </cell>
          <cell r="M393">
            <v>-3324.7</v>
          </cell>
          <cell r="N393" t="str">
            <v>N-1</v>
          </cell>
          <cell r="O393" t="str">
            <v>462EL00013</v>
          </cell>
        </row>
        <row r="394">
          <cell r="C394" t="str">
            <v>EL330</v>
          </cell>
          <cell r="M394">
            <v>-273.67</v>
          </cell>
          <cell r="N394" t="str">
            <v>N-1</v>
          </cell>
          <cell r="O394" t="str">
            <v>462EL00013</v>
          </cell>
        </row>
        <row r="395">
          <cell r="C395" t="str">
            <v>EL330</v>
          </cell>
          <cell r="M395">
            <v>-1568</v>
          </cell>
          <cell r="N395" t="str">
            <v>N-1</v>
          </cell>
          <cell r="O395" t="str">
            <v>462EL00013</v>
          </cell>
        </row>
        <row r="396">
          <cell r="C396" t="str">
            <v>EL335</v>
          </cell>
          <cell r="M396">
            <v>-250</v>
          </cell>
          <cell r="N396" t="str">
            <v>N-1</v>
          </cell>
          <cell r="O396" t="str">
            <v>462EL00013</v>
          </cell>
        </row>
        <row r="397">
          <cell r="C397" t="str">
            <v>EL335</v>
          </cell>
          <cell r="M397">
            <v>-304.5</v>
          </cell>
          <cell r="N397" t="str">
            <v>N-1</v>
          </cell>
          <cell r="O397" t="str">
            <v>462EL00013</v>
          </cell>
        </row>
        <row r="398">
          <cell r="C398" t="str">
            <v>EL515</v>
          </cell>
          <cell r="M398">
            <v>-7597.97</v>
          </cell>
          <cell r="N398" t="str">
            <v>N-1</v>
          </cell>
          <cell r="O398" t="str">
            <v>462EL00013</v>
          </cell>
        </row>
        <row r="399">
          <cell r="C399" t="str">
            <v>EL315</v>
          </cell>
          <cell r="M399">
            <v>-583.55999999999995</v>
          </cell>
          <cell r="N399" t="str">
            <v>N-1</v>
          </cell>
          <cell r="O399" t="str">
            <v>462EL00013</v>
          </cell>
        </row>
        <row r="400">
          <cell r="C400" t="str">
            <v>EL605</v>
          </cell>
          <cell r="M400">
            <v>-99.49</v>
          </cell>
          <cell r="N400" t="str">
            <v>N-1</v>
          </cell>
          <cell r="O400" t="str">
            <v>462EL00013</v>
          </cell>
        </row>
        <row r="401">
          <cell r="C401" t="str">
            <v>EL605</v>
          </cell>
          <cell r="M401">
            <v>-206.9</v>
          </cell>
          <cell r="N401" t="str">
            <v>N-1</v>
          </cell>
          <cell r="O401" t="str">
            <v>462EL00013</v>
          </cell>
        </row>
        <row r="402">
          <cell r="C402" t="str">
            <v>EL605</v>
          </cell>
          <cell r="M402">
            <v>-744.48</v>
          </cell>
          <cell r="N402" t="str">
            <v>N-1</v>
          </cell>
          <cell r="O402" t="str">
            <v>462EL00013</v>
          </cell>
        </row>
        <row r="403">
          <cell r="C403" t="str">
            <v>EL610</v>
          </cell>
          <cell r="M403">
            <v>-112.64</v>
          </cell>
          <cell r="N403" t="str">
            <v>N-1</v>
          </cell>
          <cell r="O403" t="str">
            <v>462EL00013</v>
          </cell>
        </row>
        <row r="404">
          <cell r="C404" t="str">
            <v>EL615</v>
          </cell>
          <cell r="M404">
            <v>-141.69999999999999</v>
          </cell>
          <cell r="N404" t="str">
            <v>N-1</v>
          </cell>
          <cell r="O404" t="str">
            <v>462EL00013</v>
          </cell>
        </row>
        <row r="405">
          <cell r="C405" t="str">
            <v>EL207</v>
          </cell>
          <cell r="M405">
            <v>-13087</v>
          </cell>
          <cell r="N405" t="str">
            <v>N-1</v>
          </cell>
          <cell r="O405" t="str">
            <v>462EL00013</v>
          </cell>
        </row>
        <row r="406">
          <cell r="C406" t="str">
            <v>EL670</v>
          </cell>
          <cell r="M406">
            <v>-430</v>
          </cell>
          <cell r="N406" t="str">
            <v>N-1</v>
          </cell>
          <cell r="O406" t="str">
            <v>462EL00013</v>
          </cell>
        </row>
        <row r="407">
          <cell r="C407" t="str">
            <v>EL800</v>
          </cell>
          <cell r="M407">
            <v>-860</v>
          </cell>
          <cell r="N407" t="str">
            <v>N-1</v>
          </cell>
          <cell r="O407" t="str">
            <v>462EL00013</v>
          </cell>
        </row>
        <row r="408">
          <cell r="C408" t="str">
            <v>EL625</v>
          </cell>
          <cell r="M408">
            <v>-1200</v>
          </cell>
          <cell r="N408" t="str">
            <v>N-1</v>
          </cell>
          <cell r="O408" t="str">
            <v>462EL00013</v>
          </cell>
        </row>
        <row r="409">
          <cell r="C409" t="str">
            <v>EL810</v>
          </cell>
          <cell r="M409">
            <v>-3000</v>
          </cell>
          <cell r="N409" t="str">
            <v>N-1</v>
          </cell>
          <cell r="O409" t="str">
            <v>462EL00013</v>
          </cell>
        </row>
        <row r="410">
          <cell r="C410" t="str">
            <v>EL810</v>
          </cell>
          <cell r="M410">
            <v>-1504.28</v>
          </cell>
          <cell r="N410" t="str">
            <v>N-1</v>
          </cell>
          <cell r="O410" t="str">
            <v>462EL00013</v>
          </cell>
        </row>
        <row r="411">
          <cell r="C411" t="str">
            <v>EL810</v>
          </cell>
          <cell r="M411">
            <v>1504.28</v>
          </cell>
          <cell r="N411" t="str">
            <v>01</v>
          </cell>
          <cell r="O411" t="str">
            <v>462EL00013</v>
          </cell>
        </row>
        <row r="412">
          <cell r="C412" t="str">
            <v>EL905</v>
          </cell>
          <cell r="M412">
            <v>-5675</v>
          </cell>
          <cell r="N412" t="str">
            <v>N-1</v>
          </cell>
          <cell r="O412" t="str">
            <v>462EL00013</v>
          </cell>
        </row>
        <row r="413">
          <cell r="C413" t="str">
            <v>EL905</v>
          </cell>
          <cell r="M413">
            <v>85</v>
          </cell>
          <cell r="N413" t="str">
            <v>N-1</v>
          </cell>
          <cell r="O413" t="str">
            <v>462EL00013</v>
          </cell>
        </row>
        <row r="414">
          <cell r="C414" t="str">
            <v>EL905</v>
          </cell>
          <cell r="M414">
            <v>-1032</v>
          </cell>
          <cell r="N414" t="str">
            <v>N-1</v>
          </cell>
          <cell r="O414" t="str">
            <v>462EL00013</v>
          </cell>
        </row>
        <row r="415">
          <cell r="C415" t="str">
            <v>EL905</v>
          </cell>
          <cell r="M415">
            <v>-3700</v>
          </cell>
          <cell r="N415" t="str">
            <v>N-1</v>
          </cell>
          <cell r="O415" t="str">
            <v>462EL00013</v>
          </cell>
        </row>
        <row r="416">
          <cell r="C416" t="str">
            <v>EL905</v>
          </cell>
          <cell r="M416">
            <v>-3696</v>
          </cell>
          <cell r="N416" t="str">
            <v>N-1</v>
          </cell>
          <cell r="O416" t="str">
            <v>462EL00013</v>
          </cell>
        </row>
        <row r="417">
          <cell r="C417" t="str">
            <v>EL020</v>
          </cell>
          <cell r="M417">
            <v>120941.58</v>
          </cell>
          <cell r="N417" t="str">
            <v>N-1</v>
          </cell>
          <cell r="O417" t="str">
            <v>462EL00014</v>
          </cell>
        </row>
        <row r="418">
          <cell r="C418" t="str">
            <v>EL020</v>
          </cell>
          <cell r="M418">
            <v>11450.07</v>
          </cell>
          <cell r="N418" t="str">
            <v>N-1</v>
          </cell>
          <cell r="O418" t="str">
            <v>462EL00014</v>
          </cell>
        </row>
        <row r="419">
          <cell r="C419" t="str">
            <v>EL110</v>
          </cell>
          <cell r="M419">
            <v>-8156.49</v>
          </cell>
          <cell r="N419" t="str">
            <v>N-1</v>
          </cell>
          <cell r="O419" t="str">
            <v>462EL00014</v>
          </cell>
        </row>
        <row r="420">
          <cell r="C420" t="str">
            <v>EL120</v>
          </cell>
          <cell r="M420">
            <v>-1852</v>
          </cell>
          <cell r="N420" t="str">
            <v>N-1</v>
          </cell>
          <cell r="O420" t="str">
            <v>462EL00014</v>
          </cell>
        </row>
        <row r="421">
          <cell r="C421" t="str">
            <v>EL135</v>
          </cell>
          <cell r="M421">
            <v>-3221.62</v>
          </cell>
          <cell r="N421" t="str">
            <v>N-1</v>
          </cell>
          <cell r="O421" t="str">
            <v>462EL00014</v>
          </cell>
        </row>
        <row r="422">
          <cell r="C422" t="str">
            <v>EL135</v>
          </cell>
          <cell r="M422">
            <v>-3820.14</v>
          </cell>
          <cell r="N422" t="str">
            <v>N-1</v>
          </cell>
          <cell r="O422" t="str">
            <v>462EL00014</v>
          </cell>
        </row>
        <row r="423">
          <cell r="C423" t="str">
            <v>EL219</v>
          </cell>
          <cell r="M423">
            <v>-10867.74</v>
          </cell>
          <cell r="N423" t="str">
            <v>N-1</v>
          </cell>
          <cell r="O423" t="str">
            <v>462EL00014</v>
          </cell>
        </row>
        <row r="424">
          <cell r="C424" t="str">
            <v>EL219</v>
          </cell>
          <cell r="M424">
            <v>-37.4</v>
          </cell>
          <cell r="N424" t="str">
            <v>N-1</v>
          </cell>
          <cell r="O424" t="str">
            <v>462EL00014</v>
          </cell>
        </row>
        <row r="425">
          <cell r="C425" t="str">
            <v>EL219</v>
          </cell>
          <cell r="M425">
            <v>-44.58</v>
          </cell>
          <cell r="N425" t="str">
            <v>N-1</v>
          </cell>
          <cell r="O425" t="str">
            <v>462EL00014</v>
          </cell>
        </row>
        <row r="426">
          <cell r="C426" t="str">
            <v>EL677</v>
          </cell>
          <cell r="M426">
            <v>-17.809999999999999</v>
          </cell>
          <cell r="N426" t="str">
            <v>N-1</v>
          </cell>
          <cell r="O426" t="str">
            <v>462EL00014</v>
          </cell>
        </row>
        <row r="427">
          <cell r="C427" t="str">
            <v>EL206</v>
          </cell>
          <cell r="M427">
            <v>-298.19</v>
          </cell>
          <cell r="N427" t="str">
            <v>N-1</v>
          </cell>
          <cell r="O427" t="str">
            <v>462EL00014</v>
          </cell>
        </row>
        <row r="428">
          <cell r="C428" t="str">
            <v>EL330</v>
          </cell>
          <cell r="M428">
            <v>-608</v>
          </cell>
          <cell r="N428" t="str">
            <v>N-1</v>
          </cell>
          <cell r="O428" t="str">
            <v>462EL00014</v>
          </cell>
        </row>
        <row r="429">
          <cell r="C429" t="str">
            <v>EL335</v>
          </cell>
          <cell r="M429">
            <v>-7885.1</v>
          </cell>
          <cell r="N429" t="str">
            <v>N-1</v>
          </cell>
          <cell r="O429" t="str">
            <v>462EL00014</v>
          </cell>
        </row>
        <row r="430">
          <cell r="C430" t="str">
            <v>EL330</v>
          </cell>
          <cell r="M430">
            <v>-13674.5</v>
          </cell>
          <cell r="N430" t="str">
            <v>N-1</v>
          </cell>
          <cell r="O430" t="str">
            <v>462EL00014</v>
          </cell>
        </row>
        <row r="431">
          <cell r="C431" t="str">
            <v>EL335</v>
          </cell>
          <cell r="M431">
            <v>-4964</v>
          </cell>
          <cell r="N431" t="str">
            <v>N-1</v>
          </cell>
          <cell r="O431" t="str">
            <v>462EL00014</v>
          </cell>
        </row>
        <row r="432">
          <cell r="C432" t="str">
            <v>EL335</v>
          </cell>
          <cell r="M432">
            <v>2463.7199999999998</v>
          </cell>
          <cell r="N432" t="str">
            <v>N-1</v>
          </cell>
          <cell r="O432" t="str">
            <v>462EL00014</v>
          </cell>
        </row>
        <row r="433">
          <cell r="C433" t="str">
            <v>EL515</v>
          </cell>
          <cell r="M433">
            <v>-21664.7</v>
          </cell>
          <cell r="N433" t="str">
            <v>N-1</v>
          </cell>
          <cell r="O433" t="str">
            <v>462EL00014</v>
          </cell>
        </row>
        <row r="434">
          <cell r="C434" t="str">
            <v>EL315</v>
          </cell>
          <cell r="M434">
            <v>-4644.41</v>
          </cell>
          <cell r="N434" t="str">
            <v>N-1</v>
          </cell>
          <cell r="O434" t="str">
            <v>462EL00014</v>
          </cell>
        </row>
        <row r="435">
          <cell r="C435" t="str">
            <v>EL605</v>
          </cell>
          <cell r="M435">
            <v>-368.22</v>
          </cell>
          <cell r="N435" t="str">
            <v>N-1</v>
          </cell>
          <cell r="O435" t="str">
            <v>462EL00014</v>
          </cell>
        </row>
        <row r="436">
          <cell r="C436" t="str">
            <v>EL610</v>
          </cell>
          <cell r="M436">
            <v>-217.51</v>
          </cell>
          <cell r="N436" t="str">
            <v>N-1</v>
          </cell>
          <cell r="O436" t="str">
            <v>462EL00014</v>
          </cell>
        </row>
        <row r="437">
          <cell r="C437" t="str">
            <v>EL615</v>
          </cell>
          <cell r="M437">
            <v>-795.43</v>
          </cell>
          <cell r="N437" t="str">
            <v>N-1</v>
          </cell>
          <cell r="O437" t="str">
            <v>462EL00014</v>
          </cell>
        </row>
        <row r="438">
          <cell r="C438" t="str">
            <v>EL625</v>
          </cell>
          <cell r="M438">
            <v>-1094.5</v>
          </cell>
          <cell r="N438" t="str">
            <v>N-1</v>
          </cell>
          <cell r="O438" t="str">
            <v>462EL00014</v>
          </cell>
        </row>
        <row r="439">
          <cell r="C439" t="str">
            <v>EL660</v>
          </cell>
          <cell r="M439">
            <v>-11450.07</v>
          </cell>
          <cell r="N439" t="str">
            <v>N-1</v>
          </cell>
          <cell r="O439" t="str">
            <v>462EL00014</v>
          </cell>
        </row>
        <row r="440">
          <cell r="C440" t="str">
            <v>EL665</v>
          </cell>
          <cell r="M440">
            <v>-1600</v>
          </cell>
          <cell r="N440" t="str">
            <v>N-1</v>
          </cell>
          <cell r="O440" t="str">
            <v>462EL00014</v>
          </cell>
        </row>
        <row r="441">
          <cell r="C441" t="str">
            <v>EL670</v>
          </cell>
          <cell r="M441">
            <v>-661.97</v>
          </cell>
          <cell r="N441" t="str">
            <v>N-1</v>
          </cell>
          <cell r="O441" t="str">
            <v>462EL00014</v>
          </cell>
        </row>
        <row r="442">
          <cell r="C442" t="str">
            <v>EL800</v>
          </cell>
          <cell r="M442">
            <v>-30.03</v>
          </cell>
          <cell r="N442" t="str">
            <v>N-1</v>
          </cell>
          <cell r="O442" t="str">
            <v>462EL00014</v>
          </cell>
        </row>
        <row r="443">
          <cell r="C443" t="str">
            <v>EL800</v>
          </cell>
          <cell r="M443">
            <v>-1293.9000000000001</v>
          </cell>
          <cell r="N443" t="str">
            <v>N-1</v>
          </cell>
          <cell r="O443" t="str">
            <v>462EL00014</v>
          </cell>
        </row>
        <row r="444">
          <cell r="C444" t="str">
            <v>EL810</v>
          </cell>
          <cell r="M444">
            <v>-9000</v>
          </cell>
          <cell r="N444" t="str">
            <v>N-1</v>
          </cell>
          <cell r="O444" t="str">
            <v>462EL00014</v>
          </cell>
        </row>
        <row r="445">
          <cell r="C445" t="str">
            <v>EL905</v>
          </cell>
          <cell r="M445">
            <v>-9899.36</v>
          </cell>
          <cell r="N445" t="str">
            <v>N-1</v>
          </cell>
          <cell r="O445" t="str">
            <v>462EL00014</v>
          </cell>
        </row>
        <row r="446">
          <cell r="C446" t="str">
            <v>EL905</v>
          </cell>
          <cell r="M446">
            <v>-36.04</v>
          </cell>
          <cell r="N446" t="str">
            <v>N-1</v>
          </cell>
          <cell r="O446" t="str">
            <v>462EL00014</v>
          </cell>
        </row>
        <row r="447">
          <cell r="C447" t="str">
            <v>EL905</v>
          </cell>
          <cell r="M447">
            <v>-6216.42</v>
          </cell>
          <cell r="N447" t="str">
            <v>N-1</v>
          </cell>
          <cell r="O447" t="str">
            <v>462EL00014</v>
          </cell>
        </row>
        <row r="448">
          <cell r="C448" t="str">
            <v>EL905</v>
          </cell>
          <cell r="M448">
            <v>-5304.94</v>
          </cell>
          <cell r="N448" t="str">
            <v>N-1</v>
          </cell>
          <cell r="O448" t="str">
            <v>462EL00014</v>
          </cell>
        </row>
        <row r="449">
          <cell r="C449" t="str">
            <v>EL905</v>
          </cell>
          <cell r="M449">
            <v>-123.12</v>
          </cell>
          <cell r="N449" t="str">
            <v>N-1</v>
          </cell>
          <cell r="O449" t="str">
            <v>462EL00014</v>
          </cell>
        </row>
        <row r="450">
          <cell r="C450" t="str">
            <v>EL020</v>
          </cell>
          <cell r="M450">
            <v>899001.95</v>
          </cell>
          <cell r="N450" t="str">
            <v>N-1</v>
          </cell>
          <cell r="O450" t="str">
            <v>462EL00015</v>
          </cell>
        </row>
        <row r="451">
          <cell r="C451" t="str">
            <v>EL110</v>
          </cell>
          <cell r="M451">
            <v>-34206.68</v>
          </cell>
          <cell r="N451" t="str">
            <v>N-1</v>
          </cell>
          <cell r="O451" t="str">
            <v>462EL00015</v>
          </cell>
        </row>
        <row r="452">
          <cell r="C452" t="str">
            <v>EL120</v>
          </cell>
          <cell r="M452">
            <v>-9775</v>
          </cell>
          <cell r="N452" t="str">
            <v>N-1</v>
          </cell>
          <cell r="O452" t="str">
            <v>462EL00015</v>
          </cell>
        </row>
        <row r="453">
          <cell r="C453" t="str">
            <v>EL135</v>
          </cell>
          <cell r="M453">
            <v>-22988.639999999999</v>
          </cell>
          <cell r="N453" t="str">
            <v>N-1</v>
          </cell>
          <cell r="O453" t="str">
            <v>462EL00015</v>
          </cell>
        </row>
        <row r="454">
          <cell r="C454" t="str">
            <v>EL135</v>
          </cell>
          <cell r="M454">
            <v>-26980.080000000002</v>
          </cell>
          <cell r="N454" t="str">
            <v>N-1</v>
          </cell>
          <cell r="O454" t="str">
            <v>462EL00015</v>
          </cell>
        </row>
        <row r="455">
          <cell r="C455" t="str">
            <v>EL219</v>
          </cell>
          <cell r="M455">
            <v>-413.4</v>
          </cell>
          <cell r="N455" t="str">
            <v>N-1</v>
          </cell>
          <cell r="O455" t="str">
            <v>462EL00015</v>
          </cell>
        </row>
        <row r="456">
          <cell r="C456" t="str">
            <v>EL219</v>
          </cell>
          <cell r="M456">
            <v>470</v>
          </cell>
          <cell r="N456" t="str">
            <v>N-1</v>
          </cell>
          <cell r="O456" t="str">
            <v>462EL00015</v>
          </cell>
        </row>
        <row r="457">
          <cell r="C457" t="str">
            <v>EL677</v>
          </cell>
          <cell r="M457">
            <v>-338.77</v>
          </cell>
          <cell r="N457" t="str">
            <v>N-1</v>
          </cell>
          <cell r="O457" t="str">
            <v>462EL00015</v>
          </cell>
        </row>
        <row r="458">
          <cell r="C458" t="str">
            <v>EL219</v>
          </cell>
          <cell r="M458">
            <v>-82.28</v>
          </cell>
          <cell r="N458" t="str">
            <v>N-1</v>
          </cell>
          <cell r="O458" t="str">
            <v>462EL00015</v>
          </cell>
        </row>
        <row r="459">
          <cell r="C459" t="str">
            <v>EL219</v>
          </cell>
          <cell r="M459">
            <v>-18753.37</v>
          </cell>
          <cell r="N459" t="str">
            <v>N-1</v>
          </cell>
          <cell r="O459" t="str">
            <v>462EL00015</v>
          </cell>
        </row>
        <row r="460">
          <cell r="C460" t="str">
            <v>EL219</v>
          </cell>
          <cell r="M460">
            <v>-127.29</v>
          </cell>
          <cell r="N460" t="str">
            <v>N-1</v>
          </cell>
          <cell r="O460" t="str">
            <v>462EL00015</v>
          </cell>
        </row>
        <row r="461">
          <cell r="C461" t="str">
            <v>EL219</v>
          </cell>
          <cell r="M461">
            <v>-59.85</v>
          </cell>
          <cell r="N461" t="str">
            <v>N-1</v>
          </cell>
          <cell r="O461" t="str">
            <v>462EL00015</v>
          </cell>
        </row>
        <row r="462">
          <cell r="C462" t="str">
            <v>EL219</v>
          </cell>
          <cell r="M462">
            <v>-485.46</v>
          </cell>
          <cell r="N462" t="str">
            <v>N-1</v>
          </cell>
          <cell r="O462" t="str">
            <v>462EL00015</v>
          </cell>
        </row>
        <row r="463">
          <cell r="C463" t="str">
            <v>EL219</v>
          </cell>
          <cell r="M463">
            <v>-47470.59</v>
          </cell>
          <cell r="N463" t="str">
            <v>N-1</v>
          </cell>
          <cell r="O463" t="str">
            <v>462EL00015</v>
          </cell>
        </row>
        <row r="464">
          <cell r="C464" t="str">
            <v>EL677</v>
          </cell>
          <cell r="M464">
            <v>-129.34</v>
          </cell>
          <cell r="N464" t="str">
            <v>N-1</v>
          </cell>
          <cell r="O464" t="str">
            <v>462EL00015</v>
          </cell>
        </row>
        <row r="465">
          <cell r="C465" t="str">
            <v>EL510</v>
          </cell>
          <cell r="M465">
            <v>-12317.9</v>
          </cell>
          <cell r="N465" t="str">
            <v>N-1</v>
          </cell>
          <cell r="O465" t="str">
            <v>462EL00015</v>
          </cell>
        </row>
        <row r="466">
          <cell r="C466" t="str">
            <v>EL219</v>
          </cell>
          <cell r="M466">
            <v>-1711.18</v>
          </cell>
          <cell r="N466" t="str">
            <v>N-1</v>
          </cell>
          <cell r="O466" t="str">
            <v>462EL00015</v>
          </cell>
        </row>
        <row r="467">
          <cell r="C467" t="str">
            <v>EL207</v>
          </cell>
          <cell r="M467">
            <v>-1619.86</v>
          </cell>
          <cell r="N467" t="str">
            <v>N-1</v>
          </cell>
          <cell r="O467" t="str">
            <v>462EL00015</v>
          </cell>
        </row>
        <row r="468">
          <cell r="C468" t="str">
            <v>EL330</v>
          </cell>
          <cell r="M468">
            <v>-3759.23</v>
          </cell>
          <cell r="N468" t="str">
            <v>N-1</v>
          </cell>
          <cell r="O468" t="str">
            <v>462EL00015</v>
          </cell>
        </row>
        <row r="469">
          <cell r="C469" t="str">
            <v>EL335</v>
          </cell>
          <cell r="M469">
            <v>-9634.75</v>
          </cell>
          <cell r="N469" t="str">
            <v>N-1</v>
          </cell>
          <cell r="O469" t="str">
            <v>462EL00015</v>
          </cell>
        </row>
        <row r="470">
          <cell r="C470" t="str">
            <v>EL330</v>
          </cell>
          <cell r="M470">
            <v>-40611</v>
          </cell>
          <cell r="N470" t="str">
            <v>N-1</v>
          </cell>
          <cell r="O470" t="str">
            <v>462EL00015</v>
          </cell>
        </row>
        <row r="471">
          <cell r="C471" t="str">
            <v>EL335</v>
          </cell>
          <cell r="M471">
            <v>-13135.28</v>
          </cell>
          <cell r="N471" t="str">
            <v>N-1</v>
          </cell>
          <cell r="O471" t="str">
            <v>462EL00015</v>
          </cell>
        </row>
        <row r="472">
          <cell r="C472" t="str">
            <v>EL515</v>
          </cell>
          <cell r="M472">
            <v>-138166.79</v>
          </cell>
          <cell r="N472" t="str">
            <v>N-1</v>
          </cell>
          <cell r="O472" t="str">
            <v>462EL00015</v>
          </cell>
        </row>
        <row r="473">
          <cell r="C473" t="str">
            <v>EL520</v>
          </cell>
          <cell r="M473">
            <v>-875.19</v>
          </cell>
          <cell r="N473" t="str">
            <v>N-1</v>
          </cell>
          <cell r="O473" t="str">
            <v>462EL00015</v>
          </cell>
        </row>
        <row r="474">
          <cell r="C474" t="str">
            <v>EL201</v>
          </cell>
          <cell r="M474">
            <v>-35169.699999999997</v>
          </cell>
          <cell r="N474" t="str">
            <v>N-1</v>
          </cell>
          <cell r="O474" t="str">
            <v>462EL00015</v>
          </cell>
        </row>
        <row r="475">
          <cell r="C475" t="str">
            <v>EL315</v>
          </cell>
          <cell r="M475">
            <v>-11772.91</v>
          </cell>
          <cell r="N475" t="str">
            <v>N-1</v>
          </cell>
          <cell r="O475" t="str">
            <v>462EL00015</v>
          </cell>
        </row>
        <row r="476">
          <cell r="C476" t="str">
            <v>EL315</v>
          </cell>
          <cell r="M476">
            <v>-366.94</v>
          </cell>
          <cell r="N476" t="str">
            <v>N-1</v>
          </cell>
          <cell r="O476" t="str">
            <v>462EL00015</v>
          </cell>
        </row>
        <row r="477">
          <cell r="C477" t="str">
            <v>EL605</v>
          </cell>
          <cell r="M477">
            <v>3968.9</v>
          </cell>
          <cell r="N477" t="str">
            <v>N-1</v>
          </cell>
          <cell r="O477" t="str">
            <v>462EL00015</v>
          </cell>
        </row>
        <row r="478">
          <cell r="C478" t="str">
            <v>EL605</v>
          </cell>
          <cell r="M478">
            <v>-70.39</v>
          </cell>
          <cell r="N478" t="str">
            <v>N-1</v>
          </cell>
          <cell r="O478" t="str">
            <v>462EL00015</v>
          </cell>
        </row>
        <row r="479">
          <cell r="C479" t="str">
            <v>EL605</v>
          </cell>
          <cell r="M479">
            <v>-1019.96</v>
          </cell>
          <cell r="N479" t="str">
            <v>N-1</v>
          </cell>
          <cell r="O479" t="str">
            <v>462EL00015</v>
          </cell>
        </row>
        <row r="480">
          <cell r="C480" t="str">
            <v>EL605</v>
          </cell>
          <cell r="M480">
            <v>-181.9</v>
          </cell>
          <cell r="N480" t="str">
            <v>N-1</v>
          </cell>
          <cell r="O480" t="str">
            <v>462EL00015</v>
          </cell>
        </row>
        <row r="481">
          <cell r="C481" t="str">
            <v>EL610</v>
          </cell>
          <cell r="M481">
            <v>-656.83</v>
          </cell>
          <cell r="N481" t="str">
            <v>N-1</v>
          </cell>
          <cell r="O481" t="str">
            <v>462EL00015</v>
          </cell>
        </row>
        <row r="482">
          <cell r="C482" t="str">
            <v>EL610</v>
          </cell>
          <cell r="M482">
            <v>-16218.65</v>
          </cell>
          <cell r="N482" t="str">
            <v>N-1</v>
          </cell>
          <cell r="O482" t="str">
            <v>462EL00015</v>
          </cell>
        </row>
        <row r="483">
          <cell r="C483" t="str">
            <v>EL610</v>
          </cell>
          <cell r="M483">
            <v>-514.42999999999995</v>
          </cell>
          <cell r="N483" t="str">
            <v>N-1</v>
          </cell>
          <cell r="O483" t="str">
            <v>462EL00015</v>
          </cell>
        </row>
        <row r="484">
          <cell r="C484" t="str">
            <v>EL610</v>
          </cell>
          <cell r="M484">
            <v>-3449.9</v>
          </cell>
          <cell r="N484" t="str">
            <v>N-1</v>
          </cell>
          <cell r="O484" t="str">
            <v>462EL00015</v>
          </cell>
        </row>
        <row r="485">
          <cell r="C485" t="str">
            <v>EL510</v>
          </cell>
          <cell r="M485">
            <v>-156.5</v>
          </cell>
          <cell r="N485" t="str">
            <v>N-1</v>
          </cell>
          <cell r="O485" t="str">
            <v>462EL00015</v>
          </cell>
        </row>
        <row r="486">
          <cell r="C486" t="str">
            <v>EL615</v>
          </cell>
          <cell r="M486">
            <v>-3711.77</v>
          </cell>
          <cell r="N486" t="str">
            <v>N-1</v>
          </cell>
          <cell r="O486" t="str">
            <v>462EL00015</v>
          </cell>
        </row>
        <row r="487">
          <cell r="C487" t="str">
            <v>EL615</v>
          </cell>
          <cell r="M487">
            <v>-280.60000000000002</v>
          </cell>
          <cell r="N487" t="str">
            <v>N-1</v>
          </cell>
          <cell r="O487" t="str">
            <v>462EL00015</v>
          </cell>
        </row>
        <row r="488">
          <cell r="C488" t="str">
            <v>EL615</v>
          </cell>
          <cell r="M488">
            <v>-4499.54</v>
          </cell>
          <cell r="N488" t="str">
            <v>N-1</v>
          </cell>
          <cell r="O488" t="str">
            <v>462EL00015</v>
          </cell>
        </row>
        <row r="489">
          <cell r="C489" t="str">
            <v>EL615</v>
          </cell>
          <cell r="M489">
            <v>-1383.1</v>
          </cell>
          <cell r="N489" t="str">
            <v>N-1</v>
          </cell>
          <cell r="O489" t="str">
            <v>462EL00015</v>
          </cell>
        </row>
        <row r="490">
          <cell r="C490" t="str">
            <v>EL207</v>
          </cell>
          <cell r="M490">
            <v>-8600</v>
          </cell>
          <cell r="N490" t="str">
            <v>N-1</v>
          </cell>
          <cell r="O490" t="str">
            <v>462EL00015</v>
          </cell>
        </row>
        <row r="491">
          <cell r="C491" t="str">
            <v>EL625</v>
          </cell>
          <cell r="M491">
            <v>-900</v>
          </cell>
          <cell r="N491" t="str">
            <v>N-1</v>
          </cell>
          <cell r="O491" t="str">
            <v>462EL00015</v>
          </cell>
        </row>
        <row r="492">
          <cell r="C492" t="str">
            <v>EL665</v>
          </cell>
          <cell r="M492">
            <v>-5000</v>
          </cell>
          <cell r="N492" t="str">
            <v>N-1</v>
          </cell>
          <cell r="O492" t="str">
            <v>462EL00015</v>
          </cell>
        </row>
        <row r="493">
          <cell r="C493" t="str">
            <v>EL670</v>
          </cell>
          <cell r="M493">
            <v>-4494.99</v>
          </cell>
          <cell r="N493" t="str">
            <v>N-1</v>
          </cell>
          <cell r="O493" t="str">
            <v>462EL00015</v>
          </cell>
        </row>
        <row r="494">
          <cell r="C494" t="str">
            <v>EL800</v>
          </cell>
          <cell r="M494">
            <v>-8990.0300000000007</v>
          </cell>
          <cell r="N494" t="str">
            <v>N-1</v>
          </cell>
          <cell r="O494" t="str">
            <v>462EL00015</v>
          </cell>
        </row>
        <row r="495">
          <cell r="C495" t="str">
            <v>EL810</v>
          </cell>
          <cell r="M495">
            <v>-253000</v>
          </cell>
          <cell r="N495" t="str">
            <v>N-1</v>
          </cell>
          <cell r="O495" t="str">
            <v>462EL00015</v>
          </cell>
        </row>
        <row r="496">
          <cell r="C496" t="str">
            <v>EL905</v>
          </cell>
          <cell r="M496">
            <v>-67425.16</v>
          </cell>
          <cell r="N496" t="str">
            <v>N-1</v>
          </cell>
          <cell r="O496" t="str">
            <v>462EL00015</v>
          </cell>
        </row>
        <row r="497">
          <cell r="C497" t="str">
            <v>EL905</v>
          </cell>
          <cell r="M497">
            <v>-42253.07</v>
          </cell>
          <cell r="N497" t="str">
            <v>N-1</v>
          </cell>
          <cell r="O497" t="str">
            <v>462EL00015</v>
          </cell>
        </row>
        <row r="498">
          <cell r="C498" t="str">
            <v>EL905</v>
          </cell>
          <cell r="M498">
            <v>-36859.07</v>
          </cell>
          <cell r="N498" t="str">
            <v>N-1</v>
          </cell>
          <cell r="O498" t="str">
            <v>462EL00015</v>
          </cell>
        </row>
        <row r="499">
          <cell r="C499" t="str">
            <v>EL020</v>
          </cell>
          <cell r="M499">
            <v>1141499.3999999999</v>
          </cell>
          <cell r="N499" t="str">
            <v>N-1</v>
          </cell>
          <cell r="O499" t="str">
            <v>462EL00016</v>
          </cell>
        </row>
        <row r="500">
          <cell r="C500" t="str">
            <v>EL024</v>
          </cell>
          <cell r="M500">
            <v>-664.9</v>
          </cell>
          <cell r="N500" t="str">
            <v>N-1</v>
          </cell>
          <cell r="O500" t="str">
            <v>462EL00016</v>
          </cell>
        </row>
        <row r="501">
          <cell r="C501" t="str">
            <v>EL024</v>
          </cell>
          <cell r="M501">
            <v>664.9</v>
          </cell>
          <cell r="N501" t="str">
            <v>01</v>
          </cell>
          <cell r="O501" t="str">
            <v>462EL00016</v>
          </cell>
        </row>
        <row r="502">
          <cell r="C502" t="str">
            <v>EL110</v>
          </cell>
          <cell r="M502">
            <v>-78302.06</v>
          </cell>
          <cell r="N502" t="str">
            <v>N-1</v>
          </cell>
          <cell r="O502" t="str">
            <v>462EL00016</v>
          </cell>
        </row>
        <row r="503">
          <cell r="C503" t="str">
            <v>EL120</v>
          </cell>
          <cell r="M503">
            <v>-11018</v>
          </cell>
          <cell r="N503" t="str">
            <v>N-1</v>
          </cell>
          <cell r="O503" t="str">
            <v>462EL00016</v>
          </cell>
        </row>
        <row r="504">
          <cell r="C504" t="str">
            <v>EL135</v>
          </cell>
          <cell r="M504">
            <v>-26433.52</v>
          </cell>
          <cell r="N504" t="str">
            <v>N-1</v>
          </cell>
          <cell r="O504" t="str">
            <v>462EL00016</v>
          </cell>
        </row>
        <row r="505">
          <cell r="C505" t="str">
            <v>EL135</v>
          </cell>
          <cell r="M505">
            <v>-57634.28</v>
          </cell>
          <cell r="N505" t="str">
            <v>N-1</v>
          </cell>
          <cell r="O505" t="str">
            <v>462EL00016</v>
          </cell>
        </row>
        <row r="506">
          <cell r="C506" t="str">
            <v>EL219</v>
          </cell>
          <cell r="M506">
            <v>-1213.6400000000001</v>
          </cell>
          <cell r="N506" t="str">
            <v>N-1</v>
          </cell>
          <cell r="O506" t="str">
            <v>462EL00016</v>
          </cell>
        </row>
        <row r="507">
          <cell r="C507" t="str">
            <v>EL219</v>
          </cell>
          <cell r="M507">
            <v>-2150</v>
          </cell>
          <cell r="N507" t="str">
            <v>N-1</v>
          </cell>
          <cell r="O507" t="str">
            <v>462EL00016</v>
          </cell>
        </row>
        <row r="508">
          <cell r="C508" t="str">
            <v>EL219</v>
          </cell>
          <cell r="M508">
            <v>-159.80000000000001</v>
          </cell>
          <cell r="N508" t="str">
            <v>N-1</v>
          </cell>
          <cell r="O508" t="str">
            <v>462EL00016</v>
          </cell>
        </row>
        <row r="509">
          <cell r="C509" t="str">
            <v>EL219</v>
          </cell>
          <cell r="M509">
            <v>-74566.539999999994</v>
          </cell>
          <cell r="N509" t="str">
            <v>N-1</v>
          </cell>
          <cell r="O509" t="str">
            <v>462EL00016</v>
          </cell>
        </row>
        <row r="510">
          <cell r="C510" t="str">
            <v>EL219</v>
          </cell>
          <cell r="M510">
            <v>-90</v>
          </cell>
          <cell r="N510" t="str">
            <v>N-1</v>
          </cell>
          <cell r="O510" t="str">
            <v>462EL00016</v>
          </cell>
        </row>
        <row r="511">
          <cell r="C511" t="str">
            <v>EL219</v>
          </cell>
          <cell r="M511">
            <v>-452.68</v>
          </cell>
          <cell r="N511" t="str">
            <v>N-1</v>
          </cell>
          <cell r="O511" t="str">
            <v>462EL00016</v>
          </cell>
        </row>
        <row r="512">
          <cell r="C512" t="str">
            <v>EL219</v>
          </cell>
          <cell r="M512">
            <v>-129.5</v>
          </cell>
          <cell r="N512" t="str">
            <v>N-1</v>
          </cell>
          <cell r="O512" t="str">
            <v>462EL00016</v>
          </cell>
        </row>
        <row r="513">
          <cell r="C513" t="str">
            <v>EL219</v>
          </cell>
          <cell r="M513">
            <v>-85915.4</v>
          </cell>
          <cell r="N513" t="str">
            <v>N-1</v>
          </cell>
          <cell r="O513" t="str">
            <v>462EL00016</v>
          </cell>
        </row>
        <row r="514">
          <cell r="C514" t="str">
            <v>EL677</v>
          </cell>
          <cell r="M514">
            <v>-215.08</v>
          </cell>
          <cell r="N514" t="str">
            <v>N-1</v>
          </cell>
          <cell r="O514" t="str">
            <v>462EL00016</v>
          </cell>
        </row>
        <row r="515">
          <cell r="C515" t="str">
            <v>EL206</v>
          </cell>
          <cell r="M515">
            <v>-10642.24</v>
          </cell>
          <cell r="N515" t="str">
            <v>N-1</v>
          </cell>
          <cell r="O515" t="str">
            <v>462EL00016</v>
          </cell>
        </row>
        <row r="516">
          <cell r="C516" t="str">
            <v>EL510</v>
          </cell>
          <cell r="M516">
            <v>-17748.259999999998</v>
          </cell>
          <cell r="N516" t="str">
            <v>N-1</v>
          </cell>
          <cell r="O516" t="str">
            <v>462EL00016</v>
          </cell>
        </row>
        <row r="517">
          <cell r="C517" t="str">
            <v>EL207</v>
          </cell>
          <cell r="M517">
            <v>-1789.01</v>
          </cell>
          <cell r="N517" t="str">
            <v>N-1</v>
          </cell>
          <cell r="O517" t="str">
            <v>462EL00016</v>
          </cell>
        </row>
        <row r="518">
          <cell r="C518" t="str">
            <v>EL330</v>
          </cell>
          <cell r="M518">
            <v>-5464.01</v>
          </cell>
          <cell r="N518" t="str">
            <v>N-1</v>
          </cell>
          <cell r="O518" t="str">
            <v>462EL00016</v>
          </cell>
        </row>
        <row r="519">
          <cell r="C519" t="str">
            <v>EL335</v>
          </cell>
          <cell r="M519">
            <v>-36462.800000000003</v>
          </cell>
          <cell r="N519" t="str">
            <v>N-1</v>
          </cell>
          <cell r="O519" t="str">
            <v>462EL00016</v>
          </cell>
        </row>
        <row r="520">
          <cell r="C520" t="str">
            <v>EL330</v>
          </cell>
          <cell r="M520">
            <v>-69551</v>
          </cell>
          <cell r="N520" t="str">
            <v>N-1</v>
          </cell>
          <cell r="O520" t="str">
            <v>462EL00016</v>
          </cell>
        </row>
        <row r="521">
          <cell r="C521" t="str">
            <v>EL335</v>
          </cell>
          <cell r="M521">
            <v>-27807.85</v>
          </cell>
          <cell r="N521" t="str">
            <v>N-1</v>
          </cell>
          <cell r="O521" t="str">
            <v>462EL00016</v>
          </cell>
        </row>
        <row r="522">
          <cell r="C522" t="str">
            <v>EL335</v>
          </cell>
          <cell r="M522">
            <v>-1505.38</v>
          </cell>
          <cell r="N522" t="str">
            <v>N-1</v>
          </cell>
          <cell r="O522" t="str">
            <v>462EL00016</v>
          </cell>
        </row>
        <row r="523">
          <cell r="C523" t="str">
            <v>EL515</v>
          </cell>
          <cell r="M523">
            <v>-217248.11</v>
          </cell>
          <cell r="N523" t="str">
            <v>N-1</v>
          </cell>
          <cell r="O523" t="str">
            <v>462EL00016</v>
          </cell>
        </row>
        <row r="524">
          <cell r="C524" t="str">
            <v>EL520</v>
          </cell>
          <cell r="M524">
            <v>-549</v>
          </cell>
          <cell r="N524" t="str">
            <v>N-1</v>
          </cell>
          <cell r="O524" t="str">
            <v>462EL00016</v>
          </cell>
        </row>
        <row r="525">
          <cell r="C525" t="str">
            <v>EL201</v>
          </cell>
          <cell r="M525">
            <v>-1849</v>
          </cell>
          <cell r="N525" t="str">
            <v>N-1</v>
          </cell>
          <cell r="O525" t="str">
            <v>462EL00016</v>
          </cell>
        </row>
        <row r="526">
          <cell r="C526" t="str">
            <v>EL315</v>
          </cell>
          <cell r="M526">
            <v>-32364.85</v>
          </cell>
          <cell r="N526" t="str">
            <v>N-1</v>
          </cell>
          <cell r="O526" t="str">
            <v>462EL00016</v>
          </cell>
        </row>
        <row r="527">
          <cell r="C527" t="str">
            <v>EL605</v>
          </cell>
          <cell r="M527">
            <v>-590.13</v>
          </cell>
          <cell r="N527" t="str">
            <v>N-1</v>
          </cell>
          <cell r="O527" t="str">
            <v>462EL00016</v>
          </cell>
        </row>
        <row r="528">
          <cell r="C528" t="str">
            <v>EL605</v>
          </cell>
          <cell r="M528">
            <v>-585.29999999999995</v>
          </cell>
          <cell r="N528" t="str">
            <v>N-1</v>
          </cell>
          <cell r="O528" t="str">
            <v>462EL00016</v>
          </cell>
        </row>
        <row r="529">
          <cell r="C529" t="str">
            <v>EL610</v>
          </cell>
          <cell r="M529">
            <v>-54484.97</v>
          </cell>
          <cell r="N529" t="str">
            <v>N-1</v>
          </cell>
          <cell r="O529" t="str">
            <v>462EL00016</v>
          </cell>
        </row>
        <row r="530">
          <cell r="C530" t="str">
            <v>EL610</v>
          </cell>
          <cell r="M530">
            <v>-210.36</v>
          </cell>
          <cell r="N530" t="str">
            <v>N-1</v>
          </cell>
          <cell r="O530" t="str">
            <v>462EL00016</v>
          </cell>
        </row>
        <row r="531">
          <cell r="C531" t="str">
            <v>EL615</v>
          </cell>
          <cell r="M531">
            <v>-402.8</v>
          </cell>
          <cell r="N531" t="str">
            <v>N-1</v>
          </cell>
          <cell r="O531" t="str">
            <v>462EL00016</v>
          </cell>
        </row>
        <row r="532">
          <cell r="C532" t="str">
            <v>EL615</v>
          </cell>
          <cell r="M532">
            <v>-3577.69</v>
          </cell>
          <cell r="N532" t="str">
            <v>N-1</v>
          </cell>
          <cell r="O532" t="str">
            <v>462EL00016</v>
          </cell>
        </row>
        <row r="533">
          <cell r="C533" t="str">
            <v>EL207</v>
          </cell>
          <cell r="M533">
            <v>-7899</v>
          </cell>
          <cell r="N533" t="str">
            <v>N-1</v>
          </cell>
          <cell r="O533" t="str">
            <v>462EL00016</v>
          </cell>
        </row>
        <row r="534">
          <cell r="C534" t="str">
            <v>EL625</v>
          </cell>
          <cell r="M534">
            <v>-500</v>
          </cell>
          <cell r="N534" t="str">
            <v>N-1</v>
          </cell>
          <cell r="O534" t="str">
            <v>462EL00016</v>
          </cell>
        </row>
        <row r="535">
          <cell r="C535" t="str">
            <v>EL665</v>
          </cell>
          <cell r="M535">
            <v>-7823.6</v>
          </cell>
          <cell r="N535" t="str">
            <v>N-1</v>
          </cell>
          <cell r="O535" t="str">
            <v>462EL00016</v>
          </cell>
        </row>
        <row r="536">
          <cell r="C536" t="str">
            <v>EL670</v>
          </cell>
          <cell r="M536">
            <v>-5704.17</v>
          </cell>
          <cell r="N536" t="str">
            <v>N-1</v>
          </cell>
          <cell r="O536" t="str">
            <v>462EL00016</v>
          </cell>
        </row>
        <row r="537">
          <cell r="C537" t="str">
            <v>EL670</v>
          </cell>
          <cell r="M537">
            <v>-3.32</v>
          </cell>
          <cell r="N537" t="str">
            <v>02</v>
          </cell>
          <cell r="O537" t="str">
            <v>462EL00016</v>
          </cell>
        </row>
        <row r="538">
          <cell r="C538" t="str">
            <v>EL800</v>
          </cell>
          <cell r="M538">
            <v>-41.28</v>
          </cell>
          <cell r="N538" t="str">
            <v>N-1</v>
          </cell>
          <cell r="O538" t="str">
            <v>462EL00016</v>
          </cell>
        </row>
        <row r="539">
          <cell r="C539" t="str">
            <v>EL800</v>
          </cell>
          <cell r="M539">
            <v>6.64</v>
          </cell>
          <cell r="N539" t="str">
            <v>N-1</v>
          </cell>
          <cell r="O539" t="str">
            <v>462EL00016</v>
          </cell>
        </row>
        <row r="540">
          <cell r="C540" t="str">
            <v>EL800</v>
          </cell>
          <cell r="M540">
            <v>-6.65</v>
          </cell>
          <cell r="N540" t="str">
            <v>02</v>
          </cell>
          <cell r="O540" t="str">
            <v>462EL00016</v>
          </cell>
        </row>
        <row r="541">
          <cell r="C541" t="str">
            <v>EL800</v>
          </cell>
          <cell r="M541">
            <v>-11414.99</v>
          </cell>
          <cell r="N541" t="str">
            <v>N-1</v>
          </cell>
          <cell r="O541" t="str">
            <v>462EL00016</v>
          </cell>
        </row>
        <row r="542">
          <cell r="C542" t="str">
            <v>EL810</v>
          </cell>
          <cell r="M542">
            <v>1462</v>
          </cell>
          <cell r="N542" t="str">
            <v>N-1</v>
          </cell>
          <cell r="O542" t="str">
            <v>462EL00016</v>
          </cell>
        </row>
        <row r="543">
          <cell r="C543" t="str">
            <v>EL810</v>
          </cell>
          <cell r="M543">
            <v>-80000</v>
          </cell>
          <cell r="N543" t="str">
            <v>N-1</v>
          </cell>
          <cell r="O543" t="str">
            <v>462EL00016</v>
          </cell>
        </row>
        <row r="544">
          <cell r="C544" t="str">
            <v>EL905</v>
          </cell>
          <cell r="M544">
            <v>-85569.24</v>
          </cell>
          <cell r="N544" t="str">
            <v>N-1</v>
          </cell>
          <cell r="O544" t="str">
            <v>462EL00016</v>
          </cell>
        </row>
        <row r="545">
          <cell r="C545" t="str">
            <v>EL905</v>
          </cell>
          <cell r="M545">
            <v>-39.89</v>
          </cell>
          <cell r="N545" t="str">
            <v>02</v>
          </cell>
          <cell r="O545" t="str">
            <v>462EL00016</v>
          </cell>
        </row>
        <row r="546">
          <cell r="C546" t="str">
            <v>EL905</v>
          </cell>
          <cell r="M546">
            <v>-3.32</v>
          </cell>
          <cell r="N546" t="str">
            <v>02</v>
          </cell>
          <cell r="O546" t="str">
            <v>462EL00016</v>
          </cell>
        </row>
        <row r="547">
          <cell r="C547" t="str">
            <v>EL905</v>
          </cell>
          <cell r="M547">
            <v>7.97</v>
          </cell>
          <cell r="N547" t="str">
            <v>N-1</v>
          </cell>
          <cell r="O547" t="str">
            <v>462EL00016</v>
          </cell>
        </row>
        <row r="548">
          <cell r="C548" t="str">
            <v>EL905</v>
          </cell>
          <cell r="M548">
            <v>-7.98</v>
          </cell>
          <cell r="N548" t="str">
            <v>02</v>
          </cell>
          <cell r="O548" t="str">
            <v>462EL00016</v>
          </cell>
        </row>
        <row r="549">
          <cell r="C549" t="str">
            <v>EL905</v>
          </cell>
          <cell r="M549">
            <v>-53620.55</v>
          </cell>
          <cell r="N549" t="str">
            <v>N-1</v>
          </cell>
          <cell r="O549" t="str">
            <v>462EL00016</v>
          </cell>
        </row>
        <row r="550">
          <cell r="C550" t="str">
            <v>EL905</v>
          </cell>
          <cell r="M550">
            <v>-36.57</v>
          </cell>
          <cell r="N550" t="str">
            <v>02</v>
          </cell>
          <cell r="O550" t="str">
            <v>462EL00016</v>
          </cell>
        </row>
        <row r="551">
          <cell r="C551" t="str">
            <v>EL905</v>
          </cell>
          <cell r="M551">
            <v>-46801.43</v>
          </cell>
          <cell r="N551" t="str">
            <v>N-1</v>
          </cell>
          <cell r="O551" t="str">
            <v>462EL00016</v>
          </cell>
        </row>
        <row r="552">
          <cell r="C552" t="str">
            <v>EL905</v>
          </cell>
          <cell r="M552">
            <v>27.22</v>
          </cell>
          <cell r="N552" t="str">
            <v>N-1</v>
          </cell>
          <cell r="O552" t="str">
            <v>462EL00016</v>
          </cell>
        </row>
        <row r="553">
          <cell r="C553" t="str">
            <v>EL905</v>
          </cell>
          <cell r="M553">
            <v>-20.61</v>
          </cell>
          <cell r="N553" t="str">
            <v>02</v>
          </cell>
          <cell r="O553" t="str">
            <v>462EL00016</v>
          </cell>
        </row>
        <row r="554">
          <cell r="C554" t="str">
            <v>EL020</v>
          </cell>
          <cell r="M554">
            <v>702828.4</v>
          </cell>
          <cell r="N554" t="str">
            <v>N-1</v>
          </cell>
          <cell r="O554" t="str">
            <v>462EL00017</v>
          </cell>
        </row>
        <row r="555">
          <cell r="C555" t="str">
            <v>EL110</v>
          </cell>
          <cell r="M555">
            <v>-76215.199999999997</v>
          </cell>
          <cell r="N555" t="str">
            <v>N-1</v>
          </cell>
          <cell r="O555" t="str">
            <v>462EL00017</v>
          </cell>
        </row>
        <row r="556">
          <cell r="C556" t="str">
            <v>EL120</v>
          </cell>
          <cell r="M556">
            <v>-4790</v>
          </cell>
          <cell r="N556" t="str">
            <v>N-1</v>
          </cell>
          <cell r="O556" t="str">
            <v>462EL00017</v>
          </cell>
        </row>
        <row r="557">
          <cell r="C557" t="str">
            <v>EL135</v>
          </cell>
          <cell r="M557">
            <v>-12414.59</v>
          </cell>
          <cell r="N557" t="str">
            <v>N-1</v>
          </cell>
          <cell r="O557" t="str">
            <v>462EL00017</v>
          </cell>
        </row>
        <row r="558">
          <cell r="C558" t="str">
            <v>EL135</v>
          </cell>
          <cell r="M558">
            <v>-9014.66</v>
          </cell>
          <cell r="N558" t="str">
            <v>N-1</v>
          </cell>
          <cell r="O558" t="str">
            <v>462EL00017</v>
          </cell>
        </row>
        <row r="559">
          <cell r="C559" t="str">
            <v>EL219</v>
          </cell>
          <cell r="M559">
            <v>-227.55</v>
          </cell>
          <cell r="N559" t="str">
            <v>N-1</v>
          </cell>
          <cell r="O559" t="str">
            <v>462EL00017</v>
          </cell>
        </row>
        <row r="560">
          <cell r="C560" t="str">
            <v>EL219</v>
          </cell>
          <cell r="M560">
            <v>-50235.78</v>
          </cell>
          <cell r="N560" t="str">
            <v>N-1</v>
          </cell>
          <cell r="O560" t="str">
            <v>462EL00017</v>
          </cell>
        </row>
        <row r="561">
          <cell r="C561" t="str">
            <v>EL219</v>
          </cell>
          <cell r="M561">
            <v>-62.33</v>
          </cell>
          <cell r="N561" t="str">
            <v>N-1</v>
          </cell>
          <cell r="O561" t="str">
            <v>462EL00017</v>
          </cell>
        </row>
        <row r="562">
          <cell r="C562" t="str">
            <v>EL219</v>
          </cell>
          <cell r="M562">
            <v>-93004.07</v>
          </cell>
          <cell r="N562" t="str">
            <v>N-1</v>
          </cell>
          <cell r="O562" t="str">
            <v>462EL00017</v>
          </cell>
        </row>
        <row r="563">
          <cell r="C563" t="str">
            <v>EL206</v>
          </cell>
          <cell r="M563">
            <v>-6170.31</v>
          </cell>
          <cell r="N563" t="str">
            <v>N-1</v>
          </cell>
          <cell r="O563" t="str">
            <v>462EL00017</v>
          </cell>
        </row>
        <row r="564">
          <cell r="C564" t="str">
            <v>EL510</v>
          </cell>
          <cell r="M564">
            <v>-9086.44</v>
          </cell>
          <cell r="N564" t="str">
            <v>N-1</v>
          </cell>
          <cell r="O564" t="str">
            <v>462EL00017</v>
          </cell>
        </row>
        <row r="565">
          <cell r="C565" t="str">
            <v>EL207</v>
          </cell>
          <cell r="M565">
            <v>-2787.4</v>
          </cell>
          <cell r="N565" t="str">
            <v>N-1</v>
          </cell>
          <cell r="O565" t="str">
            <v>462EL00017</v>
          </cell>
        </row>
        <row r="566">
          <cell r="C566" t="str">
            <v>EL335</v>
          </cell>
          <cell r="M566">
            <v>-19990</v>
          </cell>
          <cell r="N566" t="str">
            <v>N-1</v>
          </cell>
          <cell r="O566" t="str">
            <v>462EL00017</v>
          </cell>
        </row>
        <row r="567">
          <cell r="C567" t="str">
            <v>EL330</v>
          </cell>
          <cell r="M567">
            <v>-71693.7</v>
          </cell>
          <cell r="N567" t="str">
            <v>N-1</v>
          </cell>
          <cell r="O567" t="str">
            <v>462EL00017</v>
          </cell>
        </row>
        <row r="568">
          <cell r="C568" t="str">
            <v>EL335</v>
          </cell>
          <cell r="M568">
            <v>-9601.5</v>
          </cell>
          <cell r="N568" t="str">
            <v>N-1</v>
          </cell>
          <cell r="O568" t="str">
            <v>462EL00017</v>
          </cell>
        </row>
        <row r="569">
          <cell r="C569" t="str">
            <v>EL335</v>
          </cell>
          <cell r="M569">
            <v>-35.5</v>
          </cell>
          <cell r="N569" t="str">
            <v>N-1</v>
          </cell>
          <cell r="O569" t="str">
            <v>462EL00017</v>
          </cell>
        </row>
        <row r="570">
          <cell r="C570" t="str">
            <v>EL515</v>
          </cell>
          <cell r="M570">
            <v>-98669.81</v>
          </cell>
          <cell r="N570" t="str">
            <v>N-1</v>
          </cell>
          <cell r="O570" t="str">
            <v>462EL00017</v>
          </cell>
        </row>
        <row r="571">
          <cell r="C571" t="str">
            <v>EL315</v>
          </cell>
          <cell r="M571">
            <v>-10074.209999999999</v>
          </cell>
          <cell r="N571" t="str">
            <v>N-1</v>
          </cell>
          <cell r="O571" t="str">
            <v>462EL00017</v>
          </cell>
        </row>
        <row r="572">
          <cell r="C572" t="str">
            <v>EL605</v>
          </cell>
          <cell r="M572">
            <v>-185</v>
          </cell>
          <cell r="N572" t="str">
            <v>N-1</v>
          </cell>
          <cell r="O572" t="str">
            <v>462EL00017</v>
          </cell>
        </row>
        <row r="573">
          <cell r="C573" t="str">
            <v>EL605</v>
          </cell>
          <cell r="M573">
            <v>-267.24</v>
          </cell>
          <cell r="N573" t="str">
            <v>N-1</v>
          </cell>
          <cell r="O573" t="str">
            <v>462EL00017</v>
          </cell>
        </row>
        <row r="574">
          <cell r="C574" t="str">
            <v>EL615</v>
          </cell>
          <cell r="M574">
            <v>-498.01</v>
          </cell>
          <cell r="N574" t="str">
            <v>N-1</v>
          </cell>
          <cell r="O574" t="str">
            <v>462EL00017</v>
          </cell>
        </row>
        <row r="575">
          <cell r="C575" t="str">
            <v>EL207</v>
          </cell>
          <cell r="M575">
            <v>-10772</v>
          </cell>
          <cell r="N575" t="str">
            <v>N-1</v>
          </cell>
          <cell r="O575" t="str">
            <v>462EL00017</v>
          </cell>
        </row>
        <row r="576">
          <cell r="C576" t="str">
            <v>EL665</v>
          </cell>
          <cell r="M576">
            <v>-1230</v>
          </cell>
          <cell r="N576" t="str">
            <v>N-1</v>
          </cell>
          <cell r="O576" t="str">
            <v>462EL00017</v>
          </cell>
        </row>
        <row r="577">
          <cell r="C577" t="str">
            <v>EL670</v>
          </cell>
          <cell r="M577">
            <v>-3514.15</v>
          </cell>
          <cell r="N577" t="str">
            <v>N-1</v>
          </cell>
          <cell r="O577" t="str">
            <v>462EL00017</v>
          </cell>
        </row>
        <row r="578">
          <cell r="C578" t="str">
            <v>EL800</v>
          </cell>
          <cell r="M578">
            <v>-45.66</v>
          </cell>
          <cell r="N578" t="str">
            <v>N-1</v>
          </cell>
          <cell r="O578" t="str">
            <v>462EL00017</v>
          </cell>
        </row>
        <row r="579">
          <cell r="C579" t="str">
            <v>EL800</v>
          </cell>
          <cell r="M579">
            <v>-6982.63</v>
          </cell>
          <cell r="N579" t="str">
            <v>N-1</v>
          </cell>
          <cell r="O579" t="str">
            <v>462EL00017</v>
          </cell>
        </row>
        <row r="580">
          <cell r="C580" t="str">
            <v>EL810</v>
          </cell>
          <cell r="M580">
            <v>-78500</v>
          </cell>
          <cell r="N580" t="str">
            <v>N-1</v>
          </cell>
          <cell r="O580" t="str">
            <v>462EL00017</v>
          </cell>
        </row>
        <row r="581">
          <cell r="C581" t="str">
            <v>EL905</v>
          </cell>
          <cell r="M581">
            <v>-52666.46</v>
          </cell>
          <cell r="N581" t="str">
            <v>N-1</v>
          </cell>
          <cell r="O581" t="str">
            <v>462EL00017</v>
          </cell>
        </row>
        <row r="582">
          <cell r="C582" t="str">
            <v>EL905</v>
          </cell>
          <cell r="M582">
            <v>-54.79</v>
          </cell>
          <cell r="N582" t="str">
            <v>N-1</v>
          </cell>
          <cell r="O582" t="str">
            <v>462EL00017</v>
          </cell>
        </row>
        <row r="583">
          <cell r="C583" t="str">
            <v>EL905</v>
          </cell>
          <cell r="M583">
            <v>-33023.81</v>
          </cell>
          <cell r="N583" t="str">
            <v>N-1</v>
          </cell>
          <cell r="O583" t="str">
            <v>462EL00017</v>
          </cell>
        </row>
        <row r="584">
          <cell r="C584" t="str">
            <v>EL905</v>
          </cell>
          <cell r="M584">
            <v>-28628.74</v>
          </cell>
          <cell r="N584" t="str">
            <v>N-1</v>
          </cell>
          <cell r="O584" t="str">
            <v>462EL00017</v>
          </cell>
        </row>
        <row r="585">
          <cell r="C585" t="str">
            <v>EL905</v>
          </cell>
          <cell r="M585">
            <v>-187.21</v>
          </cell>
          <cell r="N585" t="str">
            <v>N-1</v>
          </cell>
          <cell r="O585" t="str">
            <v>462EL00017</v>
          </cell>
        </row>
        <row r="586">
          <cell r="C586" t="str">
            <v>EL020</v>
          </cell>
          <cell r="M586">
            <v>93578.6</v>
          </cell>
          <cell r="N586" t="str">
            <v>N-1</v>
          </cell>
          <cell r="O586" t="str">
            <v>462EL00018</v>
          </cell>
        </row>
        <row r="587">
          <cell r="C587" t="str">
            <v>EL110</v>
          </cell>
          <cell r="M587">
            <v>-956.97</v>
          </cell>
          <cell r="N587" t="str">
            <v>N-1</v>
          </cell>
          <cell r="O587" t="str">
            <v>462EL00018</v>
          </cell>
        </row>
        <row r="588">
          <cell r="C588" t="str">
            <v>EL120</v>
          </cell>
          <cell r="M588">
            <v>-1488</v>
          </cell>
          <cell r="N588" t="str">
            <v>N-1</v>
          </cell>
          <cell r="O588" t="str">
            <v>462EL00018</v>
          </cell>
        </row>
        <row r="589">
          <cell r="C589" t="str">
            <v>EL135</v>
          </cell>
          <cell r="M589">
            <v>-203.28</v>
          </cell>
          <cell r="N589" t="str">
            <v>N-1</v>
          </cell>
          <cell r="O589" t="str">
            <v>462EL00018</v>
          </cell>
        </row>
        <row r="590">
          <cell r="C590" t="str">
            <v>EL135</v>
          </cell>
          <cell r="M590">
            <v>-940.74</v>
          </cell>
          <cell r="N590" t="str">
            <v>N-1</v>
          </cell>
          <cell r="O590" t="str">
            <v>462EL00018</v>
          </cell>
        </row>
        <row r="591">
          <cell r="C591" t="str">
            <v>EL219</v>
          </cell>
          <cell r="M591">
            <v>-1075.5</v>
          </cell>
          <cell r="N591" t="str">
            <v>N-1</v>
          </cell>
          <cell r="O591" t="str">
            <v>462EL00018</v>
          </cell>
        </row>
        <row r="592">
          <cell r="C592" t="str">
            <v>EL219</v>
          </cell>
          <cell r="M592">
            <v>-943.8</v>
          </cell>
          <cell r="N592" t="str">
            <v>N-1</v>
          </cell>
          <cell r="O592" t="str">
            <v>462EL00018</v>
          </cell>
        </row>
        <row r="593">
          <cell r="C593" t="str">
            <v>EL219</v>
          </cell>
          <cell r="M593">
            <v>-2235.12</v>
          </cell>
          <cell r="N593" t="str">
            <v>N-1</v>
          </cell>
          <cell r="O593" t="str">
            <v>462EL00018</v>
          </cell>
        </row>
        <row r="594">
          <cell r="C594" t="str">
            <v>EL207</v>
          </cell>
          <cell r="M594">
            <v>-713.28</v>
          </cell>
          <cell r="N594" t="str">
            <v>N-1</v>
          </cell>
          <cell r="O594" t="str">
            <v>462EL00018</v>
          </cell>
        </row>
        <row r="595">
          <cell r="C595" t="str">
            <v>EL330</v>
          </cell>
          <cell r="M595">
            <v>-109.47</v>
          </cell>
          <cell r="N595" t="str">
            <v>N-1</v>
          </cell>
          <cell r="O595" t="str">
            <v>462EL00018</v>
          </cell>
        </row>
        <row r="596">
          <cell r="C596" t="str">
            <v>EL335</v>
          </cell>
          <cell r="M596">
            <v>-2025</v>
          </cell>
          <cell r="N596" t="str">
            <v>N-1</v>
          </cell>
          <cell r="O596" t="str">
            <v>462EL00018</v>
          </cell>
        </row>
        <row r="597">
          <cell r="C597" t="str">
            <v>EL330</v>
          </cell>
          <cell r="M597">
            <v>-1264</v>
          </cell>
          <cell r="N597" t="str">
            <v>N-1</v>
          </cell>
          <cell r="O597" t="str">
            <v>462EL00018</v>
          </cell>
        </row>
        <row r="598">
          <cell r="C598" t="str">
            <v>EL335</v>
          </cell>
          <cell r="M598">
            <v>-1590</v>
          </cell>
          <cell r="N598" t="str">
            <v>N-1</v>
          </cell>
          <cell r="O598" t="str">
            <v>462EL00018</v>
          </cell>
        </row>
        <row r="599">
          <cell r="C599" t="str">
            <v>EL515</v>
          </cell>
          <cell r="M599">
            <v>-4008.07</v>
          </cell>
          <cell r="N599" t="str">
            <v>N-1</v>
          </cell>
          <cell r="O599" t="str">
            <v>462EL00018</v>
          </cell>
        </row>
        <row r="600">
          <cell r="C600" t="str">
            <v>EL201</v>
          </cell>
          <cell r="M600">
            <v>-271.39999999999998</v>
          </cell>
          <cell r="N600" t="str">
            <v>N-1</v>
          </cell>
          <cell r="O600" t="str">
            <v>462EL00018</v>
          </cell>
        </row>
        <row r="601">
          <cell r="C601" t="str">
            <v>EL315</v>
          </cell>
          <cell r="M601">
            <v>-754</v>
          </cell>
          <cell r="N601" t="str">
            <v>N-1</v>
          </cell>
          <cell r="O601" t="str">
            <v>462EL00018</v>
          </cell>
        </row>
        <row r="602">
          <cell r="C602" t="str">
            <v>EL615</v>
          </cell>
          <cell r="M602">
            <v>-920</v>
          </cell>
          <cell r="N602" t="str">
            <v>N-1</v>
          </cell>
          <cell r="O602" t="str">
            <v>462EL00018</v>
          </cell>
        </row>
        <row r="603">
          <cell r="C603" t="str">
            <v>EL207</v>
          </cell>
          <cell r="M603">
            <v>-1049</v>
          </cell>
          <cell r="N603" t="str">
            <v>N-1</v>
          </cell>
          <cell r="O603" t="str">
            <v>462EL00018</v>
          </cell>
        </row>
        <row r="604">
          <cell r="C604" t="str">
            <v>EL670</v>
          </cell>
          <cell r="M604">
            <v>-467.88</v>
          </cell>
          <cell r="N604" t="str">
            <v>N-1</v>
          </cell>
          <cell r="O604" t="str">
            <v>462EL00018</v>
          </cell>
        </row>
        <row r="605">
          <cell r="C605" t="str">
            <v>EL800</v>
          </cell>
          <cell r="M605">
            <v>-194.01</v>
          </cell>
          <cell r="N605" t="str">
            <v>N-1</v>
          </cell>
          <cell r="O605" t="str">
            <v>462EL00018</v>
          </cell>
        </row>
        <row r="606">
          <cell r="C606" t="str">
            <v>EL800</v>
          </cell>
          <cell r="M606">
            <v>-741.78</v>
          </cell>
          <cell r="N606" t="str">
            <v>N-1</v>
          </cell>
          <cell r="O606" t="str">
            <v>462EL00018</v>
          </cell>
        </row>
        <row r="607">
          <cell r="C607" t="str">
            <v>EL810</v>
          </cell>
          <cell r="M607">
            <v>-44050</v>
          </cell>
          <cell r="N607" t="str">
            <v>N-1</v>
          </cell>
          <cell r="O607" t="str">
            <v>462EL00018</v>
          </cell>
        </row>
        <row r="608">
          <cell r="C608" t="str">
            <v>EL905</v>
          </cell>
          <cell r="M608">
            <v>-6824.37</v>
          </cell>
          <cell r="N608" t="str">
            <v>N-1</v>
          </cell>
          <cell r="O608" t="str">
            <v>462EL00018</v>
          </cell>
        </row>
        <row r="609">
          <cell r="C609" t="str">
            <v>EL905</v>
          </cell>
          <cell r="M609">
            <v>-232.81</v>
          </cell>
          <cell r="N609" t="str">
            <v>N-1</v>
          </cell>
          <cell r="O609" t="str">
            <v>462EL00018</v>
          </cell>
        </row>
        <row r="610">
          <cell r="C610" t="str">
            <v>EL905</v>
          </cell>
          <cell r="M610">
            <v>-4359.3900000000003</v>
          </cell>
          <cell r="N610" t="str">
            <v>N-1</v>
          </cell>
          <cell r="O610" t="str">
            <v>462EL00018</v>
          </cell>
        </row>
        <row r="611">
          <cell r="C611" t="str">
            <v>EL905</v>
          </cell>
          <cell r="M611">
            <v>-3041.3</v>
          </cell>
          <cell r="N611" t="str">
            <v>N-1</v>
          </cell>
          <cell r="O611" t="str">
            <v>462EL00018</v>
          </cell>
        </row>
        <row r="612">
          <cell r="C612" t="str">
            <v>EL905</v>
          </cell>
          <cell r="M612">
            <v>-795.43</v>
          </cell>
          <cell r="N612" t="str">
            <v>N-1</v>
          </cell>
          <cell r="O612" t="str">
            <v>462EL00018</v>
          </cell>
        </row>
        <row r="613">
          <cell r="C613" t="str">
            <v>EL020</v>
          </cell>
          <cell r="M613">
            <v>382879.04</v>
          </cell>
          <cell r="N613" t="str">
            <v>N-1</v>
          </cell>
          <cell r="O613" t="str">
            <v>462EL00019</v>
          </cell>
        </row>
        <row r="614">
          <cell r="C614" t="str">
            <v>EL110</v>
          </cell>
          <cell r="M614">
            <v>-29402.99</v>
          </cell>
          <cell r="N614" t="str">
            <v>N-1</v>
          </cell>
          <cell r="O614" t="str">
            <v>462EL00019</v>
          </cell>
        </row>
        <row r="615">
          <cell r="C615" t="str">
            <v>EL120</v>
          </cell>
          <cell r="M615">
            <v>-4855</v>
          </cell>
          <cell r="N615" t="str">
            <v>N-1</v>
          </cell>
          <cell r="O615" t="str">
            <v>462EL00019</v>
          </cell>
        </row>
        <row r="616">
          <cell r="C616" t="str">
            <v>EL135</v>
          </cell>
          <cell r="M616">
            <v>-21203.62</v>
          </cell>
          <cell r="N616" t="str">
            <v>N-1</v>
          </cell>
          <cell r="O616" t="str">
            <v>462EL00019</v>
          </cell>
        </row>
        <row r="617">
          <cell r="C617" t="str">
            <v>EL135</v>
          </cell>
          <cell r="M617">
            <v>-9079.8700000000008</v>
          </cell>
          <cell r="N617" t="str">
            <v>N-1</v>
          </cell>
          <cell r="O617" t="str">
            <v>462EL00019</v>
          </cell>
        </row>
        <row r="618">
          <cell r="C618" t="str">
            <v>EL135</v>
          </cell>
          <cell r="M618">
            <v>-72.5</v>
          </cell>
          <cell r="N618" t="str">
            <v>N-1</v>
          </cell>
          <cell r="O618" t="str">
            <v>462EL00019</v>
          </cell>
        </row>
        <row r="619">
          <cell r="C619" t="str">
            <v>EL219</v>
          </cell>
          <cell r="M619">
            <v>-3810.6</v>
          </cell>
          <cell r="N619" t="str">
            <v>N-1</v>
          </cell>
          <cell r="O619" t="str">
            <v>462EL00019</v>
          </cell>
        </row>
        <row r="620">
          <cell r="C620" t="str">
            <v>EL211</v>
          </cell>
          <cell r="M620">
            <v>-36.6</v>
          </cell>
          <cell r="N620" t="str">
            <v>N-1</v>
          </cell>
          <cell r="O620" t="str">
            <v>462EL00019</v>
          </cell>
        </row>
        <row r="621">
          <cell r="C621" t="str">
            <v>EL219</v>
          </cell>
          <cell r="M621">
            <v>-23077.64</v>
          </cell>
          <cell r="N621" t="str">
            <v>N-1</v>
          </cell>
          <cell r="O621" t="str">
            <v>462EL00019</v>
          </cell>
        </row>
        <row r="622">
          <cell r="C622" t="str">
            <v>EL219</v>
          </cell>
          <cell r="M622">
            <v>-54</v>
          </cell>
          <cell r="N622" t="str">
            <v>N-1</v>
          </cell>
          <cell r="O622" t="str">
            <v>462EL00019</v>
          </cell>
        </row>
        <row r="623">
          <cell r="C623" t="str">
            <v>EL219</v>
          </cell>
          <cell r="M623">
            <v>-234</v>
          </cell>
          <cell r="N623" t="str">
            <v>N-1</v>
          </cell>
          <cell r="O623" t="str">
            <v>462EL00019</v>
          </cell>
        </row>
        <row r="624">
          <cell r="C624" t="str">
            <v>EL219</v>
          </cell>
          <cell r="M624">
            <v>-26.4</v>
          </cell>
          <cell r="N624" t="str">
            <v>N-1</v>
          </cell>
          <cell r="O624" t="str">
            <v>462EL00019</v>
          </cell>
        </row>
        <row r="625">
          <cell r="C625" t="str">
            <v>EL219</v>
          </cell>
          <cell r="M625">
            <v>-15048.8</v>
          </cell>
          <cell r="N625" t="str">
            <v>N-1</v>
          </cell>
          <cell r="O625" t="str">
            <v>462EL00019</v>
          </cell>
        </row>
        <row r="626">
          <cell r="C626" t="str">
            <v>EL677</v>
          </cell>
          <cell r="M626">
            <v>-277.33</v>
          </cell>
          <cell r="N626" t="str">
            <v>N-1</v>
          </cell>
          <cell r="O626" t="str">
            <v>462EL00019</v>
          </cell>
        </row>
        <row r="627">
          <cell r="C627" t="str">
            <v>EL219</v>
          </cell>
          <cell r="M627">
            <v>-2239.66</v>
          </cell>
          <cell r="N627" t="str">
            <v>N-1</v>
          </cell>
          <cell r="O627" t="str">
            <v>462EL00019</v>
          </cell>
        </row>
        <row r="628">
          <cell r="C628" t="str">
            <v>EL207</v>
          </cell>
          <cell r="M628">
            <v>-7379.9</v>
          </cell>
          <cell r="N628" t="str">
            <v>N-1</v>
          </cell>
          <cell r="O628" t="str">
            <v>462EL00019</v>
          </cell>
        </row>
        <row r="629">
          <cell r="C629" t="str">
            <v>EL330</v>
          </cell>
          <cell r="M629">
            <v>-770.23</v>
          </cell>
          <cell r="N629" t="str">
            <v>N-1</v>
          </cell>
          <cell r="O629" t="str">
            <v>462EL00019</v>
          </cell>
        </row>
        <row r="630">
          <cell r="C630" t="str">
            <v>EL335</v>
          </cell>
          <cell r="M630">
            <v>-13504.5</v>
          </cell>
          <cell r="N630" t="str">
            <v>N-1</v>
          </cell>
          <cell r="O630" t="str">
            <v>462EL00019</v>
          </cell>
        </row>
        <row r="631">
          <cell r="C631" t="str">
            <v>EL330</v>
          </cell>
          <cell r="M631">
            <v>-21087</v>
          </cell>
          <cell r="N631" t="str">
            <v>N-1</v>
          </cell>
          <cell r="O631" t="str">
            <v>462EL00019</v>
          </cell>
        </row>
        <row r="632">
          <cell r="C632" t="str">
            <v>EL335</v>
          </cell>
          <cell r="M632">
            <v>-14035</v>
          </cell>
          <cell r="N632" t="str">
            <v>N-1</v>
          </cell>
          <cell r="O632" t="str">
            <v>462EL00019</v>
          </cell>
        </row>
        <row r="633">
          <cell r="C633" t="str">
            <v>EL335</v>
          </cell>
          <cell r="M633">
            <v>-604.5</v>
          </cell>
          <cell r="N633" t="str">
            <v>N-1</v>
          </cell>
          <cell r="O633" t="str">
            <v>462EL00019</v>
          </cell>
        </row>
        <row r="634">
          <cell r="C634" t="str">
            <v>EL515</v>
          </cell>
          <cell r="M634">
            <v>-37058.339999999997</v>
          </cell>
          <cell r="N634" t="str">
            <v>N-1</v>
          </cell>
          <cell r="O634" t="str">
            <v>462EL00019</v>
          </cell>
        </row>
        <row r="635">
          <cell r="C635" t="str">
            <v>EL201</v>
          </cell>
          <cell r="M635">
            <v>-33458.480000000003</v>
          </cell>
          <cell r="N635" t="str">
            <v>N-1</v>
          </cell>
          <cell r="O635" t="str">
            <v>462EL00019</v>
          </cell>
        </row>
        <row r="636">
          <cell r="C636" t="str">
            <v>EL315</v>
          </cell>
          <cell r="M636">
            <v>-6955.98</v>
          </cell>
          <cell r="N636" t="str">
            <v>N-1</v>
          </cell>
          <cell r="O636" t="str">
            <v>462EL00019</v>
          </cell>
        </row>
        <row r="637">
          <cell r="C637" t="str">
            <v>EL605</v>
          </cell>
          <cell r="M637">
            <v>-207.37</v>
          </cell>
          <cell r="N637" t="str">
            <v>N-1</v>
          </cell>
          <cell r="O637" t="str">
            <v>462EL00019</v>
          </cell>
        </row>
        <row r="638">
          <cell r="C638" t="str">
            <v>EL605</v>
          </cell>
          <cell r="M638">
            <v>-1391.64</v>
          </cell>
          <cell r="N638" t="str">
            <v>N-1</v>
          </cell>
          <cell r="O638" t="str">
            <v>462EL00019</v>
          </cell>
        </row>
        <row r="639">
          <cell r="C639" t="str">
            <v>EL610</v>
          </cell>
          <cell r="M639">
            <v>-3851.48</v>
          </cell>
          <cell r="N639" t="str">
            <v>N-1</v>
          </cell>
          <cell r="O639" t="str">
            <v>462EL00019</v>
          </cell>
        </row>
        <row r="640">
          <cell r="C640" t="str">
            <v>EL610</v>
          </cell>
          <cell r="M640">
            <v>-256.13</v>
          </cell>
          <cell r="N640" t="str">
            <v>N-1</v>
          </cell>
          <cell r="O640" t="str">
            <v>462EL00019</v>
          </cell>
        </row>
        <row r="641">
          <cell r="C641" t="str">
            <v>EL610</v>
          </cell>
          <cell r="M641">
            <v>-131.1</v>
          </cell>
          <cell r="N641" t="str">
            <v>N-1</v>
          </cell>
          <cell r="O641" t="str">
            <v>462EL00019</v>
          </cell>
        </row>
        <row r="642">
          <cell r="C642" t="str">
            <v>EL615</v>
          </cell>
          <cell r="M642">
            <v>-463.43</v>
          </cell>
          <cell r="N642" t="str">
            <v>N-1</v>
          </cell>
          <cell r="O642" t="str">
            <v>462EL00019</v>
          </cell>
        </row>
        <row r="643">
          <cell r="C643" t="str">
            <v>EL615</v>
          </cell>
          <cell r="M643">
            <v>-42.21</v>
          </cell>
          <cell r="N643" t="str">
            <v>N-1</v>
          </cell>
          <cell r="O643" t="str">
            <v>462EL00019</v>
          </cell>
        </row>
        <row r="644">
          <cell r="C644" t="str">
            <v>EL207</v>
          </cell>
          <cell r="M644">
            <v>-13161</v>
          </cell>
          <cell r="N644" t="str">
            <v>N-1</v>
          </cell>
          <cell r="O644" t="str">
            <v>462EL00019</v>
          </cell>
        </row>
        <row r="645">
          <cell r="C645" t="str">
            <v>EL625</v>
          </cell>
          <cell r="M645">
            <v>-959.72</v>
          </cell>
          <cell r="N645" t="str">
            <v>N-1</v>
          </cell>
          <cell r="O645" t="str">
            <v>462EL00019</v>
          </cell>
        </row>
        <row r="646">
          <cell r="C646" t="str">
            <v>EL670</v>
          </cell>
          <cell r="M646">
            <v>-1914.4</v>
          </cell>
          <cell r="N646" t="str">
            <v>N-1</v>
          </cell>
          <cell r="O646" t="str">
            <v>462EL00019</v>
          </cell>
        </row>
        <row r="647">
          <cell r="C647" t="str">
            <v>EL800</v>
          </cell>
          <cell r="M647">
            <v>-1912.82</v>
          </cell>
          <cell r="N647" t="str">
            <v>N-1</v>
          </cell>
          <cell r="O647" t="str">
            <v>462EL00019</v>
          </cell>
        </row>
        <row r="648">
          <cell r="C648" t="str">
            <v>EL800</v>
          </cell>
          <cell r="M648">
            <v>-1915.96</v>
          </cell>
          <cell r="N648" t="str">
            <v>N-1</v>
          </cell>
          <cell r="O648" t="str">
            <v>462EL00019</v>
          </cell>
        </row>
        <row r="649">
          <cell r="C649" t="str">
            <v>EL810</v>
          </cell>
          <cell r="M649">
            <v>-1000</v>
          </cell>
          <cell r="N649" t="str">
            <v>N-1</v>
          </cell>
          <cell r="O649" t="str">
            <v>462EL00019</v>
          </cell>
        </row>
        <row r="650">
          <cell r="C650" t="str">
            <v>EL810</v>
          </cell>
          <cell r="M650">
            <v>-24000</v>
          </cell>
          <cell r="N650" t="str">
            <v>N-1</v>
          </cell>
          <cell r="O650" t="str">
            <v>462EL00019</v>
          </cell>
        </row>
        <row r="651">
          <cell r="C651" t="str">
            <v>EL905</v>
          </cell>
          <cell r="M651">
            <v>-26803.1</v>
          </cell>
          <cell r="N651" t="str">
            <v>N-1</v>
          </cell>
          <cell r="O651" t="str">
            <v>462EL00019</v>
          </cell>
        </row>
        <row r="652">
          <cell r="C652" t="str">
            <v>EL905</v>
          </cell>
          <cell r="M652">
            <v>-2295.4</v>
          </cell>
          <cell r="N652" t="str">
            <v>N-1</v>
          </cell>
          <cell r="O652" t="str">
            <v>462EL00019</v>
          </cell>
        </row>
        <row r="653">
          <cell r="C653" t="str">
            <v>EL905</v>
          </cell>
          <cell r="M653">
            <v>-17612.740000000002</v>
          </cell>
          <cell r="N653" t="str">
            <v>N-1</v>
          </cell>
          <cell r="O653" t="str">
            <v>462EL00019</v>
          </cell>
        </row>
        <row r="654">
          <cell r="C654" t="str">
            <v>EL905</v>
          </cell>
          <cell r="M654">
            <v>-7855.46</v>
          </cell>
          <cell r="N654" t="str">
            <v>N-1</v>
          </cell>
          <cell r="O654" t="str">
            <v>462EL00019</v>
          </cell>
        </row>
        <row r="655">
          <cell r="C655" t="str">
            <v>EL905</v>
          </cell>
          <cell r="M655">
            <v>-7842.59</v>
          </cell>
          <cell r="N655" t="str">
            <v>N-1</v>
          </cell>
          <cell r="O655" t="str">
            <v>462EL00019</v>
          </cell>
        </row>
        <row r="656">
          <cell r="C656" t="str">
            <v>EL020</v>
          </cell>
          <cell r="M656">
            <v>527464.1</v>
          </cell>
          <cell r="N656" t="str">
            <v>N-1</v>
          </cell>
          <cell r="O656" t="str">
            <v>462EL00020</v>
          </cell>
        </row>
        <row r="657">
          <cell r="C657" t="str">
            <v>EL110</v>
          </cell>
          <cell r="M657">
            <v>-65823.23</v>
          </cell>
          <cell r="N657" t="str">
            <v>N-1</v>
          </cell>
          <cell r="O657" t="str">
            <v>462EL00020</v>
          </cell>
        </row>
        <row r="658">
          <cell r="C658" t="str">
            <v>EL120</v>
          </cell>
          <cell r="M658">
            <v>-12427</v>
          </cell>
          <cell r="N658" t="str">
            <v>N-1</v>
          </cell>
          <cell r="O658" t="str">
            <v>462EL00020</v>
          </cell>
        </row>
        <row r="659">
          <cell r="C659" t="str">
            <v>EL135</v>
          </cell>
          <cell r="M659">
            <v>-36797.33</v>
          </cell>
          <cell r="N659" t="str">
            <v>N-1</v>
          </cell>
          <cell r="O659" t="str">
            <v>462EL00020</v>
          </cell>
        </row>
        <row r="660">
          <cell r="C660" t="str">
            <v>EL135</v>
          </cell>
          <cell r="M660">
            <v>-72937.97</v>
          </cell>
          <cell r="N660" t="str">
            <v>N-1</v>
          </cell>
          <cell r="O660" t="str">
            <v>462EL00020</v>
          </cell>
        </row>
        <row r="661">
          <cell r="C661" t="str">
            <v>EL135</v>
          </cell>
          <cell r="M661">
            <v>-1042.5999999999999</v>
          </cell>
          <cell r="N661" t="str">
            <v>N-1</v>
          </cell>
          <cell r="O661" t="str">
            <v>462EL00020</v>
          </cell>
        </row>
        <row r="662">
          <cell r="C662" t="str">
            <v>EL219</v>
          </cell>
          <cell r="M662">
            <v>-90</v>
          </cell>
          <cell r="N662" t="str">
            <v>N-1</v>
          </cell>
          <cell r="O662" t="str">
            <v>462EL00020</v>
          </cell>
        </row>
        <row r="663">
          <cell r="C663" t="str">
            <v>EL677</v>
          </cell>
          <cell r="M663">
            <v>-31.9</v>
          </cell>
          <cell r="N663" t="str">
            <v>N-1</v>
          </cell>
          <cell r="O663" t="str">
            <v>462EL00020</v>
          </cell>
        </row>
        <row r="664">
          <cell r="C664" t="str">
            <v>EL219</v>
          </cell>
          <cell r="M664">
            <v>-5713.48</v>
          </cell>
          <cell r="N664" t="str">
            <v>N-1</v>
          </cell>
          <cell r="O664" t="str">
            <v>462EL00020</v>
          </cell>
        </row>
        <row r="665">
          <cell r="C665" t="str">
            <v>EL219</v>
          </cell>
          <cell r="M665">
            <v>-85.69</v>
          </cell>
          <cell r="N665" t="str">
            <v>N-1</v>
          </cell>
          <cell r="O665" t="str">
            <v>462EL00020</v>
          </cell>
        </row>
        <row r="666">
          <cell r="C666" t="str">
            <v>EL219</v>
          </cell>
          <cell r="M666">
            <v>-1512.21</v>
          </cell>
          <cell r="N666" t="str">
            <v>N-1</v>
          </cell>
          <cell r="O666" t="str">
            <v>462EL00020</v>
          </cell>
        </row>
        <row r="667">
          <cell r="C667" t="str">
            <v>EL219</v>
          </cell>
          <cell r="M667">
            <v>-267.55</v>
          </cell>
          <cell r="N667" t="str">
            <v>N-1</v>
          </cell>
          <cell r="O667" t="str">
            <v>462EL00020</v>
          </cell>
        </row>
        <row r="668">
          <cell r="C668" t="str">
            <v>EL219</v>
          </cell>
          <cell r="M668">
            <v>-29855.21</v>
          </cell>
          <cell r="N668" t="str">
            <v>N-1</v>
          </cell>
          <cell r="O668" t="str">
            <v>462EL00020</v>
          </cell>
        </row>
        <row r="669">
          <cell r="C669" t="str">
            <v>EL677</v>
          </cell>
          <cell r="M669">
            <v>-7.11</v>
          </cell>
          <cell r="N669" t="str">
            <v>N-1</v>
          </cell>
          <cell r="O669" t="str">
            <v>462EL00020</v>
          </cell>
        </row>
        <row r="670">
          <cell r="C670" t="str">
            <v>EL206</v>
          </cell>
          <cell r="M670">
            <v>-65.67</v>
          </cell>
          <cell r="N670" t="str">
            <v>N-1</v>
          </cell>
          <cell r="O670" t="str">
            <v>462EL00020</v>
          </cell>
        </row>
        <row r="671">
          <cell r="C671" t="str">
            <v>EL207</v>
          </cell>
          <cell r="M671">
            <v>-3230.77</v>
          </cell>
          <cell r="N671" t="str">
            <v>N-1</v>
          </cell>
          <cell r="O671" t="str">
            <v>462EL00020</v>
          </cell>
        </row>
        <row r="672">
          <cell r="C672" t="str">
            <v>EL330</v>
          </cell>
          <cell r="M672">
            <v>-340</v>
          </cell>
          <cell r="N672" t="str">
            <v>N-1</v>
          </cell>
          <cell r="O672" t="str">
            <v>462EL00020</v>
          </cell>
        </row>
        <row r="673">
          <cell r="C673" t="str">
            <v>EL330</v>
          </cell>
          <cell r="M673">
            <v>-813.18</v>
          </cell>
          <cell r="N673" t="str">
            <v>N-1</v>
          </cell>
          <cell r="O673" t="str">
            <v>462EL00020</v>
          </cell>
        </row>
        <row r="674">
          <cell r="C674" t="str">
            <v>EL335</v>
          </cell>
          <cell r="M674">
            <v>-6853.51</v>
          </cell>
          <cell r="N674" t="str">
            <v>N-1</v>
          </cell>
          <cell r="O674" t="str">
            <v>462EL00020</v>
          </cell>
        </row>
        <row r="675">
          <cell r="C675" t="str">
            <v>EL330</v>
          </cell>
          <cell r="M675">
            <v>-35809</v>
          </cell>
          <cell r="N675" t="str">
            <v>N-1</v>
          </cell>
          <cell r="O675" t="str">
            <v>462EL00020</v>
          </cell>
        </row>
        <row r="676">
          <cell r="C676" t="str">
            <v>EL335</v>
          </cell>
          <cell r="M676">
            <v>-33385.199999999997</v>
          </cell>
          <cell r="N676" t="str">
            <v>N-1</v>
          </cell>
          <cell r="O676" t="str">
            <v>462EL00020</v>
          </cell>
        </row>
        <row r="677">
          <cell r="C677" t="str">
            <v>EL335</v>
          </cell>
          <cell r="M677">
            <v>-450</v>
          </cell>
          <cell r="N677" t="str">
            <v>N-1</v>
          </cell>
          <cell r="O677" t="str">
            <v>462EL00020</v>
          </cell>
        </row>
        <row r="678">
          <cell r="C678" t="str">
            <v>EL515</v>
          </cell>
          <cell r="M678">
            <v>-56449.58</v>
          </cell>
          <cell r="N678" t="str">
            <v>N-1</v>
          </cell>
          <cell r="O678" t="str">
            <v>462EL00020</v>
          </cell>
        </row>
        <row r="679">
          <cell r="C679" t="str">
            <v>EL520</v>
          </cell>
          <cell r="M679">
            <v>-149</v>
          </cell>
          <cell r="N679" t="str">
            <v>N-1</v>
          </cell>
          <cell r="O679" t="str">
            <v>462EL00020</v>
          </cell>
        </row>
        <row r="680">
          <cell r="C680" t="str">
            <v>EL520</v>
          </cell>
          <cell r="M680">
            <v>-652.85</v>
          </cell>
          <cell r="N680" t="str">
            <v>N-1</v>
          </cell>
          <cell r="O680" t="str">
            <v>462EL00020</v>
          </cell>
        </row>
        <row r="681">
          <cell r="C681" t="str">
            <v>EL201</v>
          </cell>
          <cell r="M681">
            <v>-8303.98</v>
          </cell>
          <cell r="N681" t="str">
            <v>N-1</v>
          </cell>
          <cell r="O681" t="str">
            <v>462EL00020</v>
          </cell>
        </row>
        <row r="682">
          <cell r="C682" t="str">
            <v>EL315</v>
          </cell>
          <cell r="M682">
            <v>-5381.07</v>
          </cell>
          <cell r="N682" t="str">
            <v>N-1</v>
          </cell>
          <cell r="O682" t="str">
            <v>462EL00020</v>
          </cell>
        </row>
        <row r="683">
          <cell r="C683" t="str">
            <v>EL315</v>
          </cell>
          <cell r="M683">
            <v>-297.02</v>
          </cell>
          <cell r="N683" t="str">
            <v>N-1</v>
          </cell>
          <cell r="O683" t="str">
            <v>462EL00020</v>
          </cell>
        </row>
        <row r="684">
          <cell r="C684" t="str">
            <v>EL605</v>
          </cell>
          <cell r="M684">
            <v>-326.63</v>
          </cell>
          <cell r="N684" t="str">
            <v>N-1</v>
          </cell>
          <cell r="O684" t="str">
            <v>462EL00020</v>
          </cell>
        </row>
        <row r="685">
          <cell r="C685" t="str">
            <v>EL605</v>
          </cell>
          <cell r="M685">
            <v>-288.32</v>
          </cell>
          <cell r="N685" t="str">
            <v>N-1</v>
          </cell>
          <cell r="O685" t="str">
            <v>462EL00020</v>
          </cell>
        </row>
        <row r="686">
          <cell r="C686" t="str">
            <v>EL605</v>
          </cell>
          <cell r="M686">
            <v>-986.12</v>
          </cell>
          <cell r="N686" t="str">
            <v>N-1</v>
          </cell>
          <cell r="O686" t="str">
            <v>462EL00020</v>
          </cell>
        </row>
        <row r="687">
          <cell r="C687" t="str">
            <v>EL605</v>
          </cell>
          <cell r="M687">
            <v>-92.33</v>
          </cell>
          <cell r="N687" t="str">
            <v>N-1</v>
          </cell>
          <cell r="O687" t="str">
            <v>462EL00020</v>
          </cell>
        </row>
        <row r="688">
          <cell r="C688" t="str">
            <v>EL610</v>
          </cell>
          <cell r="M688">
            <v>-1314.1</v>
          </cell>
          <cell r="N688" t="str">
            <v>N-1</v>
          </cell>
          <cell r="O688" t="str">
            <v>462EL00020</v>
          </cell>
        </row>
        <row r="689">
          <cell r="C689" t="str">
            <v>EL610</v>
          </cell>
          <cell r="M689">
            <v>-220.18</v>
          </cell>
          <cell r="N689" t="str">
            <v>N-1</v>
          </cell>
          <cell r="O689" t="str">
            <v>462EL00020</v>
          </cell>
        </row>
        <row r="690">
          <cell r="C690" t="str">
            <v>EL610</v>
          </cell>
          <cell r="M690">
            <v>-379.41</v>
          </cell>
          <cell r="N690" t="str">
            <v>N-1</v>
          </cell>
          <cell r="O690" t="str">
            <v>462EL00020</v>
          </cell>
        </row>
        <row r="691">
          <cell r="C691" t="str">
            <v>EL615</v>
          </cell>
          <cell r="M691">
            <v>-280</v>
          </cell>
          <cell r="N691" t="str">
            <v>N-1</v>
          </cell>
          <cell r="O691" t="str">
            <v>462EL00020</v>
          </cell>
        </row>
        <row r="692">
          <cell r="C692" t="str">
            <v>EL615</v>
          </cell>
          <cell r="M692">
            <v>-1063.9100000000001</v>
          </cell>
          <cell r="N692" t="str">
            <v>N-1</v>
          </cell>
          <cell r="O692" t="str">
            <v>462EL00020</v>
          </cell>
        </row>
        <row r="693">
          <cell r="C693" t="str">
            <v>EL615</v>
          </cell>
          <cell r="M693">
            <v>-400</v>
          </cell>
          <cell r="N693" t="str">
            <v>N-1</v>
          </cell>
          <cell r="O693" t="str">
            <v>462EL00020</v>
          </cell>
        </row>
        <row r="694">
          <cell r="C694" t="str">
            <v>EL615</v>
          </cell>
          <cell r="M694">
            <v>-5005.7</v>
          </cell>
          <cell r="N694" t="str">
            <v>N-1</v>
          </cell>
          <cell r="O694" t="str">
            <v>462EL00020</v>
          </cell>
        </row>
        <row r="695">
          <cell r="C695" t="str">
            <v>EL207</v>
          </cell>
          <cell r="M695">
            <v>-11626</v>
          </cell>
          <cell r="N695" t="str">
            <v>N-1</v>
          </cell>
          <cell r="O695" t="str">
            <v>462EL00020</v>
          </cell>
        </row>
        <row r="696">
          <cell r="C696" t="str">
            <v>EL665</v>
          </cell>
          <cell r="M696">
            <v>-1070</v>
          </cell>
          <cell r="N696" t="str">
            <v>N-1</v>
          </cell>
          <cell r="O696" t="str">
            <v>462EL00020</v>
          </cell>
        </row>
        <row r="697">
          <cell r="C697" t="str">
            <v>EL670</v>
          </cell>
          <cell r="M697">
            <v>-2637.33</v>
          </cell>
          <cell r="N697" t="str">
            <v>N-1</v>
          </cell>
          <cell r="O697" t="str">
            <v>462EL00020</v>
          </cell>
        </row>
        <row r="698">
          <cell r="C698" t="str">
            <v>EL800</v>
          </cell>
          <cell r="M698">
            <v>-1855.91</v>
          </cell>
          <cell r="N698" t="str">
            <v>N-1</v>
          </cell>
          <cell r="O698" t="str">
            <v>462EL00020</v>
          </cell>
        </row>
        <row r="699">
          <cell r="C699" t="str">
            <v>EL800</v>
          </cell>
          <cell r="M699">
            <v>-3418.73</v>
          </cell>
          <cell r="N699" t="str">
            <v>N-1</v>
          </cell>
          <cell r="O699" t="str">
            <v>462EL00020</v>
          </cell>
        </row>
        <row r="700">
          <cell r="C700" t="str">
            <v>EL905</v>
          </cell>
          <cell r="M700">
            <v>-37703.75</v>
          </cell>
          <cell r="N700" t="str">
            <v>N-1</v>
          </cell>
          <cell r="O700" t="str">
            <v>462EL00020</v>
          </cell>
        </row>
        <row r="701">
          <cell r="C701" t="str">
            <v>EL905</v>
          </cell>
          <cell r="M701">
            <v>-0.16</v>
          </cell>
          <cell r="N701" t="str">
            <v>N-1</v>
          </cell>
          <cell r="O701" t="str">
            <v>462EL00020</v>
          </cell>
        </row>
        <row r="702">
          <cell r="C702" t="str">
            <v>EL905</v>
          </cell>
          <cell r="M702">
            <v>-2227.1</v>
          </cell>
          <cell r="N702" t="str">
            <v>N-1</v>
          </cell>
          <cell r="O702" t="str">
            <v>462EL00020</v>
          </cell>
        </row>
        <row r="703">
          <cell r="C703" t="str">
            <v>EL905</v>
          </cell>
          <cell r="M703">
            <v>-24419.95</v>
          </cell>
          <cell r="N703" t="str">
            <v>N-1</v>
          </cell>
          <cell r="O703" t="str">
            <v>462EL00020</v>
          </cell>
        </row>
        <row r="704">
          <cell r="C704" t="str">
            <v>EL905</v>
          </cell>
          <cell r="M704">
            <v>-14016.78</v>
          </cell>
          <cell r="N704" t="str">
            <v>N-1</v>
          </cell>
          <cell r="O704" t="str">
            <v>462EL00020</v>
          </cell>
        </row>
        <row r="705">
          <cell r="C705" t="str">
            <v>EL905</v>
          </cell>
          <cell r="M705">
            <v>-7608.93</v>
          </cell>
          <cell r="N705" t="str">
            <v>N-1</v>
          </cell>
          <cell r="O705" t="str">
            <v>462EL00020</v>
          </cell>
        </row>
        <row r="706">
          <cell r="C706" t="str">
            <v>EL020</v>
          </cell>
          <cell r="M706">
            <v>219533.12</v>
          </cell>
          <cell r="N706" t="str">
            <v>N-1</v>
          </cell>
          <cell r="O706" t="str">
            <v>462EL00021</v>
          </cell>
        </row>
        <row r="707">
          <cell r="C707" t="str">
            <v>EL024</v>
          </cell>
          <cell r="M707">
            <v>-4914.6000000000004</v>
          </cell>
          <cell r="N707" t="str">
            <v>N-1</v>
          </cell>
          <cell r="O707" t="str">
            <v>462EL00021</v>
          </cell>
        </row>
        <row r="708">
          <cell r="C708" t="str">
            <v>EL024</v>
          </cell>
          <cell r="M708">
            <v>4914.6000000000004</v>
          </cell>
          <cell r="N708" t="str">
            <v>01</v>
          </cell>
          <cell r="O708" t="str">
            <v>462EL00021</v>
          </cell>
        </row>
        <row r="709">
          <cell r="C709" t="str">
            <v>EL024</v>
          </cell>
          <cell r="M709">
            <v>-4914.6000000000004</v>
          </cell>
          <cell r="N709" t="str">
            <v>05</v>
          </cell>
          <cell r="O709" t="str">
            <v>462EL00021</v>
          </cell>
        </row>
        <row r="710">
          <cell r="C710" t="str">
            <v>EL110</v>
          </cell>
          <cell r="M710">
            <v>-18815.759999999998</v>
          </cell>
          <cell r="N710" t="str">
            <v>N-1</v>
          </cell>
          <cell r="O710" t="str">
            <v>462EL00021</v>
          </cell>
        </row>
        <row r="711">
          <cell r="C711" t="str">
            <v>EL120</v>
          </cell>
          <cell r="M711">
            <v>-2268</v>
          </cell>
          <cell r="N711" t="str">
            <v>N-1</v>
          </cell>
          <cell r="O711" t="str">
            <v>462EL00021</v>
          </cell>
        </row>
        <row r="712">
          <cell r="C712" t="str">
            <v>EL135</v>
          </cell>
          <cell r="M712">
            <v>-8966.4500000000007</v>
          </cell>
          <cell r="N712" t="str">
            <v>N-1</v>
          </cell>
          <cell r="O712" t="str">
            <v>462EL00021</v>
          </cell>
        </row>
        <row r="713">
          <cell r="C713" t="str">
            <v>EL219</v>
          </cell>
          <cell r="M713">
            <v>-129.36000000000001</v>
          </cell>
          <cell r="N713" t="str">
            <v>N-1</v>
          </cell>
          <cell r="O713" t="str">
            <v>462EL00021</v>
          </cell>
        </row>
        <row r="714">
          <cell r="C714" t="str">
            <v>EL219</v>
          </cell>
          <cell r="M714">
            <v>-3960</v>
          </cell>
          <cell r="N714" t="str">
            <v>N-1</v>
          </cell>
          <cell r="O714" t="str">
            <v>462EL00021</v>
          </cell>
        </row>
        <row r="715">
          <cell r="C715" t="str">
            <v>EL219</v>
          </cell>
          <cell r="M715">
            <v>-14875.82</v>
          </cell>
          <cell r="N715" t="str">
            <v>N-1</v>
          </cell>
          <cell r="O715" t="str">
            <v>462EL00021</v>
          </cell>
        </row>
        <row r="716">
          <cell r="C716" t="str">
            <v>EL219</v>
          </cell>
          <cell r="M716">
            <v>-10745.73</v>
          </cell>
          <cell r="N716" t="str">
            <v>N-1</v>
          </cell>
          <cell r="O716" t="str">
            <v>462EL00021</v>
          </cell>
        </row>
        <row r="717">
          <cell r="C717" t="str">
            <v>EL677</v>
          </cell>
          <cell r="M717">
            <v>-48.35</v>
          </cell>
          <cell r="N717" t="str">
            <v>N-1</v>
          </cell>
          <cell r="O717" t="str">
            <v>462EL00021</v>
          </cell>
        </row>
        <row r="718">
          <cell r="C718" t="str">
            <v>EL510</v>
          </cell>
          <cell r="M718">
            <v>-868.5</v>
          </cell>
          <cell r="N718" t="str">
            <v>N-1</v>
          </cell>
          <cell r="O718" t="str">
            <v>462EL00021</v>
          </cell>
        </row>
        <row r="719">
          <cell r="C719" t="str">
            <v>EL207</v>
          </cell>
          <cell r="M719">
            <v>-764.12</v>
          </cell>
          <cell r="N719" t="str">
            <v>N-1</v>
          </cell>
          <cell r="O719" t="str">
            <v>462EL00021</v>
          </cell>
        </row>
        <row r="720">
          <cell r="C720" t="str">
            <v>EL335</v>
          </cell>
          <cell r="M720">
            <v>-8685.5</v>
          </cell>
          <cell r="N720" t="str">
            <v>N-1</v>
          </cell>
          <cell r="O720" t="str">
            <v>462EL00021</v>
          </cell>
        </row>
        <row r="721">
          <cell r="C721" t="str">
            <v>EL330</v>
          </cell>
          <cell r="M721">
            <v>-14623.5</v>
          </cell>
          <cell r="N721" t="str">
            <v>N-1</v>
          </cell>
          <cell r="O721" t="str">
            <v>462EL00021</v>
          </cell>
        </row>
        <row r="722">
          <cell r="C722" t="str">
            <v>EL335</v>
          </cell>
          <cell r="M722">
            <v>-3051</v>
          </cell>
          <cell r="N722" t="str">
            <v>N-1</v>
          </cell>
          <cell r="O722" t="str">
            <v>462EL00021</v>
          </cell>
        </row>
        <row r="723">
          <cell r="C723" t="str">
            <v>EL515</v>
          </cell>
          <cell r="M723">
            <v>-39058.49</v>
          </cell>
          <cell r="N723" t="str">
            <v>N-1</v>
          </cell>
          <cell r="O723" t="str">
            <v>462EL00021</v>
          </cell>
        </row>
        <row r="724">
          <cell r="C724" t="str">
            <v>EL315</v>
          </cell>
          <cell r="M724">
            <v>-4726.92</v>
          </cell>
          <cell r="N724" t="str">
            <v>N-1</v>
          </cell>
          <cell r="O724" t="str">
            <v>462EL00021</v>
          </cell>
        </row>
        <row r="725">
          <cell r="C725" t="str">
            <v>EL610</v>
          </cell>
          <cell r="M725">
            <v>-2350.73</v>
          </cell>
          <cell r="N725" t="str">
            <v>N-1</v>
          </cell>
          <cell r="O725" t="str">
            <v>462EL00021</v>
          </cell>
        </row>
        <row r="726">
          <cell r="C726" t="str">
            <v>EL610</v>
          </cell>
          <cell r="M726">
            <v>-94.35</v>
          </cell>
          <cell r="N726" t="str">
            <v>N-1</v>
          </cell>
          <cell r="O726" t="str">
            <v>462EL00021</v>
          </cell>
        </row>
        <row r="727">
          <cell r="C727" t="str">
            <v>EL615</v>
          </cell>
          <cell r="M727">
            <v>-1322.64</v>
          </cell>
          <cell r="N727" t="str">
            <v>N-1</v>
          </cell>
          <cell r="O727" t="str">
            <v>462EL00021</v>
          </cell>
        </row>
        <row r="728">
          <cell r="C728" t="str">
            <v>EL207</v>
          </cell>
          <cell r="M728">
            <v>-2157</v>
          </cell>
          <cell r="N728" t="str">
            <v>N-1</v>
          </cell>
          <cell r="O728" t="str">
            <v>462EL00021</v>
          </cell>
        </row>
        <row r="729">
          <cell r="C729" t="str">
            <v>EL670</v>
          </cell>
          <cell r="M729">
            <v>-1073.0999999999999</v>
          </cell>
          <cell r="N729" t="str">
            <v>N-1</v>
          </cell>
          <cell r="O729" t="str">
            <v>462EL00021</v>
          </cell>
        </row>
        <row r="730">
          <cell r="C730" t="str">
            <v>EL800</v>
          </cell>
          <cell r="M730">
            <v>-32.35</v>
          </cell>
          <cell r="N730" t="str">
            <v>N-1</v>
          </cell>
          <cell r="O730" t="str">
            <v>462EL00021</v>
          </cell>
        </row>
        <row r="731">
          <cell r="C731" t="str">
            <v>EL800</v>
          </cell>
          <cell r="M731">
            <v>-2113.84</v>
          </cell>
          <cell r="N731" t="str">
            <v>N-1</v>
          </cell>
          <cell r="O731" t="str">
            <v>462EL00021</v>
          </cell>
        </row>
        <row r="732">
          <cell r="C732" t="str">
            <v>EL810</v>
          </cell>
          <cell r="M732">
            <v>-25500</v>
          </cell>
          <cell r="N732" t="str">
            <v>N-1</v>
          </cell>
          <cell r="O732" t="str">
            <v>462EL00021</v>
          </cell>
        </row>
        <row r="733">
          <cell r="C733" t="str">
            <v>EL905</v>
          </cell>
          <cell r="M733">
            <v>-16064.05</v>
          </cell>
          <cell r="N733" t="str">
            <v>N-1</v>
          </cell>
          <cell r="O733" t="str">
            <v>462EL00021</v>
          </cell>
        </row>
        <row r="734">
          <cell r="C734" t="str">
            <v>EL905</v>
          </cell>
          <cell r="M734">
            <v>-38.82</v>
          </cell>
          <cell r="N734" t="str">
            <v>N-1</v>
          </cell>
          <cell r="O734" t="str">
            <v>462EL00021</v>
          </cell>
        </row>
        <row r="735">
          <cell r="C735" t="str">
            <v>EL905</v>
          </cell>
          <cell r="M735">
            <v>-10080.61</v>
          </cell>
          <cell r="N735" t="str">
            <v>N-1</v>
          </cell>
          <cell r="O735" t="str">
            <v>462EL00021</v>
          </cell>
        </row>
        <row r="736">
          <cell r="C736" t="str">
            <v>EL905</v>
          </cell>
          <cell r="M736">
            <v>-8666.74</v>
          </cell>
          <cell r="N736" t="str">
            <v>N-1</v>
          </cell>
          <cell r="O736" t="str">
            <v>462EL00021</v>
          </cell>
        </row>
        <row r="737">
          <cell r="C737" t="str">
            <v>EL905</v>
          </cell>
          <cell r="M737">
            <v>-132.63999999999999</v>
          </cell>
          <cell r="N737" t="str">
            <v>N-1</v>
          </cell>
          <cell r="O737" t="str">
            <v>462EL00021</v>
          </cell>
        </row>
        <row r="738">
          <cell r="C738" t="str">
            <v>EL020</v>
          </cell>
          <cell r="M738">
            <v>178112.58</v>
          </cell>
          <cell r="N738" t="str">
            <v>N-1</v>
          </cell>
          <cell r="O738" t="str">
            <v>462EL00022</v>
          </cell>
        </row>
        <row r="739">
          <cell r="C739" t="str">
            <v>EL024</v>
          </cell>
          <cell r="M739">
            <v>2638</v>
          </cell>
          <cell r="N739" t="str">
            <v>N-1</v>
          </cell>
          <cell r="O739" t="str">
            <v>462EL00022</v>
          </cell>
        </row>
        <row r="740">
          <cell r="C740" t="str">
            <v>EL024</v>
          </cell>
          <cell r="M740">
            <v>-2638</v>
          </cell>
          <cell r="N740" t="str">
            <v>01</v>
          </cell>
          <cell r="O740" t="str">
            <v>462EL00022</v>
          </cell>
        </row>
        <row r="741">
          <cell r="C741" t="str">
            <v>EL024</v>
          </cell>
          <cell r="M741">
            <v>2638</v>
          </cell>
          <cell r="N741" t="str">
            <v>05</v>
          </cell>
          <cell r="O741" t="str">
            <v>462EL00022</v>
          </cell>
        </row>
        <row r="742">
          <cell r="C742" t="str">
            <v>EL110</v>
          </cell>
          <cell r="M742">
            <v>-19135.95</v>
          </cell>
          <cell r="N742" t="str">
            <v>N-1</v>
          </cell>
          <cell r="O742" t="str">
            <v>462EL00022</v>
          </cell>
        </row>
        <row r="743">
          <cell r="C743" t="str">
            <v>EL120</v>
          </cell>
          <cell r="M743">
            <v>-2783</v>
          </cell>
          <cell r="N743" t="str">
            <v>N-1</v>
          </cell>
          <cell r="O743" t="str">
            <v>462EL00022</v>
          </cell>
        </row>
        <row r="744">
          <cell r="C744" t="str">
            <v>EL135</v>
          </cell>
          <cell r="M744">
            <v>-7572.91</v>
          </cell>
          <cell r="N744" t="str">
            <v>N-1</v>
          </cell>
          <cell r="O744" t="str">
            <v>462EL00022</v>
          </cell>
        </row>
        <row r="745">
          <cell r="C745" t="str">
            <v>EL135</v>
          </cell>
          <cell r="M745">
            <v>-379.98</v>
          </cell>
          <cell r="N745" t="str">
            <v>N-1</v>
          </cell>
          <cell r="O745" t="str">
            <v>462EL00022</v>
          </cell>
        </row>
        <row r="746">
          <cell r="C746" t="str">
            <v>EL219</v>
          </cell>
          <cell r="M746">
            <v>-8355.6</v>
          </cell>
          <cell r="N746" t="str">
            <v>N-1</v>
          </cell>
          <cell r="O746" t="str">
            <v>462EL00022</v>
          </cell>
        </row>
        <row r="747">
          <cell r="C747" t="str">
            <v>EL219</v>
          </cell>
          <cell r="M747">
            <v>-1115.2</v>
          </cell>
          <cell r="N747" t="str">
            <v>N-1</v>
          </cell>
          <cell r="O747" t="str">
            <v>462EL00022</v>
          </cell>
        </row>
        <row r="748">
          <cell r="C748" t="str">
            <v>EL219</v>
          </cell>
          <cell r="M748">
            <v>-20179.71</v>
          </cell>
          <cell r="N748" t="str">
            <v>N-1</v>
          </cell>
          <cell r="O748" t="str">
            <v>462EL00022</v>
          </cell>
        </row>
        <row r="749">
          <cell r="C749" t="str">
            <v>EL219</v>
          </cell>
          <cell r="M749">
            <v>-5.94</v>
          </cell>
          <cell r="N749" t="str">
            <v>N-1</v>
          </cell>
          <cell r="O749" t="str">
            <v>462EL00022</v>
          </cell>
        </row>
        <row r="750">
          <cell r="C750" t="str">
            <v>EL219</v>
          </cell>
          <cell r="M750">
            <v>-14282.94</v>
          </cell>
          <cell r="N750" t="str">
            <v>N-1</v>
          </cell>
          <cell r="O750" t="str">
            <v>462EL00022</v>
          </cell>
        </row>
        <row r="751">
          <cell r="C751" t="str">
            <v>EL677</v>
          </cell>
          <cell r="M751">
            <v>-145.57</v>
          </cell>
          <cell r="N751" t="str">
            <v>N-1</v>
          </cell>
          <cell r="O751" t="str">
            <v>462EL00022</v>
          </cell>
        </row>
        <row r="752">
          <cell r="C752" t="str">
            <v>EL206</v>
          </cell>
          <cell r="M752">
            <v>-375.41</v>
          </cell>
          <cell r="N752" t="str">
            <v>N-1</v>
          </cell>
          <cell r="O752" t="str">
            <v>462EL00022</v>
          </cell>
        </row>
        <row r="753">
          <cell r="C753" t="str">
            <v>EL510</v>
          </cell>
          <cell r="M753">
            <v>-3970.5</v>
          </cell>
          <cell r="N753" t="str">
            <v>N-1</v>
          </cell>
          <cell r="O753" t="str">
            <v>462EL00022</v>
          </cell>
        </row>
        <row r="754">
          <cell r="C754" t="str">
            <v>EL207</v>
          </cell>
          <cell r="M754">
            <v>-1033.3599999999999</v>
          </cell>
          <cell r="N754" t="str">
            <v>N-1</v>
          </cell>
          <cell r="O754" t="str">
            <v>462EL00022</v>
          </cell>
        </row>
        <row r="755">
          <cell r="C755" t="str">
            <v>EL335</v>
          </cell>
          <cell r="M755">
            <v>-19181</v>
          </cell>
          <cell r="N755" t="str">
            <v>N-1</v>
          </cell>
          <cell r="O755" t="str">
            <v>462EL00022</v>
          </cell>
        </row>
        <row r="756">
          <cell r="C756" t="str">
            <v>EL330</v>
          </cell>
          <cell r="M756">
            <v>-17595</v>
          </cell>
          <cell r="N756" t="str">
            <v>N-1</v>
          </cell>
          <cell r="O756" t="str">
            <v>462EL00022</v>
          </cell>
        </row>
        <row r="757">
          <cell r="C757" t="str">
            <v>EL335</v>
          </cell>
          <cell r="M757">
            <v>-6143.6</v>
          </cell>
          <cell r="N757" t="str">
            <v>N-1</v>
          </cell>
          <cell r="O757" t="str">
            <v>462EL00022</v>
          </cell>
        </row>
        <row r="758">
          <cell r="C758" t="str">
            <v>EL335</v>
          </cell>
          <cell r="M758">
            <v>-2075.2199999999998</v>
          </cell>
          <cell r="N758" t="str">
            <v>N-1</v>
          </cell>
          <cell r="O758" t="str">
            <v>462EL00022</v>
          </cell>
        </row>
        <row r="759">
          <cell r="C759" t="str">
            <v>EL515</v>
          </cell>
          <cell r="M759">
            <v>-27597.72</v>
          </cell>
          <cell r="N759" t="str">
            <v>N-1</v>
          </cell>
          <cell r="O759" t="str">
            <v>462EL00022</v>
          </cell>
        </row>
        <row r="760">
          <cell r="C760" t="str">
            <v>EL520</v>
          </cell>
          <cell r="M760">
            <v>-86</v>
          </cell>
          <cell r="N760" t="str">
            <v>N-1</v>
          </cell>
          <cell r="O760" t="str">
            <v>462EL00022</v>
          </cell>
        </row>
        <row r="761">
          <cell r="C761" t="str">
            <v>EL520</v>
          </cell>
          <cell r="M761">
            <v>-27</v>
          </cell>
          <cell r="N761" t="str">
            <v>N-1</v>
          </cell>
          <cell r="O761" t="str">
            <v>462EL00022</v>
          </cell>
        </row>
        <row r="762">
          <cell r="C762" t="str">
            <v>EL315</v>
          </cell>
          <cell r="M762">
            <v>-5159.6899999999996</v>
          </cell>
          <cell r="N762" t="str">
            <v>N-1</v>
          </cell>
          <cell r="O762" t="str">
            <v>462EL00022</v>
          </cell>
        </row>
        <row r="763">
          <cell r="C763" t="str">
            <v>EL605</v>
          </cell>
          <cell r="M763">
            <v>-156.79</v>
          </cell>
          <cell r="N763" t="str">
            <v>N-1</v>
          </cell>
          <cell r="O763" t="str">
            <v>462EL00022</v>
          </cell>
        </row>
        <row r="764">
          <cell r="C764" t="str">
            <v>EL605</v>
          </cell>
          <cell r="M764">
            <v>-111.15</v>
          </cell>
          <cell r="N764" t="str">
            <v>N-1</v>
          </cell>
          <cell r="O764" t="str">
            <v>462EL00022</v>
          </cell>
        </row>
        <row r="765">
          <cell r="C765" t="str">
            <v>EL605</v>
          </cell>
          <cell r="M765">
            <v>-36.1</v>
          </cell>
          <cell r="N765" t="str">
            <v>N-1</v>
          </cell>
          <cell r="O765" t="str">
            <v>462EL00022</v>
          </cell>
        </row>
        <row r="766">
          <cell r="C766" t="str">
            <v>EL610</v>
          </cell>
          <cell r="M766">
            <v>-6620.64</v>
          </cell>
          <cell r="N766" t="str">
            <v>N-1</v>
          </cell>
          <cell r="O766" t="str">
            <v>462EL00022</v>
          </cell>
        </row>
        <row r="767">
          <cell r="C767" t="str">
            <v>EL610</v>
          </cell>
          <cell r="M767">
            <v>-47.6</v>
          </cell>
          <cell r="N767" t="str">
            <v>N-1</v>
          </cell>
          <cell r="O767" t="str">
            <v>462EL00022</v>
          </cell>
        </row>
        <row r="768">
          <cell r="C768" t="str">
            <v>EL615</v>
          </cell>
          <cell r="M768">
            <v>-2520.91</v>
          </cell>
          <cell r="N768" t="str">
            <v>N-1</v>
          </cell>
          <cell r="O768" t="str">
            <v>462EL00022</v>
          </cell>
        </row>
        <row r="769">
          <cell r="C769" t="str">
            <v>EL207</v>
          </cell>
          <cell r="M769">
            <v>-1375</v>
          </cell>
          <cell r="N769" t="str">
            <v>N-1</v>
          </cell>
          <cell r="O769" t="str">
            <v>462EL00022</v>
          </cell>
        </row>
        <row r="770">
          <cell r="C770" t="str">
            <v>EL625</v>
          </cell>
          <cell r="M770">
            <v>-268.06</v>
          </cell>
          <cell r="N770" t="str">
            <v>N-1</v>
          </cell>
          <cell r="O770" t="str">
            <v>462EL00022</v>
          </cell>
        </row>
        <row r="771">
          <cell r="C771" t="str">
            <v>EL665</v>
          </cell>
          <cell r="M771">
            <v>-555</v>
          </cell>
          <cell r="N771" t="str">
            <v>N-1</v>
          </cell>
          <cell r="O771" t="str">
            <v>462EL00022</v>
          </cell>
        </row>
        <row r="772">
          <cell r="C772" t="str">
            <v>EL670</v>
          </cell>
          <cell r="M772">
            <v>-903.75</v>
          </cell>
          <cell r="N772" t="str">
            <v>N-1</v>
          </cell>
          <cell r="O772" t="str">
            <v>462EL00022</v>
          </cell>
        </row>
        <row r="773">
          <cell r="C773" t="str">
            <v>EL800</v>
          </cell>
          <cell r="M773">
            <v>8.6199999999999992</v>
          </cell>
          <cell r="N773" t="str">
            <v>N-1</v>
          </cell>
          <cell r="O773" t="str">
            <v>462EL00022</v>
          </cell>
        </row>
        <row r="774">
          <cell r="C774" t="str">
            <v>EL800</v>
          </cell>
          <cell r="M774">
            <v>-1816.13</v>
          </cell>
          <cell r="N774" t="str">
            <v>N-1</v>
          </cell>
          <cell r="O774" t="str">
            <v>462EL00022</v>
          </cell>
        </row>
        <row r="775">
          <cell r="C775" t="str">
            <v>EL905</v>
          </cell>
          <cell r="M775">
            <v>-13564.91</v>
          </cell>
          <cell r="N775" t="str">
            <v>N-1</v>
          </cell>
          <cell r="O775" t="str">
            <v>462EL00022</v>
          </cell>
        </row>
        <row r="776">
          <cell r="C776" t="str">
            <v>EL905</v>
          </cell>
          <cell r="M776">
            <v>10.34</v>
          </cell>
          <cell r="N776" t="str">
            <v>N-1</v>
          </cell>
          <cell r="O776" t="str">
            <v>462EL00022</v>
          </cell>
        </row>
        <row r="777">
          <cell r="C777" t="str">
            <v>EL905</v>
          </cell>
          <cell r="M777">
            <v>-8497</v>
          </cell>
          <cell r="N777" t="str">
            <v>N-1</v>
          </cell>
          <cell r="O777" t="str">
            <v>462EL00022</v>
          </cell>
        </row>
        <row r="778">
          <cell r="C778" t="str">
            <v>EL905</v>
          </cell>
          <cell r="M778">
            <v>-7446.12</v>
          </cell>
          <cell r="N778" t="str">
            <v>N-1</v>
          </cell>
          <cell r="O778" t="str">
            <v>462EL00022</v>
          </cell>
        </row>
        <row r="779">
          <cell r="C779" t="str">
            <v>EL905</v>
          </cell>
          <cell r="M779">
            <v>35.340000000000003</v>
          </cell>
          <cell r="N779" t="str">
            <v>N-1</v>
          </cell>
          <cell r="O779" t="str">
            <v>462EL00022</v>
          </cell>
        </row>
        <row r="780">
          <cell r="C780" t="str">
            <v>EL020</v>
          </cell>
          <cell r="M780">
            <v>366241.02</v>
          </cell>
          <cell r="N780" t="str">
            <v>N-1</v>
          </cell>
          <cell r="O780" t="str">
            <v>462EL00023</v>
          </cell>
        </row>
        <row r="781">
          <cell r="C781" t="str">
            <v>EL020</v>
          </cell>
          <cell r="M781">
            <v>3547.09</v>
          </cell>
          <cell r="N781" t="str">
            <v>N-1</v>
          </cell>
          <cell r="O781" t="str">
            <v>462EL00023</v>
          </cell>
        </row>
        <row r="782">
          <cell r="C782" t="str">
            <v>EL024</v>
          </cell>
          <cell r="M782">
            <v>-18945.509999999998</v>
          </cell>
          <cell r="N782" t="str">
            <v>N-1</v>
          </cell>
          <cell r="O782" t="str">
            <v>462EL00023</v>
          </cell>
        </row>
        <row r="783">
          <cell r="C783" t="str">
            <v>EL024</v>
          </cell>
          <cell r="M783">
            <v>18945.509999999998</v>
          </cell>
          <cell r="N783" t="str">
            <v>01</v>
          </cell>
          <cell r="O783" t="str">
            <v>462EL00023</v>
          </cell>
        </row>
        <row r="784">
          <cell r="C784" t="str">
            <v>EL110</v>
          </cell>
          <cell r="M784">
            <v>-23797.03</v>
          </cell>
          <cell r="N784" t="str">
            <v>N-1</v>
          </cell>
          <cell r="O784" t="str">
            <v>462EL00023</v>
          </cell>
        </row>
        <row r="785">
          <cell r="C785" t="str">
            <v>EL110</v>
          </cell>
          <cell r="M785">
            <v>-320</v>
          </cell>
          <cell r="N785" t="str">
            <v>02</v>
          </cell>
          <cell r="O785" t="str">
            <v>462EL00023</v>
          </cell>
        </row>
        <row r="786">
          <cell r="C786" t="str">
            <v>EL120</v>
          </cell>
          <cell r="M786">
            <v>-3322</v>
          </cell>
          <cell r="N786" t="str">
            <v>N-1</v>
          </cell>
          <cell r="O786" t="str">
            <v>462EL00023</v>
          </cell>
        </row>
        <row r="787">
          <cell r="C787" t="str">
            <v>EL135</v>
          </cell>
          <cell r="M787">
            <v>-10078.31</v>
          </cell>
          <cell r="N787" t="str">
            <v>N-1</v>
          </cell>
          <cell r="O787" t="str">
            <v>462EL00023</v>
          </cell>
        </row>
        <row r="788">
          <cell r="C788" t="str">
            <v>EL135</v>
          </cell>
          <cell r="M788">
            <v>-29498.63</v>
          </cell>
          <cell r="N788" t="str">
            <v>N-1</v>
          </cell>
          <cell r="O788" t="str">
            <v>462EL00023</v>
          </cell>
        </row>
        <row r="789">
          <cell r="C789" t="str">
            <v>EL135</v>
          </cell>
          <cell r="M789">
            <v>-3429.1</v>
          </cell>
          <cell r="N789" t="str">
            <v>N-1</v>
          </cell>
          <cell r="O789" t="str">
            <v>462EL00023</v>
          </cell>
        </row>
        <row r="790">
          <cell r="C790" t="str">
            <v>EL219</v>
          </cell>
          <cell r="M790">
            <v>-85</v>
          </cell>
          <cell r="N790" t="str">
            <v>N-1</v>
          </cell>
          <cell r="O790" t="str">
            <v>462EL00023</v>
          </cell>
        </row>
        <row r="791">
          <cell r="C791" t="str">
            <v>EL677</v>
          </cell>
          <cell r="M791">
            <v>-370</v>
          </cell>
          <cell r="N791" t="str">
            <v>N-1</v>
          </cell>
          <cell r="O791" t="str">
            <v>462EL00023</v>
          </cell>
        </row>
        <row r="792">
          <cell r="C792" t="str">
            <v>EL211</v>
          </cell>
          <cell r="M792">
            <v>-6079.22</v>
          </cell>
          <cell r="N792" t="str">
            <v>N-1</v>
          </cell>
          <cell r="O792" t="str">
            <v>462EL00023</v>
          </cell>
        </row>
        <row r="793">
          <cell r="C793" t="str">
            <v>EL219</v>
          </cell>
          <cell r="M793">
            <v>-24649.06</v>
          </cell>
          <cell r="N793" t="str">
            <v>N-1</v>
          </cell>
          <cell r="O793" t="str">
            <v>462EL00023</v>
          </cell>
        </row>
        <row r="794">
          <cell r="C794" t="str">
            <v>EL219</v>
          </cell>
          <cell r="M794">
            <v>-360</v>
          </cell>
          <cell r="N794" t="str">
            <v>N-1</v>
          </cell>
          <cell r="O794" t="str">
            <v>462EL00023</v>
          </cell>
        </row>
        <row r="795">
          <cell r="C795" t="str">
            <v>EL219</v>
          </cell>
          <cell r="M795">
            <v>-368</v>
          </cell>
          <cell r="N795" t="str">
            <v>N-1</v>
          </cell>
          <cell r="O795" t="str">
            <v>462EL00023</v>
          </cell>
        </row>
        <row r="796">
          <cell r="C796" t="str">
            <v>EL510</v>
          </cell>
          <cell r="M796">
            <v>-450</v>
          </cell>
          <cell r="N796" t="str">
            <v>N-1</v>
          </cell>
          <cell r="O796" t="str">
            <v>462EL00023</v>
          </cell>
        </row>
        <row r="797">
          <cell r="C797" t="str">
            <v>EL219</v>
          </cell>
          <cell r="M797">
            <v>-32000</v>
          </cell>
          <cell r="N797" t="str">
            <v>N-1</v>
          </cell>
          <cell r="O797" t="str">
            <v>462EL00023</v>
          </cell>
        </row>
        <row r="798">
          <cell r="C798" t="str">
            <v>EL677</v>
          </cell>
          <cell r="M798">
            <v>-3746.4</v>
          </cell>
          <cell r="N798" t="str">
            <v>N-1</v>
          </cell>
          <cell r="O798" t="str">
            <v>462EL00023</v>
          </cell>
        </row>
        <row r="799">
          <cell r="C799" t="str">
            <v>EL219</v>
          </cell>
          <cell r="M799">
            <v>-1499.9</v>
          </cell>
          <cell r="N799" t="str">
            <v>N-1</v>
          </cell>
          <cell r="O799" t="str">
            <v>462EL00023</v>
          </cell>
        </row>
        <row r="800">
          <cell r="C800" t="str">
            <v>EL207</v>
          </cell>
          <cell r="M800">
            <v>-3263.84</v>
          </cell>
          <cell r="N800" t="str">
            <v>N-1</v>
          </cell>
          <cell r="O800" t="str">
            <v>462EL00023</v>
          </cell>
        </row>
        <row r="801">
          <cell r="C801" t="str">
            <v>EL330</v>
          </cell>
          <cell r="M801">
            <v>-268.97000000000003</v>
          </cell>
          <cell r="N801" t="str">
            <v>N-1</v>
          </cell>
          <cell r="O801" t="str">
            <v>462EL00023</v>
          </cell>
        </row>
        <row r="802">
          <cell r="C802" t="str">
            <v>EL335</v>
          </cell>
          <cell r="M802">
            <v>-22330</v>
          </cell>
          <cell r="N802" t="str">
            <v>N-1</v>
          </cell>
          <cell r="O802" t="str">
            <v>462EL00023</v>
          </cell>
        </row>
        <row r="803">
          <cell r="C803" t="str">
            <v>EL335</v>
          </cell>
          <cell r="M803">
            <v>-25065</v>
          </cell>
          <cell r="N803" t="str">
            <v>N-1</v>
          </cell>
          <cell r="O803" t="str">
            <v>462EL00023</v>
          </cell>
        </row>
        <row r="804">
          <cell r="C804" t="str">
            <v>EL335</v>
          </cell>
          <cell r="M804">
            <v>-1620</v>
          </cell>
          <cell r="N804" t="str">
            <v>N-1</v>
          </cell>
          <cell r="O804" t="str">
            <v>462EL00023</v>
          </cell>
        </row>
        <row r="805">
          <cell r="C805" t="str">
            <v>EL515</v>
          </cell>
          <cell r="M805">
            <v>-3449.08</v>
          </cell>
          <cell r="N805" t="str">
            <v>N-1</v>
          </cell>
          <cell r="O805" t="str">
            <v>462EL00023</v>
          </cell>
        </row>
        <row r="806">
          <cell r="C806" t="str">
            <v>EL201</v>
          </cell>
          <cell r="M806">
            <v>-11759.29</v>
          </cell>
          <cell r="N806" t="str">
            <v>N-1</v>
          </cell>
          <cell r="O806" t="str">
            <v>462EL00023</v>
          </cell>
        </row>
        <row r="807">
          <cell r="C807" t="str">
            <v>EL600</v>
          </cell>
          <cell r="M807">
            <v>-1701.86</v>
          </cell>
          <cell r="N807" t="str">
            <v>N-1</v>
          </cell>
          <cell r="O807" t="str">
            <v>462EL00023</v>
          </cell>
        </row>
        <row r="808">
          <cell r="C808" t="str">
            <v>EL315</v>
          </cell>
          <cell r="M808">
            <v>-5773.74</v>
          </cell>
          <cell r="N808" t="str">
            <v>N-1</v>
          </cell>
          <cell r="O808" t="str">
            <v>462EL00023</v>
          </cell>
        </row>
        <row r="809">
          <cell r="C809" t="str">
            <v>EL315</v>
          </cell>
          <cell r="M809">
            <v>-348.37</v>
          </cell>
          <cell r="N809" t="str">
            <v>N-1</v>
          </cell>
          <cell r="O809" t="str">
            <v>462EL00023</v>
          </cell>
        </row>
        <row r="810">
          <cell r="C810" t="str">
            <v>EL605</v>
          </cell>
          <cell r="M810">
            <v>-686.02</v>
          </cell>
          <cell r="N810" t="str">
            <v>N-1</v>
          </cell>
          <cell r="O810" t="str">
            <v>462EL00023</v>
          </cell>
        </row>
        <row r="811">
          <cell r="C811" t="str">
            <v>EL605</v>
          </cell>
          <cell r="M811">
            <v>-5291.03</v>
          </cell>
          <cell r="N811" t="str">
            <v>N-1</v>
          </cell>
          <cell r="O811" t="str">
            <v>462EL00023</v>
          </cell>
        </row>
        <row r="812">
          <cell r="C812" t="str">
            <v>EL610</v>
          </cell>
          <cell r="M812">
            <v>-385.32</v>
          </cell>
          <cell r="N812" t="str">
            <v>N-1</v>
          </cell>
          <cell r="O812" t="str">
            <v>462EL00023</v>
          </cell>
        </row>
        <row r="813">
          <cell r="C813" t="str">
            <v>EL615</v>
          </cell>
          <cell r="M813">
            <v>-5000</v>
          </cell>
          <cell r="N813" t="str">
            <v>N-1</v>
          </cell>
          <cell r="O813" t="str">
            <v>462EL00023</v>
          </cell>
        </row>
        <row r="814">
          <cell r="C814" t="str">
            <v>EL615</v>
          </cell>
          <cell r="M814">
            <v>-2564.5</v>
          </cell>
          <cell r="N814" t="str">
            <v>N-1</v>
          </cell>
          <cell r="O814" t="str">
            <v>462EL00023</v>
          </cell>
        </row>
        <row r="815">
          <cell r="C815" t="str">
            <v>EL207</v>
          </cell>
          <cell r="M815">
            <v>-2787</v>
          </cell>
          <cell r="N815" t="str">
            <v>N-1</v>
          </cell>
          <cell r="O815" t="str">
            <v>462EL00023</v>
          </cell>
        </row>
        <row r="816">
          <cell r="C816" t="str">
            <v>EL670</v>
          </cell>
          <cell r="M816">
            <v>-1754.21</v>
          </cell>
          <cell r="N816" t="str">
            <v>N-1</v>
          </cell>
          <cell r="O816" t="str">
            <v>462EL00023</v>
          </cell>
        </row>
        <row r="817">
          <cell r="C817" t="str">
            <v>EL670</v>
          </cell>
          <cell r="M817">
            <v>-94.73</v>
          </cell>
          <cell r="N817" t="str">
            <v>02</v>
          </cell>
          <cell r="O817" t="str">
            <v>462EL00023</v>
          </cell>
        </row>
        <row r="818">
          <cell r="C818" t="str">
            <v>EL800</v>
          </cell>
          <cell r="M818">
            <v>-32.24</v>
          </cell>
          <cell r="N818" t="str">
            <v>N-1</v>
          </cell>
          <cell r="O818" t="str">
            <v>462EL00023</v>
          </cell>
        </row>
        <row r="819">
          <cell r="C819" t="str">
            <v>EL800</v>
          </cell>
          <cell r="M819">
            <v>0.18</v>
          </cell>
          <cell r="N819" t="str">
            <v>N-1</v>
          </cell>
          <cell r="O819" t="str">
            <v>462EL00023</v>
          </cell>
        </row>
        <row r="820">
          <cell r="C820" t="str">
            <v>EL800</v>
          </cell>
          <cell r="M820">
            <v>-3508.42</v>
          </cell>
          <cell r="N820" t="str">
            <v>N-1</v>
          </cell>
          <cell r="O820" t="str">
            <v>462EL00023</v>
          </cell>
        </row>
        <row r="821">
          <cell r="C821" t="str">
            <v>EL800</v>
          </cell>
          <cell r="M821">
            <v>-189.46</v>
          </cell>
          <cell r="N821" t="str">
            <v>02</v>
          </cell>
          <cell r="O821" t="str">
            <v>462EL00023</v>
          </cell>
        </row>
        <row r="822">
          <cell r="C822" t="str">
            <v>EL810</v>
          </cell>
          <cell r="M822">
            <v>-26000</v>
          </cell>
          <cell r="N822" t="str">
            <v>N-1</v>
          </cell>
          <cell r="O822" t="str">
            <v>462EL00023</v>
          </cell>
        </row>
        <row r="823">
          <cell r="C823" t="str">
            <v>EL810</v>
          </cell>
          <cell r="M823">
            <v>5725.58</v>
          </cell>
          <cell r="N823" t="str">
            <v>N-1</v>
          </cell>
          <cell r="O823" t="str">
            <v>462EL00023</v>
          </cell>
        </row>
        <row r="824">
          <cell r="C824" t="str">
            <v>EL810</v>
          </cell>
          <cell r="M824">
            <v>-5725.58</v>
          </cell>
          <cell r="N824" t="str">
            <v>01</v>
          </cell>
          <cell r="O824" t="str">
            <v>462EL00023</v>
          </cell>
        </row>
        <row r="825">
          <cell r="C825" t="str">
            <v>EL905</v>
          </cell>
          <cell r="M825">
            <v>-22553.33</v>
          </cell>
          <cell r="N825" t="str">
            <v>N-1</v>
          </cell>
          <cell r="O825" t="str">
            <v>462EL00023</v>
          </cell>
        </row>
        <row r="826">
          <cell r="C826" t="str">
            <v>EL905</v>
          </cell>
          <cell r="M826">
            <v>-1136.73</v>
          </cell>
          <cell r="N826" t="str">
            <v>02</v>
          </cell>
          <cell r="O826" t="str">
            <v>462EL00023</v>
          </cell>
        </row>
        <row r="827">
          <cell r="C827" t="str">
            <v>EL905</v>
          </cell>
          <cell r="M827">
            <v>-251.44</v>
          </cell>
          <cell r="N827" t="str">
            <v>N-1</v>
          </cell>
          <cell r="O827" t="str">
            <v>462EL00023</v>
          </cell>
        </row>
        <row r="828">
          <cell r="C828" t="str">
            <v>EL905</v>
          </cell>
          <cell r="M828">
            <v>-94.73</v>
          </cell>
          <cell r="N828" t="str">
            <v>02</v>
          </cell>
          <cell r="O828" t="str">
            <v>462EL00023</v>
          </cell>
        </row>
        <row r="829">
          <cell r="C829" t="str">
            <v>EL905</v>
          </cell>
          <cell r="M829">
            <v>-4210.1099999999997</v>
          </cell>
          <cell r="N829" t="str">
            <v>N-1</v>
          </cell>
          <cell r="O829" t="str">
            <v>462EL00023</v>
          </cell>
        </row>
        <row r="830">
          <cell r="C830" t="str">
            <v>EL905</v>
          </cell>
          <cell r="M830">
            <v>-227.35</v>
          </cell>
          <cell r="N830" t="str">
            <v>02</v>
          </cell>
          <cell r="O830" t="str">
            <v>462EL00023</v>
          </cell>
        </row>
        <row r="831">
          <cell r="C831" t="str">
            <v>EL905</v>
          </cell>
          <cell r="M831">
            <v>-16290.8</v>
          </cell>
          <cell r="N831" t="str">
            <v>N-1</v>
          </cell>
          <cell r="O831" t="str">
            <v>462EL00023</v>
          </cell>
        </row>
        <row r="832">
          <cell r="C832" t="str">
            <v>EL905</v>
          </cell>
          <cell r="M832">
            <v>-1042</v>
          </cell>
          <cell r="N832" t="str">
            <v>02</v>
          </cell>
          <cell r="O832" t="str">
            <v>462EL00023</v>
          </cell>
        </row>
        <row r="833">
          <cell r="C833" t="str">
            <v>EL905</v>
          </cell>
          <cell r="M833">
            <v>-13881.67</v>
          </cell>
          <cell r="N833" t="str">
            <v>N-1</v>
          </cell>
          <cell r="O833" t="str">
            <v>462EL00023</v>
          </cell>
        </row>
        <row r="834">
          <cell r="C834" t="str">
            <v>EL905</v>
          </cell>
          <cell r="M834">
            <v>-587.30999999999995</v>
          </cell>
          <cell r="N834" t="str">
            <v>02</v>
          </cell>
          <cell r="O834" t="str">
            <v>462EL00023</v>
          </cell>
        </row>
        <row r="835">
          <cell r="C835" t="str">
            <v>EL020</v>
          </cell>
          <cell r="M835">
            <v>804094.13</v>
          </cell>
          <cell r="N835" t="str">
            <v>N-1</v>
          </cell>
          <cell r="O835" t="str">
            <v>462EL00024</v>
          </cell>
        </row>
        <row r="836">
          <cell r="C836" t="str">
            <v>EL024</v>
          </cell>
          <cell r="M836">
            <v>-3725.55</v>
          </cell>
          <cell r="N836" t="str">
            <v>N-1</v>
          </cell>
          <cell r="O836" t="str">
            <v>462EL00024</v>
          </cell>
        </row>
        <row r="837">
          <cell r="C837" t="str">
            <v>EL024</v>
          </cell>
          <cell r="M837">
            <v>3725.55</v>
          </cell>
          <cell r="N837" t="str">
            <v>01</v>
          </cell>
          <cell r="O837" t="str">
            <v>462EL00024</v>
          </cell>
        </row>
        <row r="838">
          <cell r="C838" t="str">
            <v>EL110</v>
          </cell>
          <cell r="M838">
            <v>-75023.92</v>
          </cell>
          <cell r="N838" t="str">
            <v>N-1</v>
          </cell>
          <cell r="O838" t="str">
            <v>462EL00024</v>
          </cell>
        </row>
        <row r="839">
          <cell r="C839" t="str">
            <v>EL120</v>
          </cell>
          <cell r="M839">
            <v>-1494</v>
          </cell>
          <cell r="N839" t="str">
            <v>N-1</v>
          </cell>
          <cell r="O839" t="str">
            <v>462EL00024</v>
          </cell>
        </row>
        <row r="840">
          <cell r="C840" t="str">
            <v>EL135</v>
          </cell>
          <cell r="M840">
            <v>-78201.350000000006</v>
          </cell>
          <cell r="N840" t="str">
            <v>N-1</v>
          </cell>
          <cell r="O840" t="str">
            <v>462EL00024</v>
          </cell>
        </row>
        <row r="841">
          <cell r="C841" t="str">
            <v>EL135</v>
          </cell>
          <cell r="M841">
            <v>-42425.26</v>
          </cell>
          <cell r="N841" t="str">
            <v>N-1</v>
          </cell>
          <cell r="O841" t="str">
            <v>462EL00024</v>
          </cell>
        </row>
        <row r="842">
          <cell r="C842" t="str">
            <v>EL135</v>
          </cell>
          <cell r="M842">
            <v>-3179.34</v>
          </cell>
          <cell r="N842" t="str">
            <v>N-1</v>
          </cell>
          <cell r="O842" t="str">
            <v>462EL00024</v>
          </cell>
        </row>
        <row r="843">
          <cell r="C843" t="str">
            <v>EL219</v>
          </cell>
          <cell r="M843">
            <v>-19669.080000000002</v>
          </cell>
          <cell r="N843" t="str">
            <v>N-1</v>
          </cell>
          <cell r="O843" t="str">
            <v>462EL00024</v>
          </cell>
        </row>
        <row r="844">
          <cell r="C844" t="str">
            <v>EL219</v>
          </cell>
          <cell r="M844">
            <v>-4464.9799999999996</v>
          </cell>
          <cell r="N844" t="str">
            <v>N-1</v>
          </cell>
          <cell r="O844" t="str">
            <v>462EL00024</v>
          </cell>
        </row>
        <row r="845">
          <cell r="C845" t="str">
            <v>EL677</v>
          </cell>
          <cell r="M845">
            <v>-1145</v>
          </cell>
          <cell r="N845" t="str">
            <v>N-1</v>
          </cell>
          <cell r="O845" t="str">
            <v>462EL00024</v>
          </cell>
        </row>
        <row r="846">
          <cell r="C846" t="str">
            <v>EL211</v>
          </cell>
          <cell r="M846">
            <v>-96304.21</v>
          </cell>
          <cell r="N846" t="str">
            <v>N-1</v>
          </cell>
          <cell r="O846" t="str">
            <v>462EL00024</v>
          </cell>
        </row>
        <row r="847">
          <cell r="C847" t="str">
            <v>EL211</v>
          </cell>
          <cell r="M847">
            <v>-5015.2299999999996</v>
          </cell>
          <cell r="N847" t="str">
            <v>N-1</v>
          </cell>
          <cell r="O847" t="str">
            <v>462EL00024</v>
          </cell>
        </row>
        <row r="848">
          <cell r="C848" t="str">
            <v>EL211</v>
          </cell>
          <cell r="M848">
            <v>-470.18</v>
          </cell>
          <cell r="N848" t="str">
            <v>N-1</v>
          </cell>
          <cell r="O848" t="str">
            <v>462EL00024</v>
          </cell>
        </row>
        <row r="849">
          <cell r="C849" t="str">
            <v>EL219</v>
          </cell>
          <cell r="M849">
            <v>-31665.78</v>
          </cell>
          <cell r="N849" t="str">
            <v>N-1</v>
          </cell>
          <cell r="O849" t="str">
            <v>462EL00024</v>
          </cell>
        </row>
        <row r="850">
          <cell r="C850" t="str">
            <v>EL219</v>
          </cell>
          <cell r="M850">
            <v>-315.47000000000003</v>
          </cell>
          <cell r="N850" t="str">
            <v>N-1</v>
          </cell>
          <cell r="O850" t="str">
            <v>462EL00024</v>
          </cell>
        </row>
        <row r="851">
          <cell r="C851" t="str">
            <v>EL219</v>
          </cell>
          <cell r="M851">
            <v>-350.2</v>
          </cell>
          <cell r="N851" t="str">
            <v>N-1</v>
          </cell>
          <cell r="O851" t="str">
            <v>462EL00024</v>
          </cell>
        </row>
        <row r="852">
          <cell r="C852" t="str">
            <v>EL219</v>
          </cell>
          <cell r="M852">
            <v>-10.8</v>
          </cell>
          <cell r="N852" t="str">
            <v>N-1</v>
          </cell>
          <cell r="O852" t="str">
            <v>462EL00024</v>
          </cell>
        </row>
        <row r="853">
          <cell r="C853" t="str">
            <v>EL219</v>
          </cell>
          <cell r="M853">
            <v>-1012.96</v>
          </cell>
          <cell r="N853" t="str">
            <v>N-1</v>
          </cell>
          <cell r="O853" t="str">
            <v>462EL00024</v>
          </cell>
        </row>
        <row r="854">
          <cell r="C854" t="str">
            <v>EL510</v>
          </cell>
          <cell r="M854">
            <v>-4687.09</v>
          </cell>
          <cell r="N854" t="str">
            <v>N-1</v>
          </cell>
          <cell r="O854" t="str">
            <v>462EL00024</v>
          </cell>
        </row>
        <row r="855">
          <cell r="C855" t="str">
            <v>EL219</v>
          </cell>
          <cell r="M855">
            <v>-31970.3</v>
          </cell>
          <cell r="N855" t="str">
            <v>N-1</v>
          </cell>
          <cell r="O855" t="str">
            <v>462EL00024</v>
          </cell>
        </row>
        <row r="856">
          <cell r="C856" t="str">
            <v>EL219</v>
          </cell>
          <cell r="M856">
            <v>-35.6</v>
          </cell>
          <cell r="N856" t="str">
            <v>N-1</v>
          </cell>
          <cell r="O856" t="str">
            <v>462EL00024</v>
          </cell>
        </row>
        <row r="857">
          <cell r="C857" t="str">
            <v>EL206</v>
          </cell>
          <cell r="M857">
            <v>-1459.79</v>
          </cell>
          <cell r="N857" t="str">
            <v>N-1</v>
          </cell>
          <cell r="O857" t="str">
            <v>462EL00024</v>
          </cell>
        </row>
        <row r="858">
          <cell r="C858" t="str">
            <v>EL510</v>
          </cell>
          <cell r="M858">
            <v>-272.76</v>
          </cell>
          <cell r="N858" t="str">
            <v>N-1</v>
          </cell>
          <cell r="O858" t="str">
            <v>462EL00024</v>
          </cell>
        </row>
        <row r="859">
          <cell r="C859" t="str">
            <v>EL219</v>
          </cell>
          <cell r="M859">
            <v>-4289.45</v>
          </cell>
          <cell r="N859" t="str">
            <v>N-1</v>
          </cell>
          <cell r="O859" t="str">
            <v>462EL00024</v>
          </cell>
        </row>
        <row r="860">
          <cell r="C860" t="str">
            <v>EL201</v>
          </cell>
          <cell r="M860">
            <v>21500</v>
          </cell>
          <cell r="N860" t="str">
            <v>N-1</v>
          </cell>
          <cell r="O860" t="str">
            <v>462EL00024</v>
          </cell>
        </row>
        <row r="861">
          <cell r="C861" t="str">
            <v>EL207</v>
          </cell>
          <cell r="M861">
            <v>-4665.3100000000004</v>
          </cell>
          <cell r="N861" t="str">
            <v>N-1</v>
          </cell>
          <cell r="O861" t="str">
            <v>462EL00024</v>
          </cell>
        </row>
        <row r="862">
          <cell r="C862" t="str">
            <v>EL330</v>
          </cell>
          <cell r="M862">
            <v>-711.56</v>
          </cell>
          <cell r="N862" t="str">
            <v>N-1</v>
          </cell>
          <cell r="O862" t="str">
            <v>462EL00024</v>
          </cell>
        </row>
        <row r="863">
          <cell r="C863" t="str">
            <v>EL335</v>
          </cell>
          <cell r="M863">
            <v>-35408</v>
          </cell>
          <cell r="N863" t="str">
            <v>N-1</v>
          </cell>
          <cell r="O863" t="str">
            <v>462EL00024</v>
          </cell>
        </row>
        <row r="864">
          <cell r="C864" t="str">
            <v>EL330</v>
          </cell>
          <cell r="M864">
            <v>-44204.5</v>
          </cell>
          <cell r="N864" t="str">
            <v>N-1</v>
          </cell>
          <cell r="O864" t="str">
            <v>462EL00024</v>
          </cell>
        </row>
        <row r="865">
          <cell r="C865" t="str">
            <v>EL330</v>
          </cell>
          <cell r="M865">
            <v>-352</v>
          </cell>
          <cell r="N865" t="str">
            <v>01</v>
          </cell>
          <cell r="O865" t="str">
            <v>462EL00024</v>
          </cell>
        </row>
        <row r="866">
          <cell r="C866" t="str">
            <v>EL330</v>
          </cell>
          <cell r="M866">
            <v>-320</v>
          </cell>
          <cell r="N866" t="str">
            <v>02</v>
          </cell>
          <cell r="O866" t="str">
            <v>462EL00024</v>
          </cell>
        </row>
        <row r="867">
          <cell r="C867" t="str">
            <v>EL335</v>
          </cell>
          <cell r="M867">
            <v>-91788.38</v>
          </cell>
          <cell r="N867" t="str">
            <v>N-1</v>
          </cell>
          <cell r="O867" t="str">
            <v>462EL00024</v>
          </cell>
        </row>
        <row r="868">
          <cell r="C868" t="str">
            <v>EL335</v>
          </cell>
          <cell r="M868">
            <v>224</v>
          </cell>
          <cell r="N868" t="str">
            <v>01</v>
          </cell>
          <cell r="O868" t="str">
            <v>462EL00024</v>
          </cell>
        </row>
        <row r="869">
          <cell r="C869" t="str">
            <v>EL335</v>
          </cell>
          <cell r="M869">
            <v>-1948</v>
          </cell>
          <cell r="N869" t="str">
            <v>N-1</v>
          </cell>
          <cell r="O869" t="str">
            <v>462EL00024</v>
          </cell>
        </row>
        <row r="870">
          <cell r="C870" t="str">
            <v>EL219</v>
          </cell>
          <cell r="M870">
            <v>-833.25</v>
          </cell>
          <cell r="N870" t="str">
            <v>N-1</v>
          </cell>
          <cell r="O870" t="str">
            <v>462EL00024</v>
          </cell>
        </row>
        <row r="871">
          <cell r="C871" t="str">
            <v>EL515</v>
          </cell>
          <cell r="M871">
            <v>-8221.66</v>
          </cell>
          <cell r="N871" t="str">
            <v>N-1</v>
          </cell>
          <cell r="O871" t="str">
            <v>462EL00024</v>
          </cell>
        </row>
        <row r="872">
          <cell r="C872" t="str">
            <v>EL515</v>
          </cell>
          <cell r="M872">
            <v>-336</v>
          </cell>
          <cell r="N872" t="str">
            <v>01</v>
          </cell>
          <cell r="O872" t="str">
            <v>462EL00024</v>
          </cell>
        </row>
        <row r="873">
          <cell r="C873" t="str">
            <v>EL520</v>
          </cell>
          <cell r="M873">
            <v>-450</v>
          </cell>
          <cell r="N873" t="str">
            <v>N-1</v>
          </cell>
          <cell r="O873" t="str">
            <v>462EL00024</v>
          </cell>
        </row>
        <row r="874">
          <cell r="C874" t="str">
            <v>EL201</v>
          </cell>
          <cell r="M874">
            <v>-98053.16</v>
          </cell>
          <cell r="N874" t="str">
            <v>N-1</v>
          </cell>
          <cell r="O874" t="str">
            <v>462EL00024</v>
          </cell>
        </row>
        <row r="875">
          <cell r="C875" t="str">
            <v>EL600</v>
          </cell>
          <cell r="M875">
            <v>-393.65</v>
          </cell>
          <cell r="N875" t="str">
            <v>N-1</v>
          </cell>
          <cell r="O875" t="str">
            <v>462EL00024</v>
          </cell>
        </row>
        <row r="876">
          <cell r="C876" t="str">
            <v>EL315</v>
          </cell>
          <cell r="M876">
            <v>-20892.990000000002</v>
          </cell>
          <cell r="N876" t="str">
            <v>N-1</v>
          </cell>
          <cell r="O876" t="str">
            <v>462EL00024</v>
          </cell>
        </row>
        <row r="877">
          <cell r="C877" t="str">
            <v>EL315</v>
          </cell>
          <cell r="M877">
            <v>-88.5</v>
          </cell>
          <cell r="N877" t="str">
            <v>N-1</v>
          </cell>
          <cell r="O877" t="str">
            <v>462EL00024</v>
          </cell>
        </row>
        <row r="878">
          <cell r="C878" t="str">
            <v>EL219</v>
          </cell>
          <cell r="M878">
            <v>-125.4</v>
          </cell>
          <cell r="N878" t="str">
            <v>N-1</v>
          </cell>
          <cell r="O878" t="str">
            <v>462EL00024</v>
          </cell>
        </row>
        <row r="879">
          <cell r="C879" t="str">
            <v>EL605</v>
          </cell>
          <cell r="M879">
            <v>-3405.62</v>
          </cell>
          <cell r="N879" t="str">
            <v>N-1</v>
          </cell>
          <cell r="O879" t="str">
            <v>462EL00024</v>
          </cell>
        </row>
        <row r="880">
          <cell r="C880" t="str">
            <v>EL605</v>
          </cell>
          <cell r="M880">
            <v>-7366.02</v>
          </cell>
          <cell r="N880" t="str">
            <v>N-1</v>
          </cell>
          <cell r="O880" t="str">
            <v>462EL00024</v>
          </cell>
        </row>
        <row r="881">
          <cell r="C881" t="str">
            <v>EL610</v>
          </cell>
          <cell r="M881">
            <v>-1642.07</v>
          </cell>
          <cell r="N881" t="str">
            <v>N-1</v>
          </cell>
          <cell r="O881" t="str">
            <v>462EL00024</v>
          </cell>
        </row>
        <row r="882">
          <cell r="C882" t="str">
            <v>EL610</v>
          </cell>
          <cell r="M882">
            <v>-178.58</v>
          </cell>
          <cell r="N882" t="str">
            <v>N-1</v>
          </cell>
          <cell r="O882" t="str">
            <v>462EL00024</v>
          </cell>
        </row>
        <row r="883">
          <cell r="C883" t="str">
            <v>EL610</v>
          </cell>
          <cell r="M883">
            <v>-1828.43</v>
          </cell>
          <cell r="N883" t="str">
            <v>N-1</v>
          </cell>
          <cell r="O883" t="str">
            <v>462EL00024</v>
          </cell>
        </row>
        <row r="884">
          <cell r="C884" t="str">
            <v>EL510</v>
          </cell>
          <cell r="M884">
            <v>-10400</v>
          </cell>
          <cell r="N884" t="str">
            <v>N-1</v>
          </cell>
          <cell r="O884" t="str">
            <v>462EL00024</v>
          </cell>
        </row>
        <row r="885">
          <cell r="C885" t="str">
            <v>EL615</v>
          </cell>
          <cell r="M885">
            <v>-358.5</v>
          </cell>
          <cell r="N885" t="str">
            <v>N-1</v>
          </cell>
          <cell r="O885" t="str">
            <v>462EL00024</v>
          </cell>
        </row>
        <row r="886">
          <cell r="C886" t="str">
            <v>EL615</v>
          </cell>
          <cell r="M886">
            <v>-60.58</v>
          </cell>
          <cell r="N886" t="str">
            <v>N-1</v>
          </cell>
          <cell r="O886" t="str">
            <v>462EL00024</v>
          </cell>
        </row>
        <row r="887">
          <cell r="C887" t="str">
            <v>EL207</v>
          </cell>
          <cell r="M887">
            <v>-9657</v>
          </cell>
          <cell r="N887" t="str">
            <v>N-1</v>
          </cell>
          <cell r="O887" t="str">
            <v>462EL00024</v>
          </cell>
        </row>
        <row r="888">
          <cell r="C888" t="str">
            <v>EL625</v>
          </cell>
          <cell r="M888">
            <v>-500</v>
          </cell>
          <cell r="N888" t="str">
            <v>N-1</v>
          </cell>
          <cell r="O888" t="str">
            <v>462EL00024</v>
          </cell>
        </row>
        <row r="889">
          <cell r="C889" t="str">
            <v>EL670</v>
          </cell>
          <cell r="M889">
            <v>-4001.84</v>
          </cell>
          <cell r="N889" t="str">
            <v>N-1</v>
          </cell>
          <cell r="O889" t="str">
            <v>462EL00024</v>
          </cell>
        </row>
        <row r="890">
          <cell r="C890" t="str">
            <v>EL670</v>
          </cell>
          <cell r="M890">
            <v>-18.63</v>
          </cell>
          <cell r="N890" t="str">
            <v>02</v>
          </cell>
          <cell r="O890" t="str">
            <v>462EL00024</v>
          </cell>
        </row>
        <row r="891">
          <cell r="C891" t="str">
            <v>EL800</v>
          </cell>
          <cell r="M891">
            <v>-8003.68</v>
          </cell>
          <cell r="N891" t="str">
            <v>N-1</v>
          </cell>
          <cell r="O891" t="str">
            <v>462EL00024</v>
          </cell>
        </row>
        <row r="892">
          <cell r="C892" t="str">
            <v>EL800</v>
          </cell>
          <cell r="M892">
            <v>-37.26</v>
          </cell>
          <cell r="N892" t="str">
            <v>02</v>
          </cell>
          <cell r="O892" t="str">
            <v>462EL00024</v>
          </cell>
        </row>
        <row r="893">
          <cell r="C893" t="str">
            <v>EL810</v>
          </cell>
          <cell r="M893">
            <v>-47500</v>
          </cell>
          <cell r="N893" t="str">
            <v>N-1</v>
          </cell>
          <cell r="O893" t="str">
            <v>462EL00024</v>
          </cell>
        </row>
        <row r="894">
          <cell r="C894" t="str">
            <v>EL905</v>
          </cell>
          <cell r="M894">
            <v>-52023.96</v>
          </cell>
          <cell r="N894" t="str">
            <v>N-1</v>
          </cell>
          <cell r="O894" t="str">
            <v>462EL00024</v>
          </cell>
        </row>
        <row r="895">
          <cell r="C895" t="str">
            <v>EL905</v>
          </cell>
          <cell r="M895">
            <v>-223.53</v>
          </cell>
          <cell r="N895" t="str">
            <v>02</v>
          </cell>
          <cell r="O895" t="str">
            <v>462EL00024</v>
          </cell>
        </row>
        <row r="896">
          <cell r="C896" t="str">
            <v>EL905</v>
          </cell>
          <cell r="M896">
            <v>-18.63</v>
          </cell>
          <cell r="N896" t="str">
            <v>02</v>
          </cell>
          <cell r="O896" t="str">
            <v>462EL00024</v>
          </cell>
        </row>
        <row r="897">
          <cell r="C897" t="str">
            <v>EL905</v>
          </cell>
          <cell r="M897">
            <v>-9604.42</v>
          </cell>
          <cell r="N897" t="str">
            <v>N-1</v>
          </cell>
          <cell r="O897" t="str">
            <v>462EL00024</v>
          </cell>
        </row>
        <row r="898">
          <cell r="C898" t="str">
            <v>EL905</v>
          </cell>
          <cell r="M898">
            <v>-44.71</v>
          </cell>
          <cell r="N898" t="str">
            <v>02</v>
          </cell>
          <cell r="O898" t="str">
            <v>462EL00024</v>
          </cell>
        </row>
        <row r="899">
          <cell r="C899" t="str">
            <v>EL905</v>
          </cell>
          <cell r="M899">
            <v>-36016.589999999997</v>
          </cell>
          <cell r="N899" t="str">
            <v>N-1</v>
          </cell>
          <cell r="O899" t="str">
            <v>462EL00024</v>
          </cell>
        </row>
        <row r="900">
          <cell r="C900" t="str">
            <v>EL905</v>
          </cell>
          <cell r="M900">
            <v>-204.91</v>
          </cell>
          <cell r="N900" t="str">
            <v>02</v>
          </cell>
          <cell r="O900" t="str">
            <v>462EL00024</v>
          </cell>
        </row>
        <row r="901">
          <cell r="C901" t="str">
            <v>EL905</v>
          </cell>
          <cell r="M901">
            <v>-32815.11</v>
          </cell>
          <cell r="N901" t="str">
            <v>N-1</v>
          </cell>
          <cell r="O901" t="str">
            <v>462EL00024</v>
          </cell>
        </row>
        <row r="902">
          <cell r="C902" t="str">
            <v>EL905</v>
          </cell>
          <cell r="M902">
            <v>-115.49</v>
          </cell>
          <cell r="N902" t="str">
            <v>02</v>
          </cell>
          <cell r="O902" t="str">
            <v>462EL00024</v>
          </cell>
        </row>
        <row r="903">
          <cell r="C903" t="str">
            <v>EL020</v>
          </cell>
          <cell r="M903">
            <v>191749.84</v>
          </cell>
          <cell r="N903" t="str">
            <v>N-1</v>
          </cell>
          <cell r="O903" t="str">
            <v>462EL00025</v>
          </cell>
        </row>
        <row r="904">
          <cell r="C904" t="str">
            <v>EL024</v>
          </cell>
          <cell r="M904">
            <v>4000</v>
          </cell>
          <cell r="N904" t="str">
            <v>N-1</v>
          </cell>
          <cell r="O904" t="str">
            <v>462EL00025</v>
          </cell>
        </row>
        <row r="905">
          <cell r="C905" t="str">
            <v>EL024</v>
          </cell>
          <cell r="M905">
            <v>-4000</v>
          </cell>
          <cell r="N905" t="str">
            <v>01</v>
          </cell>
          <cell r="O905" t="str">
            <v>462EL00025</v>
          </cell>
        </row>
        <row r="906">
          <cell r="C906" t="str">
            <v>EL024</v>
          </cell>
          <cell r="M906">
            <v>4000</v>
          </cell>
          <cell r="N906" t="str">
            <v>05</v>
          </cell>
          <cell r="O906" t="str">
            <v>462EL00025</v>
          </cell>
        </row>
        <row r="907">
          <cell r="C907" t="str">
            <v>EL110</v>
          </cell>
          <cell r="M907">
            <v>-16842.150000000001</v>
          </cell>
          <cell r="N907" t="str">
            <v>N-1</v>
          </cell>
          <cell r="O907" t="str">
            <v>462EL00025</v>
          </cell>
        </row>
        <row r="908">
          <cell r="C908" t="str">
            <v>EL135</v>
          </cell>
          <cell r="M908">
            <v>-15093.51</v>
          </cell>
          <cell r="N908" t="str">
            <v>N-1</v>
          </cell>
          <cell r="O908" t="str">
            <v>462EL00025</v>
          </cell>
        </row>
        <row r="909">
          <cell r="C909" t="str">
            <v>EL135</v>
          </cell>
          <cell r="M909">
            <v>-4705.7</v>
          </cell>
          <cell r="N909" t="str">
            <v>N-1</v>
          </cell>
          <cell r="O909" t="str">
            <v>462EL00025</v>
          </cell>
        </row>
        <row r="910">
          <cell r="C910" t="str">
            <v>EL219</v>
          </cell>
          <cell r="M910">
            <v>-1481.3</v>
          </cell>
          <cell r="N910" t="str">
            <v>N-1</v>
          </cell>
          <cell r="O910" t="str">
            <v>462EL00025</v>
          </cell>
        </row>
        <row r="911">
          <cell r="C911" t="str">
            <v>EL219</v>
          </cell>
          <cell r="M911">
            <v>-8389.5</v>
          </cell>
          <cell r="N911" t="str">
            <v>N-1</v>
          </cell>
          <cell r="O911" t="str">
            <v>462EL00025</v>
          </cell>
        </row>
        <row r="912">
          <cell r="C912" t="str">
            <v>EL219</v>
          </cell>
          <cell r="M912">
            <v>-22205.9</v>
          </cell>
          <cell r="N912" t="str">
            <v>N-1</v>
          </cell>
          <cell r="O912" t="str">
            <v>462EL00025</v>
          </cell>
        </row>
        <row r="913">
          <cell r="C913" t="str">
            <v>EL510</v>
          </cell>
          <cell r="M913">
            <v>-5000</v>
          </cell>
          <cell r="N913" t="str">
            <v>N-1</v>
          </cell>
          <cell r="O913" t="str">
            <v>462EL00025</v>
          </cell>
        </row>
        <row r="914">
          <cell r="C914" t="str">
            <v>EL330</v>
          </cell>
          <cell r="M914">
            <v>-551.27</v>
          </cell>
          <cell r="N914" t="str">
            <v>N-1</v>
          </cell>
          <cell r="O914" t="str">
            <v>462EL00025</v>
          </cell>
        </row>
        <row r="915">
          <cell r="C915" t="str">
            <v>EL335</v>
          </cell>
          <cell r="M915">
            <v>-14522.75</v>
          </cell>
          <cell r="N915" t="str">
            <v>N-1</v>
          </cell>
          <cell r="O915" t="str">
            <v>462EL00025</v>
          </cell>
        </row>
        <row r="916">
          <cell r="C916" t="str">
            <v>EL330</v>
          </cell>
          <cell r="M916">
            <v>-27950</v>
          </cell>
          <cell r="N916" t="str">
            <v>N-1</v>
          </cell>
          <cell r="O916" t="str">
            <v>462EL00025</v>
          </cell>
        </row>
        <row r="917">
          <cell r="C917" t="str">
            <v>EL335</v>
          </cell>
          <cell r="M917">
            <v>-2796</v>
          </cell>
          <cell r="N917" t="str">
            <v>N-1</v>
          </cell>
          <cell r="O917" t="str">
            <v>462EL00025</v>
          </cell>
        </row>
        <row r="918">
          <cell r="C918" t="str">
            <v>EL515</v>
          </cell>
          <cell r="M918">
            <v>-3112.4</v>
          </cell>
          <cell r="N918" t="str">
            <v>N-1</v>
          </cell>
          <cell r="O918" t="str">
            <v>462EL00025</v>
          </cell>
        </row>
        <row r="919">
          <cell r="C919" t="str">
            <v>EL201</v>
          </cell>
          <cell r="M919">
            <v>-7840</v>
          </cell>
          <cell r="N919" t="str">
            <v>N-1</v>
          </cell>
          <cell r="O919" t="str">
            <v>462EL00025</v>
          </cell>
        </row>
        <row r="920">
          <cell r="C920" t="str">
            <v>EL315</v>
          </cell>
          <cell r="M920">
            <v>-5998.9</v>
          </cell>
          <cell r="N920" t="str">
            <v>N-1</v>
          </cell>
          <cell r="O920" t="str">
            <v>462EL00025</v>
          </cell>
        </row>
        <row r="921">
          <cell r="C921" t="str">
            <v>EL315</v>
          </cell>
          <cell r="M921">
            <v>-249.89</v>
          </cell>
          <cell r="N921" t="str">
            <v>N-1</v>
          </cell>
          <cell r="O921" t="str">
            <v>462EL00025</v>
          </cell>
        </row>
        <row r="922">
          <cell r="C922" t="str">
            <v>EL605</v>
          </cell>
          <cell r="M922">
            <v>-220</v>
          </cell>
          <cell r="N922" t="str">
            <v>N-1</v>
          </cell>
          <cell r="O922" t="str">
            <v>462EL00025</v>
          </cell>
        </row>
        <row r="923">
          <cell r="C923" t="str">
            <v>EL610</v>
          </cell>
          <cell r="M923">
            <v>-146.61000000000001</v>
          </cell>
          <cell r="N923" t="str">
            <v>N-1</v>
          </cell>
          <cell r="O923" t="str">
            <v>462EL00025</v>
          </cell>
        </row>
        <row r="924">
          <cell r="C924" t="str">
            <v>EL615</v>
          </cell>
          <cell r="M924">
            <v>-14.3</v>
          </cell>
          <cell r="N924" t="str">
            <v>N-1</v>
          </cell>
          <cell r="O924" t="str">
            <v>462EL00025</v>
          </cell>
        </row>
        <row r="925">
          <cell r="C925" t="str">
            <v>EL615</v>
          </cell>
          <cell r="M925">
            <v>-120</v>
          </cell>
          <cell r="N925" t="str">
            <v>N-1</v>
          </cell>
          <cell r="O925" t="str">
            <v>462EL00025</v>
          </cell>
        </row>
        <row r="926">
          <cell r="C926" t="str">
            <v>EL670</v>
          </cell>
          <cell r="M926">
            <v>-978.74</v>
          </cell>
          <cell r="N926" t="str">
            <v>N-1</v>
          </cell>
          <cell r="O926" t="str">
            <v>462EL00025</v>
          </cell>
        </row>
        <row r="927">
          <cell r="C927" t="str">
            <v>EL800</v>
          </cell>
          <cell r="M927">
            <v>-40</v>
          </cell>
          <cell r="N927" t="str">
            <v>N-1</v>
          </cell>
          <cell r="O927" t="str">
            <v>462EL00025</v>
          </cell>
        </row>
        <row r="928">
          <cell r="C928" t="str">
            <v>EL800</v>
          </cell>
          <cell r="M928">
            <v>-1917.5</v>
          </cell>
          <cell r="N928" t="str">
            <v>N-1</v>
          </cell>
          <cell r="O928" t="str">
            <v>462EL00025</v>
          </cell>
        </row>
        <row r="929">
          <cell r="C929" t="str">
            <v>EL810</v>
          </cell>
          <cell r="M929">
            <v>-21000</v>
          </cell>
          <cell r="N929" t="str">
            <v>N-1</v>
          </cell>
          <cell r="O929" t="str">
            <v>462EL00025</v>
          </cell>
        </row>
        <row r="930">
          <cell r="C930" t="str">
            <v>EL905</v>
          </cell>
          <cell r="M930">
            <v>-14641.23</v>
          </cell>
          <cell r="N930" t="str">
            <v>N-1</v>
          </cell>
          <cell r="O930" t="str">
            <v>462EL00025</v>
          </cell>
        </row>
        <row r="931">
          <cell r="C931" t="str">
            <v>EL905</v>
          </cell>
          <cell r="M931">
            <v>-48</v>
          </cell>
          <cell r="N931" t="str">
            <v>N-1</v>
          </cell>
          <cell r="O931" t="str">
            <v>462EL00025</v>
          </cell>
        </row>
        <row r="932">
          <cell r="C932" t="str">
            <v>EL905</v>
          </cell>
          <cell r="M932">
            <v>-9192.25</v>
          </cell>
          <cell r="N932" t="str">
            <v>N-1</v>
          </cell>
          <cell r="O932" t="str">
            <v>462EL00025</v>
          </cell>
        </row>
        <row r="933">
          <cell r="C933" t="str">
            <v>EL905</v>
          </cell>
          <cell r="M933">
            <v>-7861.74</v>
          </cell>
          <cell r="N933" t="str">
            <v>N-1</v>
          </cell>
          <cell r="O933" t="str">
            <v>462EL00025</v>
          </cell>
        </row>
        <row r="934">
          <cell r="C934" t="str">
            <v>EL905</v>
          </cell>
          <cell r="M934">
            <v>-164</v>
          </cell>
          <cell r="N934" t="str">
            <v>N-1</v>
          </cell>
          <cell r="O934" t="str">
            <v>462EL00025</v>
          </cell>
        </row>
        <row r="935">
          <cell r="C935" t="str">
            <v>EL020</v>
          </cell>
          <cell r="M935">
            <v>370042.7</v>
          </cell>
          <cell r="N935" t="str">
            <v>N-1</v>
          </cell>
          <cell r="O935" t="str">
            <v>462EL00026</v>
          </cell>
        </row>
        <row r="936">
          <cell r="C936" t="str">
            <v>EL024</v>
          </cell>
          <cell r="M936">
            <v>-43369.7</v>
          </cell>
          <cell r="N936" t="str">
            <v>05</v>
          </cell>
          <cell r="O936" t="str">
            <v>462EL00026</v>
          </cell>
        </row>
        <row r="937">
          <cell r="C937" t="str">
            <v>EL110</v>
          </cell>
          <cell r="M937">
            <v>-37999.79</v>
          </cell>
          <cell r="N937" t="str">
            <v>N-1</v>
          </cell>
          <cell r="O937" t="str">
            <v>462EL00026</v>
          </cell>
        </row>
        <row r="938">
          <cell r="C938" t="str">
            <v>EL110</v>
          </cell>
          <cell r="M938">
            <v>-108.33</v>
          </cell>
          <cell r="N938" t="str">
            <v>02</v>
          </cell>
          <cell r="O938" t="str">
            <v>462EL00026</v>
          </cell>
        </row>
        <row r="939">
          <cell r="C939" t="str">
            <v>EL120</v>
          </cell>
          <cell r="M939">
            <v>-1689</v>
          </cell>
          <cell r="N939" t="str">
            <v>N-1</v>
          </cell>
          <cell r="O939" t="str">
            <v>462EL00026</v>
          </cell>
        </row>
        <row r="940">
          <cell r="C940" t="str">
            <v>EL135</v>
          </cell>
          <cell r="M940">
            <v>-19499.45</v>
          </cell>
          <cell r="N940" t="str">
            <v>N-1</v>
          </cell>
          <cell r="O940" t="str">
            <v>462EL00026</v>
          </cell>
        </row>
        <row r="941">
          <cell r="C941" t="str">
            <v>EL135</v>
          </cell>
          <cell r="M941">
            <v>-286.58</v>
          </cell>
          <cell r="N941" t="str">
            <v>02</v>
          </cell>
          <cell r="O941" t="str">
            <v>462EL00026</v>
          </cell>
        </row>
        <row r="942">
          <cell r="C942" t="str">
            <v>EL135</v>
          </cell>
          <cell r="M942">
            <v>-26970.48</v>
          </cell>
          <cell r="N942" t="str">
            <v>N-1</v>
          </cell>
          <cell r="O942" t="str">
            <v>462EL00026</v>
          </cell>
        </row>
        <row r="943">
          <cell r="C943" t="str">
            <v>EL135</v>
          </cell>
          <cell r="M943">
            <v>-469</v>
          </cell>
          <cell r="N943" t="str">
            <v>N-1</v>
          </cell>
          <cell r="O943" t="str">
            <v>462EL00026</v>
          </cell>
        </row>
        <row r="944">
          <cell r="C944" t="str">
            <v>EL219</v>
          </cell>
          <cell r="M944">
            <v>-2689.64</v>
          </cell>
          <cell r="N944" t="str">
            <v>N-1</v>
          </cell>
          <cell r="O944" t="str">
            <v>462EL00026</v>
          </cell>
        </row>
        <row r="945">
          <cell r="C945" t="str">
            <v>EL677</v>
          </cell>
          <cell r="M945">
            <v>-91.9</v>
          </cell>
          <cell r="N945" t="str">
            <v>N-1</v>
          </cell>
          <cell r="O945" t="str">
            <v>462EL00026</v>
          </cell>
        </row>
        <row r="946">
          <cell r="C946" t="str">
            <v>EL219</v>
          </cell>
          <cell r="M946">
            <v>-94.2</v>
          </cell>
          <cell r="N946" t="str">
            <v>N-1</v>
          </cell>
          <cell r="O946" t="str">
            <v>462EL00026</v>
          </cell>
        </row>
        <row r="947">
          <cell r="C947" t="str">
            <v>EL211</v>
          </cell>
          <cell r="M947">
            <v>-5310.04</v>
          </cell>
          <cell r="N947" t="str">
            <v>N-1</v>
          </cell>
          <cell r="O947" t="str">
            <v>462EL00026</v>
          </cell>
        </row>
        <row r="948">
          <cell r="C948" t="str">
            <v>EL219</v>
          </cell>
          <cell r="M948">
            <v>-16235.94</v>
          </cell>
          <cell r="N948" t="str">
            <v>N-1</v>
          </cell>
          <cell r="O948" t="str">
            <v>462EL00026</v>
          </cell>
        </row>
        <row r="949">
          <cell r="C949" t="str">
            <v>EL219</v>
          </cell>
          <cell r="M949">
            <v>-135</v>
          </cell>
          <cell r="N949" t="str">
            <v>N-1</v>
          </cell>
          <cell r="O949" t="str">
            <v>462EL00026</v>
          </cell>
        </row>
        <row r="950">
          <cell r="C950" t="str">
            <v>EL219</v>
          </cell>
          <cell r="M950">
            <v>-112.96</v>
          </cell>
          <cell r="N950" t="str">
            <v>N-1</v>
          </cell>
          <cell r="O950" t="str">
            <v>462EL00026</v>
          </cell>
        </row>
        <row r="951">
          <cell r="C951" t="str">
            <v>EL219</v>
          </cell>
          <cell r="M951">
            <v>-85</v>
          </cell>
          <cell r="N951" t="str">
            <v>N-1</v>
          </cell>
          <cell r="O951" t="str">
            <v>462EL00026</v>
          </cell>
        </row>
        <row r="952">
          <cell r="C952" t="str">
            <v>EL219</v>
          </cell>
          <cell r="M952">
            <v>-3613.5</v>
          </cell>
          <cell r="N952" t="str">
            <v>N-1</v>
          </cell>
          <cell r="O952" t="str">
            <v>462EL00026</v>
          </cell>
        </row>
        <row r="953">
          <cell r="C953" t="str">
            <v>EL219</v>
          </cell>
          <cell r="M953">
            <v>-31000</v>
          </cell>
          <cell r="N953" t="str">
            <v>N-1</v>
          </cell>
          <cell r="O953" t="str">
            <v>462EL00026</v>
          </cell>
        </row>
        <row r="954">
          <cell r="C954" t="str">
            <v>EL677</v>
          </cell>
          <cell r="M954">
            <v>-92</v>
          </cell>
          <cell r="N954" t="str">
            <v>N-1</v>
          </cell>
          <cell r="O954" t="str">
            <v>462EL00026</v>
          </cell>
        </row>
        <row r="955">
          <cell r="C955" t="str">
            <v>EL206</v>
          </cell>
          <cell r="M955">
            <v>-138.12</v>
          </cell>
          <cell r="N955" t="str">
            <v>N-1</v>
          </cell>
          <cell r="O955" t="str">
            <v>462EL00026</v>
          </cell>
        </row>
        <row r="956">
          <cell r="C956" t="str">
            <v>EL206</v>
          </cell>
          <cell r="M956">
            <v>109.32</v>
          </cell>
          <cell r="N956" t="str">
            <v>01</v>
          </cell>
          <cell r="O956" t="str">
            <v>462EL00026</v>
          </cell>
        </row>
        <row r="957">
          <cell r="C957" t="str">
            <v>EL219</v>
          </cell>
          <cell r="M957">
            <v>-4932.6499999999996</v>
          </cell>
          <cell r="N957" t="str">
            <v>N-1</v>
          </cell>
          <cell r="O957" t="str">
            <v>462EL00026</v>
          </cell>
        </row>
        <row r="958">
          <cell r="C958" t="str">
            <v>EL201</v>
          </cell>
          <cell r="M958">
            <v>-71.400000000000006</v>
          </cell>
          <cell r="N958" t="str">
            <v>N-1</v>
          </cell>
          <cell r="O958" t="str">
            <v>462EL00026</v>
          </cell>
        </row>
        <row r="959">
          <cell r="C959" t="str">
            <v>EL207</v>
          </cell>
          <cell r="M959">
            <v>-3512.78</v>
          </cell>
          <cell r="N959" t="str">
            <v>N-1</v>
          </cell>
          <cell r="O959" t="str">
            <v>462EL00026</v>
          </cell>
        </row>
        <row r="960">
          <cell r="C960" t="str">
            <v>EL335</v>
          </cell>
          <cell r="M960">
            <v>-34417.5</v>
          </cell>
          <cell r="N960" t="str">
            <v>N-1</v>
          </cell>
          <cell r="O960" t="str">
            <v>462EL00026</v>
          </cell>
        </row>
        <row r="961">
          <cell r="C961" t="str">
            <v>EL335</v>
          </cell>
          <cell r="M961">
            <v>-29976.27</v>
          </cell>
          <cell r="N961" t="str">
            <v>N-1</v>
          </cell>
          <cell r="O961" t="str">
            <v>462EL00026</v>
          </cell>
        </row>
        <row r="962">
          <cell r="C962" t="str">
            <v>EL335</v>
          </cell>
          <cell r="M962">
            <v>-2499.9499999999998</v>
          </cell>
          <cell r="N962" t="str">
            <v>N-1</v>
          </cell>
          <cell r="O962" t="str">
            <v>462EL00026</v>
          </cell>
        </row>
        <row r="963">
          <cell r="C963" t="str">
            <v>EL515</v>
          </cell>
          <cell r="M963">
            <v>-21082.47</v>
          </cell>
          <cell r="N963" t="str">
            <v>N-1</v>
          </cell>
          <cell r="O963" t="str">
            <v>462EL00026</v>
          </cell>
        </row>
        <row r="964">
          <cell r="C964" t="str">
            <v>EL515</v>
          </cell>
          <cell r="M964">
            <v>-59.4</v>
          </cell>
          <cell r="N964" t="str">
            <v>01</v>
          </cell>
          <cell r="O964" t="str">
            <v>462EL00026</v>
          </cell>
        </row>
        <row r="965">
          <cell r="C965" t="str">
            <v>EL515</v>
          </cell>
          <cell r="M965">
            <v>-179.89</v>
          </cell>
          <cell r="N965" t="str">
            <v>02</v>
          </cell>
          <cell r="O965" t="str">
            <v>462EL00026</v>
          </cell>
        </row>
        <row r="966">
          <cell r="C966" t="str">
            <v>EL520</v>
          </cell>
          <cell r="M966">
            <v>-2707.02</v>
          </cell>
          <cell r="N966" t="str">
            <v>N-1</v>
          </cell>
          <cell r="O966" t="str">
            <v>462EL00026</v>
          </cell>
        </row>
        <row r="967">
          <cell r="C967" t="str">
            <v>EL201</v>
          </cell>
          <cell r="M967">
            <v>-5899.57</v>
          </cell>
          <cell r="N967" t="str">
            <v>N-1</v>
          </cell>
          <cell r="O967" t="str">
            <v>462EL00026</v>
          </cell>
        </row>
        <row r="968">
          <cell r="C968" t="str">
            <v>EL600</v>
          </cell>
          <cell r="M968">
            <v>-139.80000000000001</v>
          </cell>
          <cell r="N968" t="str">
            <v>N-1</v>
          </cell>
          <cell r="O968" t="str">
            <v>462EL00026</v>
          </cell>
        </row>
        <row r="969">
          <cell r="C969" t="str">
            <v>EL315</v>
          </cell>
          <cell r="M969">
            <v>-4351.08</v>
          </cell>
          <cell r="N969" t="str">
            <v>N-1</v>
          </cell>
          <cell r="O969" t="str">
            <v>462EL00026</v>
          </cell>
        </row>
        <row r="970">
          <cell r="C970" t="str">
            <v>EL315</v>
          </cell>
          <cell r="M970">
            <v>-2042.55</v>
          </cell>
          <cell r="N970" t="str">
            <v>N-1</v>
          </cell>
          <cell r="O970" t="str">
            <v>462EL00026</v>
          </cell>
        </row>
        <row r="971">
          <cell r="C971" t="str">
            <v>EL605</v>
          </cell>
          <cell r="M971">
            <v>-445.88</v>
          </cell>
          <cell r="N971" t="str">
            <v>N-1</v>
          </cell>
          <cell r="O971" t="str">
            <v>462EL00026</v>
          </cell>
        </row>
        <row r="972">
          <cell r="C972" t="str">
            <v>EL605</v>
          </cell>
          <cell r="M972">
            <v>-202.28</v>
          </cell>
          <cell r="N972" t="str">
            <v>N-1</v>
          </cell>
          <cell r="O972" t="str">
            <v>462EL00026</v>
          </cell>
        </row>
        <row r="973">
          <cell r="C973" t="str">
            <v>EL605</v>
          </cell>
          <cell r="M973">
            <v>-2064.81</v>
          </cell>
          <cell r="N973" t="str">
            <v>N-1</v>
          </cell>
          <cell r="O973" t="str">
            <v>462EL00026</v>
          </cell>
        </row>
        <row r="974">
          <cell r="C974" t="str">
            <v>EL605</v>
          </cell>
          <cell r="M974">
            <v>-7943.45</v>
          </cell>
          <cell r="N974" t="str">
            <v>N-1</v>
          </cell>
          <cell r="O974" t="str">
            <v>462EL00026</v>
          </cell>
        </row>
        <row r="975">
          <cell r="C975" t="str">
            <v>EL610</v>
          </cell>
          <cell r="M975">
            <v>-1434</v>
          </cell>
          <cell r="N975" t="str">
            <v>N-1</v>
          </cell>
          <cell r="O975" t="str">
            <v>462EL00026</v>
          </cell>
        </row>
        <row r="976">
          <cell r="C976" t="str">
            <v>EL610</v>
          </cell>
          <cell r="M976">
            <v>-4941.76</v>
          </cell>
          <cell r="N976" t="str">
            <v>N-1</v>
          </cell>
          <cell r="O976" t="str">
            <v>462EL00026</v>
          </cell>
        </row>
        <row r="977">
          <cell r="C977" t="str">
            <v>EL610</v>
          </cell>
          <cell r="M977">
            <v>-212.8</v>
          </cell>
          <cell r="N977" t="str">
            <v>N-1</v>
          </cell>
          <cell r="O977" t="str">
            <v>462EL00026</v>
          </cell>
        </row>
        <row r="978">
          <cell r="C978" t="str">
            <v>EL510</v>
          </cell>
          <cell r="M978">
            <v>-124.62</v>
          </cell>
          <cell r="N978" t="str">
            <v>N-1</v>
          </cell>
          <cell r="O978" t="str">
            <v>462EL00026</v>
          </cell>
        </row>
        <row r="979">
          <cell r="C979" t="str">
            <v>EL615</v>
          </cell>
          <cell r="M979">
            <v>-100</v>
          </cell>
          <cell r="N979" t="str">
            <v>N-1</v>
          </cell>
          <cell r="O979" t="str">
            <v>462EL00026</v>
          </cell>
        </row>
        <row r="980">
          <cell r="C980" t="str">
            <v>EL615</v>
          </cell>
          <cell r="M980">
            <v>-840.68</v>
          </cell>
          <cell r="N980" t="str">
            <v>N-1</v>
          </cell>
          <cell r="O980" t="str">
            <v>462EL00026</v>
          </cell>
        </row>
        <row r="981">
          <cell r="C981" t="str">
            <v>EL615</v>
          </cell>
          <cell r="M981">
            <v>-498.88</v>
          </cell>
          <cell r="N981" t="str">
            <v>N-1</v>
          </cell>
          <cell r="O981" t="str">
            <v>462EL00026</v>
          </cell>
        </row>
        <row r="982">
          <cell r="C982" t="str">
            <v>EL615</v>
          </cell>
          <cell r="M982">
            <v>-116.44</v>
          </cell>
          <cell r="N982" t="str">
            <v>N-1</v>
          </cell>
          <cell r="O982" t="str">
            <v>462EL00026</v>
          </cell>
        </row>
        <row r="983">
          <cell r="C983" t="str">
            <v>EL207</v>
          </cell>
          <cell r="M983">
            <v>-9641</v>
          </cell>
          <cell r="N983" t="str">
            <v>N-1</v>
          </cell>
          <cell r="O983" t="str">
            <v>462EL00026</v>
          </cell>
        </row>
        <row r="984">
          <cell r="C984" t="str">
            <v>EL625</v>
          </cell>
          <cell r="M984">
            <v>-6097</v>
          </cell>
          <cell r="N984" t="str">
            <v>N-1</v>
          </cell>
          <cell r="O984" t="str">
            <v>462EL00026</v>
          </cell>
        </row>
        <row r="985">
          <cell r="C985" t="str">
            <v>EL625</v>
          </cell>
          <cell r="M985">
            <v>6097</v>
          </cell>
          <cell r="N985" t="str">
            <v>01</v>
          </cell>
          <cell r="O985" t="str">
            <v>462EL00026</v>
          </cell>
        </row>
        <row r="986">
          <cell r="C986" t="str">
            <v>EL665</v>
          </cell>
          <cell r="M986">
            <v>-3080</v>
          </cell>
          <cell r="N986" t="str">
            <v>N-1</v>
          </cell>
          <cell r="O986" t="str">
            <v>462EL00026</v>
          </cell>
        </row>
        <row r="987">
          <cell r="C987" t="str">
            <v>EL670</v>
          </cell>
          <cell r="M987">
            <v>-1850.22</v>
          </cell>
          <cell r="N987" t="str">
            <v>N-1</v>
          </cell>
          <cell r="O987" t="str">
            <v>462EL00026</v>
          </cell>
        </row>
        <row r="988">
          <cell r="C988" t="str">
            <v>EL670</v>
          </cell>
          <cell r="M988">
            <v>216.85</v>
          </cell>
          <cell r="N988" t="str">
            <v>04</v>
          </cell>
          <cell r="O988" t="str">
            <v>462EL00026</v>
          </cell>
        </row>
        <row r="989">
          <cell r="C989" t="str">
            <v>EL800</v>
          </cell>
          <cell r="M989">
            <v>-3700.43</v>
          </cell>
          <cell r="N989" t="str">
            <v>N-1</v>
          </cell>
          <cell r="O989" t="str">
            <v>462EL00026</v>
          </cell>
        </row>
        <row r="990">
          <cell r="C990" t="str">
            <v>EL800</v>
          </cell>
          <cell r="M990">
            <v>433.7</v>
          </cell>
          <cell r="N990" t="str">
            <v>04</v>
          </cell>
          <cell r="O990" t="str">
            <v>462EL00026</v>
          </cell>
        </row>
        <row r="991">
          <cell r="C991" t="str">
            <v>EL810</v>
          </cell>
          <cell r="M991">
            <v>9650</v>
          </cell>
          <cell r="N991" t="str">
            <v>N-1</v>
          </cell>
          <cell r="O991" t="str">
            <v>462EL00026</v>
          </cell>
        </row>
        <row r="992">
          <cell r="C992" t="str">
            <v>EL810</v>
          </cell>
          <cell r="M992">
            <v>-864.01</v>
          </cell>
          <cell r="N992" t="str">
            <v>N-1</v>
          </cell>
          <cell r="O992" t="str">
            <v>462EL00026</v>
          </cell>
        </row>
        <row r="993">
          <cell r="C993" t="str">
            <v>EL810</v>
          </cell>
          <cell r="M993">
            <v>864.01</v>
          </cell>
          <cell r="N993" t="str">
            <v>01</v>
          </cell>
          <cell r="O993" t="str">
            <v>462EL00026</v>
          </cell>
        </row>
        <row r="994">
          <cell r="C994" t="str">
            <v>EL905</v>
          </cell>
          <cell r="M994">
            <v>-23816.53</v>
          </cell>
          <cell r="N994" t="str">
            <v>N-1</v>
          </cell>
          <cell r="O994" t="str">
            <v>462EL00026</v>
          </cell>
        </row>
        <row r="995">
          <cell r="C995" t="str">
            <v>EL905</v>
          </cell>
          <cell r="M995">
            <v>2602.1799999999998</v>
          </cell>
          <cell r="N995" t="str">
            <v>04</v>
          </cell>
          <cell r="O995" t="str">
            <v>462EL00026</v>
          </cell>
        </row>
        <row r="996">
          <cell r="C996" t="str">
            <v>EL905</v>
          </cell>
          <cell r="M996">
            <v>-236.25</v>
          </cell>
          <cell r="N996" t="str">
            <v>N-1</v>
          </cell>
          <cell r="O996" t="str">
            <v>462EL00026</v>
          </cell>
        </row>
        <row r="997">
          <cell r="C997" t="str">
            <v>EL905</v>
          </cell>
          <cell r="M997">
            <v>216.85</v>
          </cell>
          <cell r="N997" t="str">
            <v>04</v>
          </cell>
          <cell r="O997" t="str">
            <v>462EL00026</v>
          </cell>
        </row>
        <row r="998">
          <cell r="C998" t="str">
            <v>EL905</v>
          </cell>
          <cell r="M998">
            <v>-4440.51</v>
          </cell>
          <cell r="N998" t="str">
            <v>N-1</v>
          </cell>
          <cell r="O998" t="str">
            <v>462EL00026</v>
          </cell>
        </row>
        <row r="999">
          <cell r="C999" t="str">
            <v>EL905</v>
          </cell>
          <cell r="M999">
            <v>520.44000000000005</v>
          </cell>
          <cell r="N999" t="str">
            <v>04</v>
          </cell>
          <cell r="O999" t="str">
            <v>462EL00026</v>
          </cell>
        </row>
        <row r="1000">
          <cell r="C1000" t="str">
            <v>EL905</v>
          </cell>
          <cell r="M1000">
            <v>-17124.43</v>
          </cell>
          <cell r="N1000" t="str">
            <v>N-1</v>
          </cell>
          <cell r="O1000" t="str">
            <v>462EL00026</v>
          </cell>
        </row>
        <row r="1001">
          <cell r="C1001" t="str">
            <v>EL905</v>
          </cell>
          <cell r="M1001">
            <v>2385.33</v>
          </cell>
          <cell r="N1001" t="str">
            <v>04</v>
          </cell>
          <cell r="O1001" t="str">
            <v>462EL00026</v>
          </cell>
        </row>
        <row r="1002">
          <cell r="C1002" t="str">
            <v>EL905</v>
          </cell>
          <cell r="M1002">
            <v>-14699.25</v>
          </cell>
          <cell r="N1002" t="str">
            <v>N-1</v>
          </cell>
          <cell r="O1002" t="str">
            <v>462EL00026</v>
          </cell>
        </row>
        <row r="1003">
          <cell r="C1003" t="str">
            <v>EL905</v>
          </cell>
          <cell r="M1003">
            <v>1344.46</v>
          </cell>
          <cell r="N1003" t="str">
            <v>04</v>
          </cell>
          <cell r="O1003" t="str">
            <v>462EL00026</v>
          </cell>
        </row>
        <row r="1004">
          <cell r="C1004" t="str">
            <v>EL020</v>
          </cell>
          <cell r="M1004">
            <v>151656.38</v>
          </cell>
          <cell r="N1004" t="str">
            <v>N-1</v>
          </cell>
          <cell r="O1004" t="str">
            <v>462EL00027</v>
          </cell>
        </row>
        <row r="1005">
          <cell r="C1005" t="str">
            <v>EL110</v>
          </cell>
          <cell r="M1005">
            <v>-11751.55</v>
          </cell>
          <cell r="N1005" t="str">
            <v>N-1</v>
          </cell>
          <cell r="O1005" t="str">
            <v>462EL00027</v>
          </cell>
        </row>
        <row r="1006">
          <cell r="C1006" t="str">
            <v>EL120</v>
          </cell>
          <cell r="M1006">
            <v>-288</v>
          </cell>
          <cell r="N1006" t="str">
            <v>N-1</v>
          </cell>
          <cell r="O1006" t="str">
            <v>462EL00027</v>
          </cell>
        </row>
        <row r="1007">
          <cell r="C1007" t="str">
            <v>EL135</v>
          </cell>
          <cell r="M1007">
            <v>-8864.6</v>
          </cell>
          <cell r="N1007" t="str">
            <v>N-1</v>
          </cell>
          <cell r="O1007" t="str">
            <v>462EL00027</v>
          </cell>
        </row>
        <row r="1008">
          <cell r="C1008" t="str">
            <v>EL135</v>
          </cell>
          <cell r="M1008">
            <v>-22380.560000000001</v>
          </cell>
          <cell r="N1008" t="str">
            <v>N-1</v>
          </cell>
          <cell r="O1008" t="str">
            <v>462EL00027</v>
          </cell>
        </row>
        <row r="1009">
          <cell r="C1009" t="str">
            <v>EL135</v>
          </cell>
          <cell r="M1009">
            <v>-76</v>
          </cell>
          <cell r="N1009" t="str">
            <v>N-1</v>
          </cell>
          <cell r="O1009" t="str">
            <v>462EL00027</v>
          </cell>
        </row>
        <row r="1010">
          <cell r="C1010" t="str">
            <v>EL219</v>
          </cell>
          <cell r="M1010">
            <v>-1704.08</v>
          </cell>
          <cell r="N1010" t="str">
            <v>N-1</v>
          </cell>
          <cell r="O1010" t="str">
            <v>462EL00027</v>
          </cell>
        </row>
        <row r="1011">
          <cell r="C1011" t="str">
            <v>EL219</v>
          </cell>
          <cell r="M1011">
            <v>-13051.55</v>
          </cell>
          <cell r="N1011" t="str">
            <v>N-1</v>
          </cell>
          <cell r="O1011" t="str">
            <v>462EL00027</v>
          </cell>
        </row>
        <row r="1012">
          <cell r="C1012" t="str">
            <v>EL677</v>
          </cell>
          <cell r="M1012">
            <v>-2241.52</v>
          </cell>
          <cell r="N1012" t="str">
            <v>N-1</v>
          </cell>
          <cell r="O1012" t="str">
            <v>462EL00027</v>
          </cell>
        </row>
        <row r="1013">
          <cell r="C1013" t="str">
            <v>EL206</v>
          </cell>
          <cell r="M1013">
            <v>-5020.62</v>
          </cell>
          <cell r="N1013" t="str">
            <v>N-1</v>
          </cell>
          <cell r="O1013" t="str">
            <v>462EL00027</v>
          </cell>
        </row>
        <row r="1014">
          <cell r="C1014" t="str">
            <v>EL219</v>
          </cell>
          <cell r="M1014">
            <v>-4971.8599999999997</v>
          </cell>
          <cell r="N1014" t="str">
            <v>N-1</v>
          </cell>
          <cell r="O1014" t="str">
            <v>462EL00027</v>
          </cell>
        </row>
        <row r="1015">
          <cell r="C1015" t="str">
            <v>EL207</v>
          </cell>
          <cell r="M1015">
            <v>-62.62</v>
          </cell>
          <cell r="N1015" t="str">
            <v>N-1</v>
          </cell>
          <cell r="O1015" t="str">
            <v>462EL00027</v>
          </cell>
        </row>
        <row r="1016">
          <cell r="C1016" t="str">
            <v>EL330</v>
          </cell>
          <cell r="M1016">
            <v>-268.97000000000003</v>
          </cell>
          <cell r="N1016" t="str">
            <v>N-1</v>
          </cell>
          <cell r="O1016" t="str">
            <v>462EL00027</v>
          </cell>
        </row>
        <row r="1017">
          <cell r="C1017" t="str">
            <v>EL335</v>
          </cell>
          <cell r="M1017">
            <v>-5376</v>
          </cell>
          <cell r="N1017" t="str">
            <v>N-1</v>
          </cell>
          <cell r="O1017" t="str">
            <v>462EL00027</v>
          </cell>
        </row>
        <row r="1018">
          <cell r="C1018" t="str">
            <v>EL335</v>
          </cell>
          <cell r="M1018">
            <v>-23319</v>
          </cell>
          <cell r="N1018" t="str">
            <v>N-1</v>
          </cell>
          <cell r="O1018" t="str">
            <v>462EL00027</v>
          </cell>
        </row>
        <row r="1019">
          <cell r="C1019" t="str">
            <v>EL335</v>
          </cell>
          <cell r="M1019">
            <v>-557</v>
          </cell>
          <cell r="N1019" t="str">
            <v>N-1</v>
          </cell>
          <cell r="O1019" t="str">
            <v>462EL00027</v>
          </cell>
        </row>
        <row r="1020">
          <cell r="C1020" t="str">
            <v>EL219</v>
          </cell>
          <cell r="M1020">
            <v>-365.52</v>
          </cell>
          <cell r="N1020" t="str">
            <v>N-1</v>
          </cell>
          <cell r="O1020" t="str">
            <v>462EL00027</v>
          </cell>
        </row>
        <row r="1021">
          <cell r="C1021" t="str">
            <v>EL515</v>
          </cell>
          <cell r="M1021">
            <v>-45840.21</v>
          </cell>
          <cell r="N1021" t="str">
            <v>N-1</v>
          </cell>
          <cell r="O1021" t="str">
            <v>462EL00027</v>
          </cell>
        </row>
        <row r="1022">
          <cell r="C1022" t="str">
            <v>EL520</v>
          </cell>
          <cell r="M1022">
            <v>-235</v>
          </cell>
          <cell r="N1022" t="str">
            <v>N-1</v>
          </cell>
          <cell r="O1022" t="str">
            <v>462EL00027</v>
          </cell>
        </row>
        <row r="1023">
          <cell r="C1023" t="str">
            <v>EL520</v>
          </cell>
          <cell r="M1023">
            <v>-248.2</v>
          </cell>
          <cell r="N1023" t="str">
            <v>N-1</v>
          </cell>
          <cell r="O1023" t="str">
            <v>462EL00027</v>
          </cell>
        </row>
        <row r="1024">
          <cell r="C1024" t="str">
            <v>EL201</v>
          </cell>
          <cell r="M1024">
            <v>-6797</v>
          </cell>
          <cell r="N1024" t="str">
            <v>N-1</v>
          </cell>
          <cell r="O1024" t="str">
            <v>462EL00027</v>
          </cell>
        </row>
        <row r="1025">
          <cell r="C1025" t="str">
            <v>EL201</v>
          </cell>
          <cell r="M1025">
            <v>6097</v>
          </cell>
          <cell r="N1025" t="str">
            <v>01</v>
          </cell>
          <cell r="O1025" t="str">
            <v>462EL00027</v>
          </cell>
        </row>
        <row r="1026">
          <cell r="C1026" t="str">
            <v>EL600</v>
          </cell>
          <cell r="M1026">
            <v>-181.41</v>
          </cell>
          <cell r="N1026" t="str">
            <v>N-1</v>
          </cell>
          <cell r="O1026" t="str">
            <v>462EL00027</v>
          </cell>
        </row>
        <row r="1027">
          <cell r="C1027" t="str">
            <v>EL315</v>
          </cell>
          <cell r="M1027">
            <v>-6408.11</v>
          </cell>
          <cell r="N1027" t="str">
            <v>N-1</v>
          </cell>
          <cell r="O1027" t="str">
            <v>462EL00027</v>
          </cell>
        </row>
        <row r="1028">
          <cell r="C1028" t="str">
            <v>EL605</v>
          </cell>
          <cell r="M1028">
            <v>-131.22</v>
          </cell>
          <cell r="N1028" t="str">
            <v>N-1</v>
          </cell>
          <cell r="O1028" t="str">
            <v>462EL00027</v>
          </cell>
        </row>
        <row r="1029">
          <cell r="C1029" t="str">
            <v>EL605</v>
          </cell>
          <cell r="M1029">
            <v>18885.349999999999</v>
          </cell>
          <cell r="N1029" t="str">
            <v>N-1</v>
          </cell>
          <cell r="O1029" t="str">
            <v>462EL00027</v>
          </cell>
        </row>
        <row r="1030">
          <cell r="C1030" t="str">
            <v>EL610</v>
          </cell>
          <cell r="M1030">
            <v>-554.5</v>
          </cell>
          <cell r="N1030" t="str">
            <v>N-1</v>
          </cell>
          <cell r="O1030" t="str">
            <v>462EL00027</v>
          </cell>
        </row>
        <row r="1031">
          <cell r="C1031" t="str">
            <v>EL610</v>
          </cell>
          <cell r="M1031">
            <v>-355.66</v>
          </cell>
          <cell r="N1031" t="str">
            <v>N-1</v>
          </cell>
          <cell r="O1031" t="str">
            <v>462EL00027</v>
          </cell>
        </row>
        <row r="1032">
          <cell r="C1032" t="str">
            <v>EL615</v>
          </cell>
          <cell r="M1032">
            <v>-118.9</v>
          </cell>
          <cell r="N1032" t="str">
            <v>N-1</v>
          </cell>
          <cell r="O1032" t="str">
            <v>462EL00027</v>
          </cell>
        </row>
        <row r="1033">
          <cell r="C1033" t="str">
            <v>EL615</v>
          </cell>
          <cell r="M1033">
            <v>-1029.3900000000001</v>
          </cell>
          <cell r="N1033" t="str">
            <v>N-1</v>
          </cell>
          <cell r="O1033" t="str">
            <v>462EL00027</v>
          </cell>
        </row>
        <row r="1034">
          <cell r="C1034" t="str">
            <v>EL615</v>
          </cell>
          <cell r="M1034">
            <v>-3286.53</v>
          </cell>
          <cell r="N1034" t="str">
            <v>N-1</v>
          </cell>
          <cell r="O1034" t="str">
            <v>462EL00027</v>
          </cell>
        </row>
        <row r="1035">
          <cell r="C1035" t="str">
            <v>EL207</v>
          </cell>
          <cell r="M1035">
            <v>-35</v>
          </cell>
          <cell r="N1035" t="str">
            <v>N-1</v>
          </cell>
          <cell r="O1035" t="str">
            <v>462EL00027</v>
          </cell>
        </row>
        <row r="1036">
          <cell r="C1036" t="str">
            <v>EL665</v>
          </cell>
          <cell r="M1036">
            <v>-230</v>
          </cell>
          <cell r="N1036" t="str">
            <v>N-1</v>
          </cell>
          <cell r="O1036" t="str">
            <v>462EL00027</v>
          </cell>
        </row>
        <row r="1037">
          <cell r="C1037" t="str">
            <v>EL670</v>
          </cell>
          <cell r="M1037">
            <v>-758.28</v>
          </cell>
          <cell r="N1037" t="str">
            <v>N-1</v>
          </cell>
          <cell r="O1037" t="str">
            <v>462EL00027</v>
          </cell>
        </row>
        <row r="1038">
          <cell r="C1038" t="str">
            <v>EL800</v>
          </cell>
          <cell r="M1038">
            <v>-1516.57</v>
          </cell>
          <cell r="N1038" t="str">
            <v>N-1</v>
          </cell>
          <cell r="O1038" t="str">
            <v>462EL00027</v>
          </cell>
        </row>
        <row r="1039">
          <cell r="C1039" t="str">
            <v>EL677</v>
          </cell>
          <cell r="M1039">
            <v>-30.8</v>
          </cell>
          <cell r="N1039" t="str">
            <v>N-1</v>
          </cell>
          <cell r="O1039" t="str">
            <v>462EL00027</v>
          </cell>
        </row>
        <row r="1040">
          <cell r="C1040" t="str">
            <v>EL810</v>
          </cell>
          <cell r="M1040">
            <v>5176.47</v>
          </cell>
          <cell r="N1040" t="str">
            <v>N-1</v>
          </cell>
          <cell r="O1040" t="str">
            <v>462EL00027</v>
          </cell>
        </row>
        <row r="1041">
          <cell r="C1041" t="str">
            <v>EL810</v>
          </cell>
          <cell r="M1041">
            <v>-5176.47</v>
          </cell>
          <cell r="N1041" t="str">
            <v>01</v>
          </cell>
          <cell r="O1041" t="str">
            <v>462EL00027</v>
          </cell>
        </row>
        <row r="1042">
          <cell r="C1042" t="str">
            <v>EL905</v>
          </cell>
          <cell r="M1042">
            <v>-9883.5400000000009</v>
          </cell>
          <cell r="N1042" t="str">
            <v>N-1</v>
          </cell>
          <cell r="O1042" t="str">
            <v>462EL00027</v>
          </cell>
        </row>
        <row r="1043">
          <cell r="C1043" t="str">
            <v>EL905</v>
          </cell>
          <cell r="M1043">
            <v>25.88</v>
          </cell>
          <cell r="N1043" t="str">
            <v>N-1</v>
          </cell>
          <cell r="O1043" t="str">
            <v>462EL00027</v>
          </cell>
        </row>
        <row r="1044">
          <cell r="C1044" t="str">
            <v>EL905</v>
          </cell>
          <cell r="M1044">
            <v>-1819.87</v>
          </cell>
          <cell r="N1044" t="str">
            <v>N-1</v>
          </cell>
          <cell r="O1044" t="str">
            <v>462EL00027</v>
          </cell>
        </row>
        <row r="1045">
          <cell r="C1045" t="str">
            <v>EL905</v>
          </cell>
          <cell r="M1045">
            <v>-6772.78</v>
          </cell>
          <cell r="N1045" t="str">
            <v>N-1</v>
          </cell>
          <cell r="O1045" t="str">
            <v>462EL00027</v>
          </cell>
        </row>
        <row r="1046">
          <cell r="C1046" t="str">
            <v>EL905</v>
          </cell>
          <cell r="M1046">
            <v>-6269.66</v>
          </cell>
          <cell r="N1046" t="str">
            <v>N-1</v>
          </cell>
          <cell r="O1046" t="str">
            <v>462EL00027</v>
          </cell>
        </row>
        <row r="1047">
          <cell r="C1047" t="str">
            <v>EL020</v>
          </cell>
          <cell r="M1047">
            <v>435896.75</v>
          </cell>
          <cell r="N1047" t="str">
            <v>N-1</v>
          </cell>
          <cell r="O1047" t="str">
            <v>462EL00028</v>
          </cell>
        </row>
        <row r="1048">
          <cell r="C1048" t="str">
            <v>EL110</v>
          </cell>
          <cell r="M1048">
            <v>-20710.93</v>
          </cell>
          <cell r="N1048" t="str">
            <v>N-1</v>
          </cell>
          <cell r="O1048" t="str">
            <v>462EL00028</v>
          </cell>
        </row>
        <row r="1049">
          <cell r="C1049" t="str">
            <v>EL120</v>
          </cell>
          <cell r="M1049">
            <v>-1016</v>
          </cell>
          <cell r="N1049" t="str">
            <v>N-1</v>
          </cell>
          <cell r="O1049" t="str">
            <v>462EL00028</v>
          </cell>
        </row>
        <row r="1050">
          <cell r="C1050" t="str">
            <v>EL135</v>
          </cell>
          <cell r="M1050">
            <v>-18766.29</v>
          </cell>
          <cell r="N1050" t="str">
            <v>N-1</v>
          </cell>
          <cell r="O1050" t="str">
            <v>462EL00028</v>
          </cell>
        </row>
        <row r="1051">
          <cell r="C1051" t="str">
            <v>EL135</v>
          </cell>
          <cell r="M1051">
            <v>-9023.6</v>
          </cell>
          <cell r="N1051" t="str">
            <v>N-1</v>
          </cell>
          <cell r="O1051" t="str">
            <v>462EL00028</v>
          </cell>
        </row>
        <row r="1052">
          <cell r="C1052" t="str">
            <v>EL135</v>
          </cell>
          <cell r="M1052">
            <v>-78.5</v>
          </cell>
          <cell r="N1052" t="str">
            <v>N-1</v>
          </cell>
          <cell r="O1052" t="str">
            <v>462EL00028</v>
          </cell>
        </row>
        <row r="1053">
          <cell r="C1053" t="str">
            <v>EL219</v>
          </cell>
          <cell r="M1053">
            <v>-1843.74</v>
          </cell>
          <cell r="N1053" t="str">
            <v>N-1</v>
          </cell>
          <cell r="O1053" t="str">
            <v>462EL00028</v>
          </cell>
        </row>
        <row r="1054">
          <cell r="C1054" t="str">
            <v>EL219</v>
          </cell>
          <cell r="M1054">
            <v>-3316.52</v>
          </cell>
          <cell r="N1054" t="str">
            <v>N-1</v>
          </cell>
          <cell r="O1054" t="str">
            <v>462EL00028</v>
          </cell>
        </row>
        <row r="1055">
          <cell r="C1055" t="str">
            <v>EL219</v>
          </cell>
          <cell r="M1055">
            <v>-4899.17</v>
          </cell>
          <cell r="N1055" t="str">
            <v>N-1</v>
          </cell>
          <cell r="O1055" t="str">
            <v>462EL00028</v>
          </cell>
        </row>
        <row r="1056">
          <cell r="C1056" t="str">
            <v>EL219</v>
          </cell>
          <cell r="M1056">
            <v>-209.38</v>
          </cell>
          <cell r="N1056" t="str">
            <v>N-1</v>
          </cell>
          <cell r="O1056" t="str">
            <v>462EL00028</v>
          </cell>
        </row>
        <row r="1057">
          <cell r="C1057" t="str">
            <v>EL219</v>
          </cell>
          <cell r="M1057">
            <v>-1.98</v>
          </cell>
          <cell r="N1057" t="str">
            <v>N-1</v>
          </cell>
          <cell r="O1057" t="str">
            <v>462EL00028</v>
          </cell>
        </row>
        <row r="1058">
          <cell r="C1058" t="str">
            <v>EL510</v>
          </cell>
          <cell r="M1058">
            <v>-1044.76</v>
          </cell>
          <cell r="N1058" t="str">
            <v>N-1</v>
          </cell>
          <cell r="O1058" t="str">
            <v>462EL00028</v>
          </cell>
        </row>
        <row r="1059">
          <cell r="C1059" t="str">
            <v>EL219</v>
          </cell>
          <cell r="M1059">
            <v>-112655.17</v>
          </cell>
          <cell r="N1059" t="str">
            <v>N-1</v>
          </cell>
          <cell r="O1059" t="str">
            <v>462EL00028</v>
          </cell>
        </row>
        <row r="1060">
          <cell r="C1060" t="str">
            <v>EL207</v>
          </cell>
          <cell r="M1060">
            <v>-11721.37</v>
          </cell>
          <cell r="N1060" t="str">
            <v>N-1</v>
          </cell>
          <cell r="O1060" t="str">
            <v>462EL00028</v>
          </cell>
        </row>
        <row r="1061">
          <cell r="C1061" t="str">
            <v>EL330</v>
          </cell>
          <cell r="M1061">
            <v>-1258.9100000000001</v>
          </cell>
          <cell r="N1061" t="str">
            <v>N-1</v>
          </cell>
          <cell r="O1061" t="str">
            <v>462EL00028</v>
          </cell>
        </row>
        <row r="1062">
          <cell r="C1062" t="str">
            <v>EL335</v>
          </cell>
          <cell r="M1062">
            <v>-18348.45</v>
          </cell>
          <cell r="N1062" t="str">
            <v>N-1</v>
          </cell>
          <cell r="O1062" t="str">
            <v>462EL00028</v>
          </cell>
        </row>
        <row r="1063">
          <cell r="C1063" t="str">
            <v>EL330</v>
          </cell>
          <cell r="M1063">
            <v>-22142</v>
          </cell>
          <cell r="N1063" t="str">
            <v>N-1</v>
          </cell>
          <cell r="O1063" t="str">
            <v>462EL00028</v>
          </cell>
        </row>
        <row r="1064">
          <cell r="C1064" t="str">
            <v>EL335</v>
          </cell>
          <cell r="M1064">
            <v>-11631.3</v>
          </cell>
          <cell r="N1064" t="str">
            <v>N-1</v>
          </cell>
          <cell r="O1064" t="str">
            <v>462EL00028</v>
          </cell>
        </row>
        <row r="1065">
          <cell r="C1065" t="str">
            <v>EL515</v>
          </cell>
          <cell r="M1065">
            <v>-6685.56</v>
          </cell>
          <cell r="N1065" t="str">
            <v>N-1</v>
          </cell>
          <cell r="O1065" t="str">
            <v>462EL00028</v>
          </cell>
        </row>
        <row r="1066">
          <cell r="C1066" t="str">
            <v>EL201</v>
          </cell>
          <cell r="M1066">
            <v>-10577.3</v>
          </cell>
          <cell r="N1066" t="str">
            <v>N-1</v>
          </cell>
          <cell r="O1066" t="str">
            <v>462EL00028</v>
          </cell>
        </row>
        <row r="1067">
          <cell r="C1067" t="str">
            <v>EL315</v>
          </cell>
          <cell r="M1067">
            <v>-7899.1</v>
          </cell>
          <cell r="N1067" t="str">
            <v>N-1</v>
          </cell>
          <cell r="O1067" t="str">
            <v>462EL00028</v>
          </cell>
        </row>
        <row r="1068">
          <cell r="C1068" t="str">
            <v>EL605</v>
          </cell>
          <cell r="M1068">
            <v>-205.42</v>
          </cell>
          <cell r="N1068" t="str">
            <v>N-1</v>
          </cell>
          <cell r="O1068" t="str">
            <v>462EL00028</v>
          </cell>
        </row>
        <row r="1069">
          <cell r="C1069" t="str">
            <v>EL605</v>
          </cell>
          <cell r="M1069">
            <v>-5360</v>
          </cell>
          <cell r="N1069" t="str">
            <v>N-1</v>
          </cell>
          <cell r="O1069" t="str">
            <v>462EL00028</v>
          </cell>
        </row>
        <row r="1070">
          <cell r="C1070" t="str">
            <v>EL610</v>
          </cell>
          <cell r="M1070">
            <v>-218.94</v>
          </cell>
          <cell r="N1070" t="str">
            <v>N-1</v>
          </cell>
          <cell r="O1070" t="str">
            <v>462EL00028</v>
          </cell>
        </row>
        <row r="1071">
          <cell r="C1071" t="str">
            <v>EL610</v>
          </cell>
          <cell r="M1071">
            <v>-26126.31</v>
          </cell>
          <cell r="N1071" t="str">
            <v>N-1</v>
          </cell>
          <cell r="O1071" t="str">
            <v>462EL00028</v>
          </cell>
        </row>
        <row r="1072">
          <cell r="C1072" t="str">
            <v>EL610</v>
          </cell>
          <cell r="M1072">
            <v>-238.47</v>
          </cell>
          <cell r="N1072" t="str">
            <v>N-1</v>
          </cell>
          <cell r="O1072" t="str">
            <v>462EL00028</v>
          </cell>
        </row>
        <row r="1073">
          <cell r="C1073" t="str">
            <v>EL615</v>
          </cell>
          <cell r="M1073">
            <v>-669.85</v>
          </cell>
          <cell r="N1073" t="str">
            <v>N-1</v>
          </cell>
          <cell r="O1073" t="str">
            <v>462EL00028</v>
          </cell>
        </row>
        <row r="1074">
          <cell r="C1074" t="str">
            <v>EL615</v>
          </cell>
          <cell r="M1074">
            <v>-1344.69</v>
          </cell>
          <cell r="N1074" t="str">
            <v>N-1</v>
          </cell>
          <cell r="O1074" t="str">
            <v>462EL00028</v>
          </cell>
        </row>
        <row r="1075">
          <cell r="C1075" t="str">
            <v>EL615</v>
          </cell>
          <cell r="M1075">
            <v>-318</v>
          </cell>
          <cell r="N1075" t="str">
            <v>N-1</v>
          </cell>
          <cell r="O1075" t="str">
            <v>462EL00028</v>
          </cell>
        </row>
        <row r="1076">
          <cell r="C1076" t="str">
            <v>EL207</v>
          </cell>
          <cell r="M1076">
            <v>-49563</v>
          </cell>
          <cell r="N1076" t="str">
            <v>N-1</v>
          </cell>
          <cell r="O1076" t="str">
            <v>462EL00028</v>
          </cell>
        </row>
        <row r="1077">
          <cell r="C1077" t="str">
            <v>EL620</v>
          </cell>
          <cell r="M1077">
            <v>-425</v>
          </cell>
          <cell r="N1077" t="str">
            <v>N-1</v>
          </cell>
          <cell r="O1077" t="str">
            <v>462EL00028</v>
          </cell>
        </row>
        <row r="1078">
          <cell r="C1078" t="str">
            <v>EL625</v>
          </cell>
          <cell r="M1078">
            <v>-1200</v>
          </cell>
          <cell r="N1078" t="str">
            <v>N-1</v>
          </cell>
          <cell r="O1078" t="str">
            <v>462EL00028</v>
          </cell>
        </row>
        <row r="1079">
          <cell r="C1079" t="str">
            <v>EL670</v>
          </cell>
          <cell r="M1079">
            <v>-2179.48</v>
          </cell>
          <cell r="N1079" t="str">
            <v>N-1</v>
          </cell>
          <cell r="O1079" t="str">
            <v>462EL00028</v>
          </cell>
        </row>
        <row r="1080">
          <cell r="C1080" t="str">
            <v>EL800</v>
          </cell>
          <cell r="M1080">
            <v>-4358.97</v>
          </cell>
          <cell r="N1080" t="str">
            <v>N-1</v>
          </cell>
          <cell r="O1080" t="str">
            <v>462EL00028</v>
          </cell>
        </row>
        <row r="1081">
          <cell r="C1081" t="str">
            <v>EL810</v>
          </cell>
          <cell r="M1081">
            <v>-24000</v>
          </cell>
          <cell r="N1081" t="str">
            <v>N-1</v>
          </cell>
          <cell r="O1081" t="str">
            <v>462EL00028</v>
          </cell>
        </row>
        <row r="1082">
          <cell r="C1082" t="str">
            <v>EL905</v>
          </cell>
          <cell r="M1082">
            <v>-28333.29</v>
          </cell>
          <cell r="N1082" t="str">
            <v>N-1</v>
          </cell>
          <cell r="O1082" t="str">
            <v>462EL00028</v>
          </cell>
        </row>
        <row r="1083">
          <cell r="C1083" t="str">
            <v>EL905</v>
          </cell>
          <cell r="M1083">
            <v>-5230.76</v>
          </cell>
          <cell r="N1083" t="str">
            <v>N-1</v>
          </cell>
          <cell r="O1083" t="str">
            <v>462EL00028</v>
          </cell>
        </row>
        <row r="1084">
          <cell r="C1084" t="str">
            <v>EL905</v>
          </cell>
          <cell r="M1084">
            <v>-19615.349999999999</v>
          </cell>
          <cell r="N1084" t="str">
            <v>N-1</v>
          </cell>
          <cell r="O1084" t="str">
            <v>462EL00028</v>
          </cell>
        </row>
        <row r="1085">
          <cell r="C1085" t="str">
            <v>EL905</v>
          </cell>
          <cell r="M1085">
            <v>-17871.77</v>
          </cell>
          <cell r="N1085" t="str">
            <v>N-1</v>
          </cell>
          <cell r="O1085" t="str">
            <v>462EL00028</v>
          </cell>
        </row>
        <row r="1086">
          <cell r="C1086" t="str">
            <v>EL020</v>
          </cell>
          <cell r="M1086">
            <v>831784.43</v>
          </cell>
          <cell r="N1086" t="str">
            <v>N-1</v>
          </cell>
          <cell r="O1086" t="str">
            <v>462EL00029</v>
          </cell>
        </row>
        <row r="1087">
          <cell r="C1087" t="str">
            <v>EL020</v>
          </cell>
          <cell r="M1087">
            <v>-25918.240000000002</v>
          </cell>
          <cell r="N1087" t="str">
            <v>01</v>
          </cell>
          <cell r="O1087" t="str">
            <v>462EL00029</v>
          </cell>
        </row>
        <row r="1088">
          <cell r="C1088" t="str">
            <v>EL020</v>
          </cell>
          <cell r="M1088">
            <v>-211257.56</v>
          </cell>
          <cell r="N1088" t="str">
            <v>01</v>
          </cell>
          <cell r="O1088" t="str">
            <v>462EL00029</v>
          </cell>
        </row>
        <row r="1089">
          <cell r="C1089" t="str">
            <v>EL020</v>
          </cell>
          <cell r="M1089">
            <v>209817.47</v>
          </cell>
          <cell r="N1089" t="str">
            <v>01</v>
          </cell>
          <cell r="O1089" t="str">
            <v>462EL00029</v>
          </cell>
        </row>
        <row r="1090">
          <cell r="C1090" t="str">
            <v>EL020</v>
          </cell>
          <cell r="M1090">
            <v>12937.6</v>
          </cell>
          <cell r="N1090" t="str">
            <v>01</v>
          </cell>
          <cell r="O1090" t="str">
            <v>462EL00029</v>
          </cell>
        </row>
        <row r="1091">
          <cell r="C1091" t="str">
            <v>EL024</v>
          </cell>
          <cell r="M1091">
            <v>31302.42</v>
          </cell>
          <cell r="N1091" t="str">
            <v>N-1</v>
          </cell>
          <cell r="O1091" t="str">
            <v>462EL00029</v>
          </cell>
        </row>
        <row r="1092">
          <cell r="C1092" t="str">
            <v>EL024</v>
          </cell>
          <cell r="M1092">
            <v>-31302.42</v>
          </cell>
          <cell r="N1092" t="str">
            <v>01</v>
          </cell>
          <cell r="O1092" t="str">
            <v>462EL00029</v>
          </cell>
        </row>
        <row r="1093">
          <cell r="C1093" t="str">
            <v>EL024</v>
          </cell>
          <cell r="M1093">
            <v>45723.15</v>
          </cell>
          <cell r="N1093" t="str">
            <v>05</v>
          </cell>
          <cell r="O1093" t="str">
            <v>462EL00029</v>
          </cell>
        </row>
        <row r="1094">
          <cell r="C1094" t="str">
            <v>EL110</v>
          </cell>
          <cell r="M1094">
            <v>-78845.61</v>
          </cell>
          <cell r="N1094" t="str">
            <v>N-1</v>
          </cell>
          <cell r="O1094" t="str">
            <v>462EL00029</v>
          </cell>
        </row>
        <row r="1095">
          <cell r="C1095" t="str">
            <v>EL110</v>
          </cell>
          <cell r="M1095">
            <v>-302.47000000000003</v>
          </cell>
          <cell r="N1095" t="str">
            <v>04</v>
          </cell>
          <cell r="O1095" t="str">
            <v>462EL00029</v>
          </cell>
        </row>
        <row r="1096">
          <cell r="C1096" t="str">
            <v>EL135</v>
          </cell>
          <cell r="M1096">
            <v>-55482.93</v>
          </cell>
          <cell r="N1096" t="str">
            <v>N-1</v>
          </cell>
          <cell r="O1096" t="str">
            <v>462EL00029</v>
          </cell>
        </row>
        <row r="1097">
          <cell r="C1097" t="str">
            <v>EL135</v>
          </cell>
          <cell r="M1097">
            <v>-65338.89</v>
          </cell>
          <cell r="N1097" t="str">
            <v>N-1</v>
          </cell>
          <cell r="O1097" t="str">
            <v>462EL00029</v>
          </cell>
        </row>
        <row r="1098">
          <cell r="C1098" t="str">
            <v>EL135</v>
          </cell>
          <cell r="M1098">
            <v>-1039.0999999999999</v>
          </cell>
          <cell r="N1098" t="str">
            <v>N-1</v>
          </cell>
          <cell r="O1098" t="str">
            <v>462EL00029</v>
          </cell>
        </row>
        <row r="1099">
          <cell r="C1099" t="str">
            <v>EL219</v>
          </cell>
          <cell r="M1099">
            <v>-526.25</v>
          </cell>
          <cell r="N1099" t="str">
            <v>N-1</v>
          </cell>
          <cell r="O1099" t="str">
            <v>462EL00029</v>
          </cell>
        </row>
        <row r="1100">
          <cell r="C1100" t="str">
            <v>EL677</v>
          </cell>
          <cell r="M1100">
            <v>-31.5</v>
          </cell>
          <cell r="N1100" t="str">
            <v>N-1</v>
          </cell>
          <cell r="O1100" t="str">
            <v>462EL00029</v>
          </cell>
        </row>
        <row r="1101">
          <cell r="C1101" t="str">
            <v>EL211</v>
          </cell>
          <cell r="M1101">
            <v>-7676.23</v>
          </cell>
          <cell r="N1101" t="str">
            <v>N-1</v>
          </cell>
          <cell r="O1101" t="str">
            <v>462EL00029</v>
          </cell>
        </row>
        <row r="1102">
          <cell r="C1102" t="str">
            <v>EL219</v>
          </cell>
          <cell r="M1102">
            <v>-96599.86</v>
          </cell>
          <cell r="N1102" t="str">
            <v>N-1</v>
          </cell>
          <cell r="O1102" t="str">
            <v>462EL00029</v>
          </cell>
        </row>
        <row r="1103">
          <cell r="C1103" t="str">
            <v>EL219</v>
          </cell>
          <cell r="M1103">
            <v>6450</v>
          </cell>
          <cell r="N1103" t="str">
            <v>01</v>
          </cell>
          <cell r="O1103" t="str">
            <v>462EL00029</v>
          </cell>
        </row>
        <row r="1104">
          <cell r="C1104" t="str">
            <v>EL219</v>
          </cell>
          <cell r="M1104">
            <v>-180</v>
          </cell>
          <cell r="N1104" t="str">
            <v>N-1</v>
          </cell>
          <cell r="O1104" t="str">
            <v>462EL00029</v>
          </cell>
        </row>
        <row r="1105">
          <cell r="C1105" t="str">
            <v>EL219</v>
          </cell>
          <cell r="M1105">
            <v>-574.66999999999996</v>
          </cell>
          <cell r="N1105" t="str">
            <v>N-1</v>
          </cell>
          <cell r="O1105" t="str">
            <v>462EL00029</v>
          </cell>
        </row>
        <row r="1106">
          <cell r="C1106" t="str">
            <v>EL510</v>
          </cell>
          <cell r="M1106">
            <v>-35</v>
          </cell>
          <cell r="N1106" t="str">
            <v>N-1</v>
          </cell>
          <cell r="O1106" t="str">
            <v>462EL00029</v>
          </cell>
        </row>
        <row r="1107">
          <cell r="C1107" t="str">
            <v>EL219</v>
          </cell>
          <cell r="M1107">
            <v>-349.4</v>
          </cell>
          <cell r="N1107" t="str">
            <v>N-1</v>
          </cell>
          <cell r="O1107" t="str">
            <v>462EL00029</v>
          </cell>
        </row>
        <row r="1108">
          <cell r="C1108" t="str">
            <v>EL677</v>
          </cell>
          <cell r="M1108">
            <v>-220.24</v>
          </cell>
          <cell r="N1108" t="str">
            <v>N-1</v>
          </cell>
          <cell r="O1108" t="str">
            <v>462EL00029</v>
          </cell>
        </row>
        <row r="1109">
          <cell r="C1109" t="str">
            <v>EL206</v>
          </cell>
          <cell r="M1109">
            <v>-146.18</v>
          </cell>
          <cell r="N1109" t="str">
            <v>N-1</v>
          </cell>
          <cell r="O1109" t="str">
            <v>462EL00029</v>
          </cell>
        </row>
        <row r="1110">
          <cell r="C1110" t="str">
            <v>EL219</v>
          </cell>
          <cell r="M1110">
            <v>-13686.16</v>
          </cell>
          <cell r="N1110" t="str">
            <v>N-1</v>
          </cell>
          <cell r="O1110" t="str">
            <v>462EL00029</v>
          </cell>
        </row>
        <row r="1111">
          <cell r="C1111" t="str">
            <v>EL201</v>
          </cell>
          <cell r="M1111">
            <v>-4524.1000000000004</v>
          </cell>
          <cell r="N1111" t="str">
            <v>N-1</v>
          </cell>
          <cell r="O1111" t="str">
            <v>462EL00029</v>
          </cell>
        </row>
        <row r="1112">
          <cell r="C1112" t="str">
            <v>EL207</v>
          </cell>
          <cell r="M1112">
            <v>-4953.2299999999996</v>
          </cell>
          <cell r="N1112" t="str">
            <v>N-1</v>
          </cell>
          <cell r="O1112" t="str">
            <v>462EL00029</v>
          </cell>
        </row>
        <row r="1113">
          <cell r="C1113" t="str">
            <v>EL330</v>
          </cell>
          <cell r="M1113">
            <v>-218.9</v>
          </cell>
          <cell r="N1113" t="str">
            <v>01</v>
          </cell>
          <cell r="O1113" t="str">
            <v>462EL00029</v>
          </cell>
        </row>
        <row r="1114">
          <cell r="C1114" t="str">
            <v>EL330</v>
          </cell>
          <cell r="M1114">
            <v>-165</v>
          </cell>
          <cell r="N1114" t="str">
            <v>02</v>
          </cell>
          <cell r="O1114" t="str">
            <v>462EL00029</v>
          </cell>
        </row>
        <row r="1115">
          <cell r="C1115" t="str">
            <v>EL330</v>
          </cell>
          <cell r="M1115">
            <v>-131.1</v>
          </cell>
          <cell r="N1115" t="str">
            <v>04</v>
          </cell>
          <cell r="O1115" t="str">
            <v>462EL00029</v>
          </cell>
        </row>
        <row r="1116">
          <cell r="C1116" t="str">
            <v>EL330</v>
          </cell>
          <cell r="M1116">
            <v>-992</v>
          </cell>
          <cell r="N1116" t="str">
            <v>04</v>
          </cell>
          <cell r="O1116" t="str">
            <v>462EL00029</v>
          </cell>
        </row>
        <row r="1117">
          <cell r="C1117" t="str">
            <v>EL335</v>
          </cell>
          <cell r="M1117">
            <v>-63036.54</v>
          </cell>
          <cell r="N1117" t="str">
            <v>N-1</v>
          </cell>
          <cell r="O1117" t="str">
            <v>462EL00029</v>
          </cell>
        </row>
        <row r="1118">
          <cell r="C1118" t="str">
            <v>EL330</v>
          </cell>
          <cell r="M1118">
            <v>-111</v>
          </cell>
          <cell r="N1118" t="str">
            <v>N-1</v>
          </cell>
          <cell r="O1118" t="str">
            <v>462EL00029</v>
          </cell>
        </row>
        <row r="1119">
          <cell r="C1119" t="str">
            <v>EL335</v>
          </cell>
          <cell r="M1119">
            <v>-88755.65</v>
          </cell>
          <cell r="N1119" t="str">
            <v>N-1</v>
          </cell>
          <cell r="O1119" t="str">
            <v>462EL00029</v>
          </cell>
        </row>
        <row r="1120">
          <cell r="C1120" t="str">
            <v>EL335</v>
          </cell>
          <cell r="M1120">
            <v>-208.95</v>
          </cell>
          <cell r="N1120" t="str">
            <v>01</v>
          </cell>
          <cell r="O1120" t="str">
            <v>462EL00029</v>
          </cell>
        </row>
        <row r="1121">
          <cell r="C1121" t="str">
            <v>EL335</v>
          </cell>
          <cell r="M1121">
            <v>139.30000000000001</v>
          </cell>
          <cell r="N1121" t="str">
            <v>01</v>
          </cell>
          <cell r="O1121" t="str">
            <v>462EL00029</v>
          </cell>
        </row>
        <row r="1122">
          <cell r="C1122" t="str">
            <v>EL335</v>
          </cell>
          <cell r="M1122">
            <v>-3154</v>
          </cell>
          <cell r="N1122" t="str">
            <v>N-1</v>
          </cell>
          <cell r="O1122" t="str">
            <v>462EL00029</v>
          </cell>
        </row>
        <row r="1123">
          <cell r="C1123" t="str">
            <v>EL219</v>
          </cell>
          <cell r="M1123">
            <v>-200</v>
          </cell>
          <cell r="N1123" t="str">
            <v>N-1</v>
          </cell>
          <cell r="O1123" t="str">
            <v>462EL00029</v>
          </cell>
        </row>
        <row r="1124">
          <cell r="C1124" t="str">
            <v>EL515</v>
          </cell>
          <cell r="M1124">
            <v>-146682.41</v>
          </cell>
          <cell r="N1124" t="str">
            <v>N-1</v>
          </cell>
          <cell r="O1124" t="str">
            <v>462EL00029</v>
          </cell>
        </row>
        <row r="1125">
          <cell r="C1125" t="str">
            <v>EL520</v>
          </cell>
          <cell r="M1125">
            <v>-4712.22</v>
          </cell>
          <cell r="N1125" t="str">
            <v>N-1</v>
          </cell>
          <cell r="O1125" t="str">
            <v>462EL00029</v>
          </cell>
        </row>
        <row r="1126">
          <cell r="C1126" t="str">
            <v>EL201</v>
          </cell>
          <cell r="M1126">
            <v>-7376.26</v>
          </cell>
          <cell r="N1126" t="str">
            <v>N-1</v>
          </cell>
          <cell r="O1126" t="str">
            <v>462EL00029</v>
          </cell>
        </row>
        <row r="1127">
          <cell r="C1127" t="str">
            <v>EL600</v>
          </cell>
          <cell r="M1127">
            <v>-4825.8</v>
          </cell>
          <cell r="N1127" t="str">
            <v>N-1</v>
          </cell>
          <cell r="O1127" t="str">
            <v>462EL00029</v>
          </cell>
        </row>
        <row r="1128">
          <cell r="C1128" t="str">
            <v>EL315</v>
          </cell>
          <cell r="M1128">
            <v>-17322.439999999999</v>
          </cell>
          <cell r="N1128" t="str">
            <v>N-1</v>
          </cell>
          <cell r="O1128" t="str">
            <v>462EL00029</v>
          </cell>
        </row>
        <row r="1129">
          <cell r="C1129" t="str">
            <v>EL315</v>
          </cell>
          <cell r="M1129">
            <v>-2440.4699999999998</v>
          </cell>
          <cell r="N1129" t="str">
            <v>N-1</v>
          </cell>
          <cell r="O1129" t="str">
            <v>462EL00029</v>
          </cell>
        </row>
        <row r="1130">
          <cell r="C1130" t="str">
            <v>EL605</v>
          </cell>
          <cell r="M1130">
            <v>-35259.550000000003</v>
          </cell>
          <cell r="N1130" t="str">
            <v>N-1</v>
          </cell>
          <cell r="O1130" t="str">
            <v>462EL00029</v>
          </cell>
        </row>
        <row r="1131">
          <cell r="C1131" t="str">
            <v>EL605</v>
          </cell>
          <cell r="M1131">
            <v>-360.83</v>
          </cell>
          <cell r="N1131" t="str">
            <v>N-1</v>
          </cell>
          <cell r="O1131" t="str">
            <v>462EL00029</v>
          </cell>
        </row>
        <row r="1132">
          <cell r="C1132" t="str">
            <v>EL605</v>
          </cell>
          <cell r="M1132">
            <v>-5813.16</v>
          </cell>
          <cell r="N1132" t="str">
            <v>N-1</v>
          </cell>
          <cell r="O1132" t="str">
            <v>462EL00029</v>
          </cell>
        </row>
        <row r="1133">
          <cell r="C1133" t="str">
            <v>EL605</v>
          </cell>
          <cell r="M1133">
            <v>-452.15</v>
          </cell>
          <cell r="N1133" t="str">
            <v>N-1</v>
          </cell>
          <cell r="O1133" t="str">
            <v>462EL00029</v>
          </cell>
        </row>
        <row r="1134">
          <cell r="C1134" t="str">
            <v>EL610</v>
          </cell>
          <cell r="M1134">
            <v>-8651.07</v>
          </cell>
          <cell r="N1134" t="str">
            <v>N-1</v>
          </cell>
          <cell r="O1134" t="str">
            <v>462EL00029</v>
          </cell>
        </row>
        <row r="1135">
          <cell r="C1135" t="str">
            <v>EL610</v>
          </cell>
          <cell r="M1135">
            <v>-384.71</v>
          </cell>
          <cell r="N1135" t="str">
            <v>N-1</v>
          </cell>
          <cell r="O1135" t="str">
            <v>462EL00029</v>
          </cell>
        </row>
        <row r="1136">
          <cell r="C1136" t="str">
            <v>EL610</v>
          </cell>
          <cell r="M1136">
            <v>-868.92</v>
          </cell>
          <cell r="N1136" t="str">
            <v>N-1</v>
          </cell>
          <cell r="O1136" t="str">
            <v>462EL00029</v>
          </cell>
        </row>
        <row r="1137">
          <cell r="C1137" t="str">
            <v>EL510</v>
          </cell>
          <cell r="M1137">
            <v>-27573</v>
          </cell>
          <cell r="N1137" t="str">
            <v>N-1</v>
          </cell>
          <cell r="O1137" t="str">
            <v>462EL00029</v>
          </cell>
        </row>
        <row r="1138">
          <cell r="C1138" t="str">
            <v>EL615</v>
          </cell>
          <cell r="M1138">
            <v>-540.26</v>
          </cell>
          <cell r="N1138" t="str">
            <v>N-1</v>
          </cell>
          <cell r="O1138" t="str">
            <v>462EL00029</v>
          </cell>
        </row>
        <row r="1139">
          <cell r="C1139" t="str">
            <v>EL615</v>
          </cell>
          <cell r="M1139">
            <v>-784</v>
          </cell>
          <cell r="N1139" t="str">
            <v>N-1</v>
          </cell>
          <cell r="O1139" t="str">
            <v>462EL00029</v>
          </cell>
        </row>
        <row r="1140">
          <cell r="C1140" t="str">
            <v>EL615</v>
          </cell>
          <cell r="M1140">
            <v>-2993.78</v>
          </cell>
          <cell r="N1140" t="str">
            <v>N-1</v>
          </cell>
          <cell r="O1140" t="str">
            <v>462EL00029</v>
          </cell>
        </row>
        <row r="1141">
          <cell r="C1141" t="str">
            <v>EL615</v>
          </cell>
          <cell r="M1141">
            <v>-54</v>
          </cell>
          <cell r="N1141" t="str">
            <v>N-1</v>
          </cell>
          <cell r="O1141" t="str">
            <v>462EL00029</v>
          </cell>
        </row>
        <row r="1142">
          <cell r="C1142" t="str">
            <v>EL615</v>
          </cell>
          <cell r="M1142">
            <v>-729.48</v>
          </cell>
          <cell r="N1142" t="str">
            <v>N-1</v>
          </cell>
          <cell r="O1142" t="str">
            <v>462EL00029</v>
          </cell>
        </row>
        <row r="1143">
          <cell r="C1143" t="str">
            <v>EL207</v>
          </cell>
          <cell r="M1143">
            <v>-16001</v>
          </cell>
          <cell r="N1143" t="str">
            <v>N-1</v>
          </cell>
          <cell r="O1143" t="str">
            <v>462EL00029</v>
          </cell>
        </row>
        <row r="1144">
          <cell r="C1144" t="str">
            <v>EL620</v>
          </cell>
          <cell r="M1144">
            <v>-1000</v>
          </cell>
          <cell r="N1144" t="str">
            <v>N-1</v>
          </cell>
          <cell r="O1144" t="str">
            <v>462EL00029</v>
          </cell>
        </row>
        <row r="1145">
          <cell r="C1145" t="str">
            <v>EL670</v>
          </cell>
          <cell r="M1145">
            <v>-4315.4399999999996</v>
          </cell>
          <cell r="N1145" t="str">
            <v>N-1</v>
          </cell>
          <cell r="O1145" t="str">
            <v>462EL00029</v>
          </cell>
        </row>
        <row r="1146">
          <cell r="C1146" t="str">
            <v>EL800</v>
          </cell>
          <cell r="M1146">
            <v>-69.459999999999994</v>
          </cell>
          <cell r="N1146" t="str">
            <v>N-1</v>
          </cell>
          <cell r="O1146" t="str">
            <v>462EL00029</v>
          </cell>
        </row>
        <row r="1147">
          <cell r="C1147" t="str">
            <v>EL800</v>
          </cell>
          <cell r="M1147">
            <v>-8</v>
          </cell>
          <cell r="N1147" t="str">
            <v>02</v>
          </cell>
          <cell r="O1147" t="str">
            <v>462EL00029</v>
          </cell>
        </row>
        <row r="1148">
          <cell r="C1148" t="str">
            <v>EL800</v>
          </cell>
          <cell r="M1148">
            <v>-8</v>
          </cell>
          <cell r="N1148" t="str">
            <v>04</v>
          </cell>
          <cell r="O1148" t="str">
            <v>462EL00029</v>
          </cell>
        </row>
        <row r="1149">
          <cell r="C1149" t="str">
            <v>EL800</v>
          </cell>
          <cell r="M1149">
            <v>-20.95</v>
          </cell>
          <cell r="N1149" t="str">
            <v>N-1</v>
          </cell>
          <cell r="O1149" t="str">
            <v>462EL00029</v>
          </cell>
        </row>
        <row r="1150">
          <cell r="C1150" t="str">
            <v>EL800</v>
          </cell>
          <cell r="M1150">
            <v>-8630.8700000000008</v>
          </cell>
          <cell r="N1150" t="str">
            <v>N-1</v>
          </cell>
          <cell r="O1150" t="str">
            <v>462EL00029</v>
          </cell>
        </row>
        <row r="1151">
          <cell r="C1151" t="str">
            <v>EL810</v>
          </cell>
          <cell r="M1151">
            <v>-21500</v>
          </cell>
          <cell r="N1151" t="str">
            <v>N-1</v>
          </cell>
          <cell r="O1151" t="str">
            <v>462EL00029</v>
          </cell>
        </row>
        <row r="1152">
          <cell r="C1152" t="str">
            <v>EL810</v>
          </cell>
          <cell r="M1152">
            <v>139.06</v>
          </cell>
          <cell r="N1152" t="str">
            <v>N-1</v>
          </cell>
          <cell r="O1152" t="str">
            <v>462EL00029</v>
          </cell>
        </row>
        <row r="1153">
          <cell r="C1153" t="str">
            <v>EL810</v>
          </cell>
          <cell r="M1153">
            <v>-139.06</v>
          </cell>
          <cell r="N1153" t="str">
            <v>01</v>
          </cell>
          <cell r="O1153" t="str">
            <v>462EL00029</v>
          </cell>
        </row>
        <row r="1154">
          <cell r="C1154" t="str">
            <v>EL905</v>
          </cell>
          <cell r="M1154">
            <v>-54909.79</v>
          </cell>
          <cell r="N1154" t="str">
            <v>N-1</v>
          </cell>
          <cell r="O1154" t="str">
            <v>462EL00029</v>
          </cell>
        </row>
        <row r="1155">
          <cell r="C1155" t="str">
            <v>EL905</v>
          </cell>
          <cell r="M1155">
            <v>-1190.8499999999999</v>
          </cell>
          <cell r="N1155" t="str">
            <v>N-1</v>
          </cell>
          <cell r="O1155" t="str">
            <v>462EL00029</v>
          </cell>
        </row>
        <row r="1156">
          <cell r="C1156" t="str">
            <v>EL905</v>
          </cell>
          <cell r="M1156">
            <v>-10357.040000000001</v>
          </cell>
          <cell r="N1156" t="str">
            <v>N-1</v>
          </cell>
          <cell r="O1156" t="str">
            <v>462EL00029</v>
          </cell>
        </row>
        <row r="1157">
          <cell r="C1157" t="str">
            <v>EL905</v>
          </cell>
          <cell r="M1157">
            <v>-41220.6</v>
          </cell>
          <cell r="N1157" t="str">
            <v>N-1</v>
          </cell>
          <cell r="O1157" t="str">
            <v>462EL00029</v>
          </cell>
        </row>
        <row r="1158">
          <cell r="C1158" t="str">
            <v>EL905</v>
          </cell>
          <cell r="M1158">
            <v>-33004.86</v>
          </cell>
          <cell r="N1158" t="str">
            <v>N-1</v>
          </cell>
          <cell r="O1158" t="str">
            <v>462EL00029</v>
          </cell>
        </row>
        <row r="1159">
          <cell r="C1159" t="str">
            <v>EL020</v>
          </cell>
          <cell r="M1159">
            <v>405138.56</v>
          </cell>
          <cell r="N1159" t="str">
            <v>N-1</v>
          </cell>
          <cell r="O1159" t="str">
            <v>462EL00030</v>
          </cell>
        </row>
        <row r="1160">
          <cell r="C1160" t="str">
            <v>EL020</v>
          </cell>
          <cell r="M1160">
            <v>34887.5</v>
          </cell>
          <cell r="N1160" t="str">
            <v>N-1</v>
          </cell>
          <cell r="O1160" t="str">
            <v>462EL00030</v>
          </cell>
        </row>
        <row r="1161">
          <cell r="C1161" t="str">
            <v>EL041</v>
          </cell>
          <cell r="M1161">
            <v>880.95</v>
          </cell>
          <cell r="N1161" t="str">
            <v>N-1</v>
          </cell>
          <cell r="O1161" t="str">
            <v>462EL00030</v>
          </cell>
        </row>
        <row r="1162">
          <cell r="C1162" t="str">
            <v>EL110</v>
          </cell>
          <cell r="M1162">
            <v>-57868.52</v>
          </cell>
          <cell r="N1162" t="str">
            <v>N-1</v>
          </cell>
          <cell r="O1162" t="str">
            <v>462EL00030</v>
          </cell>
        </row>
        <row r="1163">
          <cell r="C1163" t="str">
            <v>EL120</v>
          </cell>
          <cell r="M1163">
            <v>-8710</v>
          </cell>
          <cell r="N1163" t="str">
            <v>N-1</v>
          </cell>
          <cell r="O1163" t="str">
            <v>462EL00030</v>
          </cell>
        </row>
        <row r="1164">
          <cell r="C1164" t="str">
            <v>EL135</v>
          </cell>
          <cell r="M1164">
            <v>-36037.39</v>
          </cell>
          <cell r="N1164" t="str">
            <v>N-1</v>
          </cell>
          <cell r="O1164" t="str">
            <v>462EL00030</v>
          </cell>
        </row>
        <row r="1165">
          <cell r="C1165" t="str">
            <v>EL135</v>
          </cell>
          <cell r="M1165">
            <v>-30520.6</v>
          </cell>
          <cell r="N1165" t="str">
            <v>N-1</v>
          </cell>
          <cell r="O1165" t="str">
            <v>462EL00030</v>
          </cell>
        </row>
        <row r="1166">
          <cell r="C1166" t="str">
            <v>EL135</v>
          </cell>
          <cell r="M1166">
            <v>-213</v>
          </cell>
          <cell r="N1166" t="str">
            <v>N-1</v>
          </cell>
          <cell r="O1166" t="str">
            <v>462EL00030</v>
          </cell>
        </row>
        <row r="1167">
          <cell r="C1167" t="str">
            <v>EL211</v>
          </cell>
          <cell r="M1167">
            <v>-12168.27</v>
          </cell>
          <cell r="N1167" t="str">
            <v>N-1</v>
          </cell>
          <cell r="O1167" t="str">
            <v>462EL00030</v>
          </cell>
        </row>
        <row r="1168">
          <cell r="C1168" t="str">
            <v>EL219</v>
          </cell>
          <cell r="M1168">
            <v>-6782</v>
          </cell>
          <cell r="N1168" t="str">
            <v>N-1</v>
          </cell>
          <cell r="O1168" t="str">
            <v>462EL00030</v>
          </cell>
        </row>
        <row r="1169">
          <cell r="C1169" t="str">
            <v>EL219</v>
          </cell>
          <cell r="M1169">
            <v>-243.54</v>
          </cell>
          <cell r="N1169" t="str">
            <v>N-1</v>
          </cell>
          <cell r="O1169" t="str">
            <v>462EL00030</v>
          </cell>
        </row>
        <row r="1170">
          <cell r="C1170" t="str">
            <v>EL219</v>
          </cell>
          <cell r="M1170">
            <v>-414</v>
          </cell>
          <cell r="N1170" t="str">
            <v>N-1</v>
          </cell>
          <cell r="O1170" t="str">
            <v>462EL00030</v>
          </cell>
        </row>
        <row r="1171">
          <cell r="C1171" t="str">
            <v>EL219</v>
          </cell>
          <cell r="M1171">
            <v>-52</v>
          </cell>
          <cell r="N1171" t="str">
            <v>N-1</v>
          </cell>
          <cell r="O1171" t="str">
            <v>462EL00030</v>
          </cell>
        </row>
        <row r="1172">
          <cell r="C1172" t="str">
            <v>EL219</v>
          </cell>
          <cell r="M1172">
            <v>-3827.04</v>
          </cell>
          <cell r="N1172" t="str">
            <v>N-1</v>
          </cell>
          <cell r="O1172" t="str">
            <v>462EL00030</v>
          </cell>
        </row>
        <row r="1173">
          <cell r="C1173" t="str">
            <v>EL219</v>
          </cell>
          <cell r="M1173">
            <v>-141.80000000000001</v>
          </cell>
          <cell r="N1173" t="str">
            <v>N-1</v>
          </cell>
          <cell r="O1173" t="str">
            <v>462EL00030</v>
          </cell>
        </row>
        <row r="1174">
          <cell r="C1174" t="str">
            <v>EL677</v>
          </cell>
          <cell r="M1174">
            <v>-272.69</v>
          </cell>
          <cell r="N1174" t="str">
            <v>N-1</v>
          </cell>
          <cell r="O1174" t="str">
            <v>462EL00030</v>
          </cell>
        </row>
        <row r="1175">
          <cell r="C1175" t="str">
            <v>EL219</v>
          </cell>
          <cell r="M1175">
            <v>-56.96</v>
          </cell>
          <cell r="N1175" t="str">
            <v>N-1</v>
          </cell>
          <cell r="O1175" t="str">
            <v>462EL00030</v>
          </cell>
        </row>
        <row r="1176">
          <cell r="C1176" t="str">
            <v>EL207</v>
          </cell>
          <cell r="M1176">
            <v>-18803.55</v>
          </cell>
          <cell r="N1176" t="str">
            <v>N-1</v>
          </cell>
          <cell r="O1176" t="str">
            <v>462EL00030</v>
          </cell>
        </row>
        <row r="1177">
          <cell r="C1177" t="str">
            <v>EL330</v>
          </cell>
          <cell r="M1177">
            <v>-1039.98</v>
          </cell>
          <cell r="N1177" t="str">
            <v>N-1</v>
          </cell>
          <cell r="O1177" t="str">
            <v>462EL00030</v>
          </cell>
        </row>
        <row r="1178">
          <cell r="C1178" t="str">
            <v>EL335</v>
          </cell>
          <cell r="M1178">
            <v>-12327.45</v>
          </cell>
          <cell r="N1178" t="str">
            <v>N-1</v>
          </cell>
          <cell r="O1178" t="str">
            <v>462EL00030</v>
          </cell>
        </row>
        <row r="1179">
          <cell r="C1179" t="str">
            <v>EL330</v>
          </cell>
          <cell r="M1179">
            <v>-27534.52</v>
          </cell>
          <cell r="N1179" t="str">
            <v>N-1</v>
          </cell>
          <cell r="O1179" t="str">
            <v>462EL00030</v>
          </cell>
        </row>
        <row r="1180">
          <cell r="C1180" t="str">
            <v>EL335</v>
          </cell>
          <cell r="M1180">
            <v>-23906.41</v>
          </cell>
          <cell r="N1180" t="str">
            <v>N-1</v>
          </cell>
          <cell r="O1180" t="str">
            <v>462EL00030</v>
          </cell>
        </row>
        <row r="1181">
          <cell r="C1181" t="str">
            <v>EL335</v>
          </cell>
          <cell r="M1181">
            <v>-994.9</v>
          </cell>
          <cell r="N1181" t="str">
            <v>N-1</v>
          </cell>
          <cell r="O1181" t="str">
            <v>462EL00030</v>
          </cell>
        </row>
        <row r="1182">
          <cell r="C1182" t="str">
            <v>EL515</v>
          </cell>
          <cell r="M1182">
            <v>-62629.02</v>
          </cell>
          <cell r="N1182" t="str">
            <v>N-1</v>
          </cell>
          <cell r="O1182" t="str">
            <v>462EL00030</v>
          </cell>
        </row>
        <row r="1183">
          <cell r="C1183" t="str">
            <v>EL201</v>
          </cell>
          <cell r="M1183">
            <v>-29562.84</v>
          </cell>
          <cell r="N1183" t="str">
            <v>N-1</v>
          </cell>
          <cell r="O1183" t="str">
            <v>462EL00030</v>
          </cell>
        </row>
        <row r="1184">
          <cell r="C1184" t="str">
            <v>EL315</v>
          </cell>
          <cell r="M1184">
            <v>-6194.97</v>
          </cell>
          <cell r="N1184" t="str">
            <v>N-1</v>
          </cell>
          <cell r="O1184" t="str">
            <v>462EL00030</v>
          </cell>
        </row>
        <row r="1185">
          <cell r="C1185" t="str">
            <v>EL605</v>
          </cell>
          <cell r="M1185">
            <v>-1200.8399999999999</v>
          </cell>
          <cell r="N1185" t="str">
            <v>N-1</v>
          </cell>
          <cell r="O1185" t="str">
            <v>462EL00030</v>
          </cell>
        </row>
        <row r="1186">
          <cell r="C1186" t="str">
            <v>EL605</v>
          </cell>
          <cell r="M1186">
            <v>-2936.9</v>
          </cell>
          <cell r="N1186" t="str">
            <v>N-1</v>
          </cell>
          <cell r="O1186" t="str">
            <v>462EL00030</v>
          </cell>
        </row>
        <row r="1187">
          <cell r="C1187" t="str">
            <v>EL610</v>
          </cell>
          <cell r="M1187">
            <v>-3318.13</v>
          </cell>
          <cell r="N1187" t="str">
            <v>N-1</v>
          </cell>
          <cell r="O1187" t="str">
            <v>462EL00030</v>
          </cell>
        </row>
        <row r="1188">
          <cell r="C1188" t="str">
            <v>EL610</v>
          </cell>
          <cell r="M1188">
            <v>-697.54</v>
          </cell>
          <cell r="N1188" t="str">
            <v>N-1</v>
          </cell>
          <cell r="O1188" t="str">
            <v>462EL00030</v>
          </cell>
        </row>
        <row r="1189">
          <cell r="C1189" t="str">
            <v>EL610</v>
          </cell>
          <cell r="M1189">
            <v>-20</v>
          </cell>
          <cell r="N1189" t="str">
            <v>N-1</v>
          </cell>
          <cell r="O1189" t="str">
            <v>462EL00030</v>
          </cell>
        </row>
        <row r="1190">
          <cell r="C1190" t="str">
            <v>EL610</v>
          </cell>
          <cell r="M1190">
            <v>-4011.7</v>
          </cell>
          <cell r="N1190" t="str">
            <v>N-1</v>
          </cell>
          <cell r="O1190" t="str">
            <v>462EL00030</v>
          </cell>
        </row>
        <row r="1191">
          <cell r="C1191" t="str">
            <v>EL510</v>
          </cell>
          <cell r="M1191">
            <v>-744</v>
          </cell>
          <cell r="N1191" t="str">
            <v>N-1</v>
          </cell>
          <cell r="O1191" t="str">
            <v>462EL00030</v>
          </cell>
        </row>
        <row r="1192">
          <cell r="C1192" t="str">
            <v>EL615</v>
          </cell>
          <cell r="M1192">
            <v>-510</v>
          </cell>
          <cell r="N1192" t="str">
            <v>N-1</v>
          </cell>
          <cell r="O1192" t="str">
            <v>462EL00030</v>
          </cell>
        </row>
        <row r="1193">
          <cell r="C1193" t="str">
            <v>EL615</v>
          </cell>
          <cell r="M1193">
            <v>-176.5</v>
          </cell>
          <cell r="N1193" t="str">
            <v>N-1</v>
          </cell>
          <cell r="O1193" t="str">
            <v>462EL00030</v>
          </cell>
        </row>
        <row r="1194">
          <cell r="C1194" t="str">
            <v>EL615</v>
          </cell>
          <cell r="M1194">
            <v>-918.37</v>
          </cell>
          <cell r="N1194" t="str">
            <v>N-1</v>
          </cell>
          <cell r="O1194" t="str">
            <v>462EL00030</v>
          </cell>
        </row>
        <row r="1195">
          <cell r="C1195" t="str">
            <v>EL615</v>
          </cell>
          <cell r="M1195">
            <v>-536.21</v>
          </cell>
          <cell r="N1195" t="str">
            <v>N-1</v>
          </cell>
          <cell r="O1195" t="str">
            <v>462EL00030</v>
          </cell>
        </row>
        <row r="1196">
          <cell r="C1196" t="str">
            <v>EL615</v>
          </cell>
          <cell r="M1196">
            <v>-150</v>
          </cell>
          <cell r="N1196" t="str">
            <v>N-1</v>
          </cell>
          <cell r="O1196" t="str">
            <v>462EL00030</v>
          </cell>
        </row>
        <row r="1197">
          <cell r="C1197" t="str">
            <v>EL207</v>
          </cell>
          <cell r="M1197">
            <v>-20414</v>
          </cell>
          <cell r="N1197" t="str">
            <v>N-1</v>
          </cell>
          <cell r="O1197" t="str">
            <v>462EL00030</v>
          </cell>
        </row>
        <row r="1198">
          <cell r="C1198" t="str">
            <v>EL625</v>
          </cell>
          <cell r="M1198">
            <v>-6700</v>
          </cell>
          <cell r="N1198" t="str">
            <v>N-1</v>
          </cell>
          <cell r="O1198" t="str">
            <v>462EL00030</v>
          </cell>
        </row>
        <row r="1199">
          <cell r="C1199" t="str">
            <v>EL625</v>
          </cell>
          <cell r="M1199">
            <v>-550</v>
          </cell>
          <cell r="N1199" t="str">
            <v>N-1</v>
          </cell>
          <cell r="O1199" t="str">
            <v>462EL00030</v>
          </cell>
        </row>
        <row r="1200">
          <cell r="C1200" t="str">
            <v>EL625</v>
          </cell>
          <cell r="M1200">
            <v>-500</v>
          </cell>
          <cell r="N1200" t="str">
            <v>N-1</v>
          </cell>
          <cell r="O1200" t="str">
            <v>462EL00030</v>
          </cell>
        </row>
        <row r="1201">
          <cell r="C1201" t="str">
            <v>EL660</v>
          </cell>
          <cell r="M1201">
            <v>-300</v>
          </cell>
          <cell r="N1201" t="str">
            <v>N-1</v>
          </cell>
          <cell r="O1201" t="str">
            <v>462EL00030</v>
          </cell>
        </row>
        <row r="1202">
          <cell r="C1202" t="str">
            <v>EL670</v>
          </cell>
          <cell r="M1202">
            <v>-2200.13</v>
          </cell>
          <cell r="N1202" t="str">
            <v>N-1</v>
          </cell>
          <cell r="O1202" t="str">
            <v>462EL00030</v>
          </cell>
        </row>
        <row r="1203">
          <cell r="C1203" t="str">
            <v>EL800</v>
          </cell>
          <cell r="M1203">
            <v>-4400.26</v>
          </cell>
          <cell r="N1203" t="str">
            <v>N-1</v>
          </cell>
          <cell r="O1203" t="str">
            <v>462EL00030</v>
          </cell>
        </row>
        <row r="1204">
          <cell r="C1204" t="str">
            <v>EL810</v>
          </cell>
          <cell r="M1204">
            <v>137600</v>
          </cell>
          <cell r="N1204" t="str">
            <v>N-1</v>
          </cell>
          <cell r="O1204" t="str">
            <v>462EL00030</v>
          </cell>
        </row>
        <row r="1205">
          <cell r="C1205" t="str">
            <v>EL905</v>
          </cell>
          <cell r="M1205">
            <v>-28601.69</v>
          </cell>
          <cell r="N1205" t="str">
            <v>N-1</v>
          </cell>
          <cell r="O1205" t="str">
            <v>462EL00030</v>
          </cell>
        </row>
        <row r="1206">
          <cell r="C1206" t="str">
            <v>EL905</v>
          </cell>
          <cell r="M1206">
            <v>-5280.31</v>
          </cell>
          <cell r="N1206" t="str">
            <v>N-1</v>
          </cell>
          <cell r="O1206" t="str">
            <v>462EL00030</v>
          </cell>
        </row>
        <row r="1207">
          <cell r="C1207" t="str">
            <v>EL905</v>
          </cell>
          <cell r="M1207">
            <v>-19801.18</v>
          </cell>
          <cell r="N1207" t="str">
            <v>N-1</v>
          </cell>
          <cell r="O1207" t="str">
            <v>462EL00030</v>
          </cell>
        </row>
        <row r="1208">
          <cell r="C1208" t="str">
            <v>EL905</v>
          </cell>
          <cell r="M1208">
            <v>-18041.07</v>
          </cell>
          <cell r="N1208" t="str">
            <v>N-1</v>
          </cell>
          <cell r="O1208" t="str">
            <v>462EL00030</v>
          </cell>
        </row>
        <row r="1209">
          <cell r="C1209" t="str">
            <v>EL020</v>
          </cell>
          <cell r="M1209">
            <v>197241.55</v>
          </cell>
          <cell r="N1209" t="str">
            <v>N-1</v>
          </cell>
          <cell r="O1209" t="str">
            <v>462EL00031</v>
          </cell>
        </row>
        <row r="1210">
          <cell r="C1210" t="str">
            <v>EL110</v>
          </cell>
          <cell r="M1210">
            <v>-24456.17</v>
          </cell>
          <cell r="N1210" t="str">
            <v>N-1</v>
          </cell>
          <cell r="O1210" t="str">
            <v>462EL00031</v>
          </cell>
        </row>
        <row r="1211">
          <cell r="C1211" t="str">
            <v>EL120</v>
          </cell>
          <cell r="M1211">
            <v>-2952</v>
          </cell>
          <cell r="N1211" t="str">
            <v>N-1</v>
          </cell>
          <cell r="O1211" t="str">
            <v>462EL00031</v>
          </cell>
        </row>
        <row r="1212">
          <cell r="C1212" t="str">
            <v>EL135</v>
          </cell>
          <cell r="M1212">
            <v>-20091.82</v>
          </cell>
          <cell r="N1212" t="str">
            <v>N-1</v>
          </cell>
          <cell r="O1212" t="str">
            <v>462EL00031</v>
          </cell>
        </row>
        <row r="1213">
          <cell r="C1213" t="str">
            <v>EL135</v>
          </cell>
          <cell r="M1213">
            <v>-2532.2600000000002</v>
          </cell>
          <cell r="N1213" t="str">
            <v>N-1</v>
          </cell>
          <cell r="O1213" t="str">
            <v>462EL00031</v>
          </cell>
        </row>
        <row r="1214">
          <cell r="C1214" t="str">
            <v>EL135</v>
          </cell>
          <cell r="M1214">
            <v>-52</v>
          </cell>
          <cell r="N1214" t="str">
            <v>N-1</v>
          </cell>
          <cell r="O1214" t="str">
            <v>462EL00031</v>
          </cell>
        </row>
        <row r="1215">
          <cell r="C1215" t="str">
            <v>EL677</v>
          </cell>
          <cell r="M1215">
            <v>-57.76</v>
          </cell>
          <cell r="N1215" t="str">
            <v>N-1</v>
          </cell>
          <cell r="O1215" t="str">
            <v>462EL00031</v>
          </cell>
        </row>
        <row r="1216">
          <cell r="C1216" t="str">
            <v>EL211</v>
          </cell>
          <cell r="M1216">
            <v>-1923.62</v>
          </cell>
          <cell r="N1216" t="str">
            <v>N-1</v>
          </cell>
          <cell r="O1216" t="str">
            <v>462EL00031</v>
          </cell>
        </row>
        <row r="1217">
          <cell r="C1217" t="str">
            <v>EL219</v>
          </cell>
          <cell r="M1217">
            <v>-21649.98</v>
          </cell>
          <cell r="N1217" t="str">
            <v>N-1</v>
          </cell>
          <cell r="O1217" t="str">
            <v>462EL00031</v>
          </cell>
        </row>
        <row r="1218">
          <cell r="C1218" t="str">
            <v>EL219</v>
          </cell>
          <cell r="M1218">
            <v>-22.5</v>
          </cell>
          <cell r="N1218" t="str">
            <v>N-1</v>
          </cell>
          <cell r="O1218" t="str">
            <v>462EL00031</v>
          </cell>
        </row>
        <row r="1219">
          <cell r="C1219" t="str">
            <v>EL219</v>
          </cell>
          <cell r="M1219">
            <v>-234</v>
          </cell>
          <cell r="N1219" t="str">
            <v>N-1</v>
          </cell>
          <cell r="O1219" t="str">
            <v>462EL00031</v>
          </cell>
        </row>
        <row r="1220">
          <cell r="C1220" t="str">
            <v>EL219</v>
          </cell>
          <cell r="M1220">
            <v>-347.51</v>
          </cell>
          <cell r="N1220" t="str">
            <v>N-1</v>
          </cell>
          <cell r="O1220" t="str">
            <v>462EL00031</v>
          </cell>
        </row>
        <row r="1221">
          <cell r="C1221" t="str">
            <v>EL677</v>
          </cell>
          <cell r="M1221">
            <v>-134.44</v>
          </cell>
          <cell r="N1221" t="str">
            <v>N-1</v>
          </cell>
          <cell r="O1221" t="str">
            <v>462EL00031</v>
          </cell>
        </row>
        <row r="1222">
          <cell r="C1222" t="str">
            <v>EL330</v>
          </cell>
          <cell r="M1222">
            <v>-653</v>
          </cell>
          <cell r="N1222" t="str">
            <v>N-1</v>
          </cell>
          <cell r="O1222" t="str">
            <v>462EL00031</v>
          </cell>
        </row>
        <row r="1223">
          <cell r="C1223" t="str">
            <v>EL330</v>
          </cell>
          <cell r="M1223">
            <v>-9.9</v>
          </cell>
          <cell r="N1223" t="str">
            <v>01</v>
          </cell>
          <cell r="O1223" t="str">
            <v>462EL00031</v>
          </cell>
        </row>
        <row r="1224">
          <cell r="C1224" t="str">
            <v>EL330</v>
          </cell>
          <cell r="M1224">
            <v>-9</v>
          </cell>
          <cell r="N1224" t="str">
            <v>02</v>
          </cell>
          <cell r="O1224" t="str">
            <v>462EL00031</v>
          </cell>
        </row>
        <row r="1225">
          <cell r="C1225" t="str">
            <v>EL330</v>
          </cell>
          <cell r="M1225">
            <v>-0.45</v>
          </cell>
          <cell r="N1225" t="str">
            <v>04</v>
          </cell>
          <cell r="O1225" t="str">
            <v>462EL00031</v>
          </cell>
        </row>
        <row r="1226">
          <cell r="C1226" t="str">
            <v>EL330</v>
          </cell>
          <cell r="M1226">
            <v>-273.68</v>
          </cell>
          <cell r="N1226" t="str">
            <v>N-1</v>
          </cell>
          <cell r="O1226" t="str">
            <v>462EL00031</v>
          </cell>
        </row>
        <row r="1227">
          <cell r="C1227" t="str">
            <v>EL335</v>
          </cell>
          <cell r="M1227">
            <v>-10887.15</v>
          </cell>
          <cell r="N1227" t="str">
            <v>N-1</v>
          </cell>
          <cell r="O1227" t="str">
            <v>462EL00031</v>
          </cell>
        </row>
        <row r="1228">
          <cell r="C1228" t="str">
            <v>EL330</v>
          </cell>
          <cell r="M1228">
            <v>-4788</v>
          </cell>
          <cell r="N1228" t="str">
            <v>N-1</v>
          </cell>
          <cell r="O1228" t="str">
            <v>462EL00031</v>
          </cell>
        </row>
        <row r="1229">
          <cell r="C1229" t="str">
            <v>EL335</v>
          </cell>
          <cell r="M1229">
            <v>-19647.71</v>
          </cell>
          <cell r="N1229" t="str">
            <v>N-1</v>
          </cell>
          <cell r="O1229" t="str">
            <v>462EL00031</v>
          </cell>
        </row>
        <row r="1230">
          <cell r="C1230" t="str">
            <v>EL335</v>
          </cell>
          <cell r="M1230">
            <v>-9.4499999999999993</v>
          </cell>
          <cell r="N1230" t="str">
            <v>01</v>
          </cell>
          <cell r="O1230" t="str">
            <v>462EL00031</v>
          </cell>
        </row>
        <row r="1231">
          <cell r="C1231" t="str">
            <v>EL335</v>
          </cell>
          <cell r="M1231">
            <v>6.3</v>
          </cell>
          <cell r="N1231" t="str">
            <v>01</v>
          </cell>
          <cell r="O1231" t="str">
            <v>462EL00031</v>
          </cell>
        </row>
        <row r="1232">
          <cell r="C1232" t="str">
            <v>EL335</v>
          </cell>
          <cell r="M1232">
            <v>-1129.9000000000001</v>
          </cell>
          <cell r="N1232" t="str">
            <v>N-1</v>
          </cell>
          <cell r="O1232" t="str">
            <v>462EL00031</v>
          </cell>
        </row>
        <row r="1233">
          <cell r="C1233" t="str">
            <v>EL515</v>
          </cell>
          <cell r="M1233">
            <v>-3855.85</v>
          </cell>
          <cell r="N1233" t="str">
            <v>N-1</v>
          </cell>
          <cell r="O1233" t="str">
            <v>462EL00031</v>
          </cell>
        </row>
        <row r="1234">
          <cell r="C1234" t="str">
            <v>EL201</v>
          </cell>
          <cell r="M1234">
            <v>-48435.19</v>
          </cell>
          <cell r="N1234" t="str">
            <v>N-1</v>
          </cell>
          <cell r="O1234" t="str">
            <v>462EL00031</v>
          </cell>
        </row>
        <row r="1235">
          <cell r="C1235" t="str">
            <v>EL600</v>
          </cell>
          <cell r="M1235">
            <v>-918.4</v>
          </cell>
          <cell r="N1235" t="str">
            <v>N-1</v>
          </cell>
          <cell r="O1235" t="str">
            <v>462EL00031</v>
          </cell>
        </row>
        <row r="1236">
          <cell r="C1236" t="str">
            <v>EL315</v>
          </cell>
          <cell r="M1236">
            <v>-2651.59</v>
          </cell>
          <cell r="N1236" t="str">
            <v>N-1</v>
          </cell>
          <cell r="O1236" t="str">
            <v>462EL00031</v>
          </cell>
        </row>
        <row r="1237">
          <cell r="C1237" t="str">
            <v>EL219</v>
          </cell>
          <cell r="M1237">
            <v>-37.619999999999997</v>
          </cell>
          <cell r="N1237" t="str">
            <v>N-1</v>
          </cell>
          <cell r="O1237" t="str">
            <v>462EL00031</v>
          </cell>
        </row>
        <row r="1238">
          <cell r="C1238" t="str">
            <v>EL605</v>
          </cell>
          <cell r="M1238">
            <v>-106.77</v>
          </cell>
          <cell r="N1238" t="str">
            <v>N-1</v>
          </cell>
          <cell r="O1238" t="str">
            <v>462EL00031</v>
          </cell>
        </row>
        <row r="1239">
          <cell r="C1239" t="str">
            <v>EL605</v>
          </cell>
          <cell r="M1239">
            <v>-141.07</v>
          </cell>
          <cell r="N1239" t="str">
            <v>N-1</v>
          </cell>
          <cell r="O1239" t="str">
            <v>462EL00031</v>
          </cell>
        </row>
        <row r="1240">
          <cell r="C1240" t="str">
            <v>EL610</v>
          </cell>
          <cell r="M1240">
            <v>-383.14</v>
          </cell>
          <cell r="N1240" t="str">
            <v>N-1</v>
          </cell>
          <cell r="O1240" t="str">
            <v>462EL00031</v>
          </cell>
        </row>
        <row r="1241">
          <cell r="C1241" t="str">
            <v>EL510</v>
          </cell>
          <cell r="M1241">
            <v>-391.98</v>
          </cell>
          <cell r="N1241" t="str">
            <v>N-1</v>
          </cell>
          <cell r="O1241" t="str">
            <v>462EL00031</v>
          </cell>
        </row>
        <row r="1242">
          <cell r="C1242" t="str">
            <v>EL615</v>
          </cell>
          <cell r="M1242">
            <v>-143.69</v>
          </cell>
          <cell r="N1242" t="str">
            <v>N-1</v>
          </cell>
          <cell r="O1242" t="str">
            <v>462EL00031</v>
          </cell>
        </row>
        <row r="1243">
          <cell r="C1243" t="str">
            <v>EL615</v>
          </cell>
          <cell r="M1243">
            <v>-54</v>
          </cell>
          <cell r="N1243" t="str">
            <v>N-1</v>
          </cell>
          <cell r="O1243" t="str">
            <v>462EL00031</v>
          </cell>
        </row>
        <row r="1244">
          <cell r="C1244" t="str">
            <v>EL615</v>
          </cell>
          <cell r="M1244">
            <v>-128.18</v>
          </cell>
          <cell r="N1244" t="str">
            <v>N-1</v>
          </cell>
          <cell r="O1244" t="str">
            <v>462EL00031</v>
          </cell>
        </row>
        <row r="1245">
          <cell r="C1245" t="str">
            <v>EL670</v>
          </cell>
          <cell r="M1245">
            <v>-986.2</v>
          </cell>
          <cell r="N1245" t="str">
            <v>N-1</v>
          </cell>
          <cell r="O1245" t="str">
            <v>462EL00031</v>
          </cell>
        </row>
        <row r="1246">
          <cell r="C1246" t="str">
            <v>EL800</v>
          </cell>
          <cell r="M1246">
            <v>-1972.42</v>
          </cell>
          <cell r="N1246" t="str">
            <v>N-1</v>
          </cell>
          <cell r="O1246" t="str">
            <v>462EL00031</v>
          </cell>
        </row>
        <row r="1247">
          <cell r="C1247" t="str">
            <v>EL905</v>
          </cell>
          <cell r="M1247">
            <v>-12826.25</v>
          </cell>
          <cell r="N1247" t="str">
            <v>N-1</v>
          </cell>
          <cell r="O1247" t="str">
            <v>462EL00031</v>
          </cell>
        </row>
        <row r="1248">
          <cell r="C1248" t="str">
            <v>EL905</v>
          </cell>
          <cell r="M1248">
            <v>5.55</v>
          </cell>
          <cell r="N1248" t="str">
            <v>N-1</v>
          </cell>
          <cell r="O1248" t="str">
            <v>462EL00031</v>
          </cell>
        </row>
        <row r="1249">
          <cell r="C1249" t="str">
            <v>EL905</v>
          </cell>
          <cell r="M1249">
            <v>-2366.9</v>
          </cell>
          <cell r="N1249" t="str">
            <v>N-1</v>
          </cell>
          <cell r="O1249" t="str">
            <v>462EL00031</v>
          </cell>
        </row>
        <row r="1250">
          <cell r="C1250" t="str">
            <v>EL905</v>
          </cell>
          <cell r="M1250">
            <v>-8864.76</v>
          </cell>
          <cell r="N1250" t="str">
            <v>N-1</v>
          </cell>
          <cell r="O1250" t="str">
            <v>462EL00031</v>
          </cell>
        </row>
        <row r="1251">
          <cell r="C1251" t="str">
            <v>EL905</v>
          </cell>
          <cell r="M1251">
            <v>-8098</v>
          </cell>
          <cell r="N1251" t="str">
            <v>N-1</v>
          </cell>
          <cell r="O1251" t="str">
            <v>462EL00031</v>
          </cell>
        </row>
        <row r="1252">
          <cell r="C1252" t="str">
            <v>EL615</v>
          </cell>
          <cell r="M1252">
            <v>-24.26</v>
          </cell>
          <cell r="N1252" t="str">
            <v>N-1</v>
          </cell>
          <cell r="O1252" t="str">
            <v>462EL00032</v>
          </cell>
        </row>
        <row r="1253">
          <cell r="C1253" t="str">
            <v>EL020</v>
          </cell>
          <cell r="M1253">
            <v>85440.7</v>
          </cell>
          <cell r="N1253" t="str">
            <v>N-1</v>
          </cell>
          <cell r="O1253" t="str">
            <v>462EL00034</v>
          </cell>
        </row>
        <row r="1254">
          <cell r="C1254" t="str">
            <v>EL020</v>
          </cell>
          <cell r="M1254">
            <v>7860.54</v>
          </cell>
          <cell r="N1254" t="str">
            <v>N-1</v>
          </cell>
          <cell r="O1254" t="str">
            <v>462EL00034</v>
          </cell>
        </row>
        <row r="1255">
          <cell r="C1255" t="str">
            <v>EL024</v>
          </cell>
          <cell r="M1255">
            <v>-8331.24</v>
          </cell>
          <cell r="N1255" t="str">
            <v>N-1</v>
          </cell>
          <cell r="O1255" t="str">
            <v>462EL00034</v>
          </cell>
        </row>
        <row r="1256">
          <cell r="C1256" t="str">
            <v>EL024</v>
          </cell>
          <cell r="M1256">
            <v>8331.24</v>
          </cell>
          <cell r="N1256" t="str">
            <v>01</v>
          </cell>
          <cell r="O1256" t="str">
            <v>462EL00034</v>
          </cell>
        </row>
        <row r="1257">
          <cell r="C1257" t="str">
            <v>EL110</v>
          </cell>
          <cell r="M1257">
            <v>-7498.57</v>
          </cell>
          <cell r="N1257" t="str">
            <v>N-1</v>
          </cell>
          <cell r="O1257" t="str">
            <v>462EL00034</v>
          </cell>
        </row>
        <row r="1258">
          <cell r="C1258" t="str">
            <v>EL135</v>
          </cell>
          <cell r="M1258">
            <v>-7359.81</v>
          </cell>
          <cell r="N1258" t="str">
            <v>N-1</v>
          </cell>
          <cell r="O1258" t="str">
            <v>462EL00034</v>
          </cell>
        </row>
        <row r="1259">
          <cell r="C1259" t="str">
            <v>EL135</v>
          </cell>
          <cell r="M1259">
            <v>-4509.13</v>
          </cell>
          <cell r="N1259" t="str">
            <v>N-1</v>
          </cell>
          <cell r="O1259" t="str">
            <v>462EL00034</v>
          </cell>
        </row>
        <row r="1260">
          <cell r="C1260" t="str">
            <v>EL135</v>
          </cell>
          <cell r="M1260">
            <v>-499.08</v>
          </cell>
          <cell r="N1260" t="str">
            <v>N-1</v>
          </cell>
          <cell r="O1260" t="str">
            <v>462EL00034</v>
          </cell>
        </row>
        <row r="1261">
          <cell r="C1261" t="str">
            <v>EL677</v>
          </cell>
          <cell r="M1261">
            <v>-510.23</v>
          </cell>
          <cell r="N1261" t="str">
            <v>N-1</v>
          </cell>
          <cell r="O1261" t="str">
            <v>462EL00034</v>
          </cell>
        </row>
        <row r="1262">
          <cell r="C1262" t="str">
            <v>EL219</v>
          </cell>
          <cell r="M1262">
            <v>-2970.57</v>
          </cell>
          <cell r="N1262" t="str">
            <v>N-1</v>
          </cell>
          <cell r="O1262" t="str">
            <v>462EL00034</v>
          </cell>
        </row>
        <row r="1263">
          <cell r="C1263" t="str">
            <v>EL219</v>
          </cell>
          <cell r="M1263">
            <v>-150.4</v>
          </cell>
          <cell r="N1263" t="str">
            <v>N-1</v>
          </cell>
          <cell r="O1263" t="str">
            <v>462EL00034</v>
          </cell>
        </row>
        <row r="1264">
          <cell r="C1264" t="str">
            <v>EL219</v>
          </cell>
          <cell r="M1264">
            <v>-361.05</v>
          </cell>
          <cell r="N1264" t="str">
            <v>N-1</v>
          </cell>
          <cell r="O1264" t="str">
            <v>462EL00034</v>
          </cell>
        </row>
        <row r="1265">
          <cell r="C1265" t="str">
            <v>EL207</v>
          </cell>
          <cell r="M1265">
            <v>-2233.88</v>
          </cell>
          <cell r="N1265" t="str">
            <v>N-1</v>
          </cell>
          <cell r="O1265" t="str">
            <v>462EL00034</v>
          </cell>
        </row>
        <row r="1266">
          <cell r="C1266" t="str">
            <v>EL335</v>
          </cell>
          <cell r="M1266">
            <v>-397.5</v>
          </cell>
          <cell r="N1266" t="str">
            <v>N-1</v>
          </cell>
          <cell r="O1266" t="str">
            <v>462EL00034</v>
          </cell>
        </row>
        <row r="1267">
          <cell r="C1267" t="str">
            <v>EL335</v>
          </cell>
          <cell r="M1267">
            <v>-5538</v>
          </cell>
          <cell r="N1267" t="str">
            <v>N-1</v>
          </cell>
          <cell r="O1267" t="str">
            <v>462EL00034</v>
          </cell>
        </row>
        <row r="1268">
          <cell r="C1268" t="str">
            <v>EL515</v>
          </cell>
          <cell r="M1268">
            <v>-1849.09</v>
          </cell>
          <cell r="N1268" t="str">
            <v>N-1</v>
          </cell>
          <cell r="O1268" t="str">
            <v>462EL00034</v>
          </cell>
        </row>
        <row r="1269">
          <cell r="C1269" t="str">
            <v>EL201</v>
          </cell>
          <cell r="M1269">
            <v>-19270.3</v>
          </cell>
          <cell r="N1269" t="str">
            <v>N-1</v>
          </cell>
          <cell r="O1269" t="str">
            <v>462EL00034</v>
          </cell>
        </row>
        <row r="1270">
          <cell r="C1270" t="str">
            <v>EL600</v>
          </cell>
          <cell r="M1270">
            <v>-612.88</v>
          </cell>
          <cell r="N1270" t="str">
            <v>N-1</v>
          </cell>
          <cell r="O1270" t="str">
            <v>462EL00034</v>
          </cell>
        </row>
        <row r="1271">
          <cell r="C1271" t="str">
            <v>EL315</v>
          </cell>
          <cell r="M1271">
            <v>-1474.5</v>
          </cell>
          <cell r="N1271" t="str">
            <v>N-1</v>
          </cell>
          <cell r="O1271" t="str">
            <v>462EL00034</v>
          </cell>
        </row>
        <row r="1272">
          <cell r="C1272" t="str">
            <v>EL605</v>
          </cell>
          <cell r="M1272">
            <v>-65.59</v>
          </cell>
          <cell r="N1272" t="str">
            <v>N-1</v>
          </cell>
          <cell r="O1272" t="str">
            <v>462EL00034</v>
          </cell>
        </row>
        <row r="1273">
          <cell r="C1273" t="str">
            <v>EL605</v>
          </cell>
          <cell r="M1273">
            <v>-215.19</v>
          </cell>
          <cell r="N1273" t="str">
            <v>N-1</v>
          </cell>
          <cell r="O1273" t="str">
            <v>462EL00034</v>
          </cell>
        </row>
        <row r="1274">
          <cell r="C1274" t="str">
            <v>EL605</v>
          </cell>
          <cell r="M1274">
            <v>-145.78</v>
          </cell>
          <cell r="N1274" t="str">
            <v>N-1</v>
          </cell>
          <cell r="O1274" t="str">
            <v>462EL00034</v>
          </cell>
        </row>
        <row r="1275">
          <cell r="C1275" t="str">
            <v>EL610</v>
          </cell>
          <cell r="M1275">
            <v>-382.63</v>
          </cell>
          <cell r="N1275" t="str">
            <v>N-1</v>
          </cell>
          <cell r="O1275" t="str">
            <v>462EL00034</v>
          </cell>
        </row>
        <row r="1276">
          <cell r="C1276" t="str">
            <v>EL610</v>
          </cell>
          <cell r="M1276">
            <v>-161.55000000000001</v>
          </cell>
          <cell r="N1276" t="str">
            <v>N-1</v>
          </cell>
          <cell r="O1276" t="str">
            <v>462EL00034</v>
          </cell>
        </row>
        <row r="1277">
          <cell r="C1277" t="str">
            <v>EL615</v>
          </cell>
          <cell r="M1277">
            <v>-76.12</v>
          </cell>
          <cell r="N1277" t="str">
            <v>N-1</v>
          </cell>
          <cell r="O1277" t="str">
            <v>462EL00034</v>
          </cell>
        </row>
        <row r="1278">
          <cell r="C1278" t="str">
            <v>EL615</v>
          </cell>
          <cell r="M1278">
            <v>-1179.69</v>
          </cell>
          <cell r="N1278" t="str">
            <v>N-1</v>
          </cell>
          <cell r="O1278" t="str">
            <v>462EL00034</v>
          </cell>
        </row>
        <row r="1279">
          <cell r="C1279" t="str">
            <v>EL207</v>
          </cell>
          <cell r="M1279">
            <v>-2993</v>
          </cell>
          <cell r="N1279" t="str">
            <v>N-1</v>
          </cell>
          <cell r="O1279" t="str">
            <v>462EL00034</v>
          </cell>
        </row>
        <row r="1280">
          <cell r="C1280" t="str">
            <v>EL625</v>
          </cell>
          <cell r="M1280">
            <v>-1380</v>
          </cell>
          <cell r="N1280" t="str">
            <v>N-1</v>
          </cell>
          <cell r="O1280" t="str">
            <v>462EL00034</v>
          </cell>
        </row>
        <row r="1281">
          <cell r="C1281" t="str">
            <v>EL670</v>
          </cell>
          <cell r="M1281">
            <v>-424.85</v>
          </cell>
          <cell r="N1281" t="str">
            <v>N-1</v>
          </cell>
          <cell r="O1281" t="str">
            <v>462EL00034</v>
          </cell>
        </row>
        <row r="1282">
          <cell r="C1282" t="str">
            <v>EL670</v>
          </cell>
          <cell r="M1282">
            <v>-41.66</v>
          </cell>
          <cell r="N1282" t="str">
            <v>02</v>
          </cell>
          <cell r="O1282" t="str">
            <v>462EL00034</v>
          </cell>
        </row>
        <row r="1283">
          <cell r="C1283" t="str">
            <v>EL800</v>
          </cell>
          <cell r="M1283">
            <v>-40</v>
          </cell>
          <cell r="N1283" t="str">
            <v>N-1</v>
          </cell>
          <cell r="O1283" t="str">
            <v>462EL00034</v>
          </cell>
        </row>
        <row r="1284">
          <cell r="C1284" t="str">
            <v>EL800</v>
          </cell>
          <cell r="M1284">
            <v>-8</v>
          </cell>
          <cell r="N1284" t="str">
            <v>02</v>
          </cell>
          <cell r="O1284" t="str">
            <v>462EL00034</v>
          </cell>
        </row>
        <row r="1285">
          <cell r="C1285" t="str">
            <v>EL800</v>
          </cell>
          <cell r="M1285">
            <v>-8</v>
          </cell>
          <cell r="N1285" t="str">
            <v>04</v>
          </cell>
          <cell r="O1285" t="str">
            <v>462EL00034</v>
          </cell>
        </row>
        <row r="1286">
          <cell r="C1286" t="str">
            <v>EL800</v>
          </cell>
          <cell r="M1286">
            <v>-22</v>
          </cell>
          <cell r="N1286" t="str">
            <v>N-1</v>
          </cell>
          <cell r="O1286" t="str">
            <v>462EL00034</v>
          </cell>
        </row>
        <row r="1287">
          <cell r="C1287" t="str">
            <v>EL800</v>
          </cell>
          <cell r="M1287">
            <v>-849.7</v>
          </cell>
          <cell r="N1287" t="str">
            <v>N-1</v>
          </cell>
          <cell r="O1287" t="str">
            <v>462EL00034</v>
          </cell>
        </row>
        <row r="1288">
          <cell r="C1288" t="str">
            <v>EL800</v>
          </cell>
          <cell r="M1288">
            <v>-83.31</v>
          </cell>
          <cell r="N1288" t="str">
            <v>02</v>
          </cell>
          <cell r="O1288" t="str">
            <v>462EL00034</v>
          </cell>
        </row>
        <row r="1289">
          <cell r="C1289" t="str">
            <v>EL905</v>
          </cell>
          <cell r="M1289">
            <v>-5523.05</v>
          </cell>
          <cell r="N1289" t="str">
            <v>N-1</v>
          </cell>
          <cell r="O1289" t="str">
            <v>462EL00034</v>
          </cell>
        </row>
        <row r="1290">
          <cell r="C1290" t="str">
            <v>EL905</v>
          </cell>
          <cell r="M1290">
            <v>-499.87</v>
          </cell>
          <cell r="N1290" t="str">
            <v>02</v>
          </cell>
          <cell r="O1290" t="str">
            <v>462EL00034</v>
          </cell>
        </row>
        <row r="1291">
          <cell r="C1291" t="str">
            <v>EL905</v>
          </cell>
          <cell r="M1291">
            <v>-41.66</v>
          </cell>
          <cell r="N1291" t="str">
            <v>02</v>
          </cell>
          <cell r="O1291" t="str">
            <v>462EL00034</v>
          </cell>
        </row>
        <row r="1292">
          <cell r="C1292" t="str">
            <v>EL905</v>
          </cell>
          <cell r="M1292">
            <v>-1019.64</v>
          </cell>
          <cell r="N1292" t="str">
            <v>N-1</v>
          </cell>
          <cell r="O1292" t="str">
            <v>462EL00034</v>
          </cell>
        </row>
        <row r="1293">
          <cell r="C1293" t="str">
            <v>EL905</v>
          </cell>
          <cell r="M1293">
            <v>-99.97</v>
          </cell>
          <cell r="N1293" t="str">
            <v>02</v>
          </cell>
          <cell r="O1293" t="str">
            <v>462EL00034</v>
          </cell>
        </row>
        <row r="1294">
          <cell r="C1294" t="str">
            <v>EL905</v>
          </cell>
          <cell r="M1294">
            <v>-3823.65</v>
          </cell>
          <cell r="N1294" t="str">
            <v>N-1</v>
          </cell>
          <cell r="O1294" t="str">
            <v>462EL00034</v>
          </cell>
        </row>
        <row r="1295">
          <cell r="C1295" t="str">
            <v>EL905</v>
          </cell>
          <cell r="M1295">
            <v>-458.22</v>
          </cell>
          <cell r="N1295" t="str">
            <v>02</v>
          </cell>
          <cell r="O1295" t="str">
            <v>462EL00034</v>
          </cell>
        </row>
        <row r="1296">
          <cell r="C1296" t="str">
            <v>EL905</v>
          </cell>
          <cell r="M1296">
            <v>-3483.77</v>
          </cell>
          <cell r="N1296" t="str">
            <v>N-1</v>
          </cell>
          <cell r="O1296" t="str">
            <v>462EL00034</v>
          </cell>
        </row>
        <row r="1297">
          <cell r="C1297" t="str">
            <v>EL905</v>
          </cell>
          <cell r="M1297">
            <v>-258.27</v>
          </cell>
          <cell r="N1297" t="str">
            <v>02</v>
          </cell>
          <cell r="O1297" t="str">
            <v>462EL00034</v>
          </cell>
        </row>
        <row r="1298">
          <cell r="C1298" t="str">
            <v>EL020</v>
          </cell>
          <cell r="M1298">
            <v>314734.64</v>
          </cell>
          <cell r="N1298" t="str">
            <v>N-1</v>
          </cell>
          <cell r="O1298" t="str">
            <v>462EL00035</v>
          </cell>
        </row>
        <row r="1299">
          <cell r="C1299" t="str">
            <v>EL110</v>
          </cell>
          <cell r="M1299">
            <v>-18250.78</v>
          </cell>
          <cell r="N1299" t="str">
            <v>N-1</v>
          </cell>
          <cell r="O1299" t="str">
            <v>462EL00035</v>
          </cell>
        </row>
        <row r="1300">
          <cell r="C1300" t="str">
            <v>EL135</v>
          </cell>
          <cell r="M1300">
            <v>-14898.72</v>
          </cell>
          <cell r="N1300" t="str">
            <v>N-1</v>
          </cell>
          <cell r="O1300" t="str">
            <v>462EL00035</v>
          </cell>
        </row>
        <row r="1301">
          <cell r="C1301" t="str">
            <v>EL135</v>
          </cell>
          <cell r="M1301">
            <v>-5064.49</v>
          </cell>
          <cell r="N1301" t="str">
            <v>N-1</v>
          </cell>
          <cell r="O1301" t="str">
            <v>462EL00035</v>
          </cell>
        </row>
        <row r="1302">
          <cell r="C1302" t="str">
            <v>EL219</v>
          </cell>
          <cell r="M1302">
            <v>-1899.89</v>
          </cell>
          <cell r="N1302" t="str">
            <v>N-1</v>
          </cell>
          <cell r="O1302" t="str">
            <v>462EL00035</v>
          </cell>
        </row>
        <row r="1303">
          <cell r="C1303" t="str">
            <v>EL677</v>
          </cell>
          <cell r="M1303">
            <v>-348.15</v>
          </cell>
          <cell r="N1303" t="str">
            <v>N-1</v>
          </cell>
          <cell r="O1303" t="str">
            <v>462EL00035</v>
          </cell>
        </row>
        <row r="1304">
          <cell r="C1304" t="str">
            <v>EL219</v>
          </cell>
          <cell r="M1304">
            <v>-31875.02</v>
          </cell>
          <cell r="N1304" t="str">
            <v>N-1</v>
          </cell>
          <cell r="O1304" t="str">
            <v>462EL00035</v>
          </cell>
        </row>
        <row r="1305">
          <cell r="C1305" t="str">
            <v>EL219</v>
          </cell>
          <cell r="M1305">
            <v>-103.5</v>
          </cell>
          <cell r="N1305" t="str">
            <v>N-1</v>
          </cell>
          <cell r="O1305" t="str">
            <v>462EL00035</v>
          </cell>
        </row>
        <row r="1306">
          <cell r="C1306" t="str">
            <v>EL219</v>
          </cell>
          <cell r="M1306">
            <v>-147.6</v>
          </cell>
          <cell r="N1306" t="str">
            <v>N-1</v>
          </cell>
          <cell r="O1306" t="str">
            <v>462EL00035</v>
          </cell>
        </row>
        <row r="1307">
          <cell r="C1307" t="str">
            <v>EL510</v>
          </cell>
          <cell r="M1307">
            <v>-482.5</v>
          </cell>
          <cell r="N1307" t="str">
            <v>N-1</v>
          </cell>
          <cell r="O1307" t="str">
            <v>462EL00035</v>
          </cell>
        </row>
        <row r="1308">
          <cell r="C1308" t="str">
            <v>EL206</v>
          </cell>
          <cell r="M1308">
            <v>-161</v>
          </cell>
          <cell r="N1308" t="str">
            <v>N-1</v>
          </cell>
          <cell r="O1308" t="str">
            <v>462EL00035</v>
          </cell>
        </row>
        <row r="1309">
          <cell r="C1309" t="str">
            <v>EL677</v>
          </cell>
          <cell r="M1309">
            <v>-379.94</v>
          </cell>
          <cell r="N1309" t="str">
            <v>N-1</v>
          </cell>
          <cell r="O1309" t="str">
            <v>462EL00035</v>
          </cell>
        </row>
        <row r="1310">
          <cell r="C1310" t="str">
            <v>EL219</v>
          </cell>
          <cell r="M1310">
            <v>-61.75</v>
          </cell>
          <cell r="N1310" t="str">
            <v>N-1</v>
          </cell>
          <cell r="O1310" t="str">
            <v>462EL00035</v>
          </cell>
        </row>
        <row r="1311">
          <cell r="C1311" t="str">
            <v>EL335</v>
          </cell>
          <cell r="M1311">
            <v>-28275</v>
          </cell>
          <cell r="N1311" t="str">
            <v>N-1</v>
          </cell>
          <cell r="O1311" t="str">
            <v>462EL00035</v>
          </cell>
        </row>
        <row r="1312">
          <cell r="C1312" t="str">
            <v>EL335</v>
          </cell>
          <cell r="M1312">
            <v>-27520.9</v>
          </cell>
          <cell r="N1312" t="str">
            <v>N-1</v>
          </cell>
          <cell r="O1312" t="str">
            <v>462EL00035</v>
          </cell>
        </row>
        <row r="1313">
          <cell r="C1313" t="str">
            <v>EL335</v>
          </cell>
          <cell r="M1313">
            <v>-707.6</v>
          </cell>
          <cell r="N1313" t="str">
            <v>N-1</v>
          </cell>
          <cell r="O1313" t="str">
            <v>462EL00035</v>
          </cell>
        </row>
        <row r="1314">
          <cell r="C1314" t="str">
            <v>EL219</v>
          </cell>
          <cell r="M1314">
            <v>-157.28</v>
          </cell>
          <cell r="N1314" t="str">
            <v>N-1</v>
          </cell>
          <cell r="O1314" t="str">
            <v>462EL00035</v>
          </cell>
        </row>
        <row r="1315">
          <cell r="C1315" t="str">
            <v>EL219</v>
          </cell>
          <cell r="M1315">
            <v>-145.5</v>
          </cell>
          <cell r="N1315" t="str">
            <v>N-1</v>
          </cell>
          <cell r="O1315" t="str">
            <v>462EL00035</v>
          </cell>
        </row>
        <row r="1316">
          <cell r="C1316" t="str">
            <v>EL515</v>
          </cell>
          <cell r="M1316">
            <v>-6995.8</v>
          </cell>
          <cell r="N1316" t="str">
            <v>N-1</v>
          </cell>
          <cell r="O1316" t="str">
            <v>462EL00035</v>
          </cell>
        </row>
        <row r="1317">
          <cell r="C1317" t="str">
            <v>EL520</v>
          </cell>
          <cell r="M1317">
            <v>-60</v>
          </cell>
          <cell r="N1317" t="str">
            <v>N-1</v>
          </cell>
          <cell r="O1317" t="str">
            <v>462EL00035</v>
          </cell>
        </row>
        <row r="1318">
          <cell r="C1318" t="str">
            <v>EL201</v>
          </cell>
          <cell r="M1318">
            <v>-71299.45</v>
          </cell>
          <cell r="N1318" t="str">
            <v>N-1</v>
          </cell>
          <cell r="O1318" t="str">
            <v>462EL00035</v>
          </cell>
        </row>
        <row r="1319">
          <cell r="C1319" t="str">
            <v>EL600</v>
          </cell>
          <cell r="M1319">
            <v>-162.63</v>
          </cell>
          <cell r="N1319" t="str">
            <v>N-1</v>
          </cell>
          <cell r="O1319" t="str">
            <v>462EL00035</v>
          </cell>
        </row>
        <row r="1320">
          <cell r="C1320" t="str">
            <v>EL315</v>
          </cell>
          <cell r="M1320">
            <v>-3429.76</v>
          </cell>
          <cell r="N1320" t="str">
            <v>N-1</v>
          </cell>
          <cell r="O1320" t="str">
            <v>462EL00035</v>
          </cell>
        </row>
        <row r="1321">
          <cell r="C1321" t="str">
            <v>EL605</v>
          </cell>
          <cell r="M1321">
            <v>-65</v>
          </cell>
          <cell r="N1321" t="str">
            <v>N-1</v>
          </cell>
          <cell r="O1321" t="str">
            <v>462EL00035</v>
          </cell>
        </row>
        <row r="1322">
          <cell r="C1322" t="str">
            <v>EL605</v>
          </cell>
          <cell r="M1322">
            <v>-270</v>
          </cell>
          <cell r="N1322" t="str">
            <v>N-1</v>
          </cell>
          <cell r="O1322" t="str">
            <v>462EL00035</v>
          </cell>
        </row>
        <row r="1323">
          <cell r="C1323" t="str">
            <v>EL605</v>
          </cell>
          <cell r="M1323">
            <v>-1049.4000000000001</v>
          </cell>
          <cell r="N1323" t="str">
            <v>N-1</v>
          </cell>
          <cell r="O1323" t="str">
            <v>462EL00035</v>
          </cell>
        </row>
        <row r="1324">
          <cell r="C1324" t="str">
            <v>EL610</v>
          </cell>
          <cell r="M1324">
            <v>-550.46</v>
          </cell>
          <cell r="N1324" t="str">
            <v>N-1</v>
          </cell>
          <cell r="O1324" t="str">
            <v>462EL00035</v>
          </cell>
        </row>
        <row r="1325">
          <cell r="C1325" t="str">
            <v>EL610</v>
          </cell>
          <cell r="M1325">
            <v>-40.11</v>
          </cell>
          <cell r="N1325" t="str">
            <v>N-1</v>
          </cell>
          <cell r="O1325" t="str">
            <v>462EL00035</v>
          </cell>
        </row>
        <row r="1326">
          <cell r="C1326" t="str">
            <v>EL610</v>
          </cell>
          <cell r="M1326">
            <v>-4853.8999999999996</v>
          </cell>
          <cell r="N1326" t="str">
            <v>N-1</v>
          </cell>
          <cell r="O1326" t="str">
            <v>462EL00035</v>
          </cell>
        </row>
        <row r="1327">
          <cell r="C1327" t="str">
            <v>EL510</v>
          </cell>
          <cell r="M1327">
            <v>-1615</v>
          </cell>
          <cell r="N1327" t="str">
            <v>N-1</v>
          </cell>
          <cell r="O1327" t="str">
            <v>462EL00035</v>
          </cell>
        </row>
        <row r="1328">
          <cell r="C1328" t="str">
            <v>EL615</v>
          </cell>
          <cell r="M1328">
            <v>-106.09</v>
          </cell>
          <cell r="N1328" t="str">
            <v>N-1</v>
          </cell>
          <cell r="O1328" t="str">
            <v>462EL00035</v>
          </cell>
        </row>
        <row r="1329">
          <cell r="C1329" t="str">
            <v>EL615</v>
          </cell>
          <cell r="M1329">
            <v>-276.60000000000002</v>
          </cell>
          <cell r="N1329" t="str">
            <v>N-1</v>
          </cell>
          <cell r="O1329" t="str">
            <v>462EL00035</v>
          </cell>
        </row>
        <row r="1330">
          <cell r="C1330" t="str">
            <v>EL670</v>
          </cell>
          <cell r="M1330">
            <v>-1573.67</v>
          </cell>
          <cell r="N1330" t="str">
            <v>N-1</v>
          </cell>
          <cell r="O1330" t="str">
            <v>462EL00035</v>
          </cell>
        </row>
        <row r="1331">
          <cell r="C1331" t="str">
            <v>EL800</v>
          </cell>
          <cell r="M1331">
            <v>-3147.35</v>
          </cell>
          <cell r="N1331" t="str">
            <v>N-1</v>
          </cell>
          <cell r="O1331" t="str">
            <v>462EL00035</v>
          </cell>
        </row>
        <row r="1332">
          <cell r="C1332" t="str">
            <v>EL905</v>
          </cell>
          <cell r="M1332">
            <v>-20457.75</v>
          </cell>
          <cell r="N1332" t="str">
            <v>N-1</v>
          </cell>
          <cell r="O1332" t="str">
            <v>462EL00035</v>
          </cell>
        </row>
        <row r="1333">
          <cell r="C1333" t="str">
            <v>EL905</v>
          </cell>
          <cell r="M1333">
            <v>-3776.82</v>
          </cell>
          <cell r="N1333" t="str">
            <v>N-1</v>
          </cell>
          <cell r="O1333" t="str">
            <v>462EL00035</v>
          </cell>
        </row>
        <row r="1334">
          <cell r="C1334" t="str">
            <v>EL905</v>
          </cell>
          <cell r="M1334">
            <v>-14163.06</v>
          </cell>
          <cell r="N1334" t="str">
            <v>N-1</v>
          </cell>
          <cell r="O1334" t="str">
            <v>462EL00035</v>
          </cell>
        </row>
        <row r="1335">
          <cell r="C1335" t="str">
            <v>EL905</v>
          </cell>
          <cell r="M1335">
            <v>-12904.12</v>
          </cell>
          <cell r="N1335" t="str">
            <v>N-1</v>
          </cell>
          <cell r="O1335" t="str">
            <v>462EL00035</v>
          </cell>
        </row>
        <row r="1336">
          <cell r="C1336" t="str">
            <v>EL020</v>
          </cell>
          <cell r="M1336">
            <v>775125.25</v>
          </cell>
          <cell r="N1336" t="str">
            <v>N-1</v>
          </cell>
          <cell r="O1336" t="str">
            <v>462EL00036</v>
          </cell>
        </row>
        <row r="1337">
          <cell r="C1337" t="str">
            <v>EL110</v>
          </cell>
          <cell r="M1337">
            <v>-42945.33</v>
          </cell>
          <cell r="N1337" t="str">
            <v>N-1</v>
          </cell>
          <cell r="O1337" t="str">
            <v>462EL00036</v>
          </cell>
        </row>
        <row r="1338">
          <cell r="C1338" t="str">
            <v>EL135</v>
          </cell>
          <cell r="M1338">
            <v>-23535.73</v>
          </cell>
          <cell r="N1338" t="str">
            <v>N-1</v>
          </cell>
          <cell r="O1338" t="str">
            <v>462EL00036</v>
          </cell>
        </row>
        <row r="1339">
          <cell r="C1339" t="str">
            <v>EL135</v>
          </cell>
          <cell r="M1339">
            <v>-41616.160000000003</v>
          </cell>
          <cell r="N1339" t="str">
            <v>N-1</v>
          </cell>
          <cell r="O1339" t="str">
            <v>462EL00036</v>
          </cell>
        </row>
        <row r="1340">
          <cell r="C1340" t="str">
            <v>EL135</v>
          </cell>
          <cell r="M1340">
            <v>-137.1</v>
          </cell>
          <cell r="N1340" t="str">
            <v>N-1</v>
          </cell>
          <cell r="O1340" t="str">
            <v>462EL00036</v>
          </cell>
        </row>
        <row r="1341">
          <cell r="C1341" t="str">
            <v>EL219</v>
          </cell>
          <cell r="M1341">
            <v>-1741.44</v>
          </cell>
          <cell r="N1341" t="str">
            <v>N-1</v>
          </cell>
          <cell r="O1341" t="str">
            <v>462EL00036</v>
          </cell>
        </row>
        <row r="1342">
          <cell r="C1342" t="str">
            <v>EL677</v>
          </cell>
          <cell r="M1342">
            <v>-169</v>
          </cell>
          <cell r="N1342" t="str">
            <v>N-1</v>
          </cell>
          <cell r="O1342" t="str">
            <v>462EL00036</v>
          </cell>
        </row>
        <row r="1343">
          <cell r="C1343" t="str">
            <v>EL211</v>
          </cell>
          <cell r="M1343">
            <v>-1235.7</v>
          </cell>
          <cell r="N1343" t="str">
            <v>N-1</v>
          </cell>
          <cell r="O1343" t="str">
            <v>462EL00036</v>
          </cell>
        </row>
        <row r="1344">
          <cell r="C1344" t="str">
            <v>EL219</v>
          </cell>
          <cell r="M1344">
            <v>-43907.96</v>
          </cell>
          <cell r="N1344" t="str">
            <v>N-1</v>
          </cell>
          <cell r="O1344" t="str">
            <v>462EL00036</v>
          </cell>
        </row>
        <row r="1345">
          <cell r="C1345" t="str">
            <v>EL219</v>
          </cell>
          <cell r="M1345">
            <v>-810</v>
          </cell>
          <cell r="N1345" t="str">
            <v>N-1</v>
          </cell>
          <cell r="O1345" t="str">
            <v>462EL00036</v>
          </cell>
        </row>
        <row r="1346">
          <cell r="C1346" t="str">
            <v>EL510</v>
          </cell>
          <cell r="M1346">
            <v>-9826.43</v>
          </cell>
          <cell r="N1346" t="str">
            <v>N-1</v>
          </cell>
          <cell r="O1346" t="str">
            <v>462EL00036</v>
          </cell>
        </row>
        <row r="1347">
          <cell r="C1347" t="str">
            <v>EL206</v>
          </cell>
          <cell r="M1347">
            <v>-462</v>
          </cell>
          <cell r="N1347" t="str">
            <v>N-1</v>
          </cell>
          <cell r="O1347" t="str">
            <v>462EL00036</v>
          </cell>
        </row>
        <row r="1348">
          <cell r="C1348" t="str">
            <v>EL206</v>
          </cell>
          <cell r="M1348">
            <v>-1876.78</v>
          </cell>
          <cell r="N1348" t="str">
            <v>N-1</v>
          </cell>
          <cell r="O1348" t="str">
            <v>462EL00036</v>
          </cell>
        </row>
        <row r="1349">
          <cell r="C1349" t="str">
            <v>EL219</v>
          </cell>
          <cell r="M1349">
            <v>-1641.21</v>
          </cell>
          <cell r="N1349" t="str">
            <v>N-1</v>
          </cell>
          <cell r="O1349" t="str">
            <v>462EL00036</v>
          </cell>
        </row>
        <row r="1350">
          <cell r="C1350" t="str">
            <v>EL207</v>
          </cell>
          <cell r="M1350">
            <v>-504.2</v>
          </cell>
          <cell r="N1350" t="str">
            <v>N-1</v>
          </cell>
          <cell r="O1350" t="str">
            <v>462EL00036</v>
          </cell>
        </row>
        <row r="1351">
          <cell r="C1351" t="str">
            <v>EL330</v>
          </cell>
          <cell r="M1351">
            <v>-146.30000000000001</v>
          </cell>
          <cell r="N1351" t="str">
            <v>01</v>
          </cell>
          <cell r="O1351" t="str">
            <v>462EL00036</v>
          </cell>
        </row>
        <row r="1352">
          <cell r="C1352" t="str">
            <v>EL330</v>
          </cell>
          <cell r="M1352">
            <v>-133</v>
          </cell>
          <cell r="N1352" t="str">
            <v>02</v>
          </cell>
          <cell r="O1352" t="str">
            <v>462EL00036</v>
          </cell>
        </row>
        <row r="1353">
          <cell r="C1353" t="str">
            <v>EL330</v>
          </cell>
          <cell r="M1353">
            <v>-99.05</v>
          </cell>
          <cell r="N1353" t="str">
            <v>04</v>
          </cell>
          <cell r="O1353" t="str">
            <v>462EL00036</v>
          </cell>
        </row>
        <row r="1354">
          <cell r="C1354" t="str">
            <v>EL330</v>
          </cell>
          <cell r="M1354">
            <v>-819</v>
          </cell>
          <cell r="N1354" t="str">
            <v>04</v>
          </cell>
          <cell r="O1354" t="str">
            <v>462EL00036</v>
          </cell>
        </row>
        <row r="1355">
          <cell r="C1355" t="str">
            <v>EL335</v>
          </cell>
          <cell r="M1355">
            <v>-47071.5</v>
          </cell>
          <cell r="N1355" t="str">
            <v>N-1</v>
          </cell>
          <cell r="O1355" t="str">
            <v>462EL00036</v>
          </cell>
        </row>
        <row r="1356">
          <cell r="C1356" t="str">
            <v>EL335</v>
          </cell>
          <cell r="M1356">
            <v>-55461.7</v>
          </cell>
          <cell r="N1356" t="str">
            <v>N-1</v>
          </cell>
          <cell r="O1356" t="str">
            <v>462EL00036</v>
          </cell>
        </row>
        <row r="1357">
          <cell r="C1357" t="str">
            <v>EL335</v>
          </cell>
          <cell r="M1357">
            <v>-139.65</v>
          </cell>
          <cell r="N1357" t="str">
            <v>01</v>
          </cell>
          <cell r="O1357" t="str">
            <v>462EL00036</v>
          </cell>
        </row>
        <row r="1358">
          <cell r="C1358" t="str">
            <v>EL335</v>
          </cell>
          <cell r="M1358">
            <v>93.1</v>
          </cell>
          <cell r="N1358" t="str">
            <v>01</v>
          </cell>
          <cell r="O1358" t="str">
            <v>462EL00036</v>
          </cell>
        </row>
        <row r="1359">
          <cell r="C1359" t="str">
            <v>EL335</v>
          </cell>
          <cell r="M1359">
            <v>-2251.1999999999998</v>
          </cell>
          <cell r="N1359" t="str">
            <v>N-1</v>
          </cell>
          <cell r="O1359" t="str">
            <v>462EL00036</v>
          </cell>
        </row>
        <row r="1360">
          <cell r="C1360" t="str">
            <v>EL515</v>
          </cell>
          <cell r="M1360">
            <v>7109.29</v>
          </cell>
          <cell r="N1360" t="str">
            <v>N-1</v>
          </cell>
          <cell r="O1360" t="str">
            <v>462EL00036</v>
          </cell>
        </row>
        <row r="1361">
          <cell r="C1361" t="str">
            <v>EL201</v>
          </cell>
          <cell r="M1361">
            <v>-246015.7</v>
          </cell>
          <cell r="N1361" t="str">
            <v>N-1</v>
          </cell>
          <cell r="O1361" t="str">
            <v>462EL00036</v>
          </cell>
        </row>
        <row r="1362">
          <cell r="C1362" t="str">
            <v>EL600</v>
          </cell>
          <cell r="M1362">
            <v>-3206.37</v>
          </cell>
          <cell r="N1362" t="str">
            <v>N-1</v>
          </cell>
          <cell r="O1362" t="str">
            <v>462EL00036</v>
          </cell>
        </row>
        <row r="1363">
          <cell r="C1363" t="str">
            <v>EL315</v>
          </cell>
          <cell r="M1363">
            <v>-15275.81</v>
          </cell>
          <cell r="N1363" t="str">
            <v>N-1</v>
          </cell>
          <cell r="O1363" t="str">
            <v>462EL00036</v>
          </cell>
        </row>
        <row r="1364">
          <cell r="C1364" t="str">
            <v>EL315</v>
          </cell>
          <cell r="M1364">
            <v>-246.68</v>
          </cell>
          <cell r="N1364" t="str">
            <v>N-1</v>
          </cell>
          <cell r="O1364" t="str">
            <v>462EL00036</v>
          </cell>
        </row>
        <row r="1365">
          <cell r="C1365" t="str">
            <v>EL605</v>
          </cell>
          <cell r="M1365">
            <v>-20.440000000000001</v>
          </cell>
          <cell r="N1365" t="str">
            <v>N-1</v>
          </cell>
          <cell r="O1365" t="str">
            <v>462EL00036</v>
          </cell>
        </row>
        <row r="1366">
          <cell r="C1366" t="str">
            <v>EL605</v>
          </cell>
          <cell r="M1366">
            <v>-67.62</v>
          </cell>
          <cell r="N1366" t="str">
            <v>N-1</v>
          </cell>
          <cell r="O1366" t="str">
            <v>462EL00036</v>
          </cell>
        </row>
        <row r="1367">
          <cell r="C1367" t="str">
            <v>EL605</v>
          </cell>
          <cell r="M1367">
            <v>-2419.7800000000002</v>
          </cell>
          <cell r="N1367" t="str">
            <v>N-1</v>
          </cell>
          <cell r="O1367" t="str">
            <v>462EL00036</v>
          </cell>
        </row>
        <row r="1368">
          <cell r="C1368" t="str">
            <v>EL605</v>
          </cell>
          <cell r="M1368">
            <v>-49301.06</v>
          </cell>
          <cell r="N1368" t="str">
            <v>N-1</v>
          </cell>
          <cell r="O1368" t="str">
            <v>462EL00036</v>
          </cell>
        </row>
        <row r="1369">
          <cell r="C1369" t="str">
            <v>EL610</v>
          </cell>
          <cell r="M1369">
            <v>-3830.5</v>
          </cell>
          <cell r="N1369" t="str">
            <v>N-1</v>
          </cell>
          <cell r="O1369" t="str">
            <v>462EL00036</v>
          </cell>
        </row>
        <row r="1370">
          <cell r="C1370" t="str">
            <v>EL610</v>
          </cell>
          <cell r="M1370">
            <v>-1807</v>
          </cell>
          <cell r="N1370" t="str">
            <v>N-1</v>
          </cell>
          <cell r="O1370" t="str">
            <v>462EL00036</v>
          </cell>
        </row>
        <row r="1371">
          <cell r="C1371" t="str">
            <v>EL610</v>
          </cell>
          <cell r="M1371">
            <v>-402.84</v>
          </cell>
          <cell r="N1371" t="str">
            <v>N-1</v>
          </cell>
          <cell r="O1371" t="str">
            <v>462EL00036</v>
          </cell>
        </row>
        <row r="1372">
          <cell r="C1372" t="str">
            <v>EL510</v>
          </cell>
          <cell r="M1372">
            <v>-9435.5400000000009</v>
          </cell>
          <cell r="N1372" t="str">
            <v>N-1</v>
          </cell>
          <cell r="O1372" t="str">
            <v>462EL00036</v>
          </cell>
        </row>
        <row r="1373">
          <cell r="C1373" t="str">
            <v>EL615</v>
          </cell>
          <cell r="M1373">
            <v>-526.71</v>
          </cell>
          <cell r="N1373" t="str">
            <v>N-1</v>
          </cell>
          <cell r="O1373" t="str">
            <v>462EL00036</v>
          </cell>
        </row>
        <row r="1374">
          <cell r="C1374" t="str">
            <v>EL615</v>
          </cell>
          <cell r="M1374">
            <v>-793.37</v>
          </cell>
          <cell r="N1374" t="str">
            <v>N-1</v>
          </cell>
          <cell r="O1374" t="str">
            <v>462EL00036</v>
          </cell>
        </row>
        <row r="1375">
          <cell r="C1375" t="str">
            <v>EL615</v>
          </cell>
          <cell r="M1375">
            <v>-3694.58</v>
          </cell>
          <cell r="N1375" t="str">
            <v>N-1</v>
          </cell>
          <cell r="O1375" t="str">
            <v>462EL00036</v>
          </cell>
        </row>
        <row r="1376">
          <cell r="C1376" t="str">
            <v>EL207</v>
          </cell>
          <cell r="M1376">
            <v>-123</v>
          </cell>
          <cell r="N1376" t="str">
            <v>N-1</v>
          </cell>
          <cell r="O1376" t="str">
            <v>462EL00036</v>
          </cell>
        </row>
        <row r="1377">
          <cell r="C1377" t="str">
            <v>EL625</v>
          </cell>
          <cell r="M1377">
            <v>-3653.6</v>
          </cell>
          <cell r="N1377" t="str">
            <v>N-1</v>
          </cell>
          <cell r="O1377" t="str">
            <v>462EL00036</v>
          </cell>
        </row>
        <row r="1378">
          <cell r="C1378" t="str">
            <v>EL625</v>
          </cell>
          <cell r="M1378">
            <v>-490.07</v>
          </cell>
          <cell r="N1378" t="str">
            <v>01</v>
          </cell>
          <cell r="O1378" t="str">
            <v>462EL00036</v>
          </cell>
        </row>
        <row r="1379">
          <cell r="C1379" t="str">
            <v>EL670</v>
          </cell>
          <cell r="M1379">
            <v>-3875.63</v>
          </cell>
          <cell r="N1379" t="str">
            <v>N-1</v>
          </cell>
          <cell r="O1379" t="str">
            <v>462EL00036</v>
          </cell>
        </row>
        <row r="1380">
          <cell r="C1380" t="str">
            <v>EL800</v>
          </cell>
          <cell r="M1380">
            <v>-7751.25</v>
          </cell>
          <cell r="N1380" t="str">
            <v>N-1</v>
          </cell>
          <cell r="O1380" t="str">
            <v>462EL00036</v>
          </cell>
        </row>
        <row r="1381">
          <cell r="C1381" t="str">
            <v>EL810</v>
          </cell>
          <cell r="M1381">
            <v>-25500</v>
          </cell>
          <cell r="N1381" t="str">
            <v>N-1</v>
          </cell>
          <cell r="O1381" t="str">
            <v>462EL00036</v>
          </cell>
        </row>
        <row r="1382">
          <cell r="C1382" t="str">
            <v>EL810</v>
          </cell>
          <cell r="M1382">
            <v>9251.7800000000007</v>
          </cell>
          <cell r="N1382" t="str">
            <v>N-1</v>
          </cell>
          <cell r="O1382" t="str">
            <v>462EL00036</v>
          </cell>
        </row>
        <row r="1383">
          <cell r="C1383" t="str">
            <v>EL810</v>
          </cell>
          <cell r="M1383">
            <v>-9251.7800000000007</v>
          </cell>
          <cell r="N1383" t="str">
            <v>01</v>
          </cell>
          <cell r="O1383" t="str">
            <v>462EL00036</v>
          </cell>
        </row>
        <row r="1384">
          <cell r="C1384" t="str">
            <v>EL905</v>
          </cell>
          <cell r="M1384">
            <v>-50189.440000000002</v>
          </cell>
          <cell r="N1384" t="str">
            <v>N-1</v>
          </cell>
          <cell r="O1384" t="str">
            <v>462EL00036</v>
          </cell>
        </row>
        <row r="1385">
          <cell r="C1385" t="str">
            <v>EL905</v>
          </cell>
          <cell r="M1385">
            <v>-193.7</v>
          </cell>
          <cell r="N1385" t="str">
            <v>N-1</v>
          </cell>
          <cell r="O1385" t="str">
            <v>462EL00036</v>
          </cell>
        </row>
        <row r="1386">
          <cell r="C1386" t="str">
            <v>EL905</v>
          </cell>
          <cell r="M1386">
            <v>-9301.5</v>
          </cell>
          <cell r="N1386" t="str">
            <v>N-1</v>
          </cell>
          <cell r="O1386" t="str">
            <v>462EL00036</v>
          </cell>
        </row>
        <row r="1387">
          <cell r="C1387" t="str">
            <v>EL905</v>
          </cell>
          <cell r="M1387">
            <v>-35268.03</v>
          </cell>
          <cell r="N1387" t="str">
            <v>N-1</v>
          </cell>
          <cell r="O1387" t="str">
            <v>462EL00036</v>
          </cell>
        </row>
        <row r="1388">
          <cell r="C1388" t="str">
            <v>EL905</v>
          </cell>
          <cell r="M1388">
            <v>-31392.73</v>
          </cell>
          <cell r="N1388" t="str">
            <v>N-1</v>
          </cell>
          <cell r="O1388" t="str">
            <v>462EL00036</v>
          </cell>
        </row>
        <row r="1389">
          <cell r="C1389" t="str">
            <v>EL020</v>
          </cell>
          <cell r="M1389">
            <v>98636.85</v>
          </cell>
          <cell r="N1389" t="str">
            <v>N-1</v>
          </cell>
          <cell r="O1389" t="str">
            <v>462EL00037</v>
          </cell>
        </row>
        <row r="1390">
          <cell r="C1390" t="str">
            <v>EL020</v>
          </cell>
          <cell r="M1390">
            <v>-729.91</v>
          </cell>
          <cell r="N1390" t="str">
            <v>N-1</v>
          </cell>
          <cell r="O1390" t="str">
            <v>462EL00037</v>
          </cell>
        </row>
        <row r="1391">
          <cell r="C1391" t="str">
            <v>EL024</v>
          </cell>
          <cell r="M1391">
            <v>-4318.74</v>
          </cell>
          <cell r="N1391" t="str">
            <v>N-1</v>
          </cell>
          <cell r="O1391" t="str">
            <v>462EL00037</v>
          </cell>
        </row>
        <row r="1392">
          <cell r="C1392" t="str">
            <v>EL024</v>
          </cell>
          <cell r="M1392">
            <v>4318.74</v>
          </cell>
          <cell r="N1392" t="str">
            <v>01</v>
          </cell>
          <cell r="O1392" t="str">
            <v>462EL00037</v>
          </cell>
        </row>
        <row r="1393">
          <cell r="C1393" t="str">
            <v>EL110</v>
          </cell>
          <cell r="M1393">
            <v>-4692.8599999999997</v>
          </cell>
          <cell r="N1393" t="str">
            <v>N-1</v>
          </cell>
          <cell r="O1393" t="str">
            <v>462EL00037</v>
          </cell>
        </row>
        <row r="1394">
          <cell r="C1394" t="str">
            <v>EL135</v>
          </cell>
          <cell r="M1394">
            <v>-3256.45</v>
          </cell>
          <cell r="N1394" t="str">
            <v>N-1</v>
          </cell>
          <cell r="O1394" t="str">
            <v>462EL00037</v>
          </cell>
        </row>
        <row r="1395">
          <cell r="C1395" t="str">
            <v>EL135</v>
          </cell>
          <cell r="M1395">
            <v>-64.5</v>
          </cell>
          <cell r="N1395" t="str">
            <v>N-1</v>
          </cell>
          <cell r="O1395" t="str">
            <v>462EL00037</v>
          </cell>
        </row>
        <row r="1396">
          <cell r="C1396" t="str">
            <v>EL219</v>
          </cell>
          <cell r="M1396">
            <v>-5106.79</v>
          </cell>
          <cell r="N1396" t="str">
            <v>N-1</v>
          </cell>
          <cell r="O1396" t="str">
            <v>462EL00037</v>
          </cell>
        </row>
        <row r="1397">
          <cell r="C1397" t="str">
            <v>EL219</v>
          </cell>
          <cell r="M1397">
            <v>-10826</v>
          </cell>
          <cell r="N1397" t="str">
            <v>N-1</v>
          </cell>
          <cell r="O1397" t="str">
            <v>462EL00037</v>
          </cell>
        </row>
        <row r="1398">
          <cell r="C1398" t="str">
            <v>EL207</v>
          </cell>
          <cell r="M1398">
            <v>-1847.81</v>
          </cell>
          <cell r="N1398" t="str">
            <v>N-1</v>
          </cell>
          <cell r="O1398" t="str">
            <v>462EL00037</v>
          </cell>
        </row>
        <row r="1399">
          <cell r="C1399" t="str">
            <v>EL335</v>
          </cell>
          <cell r="M1399">
            <v>-927.5</v>
          </cell>
          <cell r="N1399" t="str">
            <v>N-1</v>
          </cell>
          <cell r="O1399" t="str">
            <v>462EL00037</v>
          </cell>
        </row>
        <row r="1400">
          <cell r="C1400" t="str">
            <v>EL335</v>
          </cell>
          <cell r="M1400">
            <v>-160</v>
          </cell>
          <cell r="N1400" t="str">
            <v>01</v>
          </cell>
          <cell r="O1400" t="str">
            <v>462EL00037</v>
          </cell>
        </row>
        <row r="1401">
          <cell r="C1401" t="str">
            <v>EL335</v>
          </cell>
          <cell r="M1401">
            <v>-10973</v>
          </cell>
          <cell r="N1401" t="str">
            <v>N-1</v>
          </cell>
          <cell r="O1401" t="str">
            <v>462EL00037</v>
          </cell>
        </row>
        <row r="1402">
          <cell r="C1402" t="str">
            <v>EL515</v>
          </cell>
          <cell r="M1402">
            <v>-5180.29</v>
          </cell>
          <cell r="N1402" t="str">
            <v>N-1</v>
          </cell>
          <cell r="O1402" t="str">
            <v>462EL00037</v>
          </cell>
        </row>
        <row r="1403">
          <cell r="C1403" t="str">
            <v>EL201</v>
          </cell>
          <cell r="M1403">
            <v>-11408.56</v>
          </cell>
          <cell r="N1403" t="str">
            <v>N-1</v>
          </cell>
          <cell r="O1403" t="str">
            <v>462EL00037</v>
          </cell>
        </row>
        <row r="1404">
          <cell r="C1404" t="str">
            <v>EL315</v>
          </cell>
          <cell r="M1404">
            <v>-1296</v>
          </cell>
          <cell r="N1404" t="str">
            <v>N-1</v>
          </cell>
          <cell r="O1404" t="str">
            <v>462EL00037</v>
          </cell>
        </row>
        <row r="1405">
          <cell r="C1405" t="str">
            <v>EL605</v>
          </cell>
          <cell r="M1405">
            <v>-3038.21</v>
          </cell>
          <cell r="N1405" t="str">
            <v>N-1</v>
          </cell>
          <cell r="O1405" t="str">
            <v>462EL00037</v>
          </cell>
        </row>
        <row r="1406">
          <cell r="C1406" t="str">
            <v>EL610</v>
          </cell>
          <cell r="M1406">
            <v>-2177.96</v>
          </cell>
          <cell r="N1406" t="str">
            <v>N-1</v>
          </cell>
          <cell r="O1406" t="str">
            <v>462EL00037</v>
          </cell>
        </row>
        <row r="1407">
          <cell r="C1407" t="str">
            <v>EL207</v>
          </cell>
          <cell r="M1407">
            <v>-2674</v>
          </cell>
          <cell r="N1407" t="str">
            <v>N-1</v>
          </cell>
          <cell r="O1407" t="str">
            <v>462EL00037</v>
          </cell>
        </row>
        <row r="1408">
          <cell r="C1408" t="str">
            <v>EL625</v>
          </cell>
          <cell r="M1408">
            <v>-2495</v>
          </cell>
          <cell r="N1408" t="str">
            <v>N-1</v>
          </cell>
          <cell r="O1408" t="str">
            <v>462EL00037</v>
          </cell>
        </row>
        <row r="1409">
          <cell r="C1409" t="str">
            <v>EL670</v>
          </cell>
          <cell r="M1409">
            <v>-467.94</v>
          </cell>
          <cell r="N1409" t="str">
            <v>N-1</v>
          </cell>
          <cell r="O1409" t="str">
            <v>462EL00037</v>
          </cell>
        </row>
        <row r="1410">
          <cell r="C1410" t="str">
            <v>EL670</v>
          </cell>
          <cell r="M1410">
            <v>-21.59</v>
          </cell>
          <cell r="N1410" t="str">
            <v>02</v>
          </cell>
          <cell r="O1410" t="str">
            <v>462EL00037</v>
          </cell>
        </row>
        <row r="1411">
          <cell r="C1411" t="str">
            <v>EL800</v>
          </cell>
          <cell r="M1411">
            <v>-935.88</v>
          </cell>
          <cell r="N1411" t="str">
            <v>N-1</v>
          </cell>
          <cell r="O1411" t="str">
            <v>462EL00037</v>
          </cell>
        </row>
        <row r="1412">
          <cell r="C1412" t="str">
            <v>EL800</v>
          </cell>
          <cell r="M1412">
            <v>-43.19</v>
          </cell>
          <cell r="N1412" t="str">
            <v>02</v>
          </cell>
          <cell r="O1412" t="str">
            <v>462EL00037</v>
          </cell>
        </row>
        <row r="1413">
          <cell r="C1413" t="str">
            <v>EL905</v>
          </cell>
          <cell r="M1413">
            <v>-6093.64</v>
          </cell>
          <cell r="N1413" t="str">
            <v>N-1</v>
          </cell>
          <cell r="O1413" t="str">
            <v>462EL00037</v>
          </cell>
        </row>
        <row r="1414">
          <cell r="C1414" t="str">
            <v>EL905</v>
          </cell>
          <cell r="M1414">
            <v>-259.12</v>
          </cell>
          <cell r="N1414" t="str">
            <v>02</v>
          </cell>
          <cell r="O1414" t="str">
            <v>462EL00037</v>
          </cell>
        </row>
        <row r="1415">
          <cell r="C1415" t="str">
            <v>EL905</v>
          </cell>
          <cell r="M1415">
            <v>10.41</v>
          </cell>
          <cell r="N1415" t="str">
            <v>N-1</v>
          </cell>
          <cell r="O1415" t="str">
            <v>462EL00037</v>
          </cell>
        </row>
        <row r="1416">
          <cell r="C1416" t="str">
            <v>EL905</v>
          </cell>
          <cell r="M1416">
            <v>-21.59</v>
          </cell>
          <cell r="N1416" t="str">
            <v>02</v>
          </cell>
          <cell r="O1416" t="str">
            <v>462EL00037</v>
          </cell>
        </row>
        <row r="1417">
          <cell r="C1417" t="str">
            <v>EL905</v>
          </cell>
          <cell r="M1417">
            <v>-1123.06</v>
          </cell>
          <cell r="N1417" t="str">
            <v>N-1</v>
          </cell>
          <cell r="O1417" t="str">
            <v>462EL00037</v>
          </cell>
        </row>
        <row r="1418">
          <cell r="C1418" t="str">
            <v>EL905</v>
          </cell>
          <cell r="M1418">
            <v>-51.82</v>
          </cell>
          <cell r="N1418" t="str">
            <v>02</v>
          </cell>
          <cell r="O1418" t="str">
            <v>462EL00037</v>
          </cell>
        </row>
        <row r="1419">
          <cell r="C1419" t="str">
            <v>EL905</v>
          </cell>
          <cell r="M1419">
            <v>-4190.6499999999996</v>
          </cell>
          <cell r="N1419" t="str">
            <v>N-1</v>
          </cell>
          <cell r="O1419" t="str">
            <v>462EL00037</v>
          </cell>
        </row>
        <row r="1420">
          <cell r="C1420" t="str">
            <v>EL905</v>
          </cell>
          <cell r="M1420">
            <v>-237.53</v>
          </cell>
          <cell r="N1420" t="str">
            <v>02</v>
          </cell>
          <cell r="O1420" t="str">
            <v>462EL00037</v>
          </cell>
        </row>
        <row r="1421">
          <cell r="C1421" t="str">
            <v>EL905</v>
          </cell>
          <cell r="M1421">
            <v>-3857.94</v>
          </cell>
          <cell r="N1421" t="str">
            <v>N-1</v>
          </cell>
          <cell r="O1421" t="str">
            <v>462EL00037</v>
          </cell>
        </row>
        <row r="1422">
          <cell r="C1422" t="str">
            <v>EL905</v>
          </cell>
          <cell r="M1422">
            <v>-133.88</v>
          </cell>
          <cell r="N1422" t="str">
            <v>02</v>
          </cell>
          <cell r="O1422" t="str">
            <v>462EL00037</v>
          </cell>
        </row>
        <row r="1423">
          <cell r="C1423" t="str">
            <v>EL020</v>
          </cell>
          <cell r="M1423">
            <v>721583.51</v>
          </cell>
          <cell r="N1423" t="str">
            <v>N-1</v>
          </cell>
          <cell r="O1423" t="str">
            <v>462EL00038</v>
          </cell>
        </row>
        <row r="1424">
          <cell r="C1424" t="str">
            <v>EL110</v>
          </cell>
          <cell r="M1424">
            <v>-34630.06</v>
          </cell>
          <cell r="N1424" t="str">
            <v>N-1</v>
          </cell>
          <cell r="O1424" t="str">
            <v>462EL00038</v>
          </cell>
        </row>
        <row r="1425">
          <cell r="C1425" t="str">
            <v>EL135</v>
          </cell>
          <cell r="M1425">
            <v>-33489.18</v>
          </cell>
          <cell r="N1425" t="str">
            <v>N-1</v>
          </cell>
          <cell r="O1425" t="str">
            <v>462EL00038</v>
          </cell>
        </row>
        <row r="1426">
          <cell r="C1426" t="str">
            <v>EL135</v>
          </cell>
          <cell r="M1426">
            <v>-42420.17</v>
          </cell>
          <cell r="N1426" t="str">
            <v>N-1</v>
          </cell>
          <cell r="O1426" t="str">
            <v>462EL00038</v>
          </cell>
        </row>
        <row r="1427">
          <cell r="C1427" t="str">
            <v>EL135</v>
          </cell>
          <cell r="M1427">
            <v>-145.30000000000001</v>
          </cell>
          <cell r="N1427" t="str">
            <v>N-1</v>
          </cell>
          <cell r="O1427" t="str">
            <v>462EL00038</v>
          </cell>
        </row>
        <row r="1428">
          <cell r="C1428" t="str">
            <v>EL219</v>
          </cell>
          <cell r="M1428">
            <v>-6686.08</v>
          </cell>
          <cell r="N1428" t="str">
            <v>N-1</v>
          </cell>
          <cell r="O1428" t="str">
            <v>462EL00038</v>
          </cell>
        </row>
        <row r="1429">
          <cell r="C1429" t="str">
            <v>EL211</v>
          </cell>
          <cell r="M1429">
            <v>-12523.59</v>
          </cell>
          <cell r="N1429" t="str">
            <v>N-1</v>
          </cell>
          <cell r="O1429" t="str">
            <v>462EL00038</v>
          </cell>
        </row>
        <row r="1430">
          <cell r="C1430" t="str">
            <v>EL211</v>
          </cell>
          <cell r="M1430">
            <v>-27118.68</v>
          </cell>
          <cell r="N1430" t="str">
            <v>N-1</v>
          </cell>
          <cell r="O1430" t="str">
            <v>462EL00038</v>
          </cell>
        </row>
        <row r="1431">
          <cell r="C1431" t="str">
            <v>EL219</v>
          </cell>
          <cell r="M1431">
            <v>-32557.41</v>
          </cell>
          <cell r="N1431" t="str">
            <v>N-1</v>
          </cell>
          <cell r="O1431" t="str">
            <v>462EL00038</v>
          </cell>
        </row>
        <row r="1432">
          <cell r="C1432" t="str">
            <v>EL219</v>
          </cell>
          <cell r="M1432">
            <v>-164.1</v>
          </cell>
          <cell r="N1432" t="str">
            <v>N-1</v>
          </cell>
          <cell r="O1432" t="str">
            <v>462EL00038</v>
          </cell>
        </row>
        <row r="1433">
          <cell r="C1433" t="str">
            <v>EL219</v>
          </cell>
          <cell r="M1433">
            <v>-231.2</v>
          </cell>
          <cell r="N1433" t="str">
            <v>N-1</v>
          </cell>
          <cell r="O1433" t="str">
            <v>462EL00038</v>
          </cell>
        </row>
        <row r="1434">
          <cell r="C1434" t="str">
            <v>EL206</v>
          </cell>
          <cell r="M1434">
            <v>-2129.25</v>
          </cell>
          <cell r="N1434" t="str">
            <v>N-1</v>
          </cell>
          <cell r="O1434" t="str">
            <v>462EL00038</v>
          </cell>
        </row>
        <row r="1435">
          <cell r="C1435" t="str">
            <v>EL206</v>
          </cell>
          <cell r="M1435">
            <v>-212.19</v>
          </cell>
          <cell r="N1435" t="str">
            <v>N-1</v>
          </cell>
          <cell r="O1435" t="str">
            <v>462EL00038</v>
          </cell>
        </row>
        <row r="1436">
          <cell r="C1436" t="str">
            <v>EL206</v>
          </cell>
          <cell r="M1436">
            <v>-1893.78</v>
          </cell>
          <cell r="N1436" t="str">
            <v>N-1</v>
          </cell>
          <cell r="O1436" t="str">
            <v>462EL00038</v>
          </cell>
        </row>
        <row r="1437">
          <cell r="C1437" t="str">
            <v>EL219</v>
          </cell>
          <cell r="M1437">
            <v>-8853.18</v>
          </cell>
          <cell r="N1437" t="str">
            <v>N-1</v>
          </cell>
          <cell r="O1437" t="str">
            <v>462EL00038</v>
          </cell>
        </row>
        <row r="1438">
          <cell r="C1438" t="str">
            <v>EL207</v>
          </cell>
          <cell r="M1438">
            <v>-383.1</v>
          </cell>
          <cell r="N1438" t="str">
            <v>N-1</v>
          </cell>
          <cell r="O1438" t="str">
            <v>462EL00038</v>
          </cell>
        </row>
        <row r="1439">
          <cell r="C1439" t="str">
            <v>EL335</v>
          </cell>
          <cell r="M1439">
            <v>-15411</v>
          </cell>
          <cell r="N1439" t="str">
            <v>N-1</v>
          </cell>
          <cell r="O1439" t="str">
            <v>462EL00038</v>
          </cell>
        </row>
        <row r="1440">
          <cell r="C1440" t="str">
            <v>EL335</v>
          </cell>
          <cell r="M1440">
            <v>-98552</v>
          </cell>
          <cell r="N1440" t="str">
            <v>N-1</v>
          </cell>
          <cell r="O1440" t="str">
            <v>462EL00038</v>
          </cell>
        </row>
        <row r="1441">
          <cell r="C1441" t="str">
            <v>EL335</v>
          </cell>
          <cell r="M1441">
            <v>-1044.5</v>
          </cell>
          <cell r="N1441" t="str">
            <v>N-1</v>
          </cell>
          <cell r="O1441" t="str">
            <v>462EL00038</v>
          </cell>
        </row>
        <row r="1442">
          <cell r="C1442" t="str">
            <v>EL219</v>
          </cell>
          <cell r="M1442">
            <v>-102.75</v>
          </cell>
          <cell r="N1442" t="str">
            <v>N-1</v>
          </cell>
          <cell r="O1442" t="str">
            <v>462EL00038</v>
          </cell>
        </row>
        <row r="1443">
          <cell r="C1443" t="str">
            <v>EL515</v>
          </cell>
          <cell r="M1443">
            <v>-86531.17</v>
          </cell>
          <cell r="N1443" t="str">
            <v>N-1</v>
          </cell>
          <cell r="O1443" t="str">
            <v>462EL00038</v>
          </cell>
        </row>
        <row r="1444">
          <cell r="C1444" t="str">
            <v>EL520</v>
          </cell>
          <cell r="M1444">
            <v>-10</v>
          </cell>
          <cell r="N1444" t="str">
            <v>N-1</v>
          </cell>
          <cell r="O1444" t="str">
            <v>462EL00038</v>
          </cell>
        </row>
        <row r="1445">
          <cell r="C1445" t="str">
            <v>EL201</v>
          </cell>
          <cell r="M1445">
            <v>-109816.96000000001</v>
          </cell>
          <cell r="N1445" t="str">
            <v>N-1</v>
          </cell>
          <cell r="O1445" t="str">
            <v>462EL00038</v>
          </cell>
        </row>
        <row r="1446">
          <cell r="C1446" t="str">
            <v>EL600</v>
          </cell>
          <cell r="M1446">
            <v>-2346.86</v>
          </cell>
          <cell r="N1446" t="str">
            <v>N-1</v>
          </cell>
          <cell r="O1446" t="str">
            <v>462EL00038</v>
          </cell>
        </row>
        <row r="1447">
          <cell r="C1447" t="str">
            <v>EL315</v>
          </cell>
          <cell r="M1447">
            <v>-20206.189999999999</v>
          </cell>
          <cell r="N1447" t="str">
            <v>N-1</v>
          </cell>
          <cell r="O1447" t="str">
            <v>462EL00038</v>
          </cell>
        </row>
        <row r="1448">
          <cell r="C1448" t="str">
            <v>EL315</v>
          </cell>
          <cell r="M1448">
            <v>-401.4</v>
          </cell>
          <cell r="N1448" t="str">
            <v>N-1</v>
          </cell>
          <cell r="O1448" t="str">
            <v>462EL00038</v>
          </cell>
        </row>
        <row r="1449">
          <cell r="C1449" t="str">
            <v>EL605</v>
          </cell>
          <cell r="M1449">
            <v>-1880.85</v>
          </cell>
          <cell r="N1449" t="str">
            <v>N-1</v>
          </cell>
          <cell r="O1449" t="str">
            <v>462EL00038</v>
          </cell>
        </row>
        <row r="1450">
          <cell r="C1450" t="str">
            <v>EL605</v>
          </cell>
          <cell r="M1450">
            <v>-538.53</v>
          </cell>
          <cell r="N1450" t="str">
            <v>N-1</v>
          </cell>
          <cell r="O1450" t="str">
            <v>462EL00038</v>
          </cell>
        </row>
        <row r="1451">
          <cell r="C1451" t="str">
            <v>EL610</v>
          </cell>
          <cell r="M1451">
            <v>-2461.91</v>
          </cell>
          <cell r="N1451" t="str">
            <v>N-1</v>
          </cell>
          <cell r="O1451" t="str">
            <v>462EL00038</v>
          </cell>
        </row>
        <row r="1452">
          <cell r="C1452" t="str">
            <v>EL610</v>
          </cell>
          <cell r="M1452">
            <v>-1106.77</v>
          </cell>
          <cell r="N1452" t="str">
            <v>N-1</v>
          </cell>
          <cell r="O1452" t="str">
            <v>462EL00038</v>
          </cell>
        </row>
        <row r="1453">
          <cell r="C1453" t="str">
            <v>EL610</v>
          </cell>
          <cell r="M1453">
            <v>-391.84</v>
          </cell>
          <cell r="N1453" t="str">
            <v>N-1</v>
          </cell>
          <cell r="O1453" t="str">
            <v>462EL00038</v>
          </cell>
        </row>
        <row r="1454">
          <cell r="C1454" t="str">
            <v>EL510</v>
          </cell>
          <cell r="M1454">
            <v>-9011.5</v>
          </cell>
          <cell r="N1454" t="str">
            <v>N-1</v>
          </cell>
          <cell r="O1454" t="str">
            <v>462EL00038</v>
          </cell>
        </row>
        <row r="1455">
          <cell r="C1455" t="str">
            <v>EL615</v>
          </cell>
          <cell r="M1455">
            <v>-901.4</v>
          </cell>
          <cell r="N1455" t="str">
            <v>N-1</v>
          </cell>
          <cell r="O1455" t="str">
            <v>462EL00038</v>
          </cell>
        </row>
        <row r="1456">
          <cell r="C1456" t="str">
            <v>EL615</v>
          </cell>
          <cell r="M1456">
            <v>-376.12</v>
          </cell>
          <cell r="N1456" t="str">
            <v>N-1</v>
          </cell>
          <cell r="O1456" t="str">
            <v>462EL00038</v>
          </cell>
        </row>
        <row r="1457">
          <cell r="C1457" t="str">
            <v>EL615</v>
          </cell>
          <cell r="M1457">
            <v>-2636.61</v>
          </cell>
          <cell r="N1457" t="str">
            <v>N-1</v>
          </cell>
          <cell r="O1457" t="str">
            <v>462EL00038</v>
          </cell>
        </row>
        <row r="1458">
          <cell r="C1458" t="str">
            <v>EL207</v>
          </cell>
          <cell r="M1458">
            <v>-1271</v>
          </cell>
          <cell r="N1458" t="str">
            <v>N-1</v>
          </cell>
          <cell r="O1458" t="str">
            <v>462EL00038</v>
          </cell>
        </row>
        <row r="1459">
          <cell r="C1459" t="str">
            <v>EL670</v>
          </cell>
          <cell r="M1459">
            <v>-3607.92</v>
          </cell>
          <cell r="N1459" t="str">
            <v>N-1</v>
          </cell>
          <cell r="O1459" t="str">
            <v>462EL00038</v>
          </cell>
        </row>
        <row r="1460">
          <cell r="C1460" t="str">
            <v>EL800</v>
          </cell>
          <cell r="M1460">
            <v>-131.74</v>
          </cell>
          <cell r="N1460" t="str">
            <v>N-1</v>
          </cell>
          <cell r="O1460" t="str">
            <v>462EL00038</v>
          </cell>
        </row>
        <row r="1461">
          <cell r="C1461" t="str">
            <v>EL800</v>
          </cell>
          <cell r="M1461">
            <v>0.81</v>
          </cell>
          <cell r="N1461" t="str">
            <v>N-1</v>
          </cell>
          <cell r="O1461" t="str">
            <v>462EL00038</v>
          </cell>
        </row>
        <row r="1462">
          <cell r="C1462" t="str">
            <v>EL800</v>
          </cell>
          <cell r="M1462">
            <v>-7215.83</v>
          </cell>
          <cell r="N1462" t="str">
            <v>N-1</v>
          </cell>
          <cell r="O1462" t="str">
            <v>462EL00038</v>
          </cell>
        </row>
        <row r="1463">
          <cell r="C1463" t="str">
            <v>EL810</v>
          </cell>
          <cell r="M1463">
            <v>-4574.0600000000004</v>
          </cell>
          <cell r="N1463" t="str">
            <v>N-1</v>
          </cell>
          <cell r="O1463" t="str">
            <v>462EL00038</v>
          </cell>
        </row>
        <row r="1464">
          <cell r="C1464" t="str">
            <v>EL810</v>
          </cell>
          <cell r="M1464">
            <v>4574.0600000000004</v>
          </cell>
          <cell r="N1464" t="str">
            <v>01</v>
          </cell>
          <cell r="O1464" t="str">
            <v>462EL00038</v>
          </cell>
        </row>
        <row r="1465">
          <cell r="C1465" t="str">
            <v>EL905</v>
          </cell>
          <cell r="M1465">
            <v>-46698.12</v>
          </cell>
          <cell r="N1465" t="str">
            <v>N-1</v>
          </cell>
          <cell r="O1465" t="str">
            <v>462EL00038</v>
          </cell>
        </row>
        <row r="1466">
          <cell r="C1466" t="str">
            <v>EL905</v>
          </cell>
          <cell r="M1466">
            <v>-204.82</v>
          </cell>
          <cell r="N1466" t="str">
            <v>N-1</v>
          </cell>
          <cell r="O1466" t="str">
            <v>462EL00038</v>
          </cell>
        </row>
        <row r="1467">
          <cell r="C1467" t="str">
            <v>EL905</v>
          </cell>
          <cell r="M1467">
            <v>-8659.01</v>
          </cell>
          <cell r="N1467" t="str">
            <v>N-1</v>
          </cell>
          <cell r="O1467" t="str">
            <v>462EL00038</v>
          </cell>
        </row>
        <row r="1468">
          <cell r="C1468" t="str">
            <v>EL905</v>
          </cell>
          <cell r="M1468">
            <v>-32880.89</v>
          </cell>
          <cell r="N1468" t="str">
            <v>N-1</v>
          </cell>
          <cell r="O1468" t="str">
            <v>462EL00038</v>
          </cell>
        </row>
        <row r="1469">
          <cell r="C1469" t="str">
            <v>EL905</v>
          </cell>
          <cell r="M1469">
            <v>-29175.3</v>
          </cell>
          <cell r="N1469" t="str">
            <v>N-1</v>
          </cell>
          <cell r="O1469" t="str">
            <v>462EL00038</v>
          </cell>
        </row>
        <row r="1470">
          <cell r="C1470" t="str">
            <v>EL020</v>
          </cell>
          <cell r="M1470">
            <v>185625.4</v>
          </cell>
          <cell r="N1470" t="str">
            <v>N-1</v>
          </cell>
          <cell r="O1470" t="str">
            <v>462EL00039</v>
          </cell>
        </row>
        <row r="1471">
          <cell r="C1471" t="str">
            <v>EL020</v>
          </cell>
          <cell r="M1471">
            <v>308695.98</v>
          </cell>
          <cell r="N1471" t="str">
            <v>N-1</v>
          </cell>
          <cell r="O1471" t="str">
            <v>462EL00039</v>
          </cell>
        </row>
        <row r="1472">
          <cell r="C1472" t="str">
            <v>EL024</v>
          </cell>
          <cell r="M1472">
            <v>-22306.6</v>
          </cell>
          <cell r="N1472" t="str">
            <v>N-1</v>
          </cell>
          <cell r="O1472" t="str">
            <v>462EL00039</v>
          </cell>
        </row>
        <row r="1473">
          <cell r="C1473" t="str">
            <v>EL024</v>
          </cell>
          <cell r="M1473">
            <v>22306.6</v>
          </cell>
          <cell r="N1473" t="str">
            <v>01</v>
          </cell>
          <cell r="O1473" t="str">
            <v>462EL00039</v>
          </cell>
        </row>
        <row r="1474">
          <cell r="C1474" t="str">
            <v>EL024</v>
          </cell>
          <cell r="M1474">
            <v>28160.75</v>
          </cell>
          <cell r="N1474" t="str">
            <v>05</v>
          </cell>
          <cell r="O1474" t="str">
            <v>462EL00039</v>
          </cell>
        </row>
        <row r="1475">
          <cell r="C1475" t="str">
            <v>EL041</v>
          </cell>
          <cell r="M1475">
            <v>3400</v>
          </cell>
          <cell r="N1475" t="str">
            <v>N-1</v>
          </cell>
          <cell r="O1475" t="str">
            <v>462EL00039</v>
          </cell>
        </row>
        <row r="1476">
          <cell r="C1476" t="str">
            <v>EL110</v>
          </cell>
          <cell r="M1476">
            <v>-70442.63</v>
          </cell>
          <cell r="N1476" t="str">
            <v>N-1</v>
          </cell>
          <cell r="O1476" t="str">
            <v>462EL00039</v>
          </cell>
        </row>
        <row r="1477">
          <cell r="C1477" t="str">
            <v>EL110</v>
          </cell>
          <cell r="M1477">
            <v>-1109.1600000000001</v>
          </cell>
          <cell r="N1477" t="str">
            <v>01</v>
          </cell>
          <cell r="O1477" t="str">
            <v>462EL00039</v>
          </cell>
        </row>
        <row r="1478">
          <cell r="C1478" t="str">
            <v>EL110</v>
          </cell>
          <cell r="M1478">
            <v>-1148.94</v>
          </cell>
          <cell r="N1478" t="str">
            <v>04</v>
          </cell>
          <cell r="O1478" t="str">
            <v>462EL00039</v>
          </cell>
        </row>
        <row r="1479">
          <cell r="C1479" t="str">
            <v>EL110</v>
          </cell>
          <cell r="M1479">
            <v>-442.5</v>
          </cell>
          <cell r="N1479" t="str">
            <v>04</v>
          </cell>
          <cell r="O1479" t="str">
            <v>462EL00039</v>
          </cell>
        </row>
        <row r="1480">
          <cell r="C1480" t="str">
            <v>EL135</v>
          </cell>
          <cell r="M1480">
            <v>-44835.03</v>
          </cell>
          <cell r="N1480" t="str">
            <v>N-1</v>
          </cell>
          <cell r="O1480" t="str">
            <v>462EL00039</v>
          </cell>
        </row>
        <row r="1481">
          <cell r="C1481" t="str">
            <v>EL135</v>
          </cell>
          <cell r="M1481">
            <v>-473.54</v>
          </cell>
          <cell r="N1481" t="str">
            <v>01</v>
          </cell>
          <cell r="O1481" t="str">
            <v>462EL00039</v>
          </cell>
        </row>
        <row r="1482">
          <cell r="C1482" t="str">
            <v>EL135</v>
          </cell>
          <cell r="M1482">
            <v>-350.04</v>
          </cell>
          <cell r="N1482" t="str">
            <v>04</v>
          </cell>
          <cell r="O1482" t="str">
            <v>462EL00039</v>
          </cell>
        </row>
        <row r="1483">
          <cell r="C1483" t="str">
            <v>EL135</v>
          </cell>
          <cell r="M1483">
            <v>-6610.96</v>
          </cell>
          <cell r="N1483" t="str">
            <v>N-1</v>
          </cell>
          <cell r="O1483" t="str">
            <v>462EL00039</v>
          </cell>
        </row>
        <row r="1484">
          <cell r="C1484" t="str">
            <v>EL135</v>
          </cell>
          <cell r="M1484">
            <v>-4278.7700000000004</v>
          </cell>
          <cell r="N1484" t="str">
            <v>04</v>
          </cell>
          <cell r="O1484" t="str">
            <v>462EL00039</v>
          </cell>
        </row>
        <row r="1485">
          <cell r="C1485" t="str">
            <v>EL219</v>
          </cell>
          <cell r="M1485">
            <v>-1416.68</v>
          </cell>
          <cell r="N1485" t="str">
            <v>N-1</v>
          </cell>
          <cell r="O1485" t="str">
            <v>462EL00039</v>
          </cell>
        </row>
        <row r="1486">
          <cell r="C1486" t="str">
            <v>EL677</v>
          </cell>
          <cell r="M1486">
            <v>-1913.85</v>
          </cell>
          <cell r="N1486" t="str">
            <v>N-1</v>
          </cell>
          <cell r="O1486" t="str">
            <v>462EL00039</v>
          </cell>
        </row>
        <row r="1487">
          <cell r="C1487" t="str">
            <v>EL219</v>
          </cell>
          <cell r="M1487">
            <v>-1279.05</v>
          </cell>
          <cell r="N1487" t="str">
            <v>01</v>
          </cell>
          <cell r="O1487" t="str">
            <v>462EL00039</v>
          </cell>
        </row>
        <row r="1488">
          <cell r="C1488" t="str">
            <v>EL211</v>
          </cell>
          <cell r="M1488">
            <v>-10768.36</v>
          </cell>
          <cell r="N1488" t="str">
            <v>N-1</v>
          </cell>
          <cell r="O1488" t="str">
            <v>462EL00039</v>
          </cell>
        </row>
        <row r="1489">
          <cell r="C1489" t="str">
            <v>EL219</v>
          </cell>
          <cell r="M1489">
            <v>-2411.14</v>
          </cell>
          <cell r="N1489" t="str">
            <v>N-1</v>
          </cell>
          <cell r="O1489" t="str">
            <v>462EL00039</v>
          </cell>
        </row>
        <row r="1490">
          <cell r="C1490" t="str">
            <v>EL219</v>
          </cell>
          <cell r="M1490">
            <v>-370.46</v>
          </cell>
          <cell r="N1490" t="str">
            <v>03</v>
          </cell>
          <cell r="O1490" t="str">
            <v>462EL00039</v>
          </cell>
        </row>
        <row r="1491">
          <cell r="C1491" t="str">
            <v>EL219</v>
          </cell>
          <cell r="M1491">
            <v>-212.6</v>
          </cell>
          <cell r="N1491" t="str">
            <v>N-1</v>
          </cell>
          <cell r="O1491" t="str">
            <v>462EL00039</v>
          </cell>
        </row>
        <row r="1492">
          <cell r="C1492" t="str">
            <v>EL219</v>
          </cell>
          <cell r="M1492">
            <v>-72</v>
          </cell>
          <cell r="N1492" t="str">
            <v>N-1</v>
          </cell>
          <cell r="O1492" t="str">
            <v>462EL00039</v>
          </cell>
        </row>
        <row r="1493">
          <cell r="C1493" t="str">
            <v>EL206</v>
          </cell>
          <cell r="M1493">
            <v>-131.04</v>
          </cell>
          <cell r="N1493" t="str">
            <v>N-1</v>
          </cell>
          <cell r="O1493" t="str">
            <v>462EL00039</v>
          </cell>
        </row>
        <row r="1494">
          <cell r="C1494" t="str">
            <v>EL219</v>
          </cell>
          <cell r="M1494">
            <v>-3107.64</v>
          </cell>
          <cell r="N1494" t="str">
            <v>N-1</v>
          </cell>
          <cell r="O1494" t="str">
            <v>462EL00039</v>
          </cell>
        </row>
        <row r="1495">
          <cell r="C1495" t="str">
            <v>EL207</v>
          </cell>
          <cell r="M1495">
            <v>-943</v>
          </cell>
          <cell r="N1495" t="str">
            <v>N-1</v>
          </cell>
          <cell r="O1495" t="str">
            <v>462EL00039</v>
          </cell>
        </row>
        <row r="1496">
          <cell r="C1496" t="str">
            <v>EL207</v>
          </cell>
          <cell r="M1496">
            <v>-1982.4</v>
          </cell>
          <cell r="N1496" t="str">
            <v>04</v>
          </cell>
          <cell r="O1496" t="str">
            <v>462EL00039</v>
          </cell>
        </row>
        <row r="1497">
          <cell r="C1497" t="str">
            <v>EL335</v>
          </cell>
          <cell r="M1497">
            <v>-11187.5</v>
          </cell>
          <cell r="N1497" t="str">
            <v>N-1</v>
          </cell>
          <cell r="O1497" t="str">
            <v>462EL00039</v>
          </cell>
        </row>
        <row r="1498">
          <cell r="C1498" t="str">
            <v>EL330</v>
          </cell>
          <cell r="M1498">
            <v>-596</v>
          </cell>
          <cell r="N1498" t="str">
            <v>02</v>
          </cell>
          <cell r="O1498" t="str">
            <v>462EL00039</v>
          </cell>
        </row>
        <row r="1499">
          <cell r="C1499" t="str">
            <v>EL330</v>
          </cell>
          <cell r="M1499">
            <v>-555</v>
          </cell>
          <cell r="N1499" t="str">
            <v>04</v>
          </cell>
          <cell r="O1499" t="str">
            <v>462EL00039</v>
          </cell>
        </row>
        <row r="1500">
          <cell r="C1500" t="str">
            <v>EL335</v>
          </cell>
          <cell r="M1500">
            <v>-38336.5</v>
          </cell>
          <cell r="N1500" t="str">
            <v>N-1</v>
          </cell>
          <cell r="O1500" t="str">
            <v>462EL00039</v>
          </cell>
        </row>
        <row r="1501">
          <cell r="C1501" t="str">
            <v>EL335</v>
          </cell>
          <cell r="M1501">
            <v>-626.35</v>
          </cell>
          <cell r="N1501" t="str">
            <v>N-1</v>
          </cell>
          <cell r="O1501" t="str">
            <v>462EL00039</v>
          </cell>
        </row>
        <row r="1502">
          <cell r="C1502" t="str">
            <v>EL515</v>
          </cell>
          <cell r="M1502">
            <v>-62251.54</v>
          </cell>
          <cell r="N1502" t="str">
            <v>N-1</v>
          </cell>
          <cell r="O1502" t="str">
            <v>462EL00039</v>
          </cell>
        </row>
        <row r="1503">
          <cell r="C1503" t="str">
            <v>EL515</v>
          </cell>
          <cell r="M1503">
            <v>-3617.73</v>
          </cell>
          <cell r="N1503" t="str">
            <v>02</v>
          </cell>
          <cell r="O1503" t="str">
            <v>462EL00039</v>
          </cell>
        </row>
        <row r="1504">
          <cell r="C1504" t="str">
            <v>EL201</v>
          </cell>
          <cell r="M1504">
            <v>-6227.36</v>
          </cell>
          <cell r="N1504" t="str">
            <v>N-1</v>
          </cell>
          <cell r="O1504" t="str">
            <v>462EL00039</v>
          </cell>
        </row>
        <row r="1505">
          <cell r="C1505" t="str">
            <v>EL600</v>
          </cell>
          <cell r="M1505">
            <v>-56.9</v>
          </cell>
          <cell r="N1505" t="str">
            <v>N-1</v>
          </cell>
          <cell r="O1505" t="str">
            <v>462EL00039</v>
          </cell>
        </row>
        <row r="1506">
          <cell r="C1506" t="str">
            <v>EL315</v>
          </cell>
          <cell r="M1506">
            <v>-9503.81</v>
          </cell>
          <cell r="N1506" t="str">
            <v>N-1</v>
          </cell>
          <cell r="O1506" t="str">
            <v>462EL00039</v>
          </cell>
        </row>
        <row r="1507">
          <cell r="C1507" t="str">
            <v>EL315</v>
          </cell>
          <cell r="M1507">
            <v>-2138.33</v>
          </cell>
          <cell r="N1507" t="str">
            <v>N-1</v>
          </cell>
          <cell r="O1507" t="str">
            <v>462EL00039</v>
          </cell>
        </row>
        <row r="1508">
          <cell r="C1508" t="str">
            <v>EL315</v>
          </cell>
          <cell r="M1508">
            <v>-45.36</v>
          </cell>
          <cell r="N1508" t="str">
            <v>02</v>
          </cell>
          <cell r="O1508" t="str">
            <v>462EL00039</v>
          </cell>
        </row>
        <row r="1509">
          <cell r="C1509" t="str">
            <v>EL605</v>
          </cell>
          <cell r="M1509">
            <v>-867.17</v>
          </cell>
          <cell r="N1509" t="str">
            <v>N-1</v>
          </cell>
          <cell r="O1509" t="str">
            <v>462EL00039</v>
          </cell>
        </row>
        <row r="1510">
          <cell r="C1510" t="str">
            <v>EL605</v>
          </cell>
          <cell r="M1510">
            <v>-1591</v>
          </cell>
          <cell r="N1510" t="str">
            <v>N-1</v>
          </cell>
          <cell r="O1510" t="str">
            <v>462EL00039</v>
          </cell>
        </row>
        <row r="1511">
          <cell r="C1511" t="str">
            <v>EL605</v>
          </cell>
          <cell r="M1511">
            <v>-3307.65</v>
          </cell>
          <cell r="N1511" t="str">
            <v>N-1</v>
          </cell>
          <cell r="O1511" t="str">
            <v>462EL00039</v>
          </cell>
        </row>
        <row r="1512">
          <cell r="C1512" t="str">
            <v>EL605</v>
          </cell>
          <cell r="M1512">
            <v>-36.799999999999997</v>
          </cell>
          <cell r="N1512" t="str">
            <v>03</v>
          </cell>
          <cell r="O1512" t="str">
            <v>462EL00039</v>
          </cell>
        </row>
        <row r="1513">
          <cell r="C1513" t="str">
            <v>EL605</v>
          </cell>
          <cell r="M1513">
            <v>-882.81</v>
          </cell>
          <cell r="N1513" t="str">
            <v>N-1</v>
          </cell>
          <cell r="O1513" t="str">
            <v>462EL00039</v>
          </cell>
        </row>
        <row r="1514">
          <cell r="C1514" t="str">
            <v>EL610</v>
          </cell>
          <cell r="M1514">
            <v>-831.75</v>
          </cell>
          <cell r="N1514" t="str">
            <v>N-1</v>
          </cell>
          <cell r="O1514" t="str">
            <v>462EL00039</v>
          </cell>
        </row>
        <row r="1515">
          <cell r="C1515" t="str">
            <v>EL610</v>
          </cell>
          <cell r="M1515">
            <v>-542.05999999999995</v>
          </cell>
          <cell r="N1515" t="str">
            <v>04</v>
          </cell>
          <cell r="O1515" t="str">
            <v>462EL00039</v>
          </cell>
        </row>
        <row r="1516">
          <cell r="C1516" t="str">
            <v>EL610</v>
          </cell>
          <cell r="M1516">
            <v>-11097</v>
          </cell>
          <cell r="N1516" t="str">
            <v>N-1</v>
          </cell>
          <cell r="O1516" t="str">
            <v>462EL00039</v>
          </cell>
        </row>
        <row r="1517">
          <cell r="C1517" t="str">
            <v>EL610</v>
          </cell>
          <cell r="M1517">
            <v>4250</v>
          </cell>
          <cell r="N1517" t="str">
            <v>01</v>
          </cell>
          <cell r="O1517" t="str">
            <v>462EL00039</v>
          </cell>
        </row>
        <row r="1518">
          <cell r="C1518" t="str">
            <v>EL610</v>
          </cell>
          <cell r="M1518">
            <v>3150</v>
          </cell>
          <cell r="N1518" t="str">
            <v>01</v>
          </cell>
          <cell r="O1518" t="str">
            <v>462EL00039</v>
          </cell>
        </row>
        <row r="1519">
          <cell r="C1519" t="str">
            <v>EL610</v>
          </cell>
          <cell r="M1519">
            <v>3150</v>
          </cell>
          <cell r="N1519" t="str">
            <v>01</v>
          </cell>
          <cell r="O1519" t="str">
            <v>462EL00039</v>
          </cell>
        </row>
        <row r="1520">
          <cell r="C1520" t="str">
            <v>EL610</v>
          </cell>
          <cell r="M1520">
            <v>-528.48</v>
          </cell>
          <cell r="N1520" t="str">
            <v>N-1</v>
          </cell>
          <cell r="O1520" t="str">
            <v>462EL00039</v>
          </cell>
        </row>
        <row r="1521">
          <cell r="C1521" t="str">
            <v>EL610</v>
          </cell>
          <cell r="M1521">
            <v>-466.5</v>
          </cell>
          <cell r="N1521" t="str">
            <v>N-1</v>
          </cell>
          <cell r="O1521" t="str">
            <v>462EL00039</v>
          </cell>
        </row>
        <row r="1522">
          <cell r="C1522" t="str">
            <v>EL610</v>
          </cell>
          <cell r="M1522">
            <v>-315.05</v>
          </cell>
          <cell r="N1522" t="str">
            <v>N-1</v>
          </cell>
          <cell r="O1522" t="str">
            <v>462EL00039</v>
          </cell>
        </row>
        <row r="1523">
          <cell r="C1523" t="str">
            <v>EL510</v>
          </cell>
          <cell r="M1523">
            <v>-176</v>
          </cell>
          <cell r="N1523" t="str">
            <v>N-1</v>
          </cell>
          <cell r="O1523" t="str">
            <v>462EL00039</v>
          </cell>
        </row>
        <row r="1524">
          <cell r="C1524" t="str">
            <v>EL615</v>
          </cell>
          <cell r="M1524">
            <v>-7874</v>
          </cell>
          <cell r="N1524" t="str">
            <v>N-1</v>
          </cell>
          <cell r="O1524" t="str">
            <v>462EL00039</v>
          </cell>
        </row>
        <row r="1525">
          <cell r="C1525" t="str">
            <v>EL615</v>
          </cell>
          <cell r="M1525">
            <v>-1600.34</v>
          </cell>
          <cell r="N1525" t="str">
            <v>N-1</v>
          </cell>
          <cell r="O1525" t="str">
            <v>462EL00039</v>
          </cell>
        </row>
        <row r="1526">
          <cell r="C1526" t="str">
            <v>EL615</v>
          </cell>
          <cell r="M1526">
            <v>-1895.5</v>
          </cell>
          <cell r="N1526" t="str">
            <v>N-1</v>
          </cell>
          <cell r="O1526" t="str">
            <v>462EL00039</v>
          </cell>
        </row>
        <row r="1527">
          <cell r="C1527" t="str">
            <v>EL625</v>
          </cell>
          <cell r="M1527">
            <v>-3450</v>
          </cell>
          <cell r="N1527" t="str">
            <v>01</v>
          </cell>
          <cell r="O1527" t="str">
            <v>462EL00039</v>
          </cell>
        </row>
        <row r="1528">
          <cell r="C1528" t="str">
            <v>EL625</v>
          </cell>
          <cell r="M1528">
            <v>-3350</v>
          </cell>
          <cell r="N1528" t="str">
            <v>01</v>
          </cell>
          <cell r="O1528" t="str">
            <v>462EL00039</v>
          </cell>
        </row>
        <row r="1529">
          <cell r="C1529" t="str">
            <v>EL625</v>
          </cell>
          <cell r="M1529">
            <v>-1077.5</v>
          </cell>
          <cell r="N1529" t="str">
            <v>N-1</v>
          </cell>
          <cell r="O1529" t="str">
            <v>462EL00039</v>
          </cell>
        </row>
        <row r="1530">
          <cell r="C1530" t="str">
            <v>EL625</v>
          </cell>
          <cell r="M1530">
            <v>-162.75</v>
          </cell>
          <cell r="N1530" t="str">
            <v>N-1</v>
          </cell>
          <cell r="O1530" t="str">
            <v>462EL00039</v>
          </cell>
        </row>
        <row r="1531">
          <cell r="C1531" t="str">
            <v>EL670</v>
          </cell>
          <cell r="M1531">
            <v>-2360.08</v>
          </cell>
          <cell r="N1531" t="str">
            <v>N-1</v>
          </cell>
          <cell r="O1531" t="str">
            <v>462EL00039</v>
          </cell>
        </row>
        <row r="1532">
          <cell r="C1532" t="str">
            <v>EL670</v>
          </cell>
          <cell r="M1532">
            <v>-252.34</v>
          </cell>
          <cell r="N1532" t="str">
            <v>05</v>
          </cell>
          <cell r="O1532" t="str">
            <v>462EL00039</v>
          </cell>
        </row>
        <row r="1533">
          <cell r="C1533" t="str">
            <v>EL800</v>
          </cell>
          <cell r="M1533">
            <v>-4720.1499999999996</v>
          </cell>
          <cell r="N1533" t="str">
            <v>N-1</v>
          </cell>
          <cell r="O1533" t="str">
            <v>462EL00039</v>
          </cell>
        </row>
        <row r="1534">
          <cell r="C1534" t="str">
            <v>EL800</v>
          </cell>
          <cell r="M1534">
            <v>-504.67</v>
          </cell>
          <cell r="N1534" t="str">
            <v>05</v>
          </cell>
          <cell r="O1534" t="str">
            <v>462EL00039</v>
          </cell>
        </row>
        <row r="1535">
          <cell r="C1535" t="str">
            <v>EL625</v>
          </cell>
          <cell r="M1535">
            <v>-350</v>
          </cell>
          <cell r="N1535" t="str">
            <v>N-1</v>
          </cell>
          <cell r="O1535" t="str">
            <v>462EL00039</v>
          </cell>
        </row>
        <row r="1536">
          <cell r="C1536" t="str">
            <v>EL810</v>
          </cell>
          <cell r="M1536">
            <v>-56000</v>
          </cell>
          <cell r="N1536" t="str">
            <v>N-1</v>
          </cell>
          <cell r="O1536" t="str">
            <v>462EL00039</v>
          </cell>
        </row>
        <row r="1537">
          <cell r="C1537" t="str">
            <v>EL810</v>
          </cell>
          <cell r="M1537">
            <v>15644.11</v>
          </cell>
          <cell r="N1537" t="str">
            <v>N-1</v>
          </cell>
          <cell r="O1537" t="str">
            <v>462EL00039</v>
          </cell>
        </row>
        <row r="1538">
          <cell r="C1538" t="str">
            <v>EL810</v>
          </cell>
          <cell r="M1538">
            <v>-15644.11</v>
          </cell>
          <cell r="N1538" t="str">
            <v>01</v>
          </cell>
          <cell r="O1538" t="str">
            <v>462EL00039</v>
          </cell>
        </row>
        <row r="1539">
          <cell r="C1539" t="str">
            <v>EL905</v>
          </cell>
          <cell r="M1539">
            <v>-29879.599999999999</v>
          </cell>
          <cell r="N1539" t="str">
            <v>N-1</v>
          </cell>
          <cell r="O1539" t="str">
            <v>462EL00039</v>
          </cell>
        </row>
        <row r="1540">
          <cell r="C1540" t="str">
            <v>EL905</v>
          </cell>
          <cell r="M1540">
            <v>-3028.04</v>
          </cell>
          <cell r="N1540" t="str">
            <v>05</v>
          </cell>
          <cell r="O1540" t="str">
            <v>462EL00039</v>
          </cell>
        </row>
        <row r="1541">
          <cell r="C1541" t="str">
            <v>EL905</v>
          </cell>
          <cell r="M1541">
            <v>-801.37</v>
          </cell>
          <cell r="N1541" t="str">
            <v>N-1</v>
          </cell>
          <cell r="O1541" t="str">
            <v>462EL00039</v>
          </cell>
        </row>
        <row r="1542">
          <cell r="C1542" t="str">
            <v>EL905</v>
          </cell>
          <cell r="M1542">
            <v>-252.34</v>
          </cell>
          <cell r="N1542" t="str">
            <v>05</v>
          </cell>
          <cell r="O1542" t="str">
            <v>462EL00039</v>
          </cell>
        </row>
        <row r="1543">
          <cell r="C1543" t="str">
            <v>EL905</v>
          </cell>
          <cell r="M1543">
            <v>-5664.18</v>
          </cell>
          <cell r="N1543" t="str">
            <v>N-1</v>
          </cell>
          <cell r="O1543" t="str">
            <v>462EL00039</v>
          </cell>
        </row>
        <row r="1544">
          <cell r="C1544" t="str">
            <v>EL905</v>
          </cell>
          <cell r="M1544">
            <v>-605.61</v>
          </cell>
          <cell r="N1544" t="str">
            <v>05</v>
          </cell>
          <cell r="O1544" t="str">
            <v>462EL00039</v>
          </cell>
        </row>
        <row r="1545">
          <cell r="C1545" t="str">
            <v>EL905</v>
          </cell>
          <cell r="M1545">
            <v>-22843.39</v>
          </cell>
          <cell r="N1545" t="str">
            <v>N-1</v>
          </cell>
          <cell r="O1545" t="str">
            <v>462EL00039</v>
          </cell>
        </row>
        <row r="1546">
          <cell r="C1546" t="str">
            <v>EL905</v>
          </cell>
          <cell r="M1546">
            <v>-2775.7</v>
          </cell>
          <cell r="N1546" t="str">
            <v>05</v>
          </cell>
          <cell r="O1546" t="str">
            <v>462EL00039</v>
          </cell>
        </row>
        <row r="1547">
          <cell r="C1547" t="str">
            <v>EL905</v>
          </cell>
          <cell r="M1547">
            <v>-17749.88</v>
          </cell>
          <cell r="N1547" t="str">
            <v>N-1</v>
          </cell>
          <cell r="O1547" t="str">
            <v>462EL00039</v>
          </cell>
        </row>
        <row r="1548">
          <cell r="C1548" t="str">
            <v>EL905</v>
          </cell>
          <cell r="M1548">
            <v>-1564.49</v>
          </cell>
          <cell r="N1548" t="str">
            <v>05</v>
          </cell>
          <cell r="O1548" t="str">
            <v>462EL00039</v>
          </cell>
        </row>
        <row r="1549">
          <cell r="C1549" t="str">
            <v>EL020</v>
          </cell>
          <cell r="M1549">
            <v>257487</v>
          </cell>
          <cell r="N1549" t="str">
            <v>N-1</v>
          </cell>
          <cell r="O1549" t="str">
            <v>462EL00040</v>
          </cell>
        </row>
        <row r="1550">
          <cell r="C1550" t="str">
            <v>EL020</v>
          </cell>
          <cell r="M1550">
            <v>13196.57</v>
          </cell>
          <cell r="N1550" t="str">
            <v>N-1</v>
          </cell>
          <cell r="O1550" t="str">
            <v>462EL00040</v>
          </cell>
        </row>
        <row r="1551">
          <cell r="C1551" t="str">
            <v>EL024</v>
          </cell>
          <cell r="M1551">
            <v>13513</v>
          </cell>
          <cell r="N1551" t="str">
            <v>N-1</v>
          </cell>
          <cell r="O1551" t="str">
            <v>462EL00040</v>
          </cell>
        </row>
        <row r="1552">
          <cell r="C1552" t="str">
            <v>EL024</v>
          </cell>
          <cell r="M1552">
            <v>-13513</v>
          </cell>
          <cell r="N1552" t="str">
            <v>01</v>
          </cell>
          <cell r="O1552" t="str">
            <v>462EL00040</v>
          </cell>
        </row>
        <row r="1553">
          <cell r="C1553" t="str">
            <v>EL110</v>
          </cell>
          <cell r="M1553">
            <v>-11725.91</v>
          </cell>
          <cell r="N1553" t="str">
            <v>N-1</v>
          </cell>
          <cell r="O1553" t="str">
            <v>462EL00040</v>
          </cell>
        </row>
        <row r="1554">
          <cell r="C1554" t="str">
            <v>EL135</v>
          </cell>
          <cell r="M1554">
            <v>-19878.46</v>
          </cell>
          <cell r="N1554" t="str">
            <v>N-1</v>
          </cell>
          <cell r="O1554" t="str">
            <v>462EL00040</v>
          </cell>
        </row>
        <row r="1555">
          <cell r="C1555" t="str">
            <v>EL219</v>
          </cell>
          <cell r="M1555">
            <v>-34</v>
          </cell>
          <cell r="N1555" t="str">
            <v>N-1</v>
          </cell>
          <cell r="O1555" t="str">
            <v>462EL00040</v>
          </cell>
        </row>
        <row r="1556">
          <cell r="C1556" t="str">
            <v>EL219</v>
          </cell>
          <cell r="M1556">
            <v>-3750</v>
          </cell>
          <cell r="N1556" t="str">
            <v>04</v>
          </cell>
          <cell r="O1556" t="str">
            <v>462EL00040</v>
          </cell>
        </row>
        <row r="1557">
          <cell r="C1557" t="str">
            <v>EL201</v>
          </cell>
          <cell r="M1557">
            <v>-4298.5200000000004</v>
          </cell>
          <cell r="N1557" t="str">
            <v>N-1</v>
          </cell>
          <cell r="O1557" t="str">
            <v>462EL00040</v>
          </cell>
        </row>
        <row r="1558">
          <cell r="C1558" t="str">
            <v>EL335</v>
          </cell>
          <cell r="M1558">
            <v>-14572</v>
          </cell>
          <cell r="N1558" t="str">
            <v>N-1</v>
          </cell>
          <cell r="O1558" t="str">
            <v>462EL00040</v>
          </cell>
        </row>
        <row r="1559">
          <cell r="C1559" t="str">
            <v>EL515</v>
          </cell>
          <cell r="M1559">
            <v>-111776.6</v>
          </cell>
          <cell r="N1559" t="str">
            <v>N-1</v>
          </cell>
          <cell r="O1559" t="str">
            <v>462EL00040</v>
          </cell>
        </row>
        <row r="1560">
          <cell r="C1560" t="str">
            <v>EL201</v>
          </cell>
          <cell r="M1560">
            <v>-13506</v>
          </cell>
          <cell r="N1560" t="str">
            <v>N-1</v>
          </cell>
          <cell r="O1560" t="str">
            <v>462EL00040</v>
          </cell>
        </row>
        <row r="1561">
          <cell r="C1561" t="str">
            <v>EL201</v>
          </cell>
          <cell r="M1561">
            <v>13506</v>
          </cell>
          <cell r="N1561" t="str">
            <v>01</v>
          </cell>
          <cell r="O1561" t="str">
            <v>462EL00040</v>
          </cell>
        </row>
        <row r="1562">
          <cell r="C1562" t="str">
            <v>EL315</v>
          </cell>
          <cell r="M1562">
            <v>-332.36</v>
          </cell>
          <cell r="N1562" t="str">
            <v>N-1</v>
          </cell>
          <cell r="O1562" t="str">
            <v>462EL00040</v>
          </cell>
        </row>
        <row r="1563">
          <cell r="C1563" t="str">
            <v>EL315</v>
          </cell>
          <cell r="M1563">
            <v>-1516.22</v>
          </cell>
          <cell r="N1563" t="str">
            <v>N-1</v>
          </cell>
          <cell r="O1563" t="str">
            <v>462EL00040</v>
          </cell>
        </row>
        <row r="1564">
          <cell r="C1564" t="str">
            <v>EL605</v>
          </cell>
          <cell r="M1564">
            <v>-2423.73</v>
          </cell>
          <cell r="N1564" t="str">
            <v>N-1</v>
          </cell>
          <cell r="O1564" t="str">
            <v>462EL00040</v>
          </cell>
        </row>
        <row r="1565">
          <cell r="C1565" t="str">
            <v>EL201</v>
          </cell>
          <cell r="M1565">
            <v>-106.98</v>
          </cell>
          <cell r="N1565" t="str">
            <v>N-1</v>
          </cell>
          <cell r="O1565" t="str">
            <v>462EL00040</v>
          </cell>
        </row>
        <row r="1566">
          <cell r="C1566" t="str">
            <v>EL605</v>
          </cell>
          <cell r="M1566">
            <v>-775.76</v>
          </cell>
          <cell r="N1566" t="str">
            <v>N-1</v>
          </cell>
          <cell r="O1566" t="str">
            <v>462EL00040</v>
          </cell>
        </row>
        <row r="1567">
          <cell r="C1567" t="str">
            <v>EL605</v>
          </cell>
          <cell r="M1567">
            <v>-494.65</v>
          </cell>
          <cell r="N1567" t="str">
            <v>N-1</v>
          </cell>
          <cell r="O1567" t="str">
            <v>462EL00040</v>
          </cell>
        </row>
        <row r="1568">
          <cell r="C1568" t="str">
            <v>EL610</v>
          </cell>
          <cell r="M1568">
            <v>-52.8</v>
          </cell>
          <cell r="N1568" t="str">
            <v>N-1</v>
          </cell>
          <cell r="O1568" t="str">
            <v>462EL00040</v>
          </cell>
        </row>
        <row r="1569">
          <cell r="C1569" t="str">
            <v>EL615</v>
          </cell>
          <cell r="M1569">
            <v>-435</v>
          </cell>
          <cell r="N1569" t="str">
            <v>N-1</v>
          </cell>
          <cell r="O1569" t="str">
            <v>462EL00040</v>
          </cell>
        </row>
        <row r="1570">
          <cell r="C1570" t="str">
            <v>EL615</v>
          </cell>
          <cell r="M1570">
            <v>-32.56</v>
          </cell>
          <cell r="N1570" t="str">
            <v>N-1</v>
          </cell>
          <cell r="O1570" t="str">
            <v>462EL00040</v>
          </cell>
        </row>
        <row r="1571">
          <cell r="C1571" t="str">
            <v>EL670</v>
          </cell>
          <cell r="M1571">
            <v>-1420.98</v>
          </cell>
          <cell r="N1571" t="str">
            <v>N-1</v>
          </cell>
          <cell r="O1571" t="str">
            <v>462EL00040</v>
          </cell>
        </row>
        <row r="1572">
          <cell r="C1572" t="str">
            <v>EL670</v>
          </cell>
          <cell r="M1572">
            <v>67.569999999999993</v>
          </cell>
          <cell r="N1572" t="str">
            <v>03</v>
          </cell>
          <cell r="O1572" t="str">
            <v>462EL00040</v>
          </cell>
        </row>
        <row r="1573">
          <cell r="C1573" t="str">
            <v>EL800</v>
          </cell>
          <cell r="M1573">
            <v>-2841.97</v>
          </cell>
          <cell r="N1573" t="str">
            <v>N-1</v>
          </cell>
          <cell r="O1573" t="str">
            <v>462EL00040</v>
          </cell>
        </row>
        <row r="1574">
          <cell r="C1574" t="str">
            <v>EL800</v>
          </cell>
          <cell r="M1574">
            <v>135.13</v>
          </cell>
          <cell r="N1574" t="str">
            <v>03</v>
          </cell>
          <cell r="O1574" t="str">
            <v>462EL00040</v>
          </cell>
        </row>
        <row r="1575">
          <cell r="C1575" t="str">
            <v>EL810</v>
          </cell>
          <cell r="M1575">
            <v>-19768.02</v>
          </cell>
          <cell r="N1575" t="str">
            <v>N-1</v>
          </cell>
          <cell r="O1575" t="str">
            <v>462EL00040</v>
          </cell>
        </row>
        <row r="1576">
          <cell r="C1576" t="str">
            <v>EL810</v>
          </cell>
          <cell r="M1576">
            <v>19768.02</v>
          </cell>
          <cell r="N1576" t="str">
            <v>01</v>
          </cell>
          <cell r="O1576" t="str">
            <v>462EL00040</v>
          </cell>
        </row>
        <row r="1577">
          <cell r="C1577" t="str">
            <v>EL905</v>
          </cell>
          <cell r="M1577">
            <v>-17551.79</v>
          </cell>
          <cell r="N1577" t="str">
            <v>N-1</v>
          </cell>
          <cell r="O1577" t="str">
            <v>462EL00040</v>
          </cell>
        </row>
        <row r="1578">
          <cell r="C1578" t="str">
            <v>EL905</v>
          </cell>
          <cell r="M1578">
            <v>810.78</v>
          </cell>
          <cell r="N1578" t="str">
            <v>03</v>
          </cell>
          <cell r="O1578" t="str">
            <v>462EL00040</v>
          </cell>
        </row>
        <row r="1579">
          <cell r="C1579" t="str">
            <v>EL905</v>
          </cell>
          <cell r="M1579">
            <v>-920.98</v>
          </cell>
          <cell r="N1579" t="str">
            <v>N-1</v>
          </cell>
          <cell r="O1579" t="str">
            <v>462EL00040</v>
          </cell>
        </row>
        <row r="1580">
          <cell r="C1580" t="str">
            <v>EL905</v>
          </cell>
          <cell r="M1580">
            <v>67.569999999999993</v>
          </cell>
          <cell r="N1580" t="str">
            <v>03</v>
          </cell>
          <cell r="O1580" t="str">
            <v>462EL00040</v>
          </cell>
        </row>
        <row r="1581">
          <cell r="C1581" t="str">
            <v>EL905</v>
          </cell>
          <cell r="M1581">
            <v>-3410.36</v>
          </cell>
          <cell r="N1581" t="str">
            <v>N-1</v>
          </cell>
          <cell r="O1581" t="str">
            <v>462EL00040</v>
          </cell>
        </row>
        <row r="1582">
          <cell r="C1582" t="str">
            <v>EL905</v>
          </cell>
          <cell r="M1582">
            <v>162.16</v>
          </cell>
          <cell r="N1582" t="str">
            <v>03</v>
          </cell>
          <cell r="O1582" t="str">
            <v>462EL00040</v>
          </cell>
        </row>
        <row r="1583">
          <cell r="C1583" t="str">
            <v>EL905</v>
          </cell>
          <cell r="M1583">
            <v>-14630.81</v>
          </cell>
          <cell r="N1583" t="str">
            <v>N-1</v>
          </cell>
          <cell r="O1583" t="str">
            <v>462EL00040</v>
          </cell>
        </row>
        <row r="1584">
          <cell r="C1584" t="str">
            <v>EL905</v>
          </cell>
          <cell r="M1584">
            <v>743.22</v>
          </cell>
          <cell r="N1584" t="str">
            <v>03</v>
          </cell>
          <cell r="O1584" t="str">
            <v>462EL00040</v>
          </cell>
        </row>
        <row r="1585">
          <cell r="C1585" t="str">
            <v>EL905</v>
          </cell>
          <cell r="M1585">
            <v>-9810.09</v>
          </cell>
          <cell r="N1585" t="str">
            <v>N-1</v>
          </cell>
          <cell r="O1585" t="str">
            <v>462EL00040</v>
          </cell>
        </row>
        <row r="1586">
          <cell r="C1586" t="str">
            <v>EL905</v>
          </cell>
          <cell r="M1586">
            <v>418.9</v>
          </cell>
          <cell r="N1586" t="str">
            <v>03</v>
          </cell>
          <cell r="O1586" t="str">
            <v>462EL00040</v>
          </cell>
        </row>
        <row r="1587">
          <cell r="C1587" t="str">
            <v>EL020</v>
          </cell>
          <cell r="M1587">
            <v>254801.45</v>
          </cell>
          <cell r="N1587" t="str">
            <v>N-1</v>
          </cell>
          <cell r="O1587" t="str">
            <v>462EL15001</v>
          </cell>
        </row>
        <row r="1588">
          <cell r="C1588" t="str">
            <v>EL024</v>
          </cell>
          <cell r="M1588">
            <v>-0.65</v>
          </cell>
          <cell r="N1588" t="str">
            <v>N-1</v>
          </cell>
          <cell r="O1588" t="str">
            <v>462EL15001</v>
          </cell>
        </row>
        <row r="1589">
          <cell r="C1589" t="str">
            <v>EL024</v>
          </cell>
          <cell r="M1589">
            <v>0.65</v>
          </cell>
          <cell r="N1589" t="str">
            <v>01</v>
          </cell>
          <cell r="O1589" t="str">
            <v>462EL15001</v>
          </cell>
        </row>
        <row r="1590">
          <cell r="C1590" t="str">
            <v>EL110</v>
          </cell>
          <cell r="M1590">
            <v>-17158.810000000001</v>
          </cell>
          <cell r="N1590" t="str">
            <v>N-1</v>
          </cell>
          <cell r="O1590" t="str">
            <v>462EL15001</v>
          </cell>
        </row>
        <row r="1591">
          <cell r="C1591" t="str">
            <v>EL135</v>
          </cell>
          <cell r="M1591">
            <v>-2496.7199999999998</v>
          </cell>
          <cell r="N1591" t="str">
            <v>N-1</v>
          </cell>
          <cell r="O1591" t="str">
            <v>462EL15001</v>
          </cell>
        </row>
        <row r="1592">
          <cell r="C1592" t="str">
            <v>EL135</v>
          </cell>
          <cell r="M1592">
            <v>-36193.65</v>
          </cell>
          <cell r="N1592" t="str">
            <v>N-1</v>
          </cell>
          <cell r="O1592" t="str">
            <v>462EL15001</v>
          </cell>
        </row>
        <row r="1593">
          <cell r="C1593" t="str">
            <v>EL135</v>
          </cell>
          <cell r="M1593">
            <v>-1807.76</v>
          </cell>
          <cell r="N1593" t="str">
            <v>N-1</v>
          </cell>
          <cell r="O1593" t="str">
            <v>462EL15001</v>
          </cell>
        </row>
        <row r="1594">
          <cell r="C1594" t="str">
            <v>EL219</v>
          </cell>
          <cell r="M1594">
            <v>-2313.73</v>
          </cell>
          <cell r="N1594" t="str">
            <v>N-1</v>
          </cell>
          <cell r="O1594" t="str">
            <v>462EL15001</v>
          </cell>
        </row>
        <row r="1595">
          <cell r="C1595" t="str">
            <v>EL219</v>
          </cell>
          <cell r="M1595">
            <v>-84.6</v>
          </cell>
          <cell r="N1595" t="str">
            <v>N-1</v>
          </cell>
          <cell r="O1595" t="str">
            <v>462EL15001</v>
          </cell>
        </row>
        <row r="1596">
          <cell r="C1596" t="str">
            <v>EL211</v>
          </cell>
          <cell r="M1596">
            <v>-4878.17</v>
          </cell>
          <cell r="N1596" t="str">
            <v>N-1</v>
          </cell>
          <cell r="O1596" t="str">
            <v>462EL15001</v>
          </cell>
        </row>
        <row r="1597">
          <cell r="C1597" t="str">
            <v>EL211</v>
          </cell>
          <cell r="M1597">
            <v>-1040.96</v>
          </cell>
          <cell r="N1597" t="str">
            <v>N-1</v>
          </cell>
          <cell r="O1597" t="str">
            <v>462EL15001</v>
          </cell>
        </row>
        <row r="1598">
          <cell r="C1598" t="str">
            <v>EL219</v>
          </cell>
          <cell r="M1598">
            <v>-2710.95</v>
          </cell>
          <cell r="N1598" t="str">
            <v>N-1</v>
          </cell>
          <cell r="O1598" t="str">
            <v>462EL15001</v>
          </cell>
        </row>
        <row r="1599">
          <cell r="C1599" t="str">
            <v>EL219</v>
          </cell>
          <cell r="M1599">
            <v>-128.5</v>
          </cell>
          <cell r="N1599" t="str">
            <v>N-1</v>
          </cell>
          <cell r="O1599" t="str">
            <v>462EL15001</v>
          </cell>
        </row>
        <row r="1600">
          <cell r="C1600" t="str">
            <v>EL219</v>
          </cell>
          <cell r="M1600">
            <v>-45.9</v>
          </cell>
          <cell r="N1600" t="str">
            <v>N-1</v>
          </cell>
          <cell r="O1600" t="str">
            <v>462EL15001</v>
          </cell>
        </row>
        <row r="1601">
          <cell r="C1601" t="str">
            <v>EL219</v>
          </cell>
          <cell r="M1601">
            <v>-267.8</v>
          </cell>
          <cell r="N1601" t="str">
            <v>N-1</v>
          </cell>
          <cell r="O1601" t="str">
            <v>462EL15001</v>
          </cell>
        </row>
        <row r="1602">
          <cell r="C1602" t="str">
            <v>EL219</v>
          </cell>
          <cell r="M1602">
            <v>74.8</v>
          </cell>
          <cell r="N1602" t="str">
            <v>01</v>
          </cell>
          <cell r="O1602" t="str">
            <v>462EL15001</v>
          </cell>
        </row>
        <row r="1603">
          <cell r="C1603" t="str">
            <v>EL677</v>
          </cell>
          <cell r="M1603">
            <v>-51.58</v>
          </cell>
          <cell r="N1603" t="str">
            <v>N-1</v>
          </cell>
          <cell r="O1603" t="str">
            <v>462EL15001</v>
          </cell>
        </row>
        <row r="1604">
          <cell r="C1604" t="str">
            <v>EL677</v>
          </cell>
          <cell r="M1604">
            <v>34</v>
          </cell>
          <cell r="N1604" t="str">
            <v>01</v>
          </cell>
          <cell r="O1604" t="str">
            <v>462EL15001</v>
          </cell>
        </row>
        <row r="1605">
          <cell r="C1605" t="str">
            <v>EL510</v>
          </cell>
          <cell r="M1605">
            <v>-40.99</v>
          </cell>
          <cell r="N1605" t="str">
            <v>N-1</v>
          </cell>
          <cell r="O1605" t="str">
            <v>462EL15001</v>
          </cell>
        </row>
        <row r="1606">
          <cell r="C1606" t="str">
            <v>EL219</v>
          </cell>
          <cell r="M1606">
            <v>-264.26</v>
          </cell>
          <cell r="N1606" t="str">
            <v>N-1</v>
          </cell>
          <cell r="O1606" t="str">
            <v>462EL15001</v>
          </cell>
        </row>
        <row r="1607">
          <cell r="C1607" t="str">
            <v>EL201</v>
          </cell>
          <cell r="M1607">
            <v>-20.64</v>
          </cell>
          <cell r="N1607" t="str">
            <v>N-1</v>
          </cell>
          <cell r="O1607" t="str">
            <v>462EL15001</v>
          </cell>
        </row>
        <row r="1608">
          <cell r="C1608" t="str">
            <v>EL207</v>
          </cell>
          <cell r="M1608">
            <v>-57.19</v>
          </cell>
          <cell r="N1608" t="str">
            <v>N-1</v>
          </cell>
          <cell r="O1608" t="str">
            <v>462EL15001</v>
          </cell>
        </row>
        <row r="1609">
          <cell r="C1609" t="str">
            <v>EL335</v>
          </cell>
          <cell r="M1609">
            <v>-10854</v>
          </cell>
          <cell r="N1609" t="str">
            <v>N-1</v>
          </cell>
          <cell r="O1609" t="str">
            <v>462EL15001</v>
          </cell>
        </row>
        <row r="1610">
          <cell r="C1610" t="str">
            <v>EL335</v>
          </cell>
          <cell r="M1610">
            <v>-26186</v>
          </cell>
          <cell r="N1610" t="str">
            <v>N-1</v>
          </cell>
          <cell r="O1610" t="str">
            <v>462EL15001</v>
          </cell>
        </row>
        <row r="1611">
          <cell r="C1611" t="str">
            <v>EL335</v>
          </cell>
          <cell r="M1611">
            <v>-104</v>
          </cell>
          <cell r="N1611" t="str">
            <v>N-1</v>
          </cell>
          <cell r="O1611" t="str">
            <v>462EL15001</v>
          </cell>
        </row>
        <row r="1612">
          <cell r="C1612" t="str">
            <v>EL515</v>
          </cell>
          <cell r="M1612">
            <v>-4617.17</v>
          </cell>
          <cell r="N1612" t="str">
            <v>N-1</v>
          </cell>
          <cell r="O1612" t="str">
            <v>462EL15001</v>
          </cell>
        </row>
        <row r="1613">
          <cell r="C1613" t="str">
            <v>EL515</v>
          </cell>
          <cell r="M1613">
            <v>-262.22000000000003</v>
          </cell>
          <cell r="N1613" t="str">
            <v>01</v>
          </cell>
          <cell r="O1613" t="str">
            <v>462EL15001</v>
          </cell>
        </row>
        <row r="1614">
          <cell r="C1614" t="str">
            <v>EL201</v>
          </cell>
          <cell r="M1614">
            <v>-84090.36</v>
          </cell>
          <cell r="N1614" t="str">
            <v>N-1</v>
          </cell>
          <cell r="O1614" t="str">
            <v>462EL15001</v>
          </cell>
        </row>
        <row r="1615">
          <cell r="C1615" t="str">
            <v>EL315</v>
          </cell>
          <cell r="M1615">
            <v>-1114</v>
          </cell>
          <cell r="N1615" t="str">
            <v>N-1</v>
          </cell>
          <cell r="O1615" t="str">
            <v>462EL15001</v>
          </cell>
        </row>
        <row r="1616">
          <cell r="C1616" t="str">
            <v>EL315</v>
          </cell>
          <cell r="M1616">
            <v>-86.07</v>
          </cell>
          <cell r="N1616" t="str">
            <v>01</v>
          </cell>
          <cell r="O1616" t="str">
            <v>462EL15001</v>
          </cell>
        </row>
        <row r="1617">
          <cell r="C1617" t="str">
            <v>EL315</v>
          </cell>
          <cell r="M1617">
            <v>120.5</v>
          </cell>
          <cell r="N1617" t="str">
            <v>01</v>
          </cell>
          <cell r="O1617" t="str">
            <v>462EL15001</v>
          </cell>
        </row>
        <row r="1618">
          <cell r="C1618" t="str">
            <v>EL605</v>
          </cell>
          <cell r="M1618">
            <v>-490.6</v>
          </cell>
          <cell r="N1618" t="str">
            <v>N-1</v>
          </cell>
          <cell r="O1618" t="str">
            <v>462EL15001</v>
          </cell>
        </row>
        <row r="1619">
          <cell r="C1619" t="str">
            <v>EL610</v>
          </cell>
          <cell r="M1619">
            <v>-2437.88</v>
          </cell>
          <cell r="N1619" t="str">
            <v>N-1</v>
          </cell>
          <cell r="O1619" t="str">
            <v>462EL15001</v>
          </cell>
        </row>
        <row r="1620">
          <cell r="C1620" t="str">
            <v>EL610</v>
          </cell>
          <cell r="M1620">
            <v>-150</v>
          </cell>
          <cell r="N1620" t="str">
            <v>N-1</v>
          </cell>
          <cell r="O1620" t="str">
            <v>462EL15001</v>
          </cell>
        </row>
        <row r="1621">
          <cell r="C1621" t="str">
            <v>EL610</v>
          </cell>
          <cell r="M1621">
            <v>-159.43</v>
          </cell>
          <cell r="N1621" t="str">
            <v>N-1</v>
          </cell>
          <cell r="O1621" t="str">
            <v>462EL15001</v>
          </cell>
        </row>
        <row r="1622">
          <cell r="C1622" t="str">
            <v>EL510</v>
          </cell>
          <cell r="M1622">
            <v>-2899</v>
          </cell>
          <cell r="N1622" t="str">
            <v>N-1</v>
          </cell>
          <cell r="O1622" t="str">
            <v>462EL15001</v>
          </cell>
        </row>
        <row r="1623">
          <cell r="C1623" t="str">
            <v>EL615</v>
          </cell>
          <cell r="M1623">
            <v>-1449.3</v>
          </cell>
          <cell r="N1623" t="str">
            <v>N-1</v>
          </cell>
          <cell r="O1623" t="str">
            <v>462EL15001</v>
          </cell>
        </row>
        <row r="1624">
          <cell r="C1624" t="str">
            <v>EL615</v>
          </cell>
          <cell r="M1624">
            <v>673.5</v>
          </cell>
          <cell r="N1624" t="str">
            <v>01</v>
          </cell>
          <cell r="O1624" t="str">
            <v>462EL15001</v>
          </cell>
        </row>
        <row r="1625">
          <cell r="C1625" t="str">
            <v>EL615</v>
          </cell>
          <cell r="M1625">
            <v>-952.28</v>
          </cell>
          <cell r="N1625" t="str">
            <v>N-1</v>
          </cell>
          <cell r="O1625" t="str">
            <v>462EL15001</v>
          </cell>
        </row>
        <row r="1626">
          <cell r="C1626" t="str">
            <v>EL625</v>
          </cell>
          <cell r="M1626">
            <v>-1450</v>
          </cell>
          <cell r="N1626" t="str">
            <v>N-1</v>
          </cell>
          <cell r="O1626" t="str">
            <v>462EL15001</v>
          </cell>
        </row>
        <row r="1627">
          <cell r="C1627" t="str">
            <v>EL625</v>
          </cell>
          <cell r="M1627">
            <v>-1450</v>
          </cell>
          <cell r="N1627" t="str">
            <v>01</v>
          </cell>
          <cell r="O1627" t="str">
            <v>462EL15001</v>
          </cell>
        </row>
        <row r="1628">
          <cell r="C1628" t="str">
            <v>EL625</v>
          </cell>
          <cell r="M1628">
            <v>1450</v>
          </cell>
          <cell r="N1628" t="str">
            <v>01</v>
          </cell>
          <cell r="O1628" t="str">
            <v>462EL15001</v>
          </cell>
        </row>
        <row r="1629">
          <cell r="C1629" t="str">
            <v>EL625</v>
          </cell>
          <cell r="M1629">
            <v>-400</v>
          </cell>
          <cell r="N1629" t="str">
            <v>N-1</v>
          </cell>
          <cell r="O1629" t="str">
            <v>462EL15001</v>
          </cell>
        </row>
        <row r="1630">
          <cell r="C1630" t="str">
            <v>EL665</v>
          </cell>
          <cell r="M1630">
            <v>-7296.6</v>
          </cell>
          <cell r="N1630" t="str">
            <v>N-1</v>
          </cell>
          <cell r="O1630" t="str">
            <v>462EL15001</v>
          </cell>
        </row>
        <row r="1631">
          <cell r="C1631" t="str">
            <v>EL670</v>
          </cell>
          <cell r="M1631">
            <v>-1274</v>
          </cell>
          <cell r="N1631" t="str">
            <v>N-1</v>
          </cell>
          <cell r="O1631" t="str">
            <v>462EL15001</v>
          </cell>
        </row>
        <row r="1632">
          <cell r="C1632" t="str">
            <v>EL800</v>
          </cell>
          <cell r="M1632">
            <v>-64</v>
          </cell>
          <cell r="N1632" t="str">
            <v>N-1</v>
          </cell>
          <cell r="O1632" t="str">
            <v>462EL15001</v>
          </cell>
        </row>
        <row r="1633">
          <cell r="C1633" t="str">
            <v>EL800</v>
          </cell>
          <cell r="M1633">
            <v>-8</v>
          </cell>
          <cell r="N1633" t="str">
            <v>02</v>
          </cell>
          <cell r="O1633" t="str">
            <v>462EL15001</v>
          </cell>
        </row>
        <row r="1634">
          <cell r="C1634" t="str">
            <v>EL800</v>
          </cell>
          <cell r="M1634">
            <v>-8</v>
          </cell>
          <cell r="N1634" t="str">
            <v>02</v>
          </cell>
          <cell r="O1634" t="str">
            <v>462EL15001</v>
          </cell>
        </row>
        <row r="1635">
          <cell r="C1635" t="str">
            <v>EL800</v>
          </cell>
          <cell r="M1635">
            <v>-8</v>
          </cell>
          <cell r="N1635" t="str">
            <v>04</v>
          </cell>
          <cell r="O1635" t="str">
            <v>462EL15001</v>
          </cell>
        </row>
        <row r="1636">
          <cell r="C1636" t="str">
            <v>EL800</v>
          </cell>
          <cell r="M1636">
            <v>-8</v>
          </cell>
          <cell r="N1636" t="str">
            <v>04</v>
          </cell>
          <cell r="O1636" t="str">
            <v>462EL15001</v>
          </cell>
        </row>
        <row r="1637">
          <cell r="C1637" t="str">
            <v>EL800</v>
          </cell>
          <cell r="M1637">
            <v>-44</v>
          </cell>
          <cell r="N1637" t="str">
            <v>N-1</v>
          </cell>
          <cell r="O1637" t="str">
            <v>462EL15001</v>
          </cell>
        </row>
        <row r="1638">
          <cell r="C1638" t="str">
            <v>EL800</v>
          </cell>
          <cell r="M1638">
            <v>-2548.0100000000002</v>
          </cell>
          <cell r="N1638" t="str">
            <v>N-1</v>
          </cell>
          <cell r="O1638" t="str">
            <v>462EL15001</v>
          </cell>
        </row>
        <row r="1639">
          <cell r="C1639" t="str">
            <v>EL800</v>
          </cell>
          <cell r="M1639">
            <v>-0.01</v>
          </cell>
          <cell r="N1639" t="str">
            <v>01</v>
          </cell>
          <cell r="O1639" t="str">
            <v>462EL15001</v>
          </cell>
        </row>
        <row r="1640">
          <cell r="C1640" t="str">
            <v>EL810</v>
          </cell>
          <cell r="M1640">
            <v>120.53</v>
          </cell>
          <cell r="N1640" t="str">
            <v>N-1</v>
          </cell>
          <cell r="O1640" t="str">
            <v>462EL15001</v>
          </cell>
        </row>
        <row r="1641">
          <cell r="C1641" t="str">
            <v>EL810</v>
          </cell>
          <cell r="M1641">
            <v>-120.53</v>
          </cell>
          <cell r="N1641" t="str">
            <v>01</v>
          </cell>
          <cell r="O1641" t="str">
            <v>462EL15001</v>
          </cell>
        </row>
        <row r="1642">
          <cell r="C1642" t="str">
            <v>EL905</v>
          </cell>
          <cell r="M1642">
            <v>-9146.02</v>
          </cell>
          <cell r="N1642" t="str">
            <v>N-1</v>
          </cell>
          <cell r="O1642" t="str">
            <v>462EL15001</v>
          </cell>
        </row>
        <row r="1643">
          <cell r="C1643" t="str">
            <v>EL905</v>
          </cell>
          <cell r="M1643">
            <v>-0.01</v>
          </cell>
          <cell r="N1643" t="str">
            <v>01</v>
          </cell>
          <cell r="O1643" t="str">
            <v>462EL15001</v>
          </cell>
        </row>
        <row r="1644">
          <cell r="C1644" t="str">
            <v>EL905</v>
          </cell>
          <cell r="M1644">
            <v>-824</v>
          </cell>
          <cell r="N1644" t="str">
            <v>N-1</v>
          </cell>
          <cell r="O1644" t="str">
            <v>462EL15001</v>
          </cell>
        </row>
        <row r="1645">
          <cell r="C1645" t="str">
            <v>EL905</v>
          </cell>
          <cell r="M1645">
            <v>-3057.61</v>
          </cell>
          <cell r="N1645" t="str">
            <v>N-1</v>
          </cell>
          <cell r="O1645" t="str">
            <v>462EL15001</v>
          </cell>
        </row>
        <row r="1646">
          <cell r="C1646" t="str">
            <v>EL905</v>
          </cell>
          <cell r="M1646">
            <v>-0.01</v>
          </cell>
          <cell r="N1646" t="str">
            <v>01</v>
          </cell>
          <cell r="O1646" t="str">
            <v>462EL15001</v>
          </cell>
        </row>
        <row r="1647">
          <cell r="C1647" t="str">
            <v>EL905</v>
          </cell>
          <cell r="M1647">
            <v>-11466.04</v>
          </cell>
          <cell r="N1647" t="str">
            <v>N-1</v>
          </cell>
          <cell r="O1647" t="str">
            <v>462EL15001</v>
          </cell>
        </row>
        <row r="1648">
          <cell r="C1648" t="str">
            <v>EL905</v>
          </cell>
          <cell r="M1648">
            <v>-0.03</v>
          </cell>
          <cell r="N1648" t="str">
            <v>01</v>
          </cell>
          <cell r="O1648" t="str">
            <v>462EL15001</v>
          </cell>
        </row>
        <row r="1649">
          <cell r="C1649" t="str">
            <v>EL905</v>
          </cell>
          <cell r="M1649">
            <v>-8798.82</v>
          </cell>
          <cell r="N1649" t="str">
            <v>N-1</v>
          </cell>
          <cell r="O1649" t="str">
            <v>462EL15001</v>
          </cell>
        </row>
        <row r="1650">
          <cell r="C1650" t="str">
            <v>EL905</v>
          </cell>
          <cell r="M1650">
            <v>-0.02</v>
          </cell>
          <cell r="N1650" t="str">
            <v>01</v>
          </cell>
          <cell r="O1650" t="str">
            <v>462EL15001</v>
          </cell>
        </row>
        <row r="1651">
          <cell r="C1651" t="str">
            <v>EL020</v>
          </cell>
          <cell r="M1651">
            <v>218310.65</v>
          </cell>
          <cell r="N1651" t="str">
            <v>N-1</v>
          </cell>
          <cell r="O1651" t="str">
            <v>462EL15002</v>
          </cell>
        </row>
        <row r="1652">
          <cell r="C1652" t="str">
            <v>EL020</v>
          </cell>
          <cell r="M1652">
            <v>49825.760000000002</v>
          </cell>
          <cell r="N1652" t="str">
            <v>N-1</v>
          </cell>
          <cell r="O1652" t="str">
            <v>462EL15002</v>
          </cell>
        </row>
        <row r="1653">
          <cell r="C1653" t="str">
            <v>EL024</v>
          </cell>
          <cell r="M1653">
            <v>-4049.36</v>
          </cell>
          <cell r="N1653" t="str">
            <v>N-1</v>
          </cell>
          <cell r="O1653" t="str">
            <v>462EL15002</v>
          </cell>
        </row>
        <row r="1654">
          <cell r="C1654" t="str">
            <v>EL024</v>
          </cell>
          <cell r="M1654">
            <v>4049.36</v>
          </cell>
          <cell r="N1654" t="str">
            <v>01</v>
          </cell>
          <cell r="O1654" t="str">
            <v>462EL15002</v>
          </cell>
        </row>
        <row r="1655">
          <cell r="C1655" t="str">
            <v>EL110</v>
          </cell>
          <cell r="M1655">
            <v>-17011.95</v>
          </cell>
          <cell r="N1655" t="str">
            <v>N-1</v>
          </cell>
          <cell r="O1655" t="str">
            <v>462EL15002</v>
          </cell>
        </row>
        <row r="1656">
          <cell r="C1656" t="str">
            <v>EL135</v>
          </cell>
          <cell r="M1656">
            <v>-11064.89</v>
          </cell>
          <cell r="N1656" t="str">
            <v>N-1</v>
          </cell>
          <cell r="O1656" t="str">
            <v>462EL15002</v>
          </cell>
        </row>
        <row r="1657">
          <cell r="C1657" t="str">
            <v>EL135</v>
          </cell>
          <cell r="M1657">
            <v>-10492.99</v>
          </cell>
          <cell r="N1657" t="str">
            <v>N-1</v>
          </cell>
          <cell r="O1657" t="str">
            <v>462EL15002</v>
          </cell>
        </row>
        <row r="1658">
          <cell r="C1658" t="str">
            <v>EL135</v>
          </cell>
          <cell r="M1658">
            <v>-1795</v>
          </cell>
          <cell r="N1658" t="str">
            <v>N-1</v>
          </cell>
          <cell r="O1658" t="str">
            <v>462EL15002</v>
          </cell>
        </row>
        <row r="1659">
          <cell r="C1659" t="str">
            <v>EL219</v>
          </cell>
          <cell r="M1659">
            <v>-1308.4000000000001</v>
          </cell>
          <cell r="N1659" t="str">
            <v>N-1</v>
          </cell>
          <cell r="O1659" t="str">
            <v>462EL15002</v>
          </cell>
        </row>
        <row r="1660">
          <cell r="C1660" t="str">
            <v>EL219</v>
          </cell>
          <cell r="M1660">
            <v>1265.9000000000001</v>
          </cell>
          <cell r="N1660" t="str">
            <v>01</v>
          </cell>
          <cell r="O1660" t="str">
            <v>462EL15002</v>
          </cell>
        </row>
        <row r="1661">
          <cell r="C1661" t="str">
            <v>EL219</v>
          </cell>
          <cell r="M1661">
            <v>42.5</v>
          </cell>
          <cell r="N1661" t="str">
            <v>01</v>
          </cell>
          <cell r="O1661" t="str">
            <v>462EL15002</v>
          </cell>
        </row>
        <row r="1662">
          <cell r="C1662" t="str">
            <v>EL677</v>
          </cell>
          <cell r="M1662">
            <v>-2009.13</v>
          </cell>
          <cell r="N1662" t="str">
            <v>N-1</v>
          </cell>
          <cell r="O1662" t="str">
            <v>462EL15002</v>
          </cell>
        </row>
        <row r="1663">
          <cell r="C1663" t="str">
            <v>EL211</v>
          </cell>
          <cell r="M1663">
            <v>-8031.39</v>
          </cell>
          <cell r="N1663" t="str">
            <v>N-1</v>
          </cell>
          <cell r="O1663" t="str">
            <v>462EL15002</v>
          </cell>
        </row>
        <row r="1664">
          <cell r="C1664" t="str">
            <v>EL219</v>
          </cell>
          <cell r="M1664">
            <v>-25016.38</v>
          </cell>
          <cell r="N1664" t="str">
            <v>N-1</v>
          </cell>
          <cell r="O1664" t="str">
            <v>462EL15002</v>
          </cell>
        </row>
        <row r="1665">
          <cell r="C1665" t="str">
            <v>EL219</v>
          </cell>
          <cell r="M1665">
            <v>1265.9000000000001</v>
          </cell>
          <cell r="N1665" t="str">
            <v>01</v>
          </cell>
          <cell r="O1665" t="str">
            <v>462EL15002</v>
          </cell>
        </row>
        <row r="1666">
          <cell r="C1666" t="str">
            <v>EL219</v>
          </cell>
          <cell r="M1666">
            <v>2811.33</v>
          </cell>
          <cell r="N1666" t="str">
            <v>01</v>
          </cell>
          <cell r="O1666" t="str">
            <v>462EL15002</v>
          </cell>
        </row>
        <row r="1667">
          <cell r="C1667" t="str">
            <v>EL219</v>
          </cell>
          <cell r="M1667">
            <v>2671</v>
          </cell>
          <cell r="N1667" t="str">
            <v>01</v>
          </cell>
          <cell r="O1667" t="str">
            <v>462EL15002</v>
          </cell>
        </row>
        <row r="1668">
          <cell r="C1668" t="str">
            <v>EL219</v>
          </cell>
          <cell r="M1668">
            <v>1099.68</v>
          </cell>
          <cell r="N1668" t="str">
            <v>01</v>
          </cell>
          <cell r="O1668" t="str">
            <v>462EL15002</v>
          </cell>
        </row>
        <row r="1669">
          <cell r="C1669" t="str">
            <v>EL219</v>
          </cell>
          <cell r="M1669">
            <v>324.72000000000003</v>
          </cell>
          <cell r="N1669" t="str">
            <v>01</v>
          </cell>
          <cell r="O1669" t="str">
            <v>462EL15002</v>
          </cell>
        </row>
        <row r="1670">
          <cell r="C1670" t="str">
            <v>EL219</v>
          </cell>
          <cell r="M1670">
            <v>546.84</v>
          </cell>
          <cell r="N1670" t="str">
            <v>01</v>
          </cell>
          <cell r="O1670" t="str">
            <v>462EL15002</v>
          </cell>
        </row>
        <row r="1671">
          <cell r="C1671" t="str">
            <v>EL219</v>
          </cell>
          <cell r="M1671">
            <v>230</v>
          </cell>
          <cell r="N1671" t="str">
            <v>01</v>
          </cell>
          <cell r="O1671" t="str">
            <v>462EL15002</v>
          </cell>
        </row>
        <row r="1672">
          <cell r="C1672" t="str">
            <v>EL219</v>
          </cell>
          <cell r="M1672">
            <v>230</v>
          </cell>
          <cell r="N1672" t="str">
            <v>01</v>
          </cell>
          <cell r="O1672" t="str">
            <v>462EL15002</v>
          </cell>
        </row>
        <row r="1673">
          <cell r="C1673" t="str">
            <v>EL219</v>
          </cell>
          <cell r="M1673">
            <v>115</v>
          </cell>
          <cell r="N1673" t="str">
            <v>01</v>
          </cell>
          <cell r="O1673" t="str">
            <v>462EL15002</v>
          </cell>
        </row>
        <row r="1674">
          <cell r="C1674" t="str">
            <v>EL219</v>
          </cell>
          <cell r="M1674">
            <v>-123.3</v>
          </cell>
          <cell r="N1674" t="str">
            <v>N-1</v>
          </cell>
          <cell r="O1674" t="str">
            <v>462EL15002</v>
          </cell>
        </row>
        <row r="1675">
          <cell r="C1675" t="str">
            <v>EL219</v>
          </cell>
          <cell r="M1675">
            <v>-180</v>
          </cell>
          <cell r="N1675" t="str">
            <v>N-1</v>
          </cell>
          <cell r="O1675" t="str">
            <v>462EL15002</v>
          </cell>
        </row>
        <row r="1676">
          <cell r="C1676" t="str">
            <v>EL510</v>
          </cell>
          <cell r="M1676">
            <v>-196</v>
          </cell>
          <cell r="N1676" t="str">
            <v>N-1</v>
          </cell>
          <cell r="O1676" t="str">
            <v>462EL15002</v>
          </cell>
        </row>
        <row r="1677">
          <cell r="C1677" t="str">
            <v>EL677</v>
          </cell>
          <cell r="M1677">
            <v>-39.72</v>
          </cell>
          <cell r="N1677" t="str">
            <v>N-1</v>
          </cell>
          <cell r="O1677" t="str">
            <v>462EL15002</v>
          </cell>
        </row>
        <row r="1678">
          <cell r="C1678" t="str">
            <v>EL206</v>
          </cell>
          <cell r="M1678">
            <v>-23.2</v>
          </cell>
          <cell r="N1678" t="str">
            <v>N-1</v>
          </cell>
          <cell r="O1678" t="str">
            <v>462EL15002</v>
          </cell>
        </row>
        <row r="1679">
          <cell r="C1679" t="str">
            <v>EL510</v>
          </cell>
          <cell r="M1679">
            <v>3209.14</v>
          </cell>
          <cell r="N1679" t="str">
            <v>N-1</v>
          </cell>
          <cell r="O1679" t="str">
            <v>462EL15002</v>
          </cell>
        </row>
        <row r="1680">
          <cell r="C1680" t="str">
            <v>EL219</v>
          </cell>
          <cell r="M1680">
            <v>-104.06</v>
          </cell>
          <cell r="N1680" t="str">
            <v>N-1</v>
          </cell>
          <cell r="O1680" t="str">
            <v>462EL15002</v>
          </cell>
        </row>
        <row r="1681">
          <cell r="C1681" t="str">
            <v>EL600</v>
          </cell>
          <cell r="M1681">
            <v>-100</v>
          </cell>
          <cell r="N1681" t="str">
            <v>N-1</v>
          </cell>
          <cell r="O1681" t="str">
            <v>462EL15002</v>
          </cell>
        </row>
        <row r="1682">
          <cell r="C1682" t="str">
            <v>EL219</v>
          </cell>
          <cell r="M1682">
            <v>-371.01</v>
          </cell>
          <cell r="N1682" t="str">
            <v>N-1</v>
          </cell>
          <cell r="O1682" t="str">
            <v>462EL15002</v>
          </cell>
        </row>
        <row r="1683">
          <cell r="C1683" t="str">
            <v>EL201</v>
          </cell>
          <cell r="M1683">
            <v>-11581.31</v>
          </cell>
          <cell r="N1683" t="str">
            <v>N-1</v>
          </cell>
          <cell r="O1683" t="str">
            <v>462EL15002</v>
          </cell>
        </row>
        <row r="1684">
          <cell r="C1684" t="str">
            <v>EL201</v>
          </cell>
          <cell r="M1684">
            <v>-42.5</v>
          </cell>
          <cell r="N1684" t="str">
            <v>02</v>
          </cell>
          <cell r="O1684" t="str">
            <v>462EL15002</v>
          </cell>
        </row>
        <row r="1685">
          <cell r="C1685" t="str">
            <v>EL330</v>
          </cell>
          <cell r="M1685">
            <v>-6.6</v>
          </cell>
          <cell r="N1685" t="str">
            <v>01</v>
          </cell>
          <cell r="O1685" t="str">
            <v>462EL15002</v>
          </cell>
        </row>
        <row r="1686">
          <cell r="C1686" t="str">
            <v>EL330</v>
          </cell>
          <cell r="M1686">
            <v>-6</v>
          </cell>
          <cell r="N1686" t="str">
            <v>02</v>
          </cell>
          <cell r="O1686" t="str">
            <v>462EL15002</v>
          </cell>
        </row>
        <row r="1687">
          <cell r="C1687" t="str">
            <v>EL330</v>
          </cell>
          <cell r="M1687">
            <v>-6.9</v>
          </cell>
          <cell r="N1687" t="str">
            <v>04</v>
          </cell>
          <cell r="O1687" t="str">
            <v>462EL15002</v>
          </cell>
        </row>
        <row r="1688">
          <cell r="C1688" t="str">
            <v>EL335</v>
          </cell>
          <cell r="M1688">
            <v>-20194</v>
          </cell>
          <cell r="N1688" t="str">
            <v>N-1</v>
          </cell>
          <cell r="O1688" t="str">
            <v>462EL15002</v>
          </cell>
        </row>
        <row r="1689">
          <cell r="C1689" t="str">
            <v>EL330</v>
          </cell>
          <cell r="M1689">
            <v>-12</v>
          </cell>
          <cell r="N1689" t="str">
            <v>01</v>
          </cell>
          <cell r="O1689" t="str">
            <v>462EL15002</v>
          </cell>
        </row>
        <row r="1690">
          <cell r="C1690" t="str">
            <v>EL330</v>
          </cell>
          <cell r="M1690">
            <v>-291</v>
          </cell>
          <cell r="N1690" t="str">
            <v>02</v>
          </cell>
          <cell r="O1690" t="str">
            <v>462EL15002</v>
          </cell>
        </row>
        <row r="1691">
          <cell r="C1691" t="str">
            <v>EL335</v>
          </cell>
          <cell r="M1691">
            <v>-14453.4</v>
          </cell>
          <cell r="N1691" t="str">
            <v>N-1</v>
          </cell>
          <cell r="O1691" t="str">
            <v>462EL15002</v>
          </cell>
        </row>
        <row r="1692">
          <cell r="C1692" t="str">
            <v>EL335</v>
          </cell>
          <cell r="M1692">
            <v>-6.3</v>
          </cell>
          <cell r="N1692" t="str">
            <v>01</v>
          </cell>
          <cell r="O1692" t="str">
            <v>462EL15002</v>
          </cell>
        </row>
        <row r="1693">
          <cell r="C1693" t="str">
            <v>EL335</v>
          </cell>
          <cell r="M1693">
            <v>4.2</v>
          </cell>
          <cell r="N1693" t="str">
            <v>01</v>
          </cell>
          <cell r="O1693" t="str">
            <v>462EL15002</v>
          </cell>
        </row>
        <row r="1694">
          <cell r="C1694" t="str">
            <v>EL515</v>
          </cell>
          <cell r="M1694">
            <v>-60347.47</v>
          </cell>
          <cell r="N1694" t="str">
            <v>N-1</v>
          </cell>
          <cell r="O1694" t="str">
            <v>462EL15002</v>
          </cell>
        </row>
        <row r="1695">
          <cell r="C1695" t="str">
            <v>EL515</v>
          </cell>
          <cell r="M1695">
            <v>-342.15</v>
          </cell>
          <cell r="N1695" t="str">
            <v>04</v>
          </cell>
          <cell r="O1695" t="str">
            <v>462EL15002</v>
          </cell>
        </row>
        <row r="1696">
          <cell r="C1696" t="str">
            <v>EL515</v>
          </cell>
          <cell r="M1696">
            <v>-35.25</v>
          </cell>
          <cell r="N1696" t="str">
            <v>04</v>
          </cell>
          <cell r="O1696" t="str">
            <v>462EL15002</v>
          </cell>
        </row>
        <row r="1697">
          <cell r="C1697" t="str">
            <v>EL201</v>
          </cell>
          <cell r="M1697">
            <v>-21780</v>
          </cell>
          <cell r="N1697" t="str">
            <v>N-1</v>
          </cell>
          <cell r="O1697" t="str">
            <v>462EL15002</v>
          </cell>
        </row>
        <row r="1698">
          <cell r="C1698" t="str">
            <v>EL600</v>
          </cell>
          <cell r="M1698">
            <v>-98</v>
          </cell>
          <cell r="N1698" t="str">
            <v>N-1</v>
          </cell>
          <cell r="O1698" t="str">
            <v>462EL15002</v>
          </cell>
        </row>
        <row r="1699">
          <cell r="C1699" t="str">
            <v>EL600</v>
          </cell>
          <cell r="M1699">
            <v>-412.9</v>
          </cell>
          <cell r="N1699" t="str">
            <v>N-1</v>
          </cell>
          <cell r="O1699" t="str">
            <v>462EL15002</v>
          </cell>
        </row>
        <row r="1700">
          <cell r="C1700" t="str">
            <v>EL315</v>
          </cell>
          <cell r="M1700">
            <v>-3387.57</v>
          </cell>
          <cell r="N1700" t="str">
            <v>N-1</v>
          </cell>
          <cell r="O1700" t="str">
            <v>462EL15002</v>
          </cell>
        </row>
        <row r="1701">
          <cell r="C1701" t="str">
            <v>EL605</v>
          </cell>
          <cell r="M1701">
            <v>-3249.32</v>
          </cell>
          <cell r="N1701" t="str">
            <v>N-1</v>
          </cell>
          <cell r="O1701" t="str">
            <v>462EL15002</v>
          </cell>
        </row>
        <row r="1702">
          <cell r="C1702" t="str">
            <v>EL605</v>
          </cell>
          <cell r="M1702">
            <v>-2681.51</v>
          </cell>
          <cell r="N1702" t="str">
            <v>04</v>
          </cell>
          <cell r="O1702" t="str">
            <v>462EL15002</v>
          </cell>
        </row>
        <row r="1703">
          <cell r="C1703" t="str">
            <v>EL610</v>
          </cell>
          <cell r="M1703">
            <v>-1137.6300000000001</v>
          </cell>
          <cell r="N1703" t="str">
            <v>N-1</v>
          </cell>
          <cell r="O1703" t="str">
            <v>462EL15002</v>
          </cell>
        </row>
        <row r="1704">
          <cell r="C1704" t="str">
            <v>EL610</v>
          </cell>
          <cell r="M1704">
            <v>-169.58</v>
          </cell>
          <cell r="N1704" t="str">
            <v>N-1</v>
          </cell>
          <cell r="O1704" t="str">
            <v>462EL15002</v>
          </cell>
        </row>
        <row r="1705">
          <cell r="C1705" t="str">
            <v>EL510</v>
          </cell>
          <cell r="M1705">
            <v>-152.9</v>
          </cell>
          <cell r="N1705" t="str">
            <v>N-1</v>
          </cell>
          <cell r="O1705" t="str">
            <v>462EL15002</v>
          </cell>
        </row>
        <row r="1706">
          <cell r="C1706" t="str">
            <v>EL615</v>
          </cell>
          <cell r="M1706">
            <v>-136.5</v>
          </cell>
          <cell r="N1706" t="str">
            <v>N-1</v>
          </cell>
          <cell r="O1706" t="str">
            <v>462EL15002</v>
          </cell>
        </row>
        <row r="1707">
          <cell r="C1707" t="str">
            <v>EL615</v>
          </cell>
          <cell r="M1707">
            <v>-302.92</v>
          </cell>
          <cell r="N1707" t="str">
            <v>N-1</v>
          </cell>
          <cell r="O1707" t="str">
            <v>462EL15002</v>
          </cell>
        </row>
        <row r="1708">
          <cell r="C1708" t="str">
            <v>EL660</v>
          </cell>
          <cell r="M1708">
            <v>-1225</v>
          </cell>
          <cell r="N1708" t="str">
            <v>N-1</v>
          </cell>
          <cell r="O1708" t="str">
            <v>462EL15002</v>
          </cell>
        </row>
        <row r="1709">
          <cell r="C1709" t="str">
            <v>EL665</v>
          </cell>
          <cell r="M1709">
            <v>-800</v>
          </cell>
          <cell r="N1709" t="str">
            <v>04</v>
          </cell>
          <cell r="O1709" t="str">
            <v>462EL15002</v>
          </cell>
        </row>
        <row r="1710">
          <cell r="C1710" t="str">
            <v>EL665</v>
          </cell>
          <cell r="M1710">
            <v>-1537</v>
          </cell>
          <cell r="N1710" t="str">
            <v>04</v>
          </cell>
          <cell r="O1710" t="str">
            <v>462EL15002</v>
          </cell>
        </row>
        <row r="1711">
          <cell r="C1711" t="str">
            <v>EL670</v>
          </cell>
          <cell r="M1711">
            <v>-1320.44</v>
          </cell>
          <cell r="N1711" t="str">
            <v>N-1</v>
          </cell>
          <cell r="O1711" t="str">
            <v>462EL15002</v>
          </cell>
        </row>
        <row r="1712">
          <cell r="C1712" t="str">
            <v>EL670</v>
          </cell>
          <cell r="M1712">
            <v>-22.75</v>
          </cell>
          <cell r="N1712" t="str">
            <v>01</v>
          </cell>
          <cell r="O1712" t="str">
            <v>462EL15002</v>
          </cell>
        </row>
        <row r="1713">
          <cell r="C1713" t="str">
            <v>EL670</v>
          </cell>
          <cell r="M1713">
            <v>2.5</v>
          </cell>
          <cell r="N1713" t="str">
            <v>02</v>
          </cell>
          <cell r="O1713" t="str">
            <v>462EL15002</v>
          </cell>
        </row>
        <row r="1714">
          <cell r="C1714" t="str">
            <v>EL800</v>
          </cell>
          <cell r="M1714">
            <v>-24</v>
          </cell>
          <cell r="N1714" t="str">
            <v>N-1</v>
          </cell>
          <cell r="O1714" t="str">
            <v>462EL15002</v>
          </cell>
        </row>
        <row r="1715">
          <cell r="C1715" t="str">
            <v>EL800</v>
          </cell>
          <cell r="M1715">
            <v>-8</v>
          </cell>
          <cell r="N1715" t="str">
            <v>02</v>
          </cell>
          <cell r="O1715" t="str">
            <v>462EL15002</v>
          </cell>
        </row>
        <row r="1716">
          <cell r="C1716" t="str">
            <v>EL800</v>
          </cell>
          <cell r="M1716">
            <v>-8</v>
          </cell>
          <cell r="N1716" t="str">
            <v>02</v>
          </cell>
          <cell r="O1716" t="str">
            <v>462EL15002</v>
          </cell>
        </row>
        <row r="1717">
          <cell r="C1717" t="str">
            <v>EL800</v>
          </cell>
          <cell r="M1717">
            <v>-8</v>
          </cell>
          <cell r="N1717" t="str">
            <v>02</v>
          </cell>
          <cell r="O1717" t="str">
            <v>462EL15002</v>
          </cell>
        </row>
        <row r="1718">
          <cell r="C1718" t="str">
            <v>EL800</v>
          </cell>
          <cell r="M1718">
            <v>-8</v>
          </cell>
          <cell r="N1718" t="str">
            <v>04</v>
          </cell>
          <cell r="O1718" t="str">
            <v>462EL15002</v>
          </cell>
        </row>
        <row r="1719">
          <cell r="C1719" t="str">
            <v>EL800</v>
          </cell>
          <cell r="M1719">
            <v>-8</v>
          </cell>
          <cell r="N1719" t="str">
            <v>04</v>
          </cell>
          <cell r="O1719" t="str">
            <v>462EL15002</v>
          </cell>
        </row>
        <row r="1720">
          <cell r="C1720" t="str">
            <v>EL800</v>
          </cell>
          <cell r="M1720">
            <v>-8</v>
          </cell>
          <cell r="N1720" t="str">
            <v>04</v>
          </cell>
          <cell r="O1720" t="str">
            <v>462EL15002</v>
          </cell>
        </row>
        <row r="1721">
          <cell r="C1721" t="str">
            <v>EL800</v>
          </cell>
          <cell r="M1721">
            <v>-2640.87</v>
          </cell>
          <cell r="N1721" t="str">
            <v>N-1</v>
          </cell>
          <cell r="O1721" t="str">
            <v>462EL15002</v>
          </cell>
        </row>
        <row r="1722">
          <cell r="C1722" t="str">
            <v>EL800</v>
          </cell>
          <cell r="M1722">
            <v>-45.49</v>
          </cell>
          <cell r="N1722" t="str">
            <v>01</v>
          </cell>
          <cell r="O1722" t="str">
            <v>462EL15002</v>
          </cell>
        </row>
        <row r="1723">
          <cell r="C1723" t="str">
            <v>EL800</v>
          </cell>
          <cell r="M1723">
            <v>5</v>
          </cell>
          <cell r="N1723" t="str">
            <v>02</v>
          </cell>
          <cell r="O1723" t="str">
            <v>462EL15002</v>
          </cell>
        </row>
        <row r="1724">
          <cell r="C1724" t="str">
            <v>EL810</v>
          </cell>
          <cell r="M1724">
            <v>-7215.3</v>
          </cell>
          <cell r="N1724" t="str">
            <v>N-1</v>
          </cell>
          <cell r="O1724" t="str">
            <v>462EL15002</v>
          </cell>
        </row>
        <row r="1725">
          <cell r="C1725" t="str">
            <v>EL810</v>
          </cell>
          <cell r="M1725">
            <v>7215.3</v>
          </cell>
          <cell r="N1725" t="str">
            <v>01</v>
          </cell>
          <cell r="O1725" t="str">
            <v>462EL15002</v>
          </cell>
        </row>
        <row r="1726">
          <cell r="C1726" t="str">
            <v>EL905</v>
          </cell>
          <cell r="M1726">
            <v>-5281.74</v>
          </cell>
          <cell r="N1726" t="str">
            <v>N-1</v>
          </cell>
          <cell r="O1726" t="str">
            <v>462EL15002</v>
          </cell>
        </row>
        <row r="1727">
          <cell r="C1727" t="str">
            <v>EL905</v>
          </cell>
          <cell r="M1727">
            <v>-90.99</v>
          </cell>
          <cell r="N1727" t="str">
            <v>01</v>
          </cell>
          <cell r="O1727" t="str">
            <v>462EL15002</v>
          </cell>
        </row>
        <row r="1728">
          <cell r="C1728" t="str">
            <v>EL905</v>
          </cell>
          <cell r="M1728">
            <v>10</v>
          </cell>
          <cell r="N1728" t="str">
            <v>02</v>
          </cell>
          <cell r="O1728" t="str">
            <v>462EL15002</v>
          </cell>
        </row>
        <row r="1729">
          <cell r="C1729" t="str">
            <v>EL905</v>
          </cell>
          <cell r="M1729">
            <v>-1320.44</v>
          </cell>
          <cell r="N1729" t="str">
            <v>N-1</v>
          </cell>
          <cell r="O1729" t="str">
            <v>462EL15002</v>
          </cell>
        </row>
        <row r="1730">
          <cell r="C1730" t="str">
            <v>EL905</v>
          </cell>
          <cell r="M1730">
            <v>-22.75</v>
          </cell>
          <cell r="N1730" t="str">
            <v>01</v>
          </cell>
          <cell r="O1730" t="str">
            <v>462EL15002</v>
          </cell>
        </row>
        <row r="1731">
          <cell r="C1731" t="str">
            <v>EL905</v>
          </cell>
          <cell r="M1731">
            <v>2.5</v>
          </cell>
          <cell r="N1731" t="str">
            <v>02</v>
          </cell>
          <cell r="O1731" t="str">
            <v>462EL15002</v>
          </cell>
        </row>
        <row r="1732">
          <cell r="C1732" t="str">
            <v>EL905</v>
          </cell>
          <cell r="M1732">
            <v>-3169.04</v>
          </cell>
          <cell r="N1732" t="str">
            <v>N-1</v>
          </cell>
          <cell r="O1732" t="str">
            <v>462EL15002</v>
          </cell>
        </row>
        <row r="1733">
          <cell r="C1733" t="str">
            <v>EL905</v>
          </cell>
          <cell r="M1733">
            <v>-54.59</v>
          </cell>
          <cell r="N1733" t="str">
            <v>01</v>
          </cell>
          <cell r="O1733" t="str">
            <v>462EL15002</v>
          </cell>
        </row>
        <row r="1734">
          <cell r="C1734" t="str">
            <v>EL905</v>
          </cell>
          <cell r="M1734">
            <v>6</v>
          </cell>
          <cell r="N1734" t="str">
            <v>02</v>
          </cell>
          <cell r="O1734" t="str">
            <v>462EL15002</v>
          </cell>
        </row>
        <row r="1735">
          <cell r="C1735" t="str">
            <v>EL905</v>
          </cell>
          <cell r="M1735">
            <v>-11883.92</v>
          </cell>
          <cell r="N1735" t="str">
            <v>N-1</v>
          </cell>
          <cell r="O1735" t="str">
            <v>462EL15002</v>
          </cell>
        </row>
        <row r="1736">
          <cell r="C1736" t="str">
            <v>EL905</v>
          </cell>
          <cell r="M1736">
            <v>-204.72</v>
          </cell>
          <cell r="N1736" t="str">
            <v>01</v>
          </cell>
          <cell r="O1736" t="str">
            <v>462EL15002</v>
          </cell>
        </row>
        <row r="1737">
          <cell r="C1737" t="str">
            <v>EL905</v>
          </cell>
          <cell r="M1737">
            <v>22.5</v>
          </cell>
          <cell r="N1737" t="str">
            <v>02</v>
          </cell>
          <cell r="O1737" t="str">
            <v>462EL15002</v>
          </cell>
        </row>
        <row r="1738">
          <cell r="C1738" t="str">
            <v>EL905</v>
          </cell>
          <cell r="M1738">
            <v>-8186.7</v>
          </cell>
          <cell r="N1738" t="str">
            <v>N-1</v>
          </cell>
          <cell r="O1738" t="str">
            <v>462EL15002</v>
          </cell>
        </row>
        <row r="1739">
          <cell r="C1739" t="str">
            <v>EL905</v>
          </cell>
          <cell r="M1739">
            <v>-141.03</v>
          </cell>
          <cell r="N1739" t="str">
            <v>01</v>
          </cell>
          <cell r="O1739" t="str">
            <v>462EL15002</v>
          </cell>
        </row>
        <row r="1740">
          <cell r="C1740" t="str">
            <v>EL905</v>
          </cell>
          <cell r="M1740">
            <v>15.5</v>
          </cell>
          <cell r="N1740" t="str">
            <v>02</v>
          </cell>
          <cell r="O1740" t="str">
            <v>462EL15002</v>
          </cell>
        </row>
        <row r="1741">
          <cell r="C1741" t="str">
            <v>EL020</v>
          </cell>
          <cell r="M1741">
            <v>78664.100000000006</v>
          </cell>
          <cell r="N1741" t="str">
            <v>N-1</v>
          </cell>
          <cell r="O1741" t="str">
            <v>462EL15003</v>
          </cell>
        </row>
        <row r="1742">
          <cell r="C1742" t="str">
            <v>EL020</v>
          </cell>
          <cell r="M1742">
            <v>24930</v>
          </cell>
          <cell r="N1742" t="str">
            <v>03</v>
          </cell>
          <cell r="O1742" t="str">
            <v>462EL15003</v>
          </cell>
        </row>
        <row r="1743">
          <cell r="C1743" t="str">
            <v>EL024</v>
          </cell>
          <cell r="M1743">
            <v>10420.25</v>
          </cell>
          <cell r="N1743" t="str">
            <v>N-1</v>
          </cell>
          <cell r="O1743" t="str">
            <v>462EL15003</v>
          </cell>
        </row>
        <row r="1744">
          <cell r="C1744" t="str">
            <v>EL024</v>
          </cell>
          <cell r="M1744">
            <v>-10420.25</v>
          </cell>
          <cell r="N1744" t="str">
            <v>01</v>
          </cell>
          <cell r="O1744" t="str">
            <v>462EL15003</v>
          </cell>
        </row>
        <row r="1745">
          <cell r="C1745" t="str">
            <v>EL024</v>
          </cell>
          <cell r="M1745">
            <v>-5000</v>
          </cell>
          <cell r="N1745" t="str">
            <v>05</v>
          </cell>
          <cell r="O1745" t="str">
            <v>462EL15003</v>
          </cell>
        </row>
        <row r="1746">
          <cell r="C1746" t="str">
            <v>EL110</v>
          </cell>
          <cell r="M1746">
            <v>-5398.74</v>
          </cell>
          <cell r="N1746" t="str">
            <v>N-1</v>
          </cell>
          <cell r="O1746" t="str">
            <v>462EL15003</v>
          </cell>
        </row>
        <row r="1747">
          <cell r="C1747" t="str">
            <v>EL110</v>
          </cell>
          <cell r="M1747">
            <v>-431.05</v>
          </cell>
          <cell r="N1747" t="str">
            <v>01</v>
          </cell>
          <cell r="O1747" t="str">
            <v>462EL15003</v>
          </cell>
        </row>
        <row r="1748">
          <cell r="C1748" t="str">
            <v>EL110</v>
          </cell>
          <cell r="M1748">
            <v>-91.44</v>
          </cell>
          <cell r="N1748" t="str">
            <v>02</v>
          </cell>
          <cell r="O1748" t="str">
            <v>462EL15003</v>
          </cell>
        </row>
        <row r="1749">
          <cell r="C1749" t="str">
            <v>EL110</v>
          </cell>
          <cell r="M1749">
            <v>-291.17</v>
          </cell>
          <cell r="N1749" t="str">
            <v>04</v>
          </cell>
          <cell r="O1749" t="str">
            <v>462EL15003</v>
          </cell>
        </row>
        <row r="1750">
          <cell r="C1750" t="str">
            <v>EL135</v>
          </cell>
          <cell r="M1750">
            <v>-2669.46</v>
          </cell>
          <cell r="N1750" t="str">
            <v>N-1</v>
          </cell>
          <cell r="O1750" t="str">
            <v>462EL15003</v>
          </cell>
        </row>
        <row r="1751">
          <cell r="C1751" t="str">
            <v>EL135</v>
          </cell>
          <cell r="M1751">
            <v>-376.53</v>
          </cell>
          <cell r="N1751" t="str">
            <v>01</v>
          </cell>
          <cell r="O1751" t="str">
            <v>462EL15003</v>
          </cell>
        </row>
        <row r="1752">
          <cell r="C1752" t="str">
            <v>EL135</v>
          </cell>
          <cell r="M1752">
            <v>-100.21</v>
          </cell>
          <cell r="N1752" t="str">
            <v>02</v>
          </cell>
          <cell r="O1752" t="str">
            <v>462EL15003</v>
          </cell>
        </row>
        <row r="1753">
          <cell r="C1753" t="str">
            <v>EL135</v>
          </cell>
          <cell r="M1753">
            <v>-2588.0700000000002</v>
          </cell>
          <cell r="N1753" t="str">
            <v>N-1</v>
          </cell>
          <cell r="O1753" t="str">
            <v>462EL15003</v>
          </cell>
        </row>
        <row r="1754">
          <cell r="C1754" t="str">
            <v>EL677</v>
          </cell>
          <cell r="M1754">
            <v>-215.85</v>
          </cell>
          <cell r="N1754" t="str">
            <v>N-1</v>
          </cell>
          <cell r="O1754" t="str">
            <v>462EL15003</v>
          </cell>
        </row>
        <row r="1755">
          <cell r="C1755" t="str">
            <v>EL211</v>
          </cell>
          <cell r="M1755">
            <v>-162.80000000000001</v>
          </cell>
          <cell r="N1755" t="str">
            <v>N-1</v>
          </cell>
          <cell r="O1755" t="str">
            <v>462EL15003</v>
          </cell>
        </row>
        <row r="1756">
          <cell r="C1756" t="str">
            <v>EL219</v>
          </cell>
          <cell r="M1756">
            <v>-3183.93</v>
          </cell>
          <cell r="N1756" t="str">
            <v>N-1</v>
          </cell>
          <cell r="O1756" t="str">
            <v>462EL15003</v>
          </cell>
        </row>
        <row r="1757">
          <cell r="C1757" t="str">
            <v>EL219</v>
          </cell>
          <cell r="M1757">
            <v>365.5</v>
          </cell>
          <cell r="N1757" t="str">
            <v>01</v>
          </cell>
          <cell r="O1757" t="str">
            <v>462EL15003</v>
          </cell>
        </row>
        <row r="1758">
          <cell r="C1758" t="str">
            <v>EL219</v>
          </cell>
          <cell r="M1758">
            <v>244.8</v>
          </cell>
          <cell r="N1758" t="str">
            <v>01</v>
          </cell>
          <cell r="O1758" t="str">
            <v>462EL15003</v>
          </cell>
        </row>
        <row r="1759">
          <cell r="C1759" t="str">
            <v>EL219</v>
          </cell>
          <cell r="M1759">
            <v>-81</v>
          </cell>
          <cell r="N1759" t="str">
            <v>N-1</v>
          </cell>
          <cell r="O1759" t="str">
            <v>462EL15003</v>
          </cell>
        </row>
        <row r="1760">
          <cell r="C1760" t="str">
            <v>EL219</v>
          </cell>
          <cell r="M1760">
            <v>-45</v>
          </cell>
          <cell r="N1760" t="str">
            <v>N-1</v>
          </cell>
          <cell r="O1760" t="str">
            <v>462EL15003</v>
          </cell>
        </row>
        <row r="1761">
          <cell r="C1761" t="str">
            <v>EL219</v>
          </cell>
          <cell r="M1761">
            <v>-71.7</v>
          </cell>
          <cell r="N1761" t="str">
            <v>N-1</v>
          </cell>
          <cell r="O1761" t="str">
            <v>462EL15003</v>
          </cell>
        </row>
        <row r="1762">
          <cell r="C1762" t="str">
            <v>EL219</v>
          </cell>
          <cell r="M1762">
            <v>-104</v>
          </cell>
          <cell r="N1762" t="str">
            <v>N-1</v>
          </cell>
          <cell r="O1762" t="str">
            <v>462EL15003</v>
          </cell>
        </row>
        <row r="1763">
          <cell r="C1763" t="str">
            <v>EL206</v>
          </cell>
          <cell r="M1763">
            <v>-127.82</v>
          </cell>
          <cell r="N1763" t="str">
            <v>N-1</v>
          </cell>
          <cell r="O1763" t="str">
            <v>462EL15003</v>
          </cell>
        </row>
        <row r="1764">
          <cell r="C1764" t="str">
            <v>EL201</v>
          </cell>
          <cell r="M1764">
            <v>-893.43</v>
          </cell>
          <cell r="N1764" t="str">
            <v>N-1</v>
          </cell>
          <cell r="O1764" t="str">
            <v>462EL15003</v>
          </cell>
        </row>
        <row r="1765">
          <cell r="C1765" t="str">
            <v>EL330</v>
          </cell>
          <cell r="M1765">
            <v>-83.05</v>
          </cell>
          <cell r="N1765" t="str">
            <v>01</v>
          </cell>
          <cell r="O1765" t="str">
            <v>462EL15003</v>
          </cell>
        </row>
        <row r="1766">
          <cell r="C1766" t="str">
            <v>EL330</v>
          </cell>
          <cell r="M1766">
            <v>-9</v>
          </cell>
          <cell r="N1766" t="str">
            <v>02</v>
          </cell>
          <cell r="O1766" t="str">
            <v>462EL15003</v>
          </cell>
        </row>
        <row r="1767">
          <cell r="C1767" t="str">
            <v>EL330</v>
          </cell>
          <cell r="M1767">
            <v>-10.35</v>
          </cell>
          <cell r="N1767" t="str">
            <v>04</v>
          </cell>
          <cell r="O1767" t="str">
            <v>462EL15003</v>
          </cell>
        </row>
        <row r="1768">
          <cell r="C1768" t="str">
            <v>EL330</v>
          </cell>
          <cell r="M1768">
            <v>-99</v>
          </cell>
          <cell r="N1768" t="str">
            <v>04</v>
          </cell>
          <cell r="O1768" t="str">
            <v>462EL15003</v>
          </cell>
        </row>
        <row r="1769">
          <cell r="C1769" t="str">
            <v>EL335</v>
          </cell>
          <cell r="M1769">
            <v>-5712.5</v>
          </cell>
          <cell r="N1769" t="str">
            <v>N-1</v>
          </cell>
          <cell r="O1769" t="str">
            <v>462EL15003</v>
          </cell>
        </row>
        <row r="1770">
          <cell r="C1770" t="str">
            <v>EL335</v>
          </cell>
          <cell r="M1770">
            <v>-2188.9</v>
          </cell>
          <cell r="N1770" t="str">
            <v>N-1</v>
          </cell>
          <cell r="O1770" t="str">
            <v>462EL15003</v>
          </cell>
        </row>
        <row r="1771">
          <cell r="C1771" t="str">
            <v>EL335</v>
          </cell>
          <cell r="M1771">
            <v>-90.3</v>
          </cell>
          <cell r="N1771" t="str">
            <v>01</v>
          </cell>
          <cell r="O1771" t="str">
            <v>462EL15003</v>
          </cell>
        </row>
        <row r="1772">
          <cell r="C1772" t="str">
            <v>EL335</v>
          </cell>
          <cell r="M1772">
            <v>60.2</v>
          </cell>
          <cell r="N1772" t="str">
            <v>01</v>
          </cell>
          <cell r="O1772" t="str">
            <v>462EL15003</v>
          </cell>
        </row>
        <row r="1773">
          <cell r="C1773" t="str">
            <v>EL335</v>
          </cell>
          <cell r="M1773">
            <v>134.4</v>
          </cell>
          <cell r="N1773" t="str">
            <v>01</v>
          </cell>
          <cell r="O1773" t="str">
            <v>462EL15003</v>
          </cell>
        </row>
        <row r="1774">
          <cell r="C1774" t="str">
            <v>EL335</v>
          </cell>
          <cell r="M1774">
            <v>-129</v>
          </cell>
          <cell r="N1774" t="str">
            <v>N-1</v>
          </cell>
          <cell r="O1774" t="str">
            <v>462EL15003</v>
          </cell>
        </row>
        <row r="1775">
          <cell r="C1775" t="str">
            <v>EL515</v>
          </cell>
          <cell r="M1775">
            <v>-5891.74</v>
          </cell>
          <cell r="N1775" t="str">
            <v>N-1</v>
          </cell>
          <cell r="O1775" t="str">
            <v>462EL15003</v>
          </cell>
        </row>
        <row r="1776">
          <cell r="C1776" t="str">
            <v>EL515</v>
          </cell>
          <cell r="M1776">
            <v>-96</v>
          </cell>
          <cell r="N1776" t="str">
            <v>01</v>
          </cell>
          <cell r="O1776" t="str">
            <v>462EL15003</v>
          </cell>
        </row>
        <row r="1777">
          <cell r="C1777" t="str">
            <v>EL515</v>
          </cell>
          <cell r="M1777">
            <v>-1020.69</v>
          </cell>
          <cell r="N1777" t="str">
            <v>01</v>
          </cell>
          <cell r="O1777" t="str">
            <v>462EL15003</v>
          </cell>
        </row>
        <row r="1778">
          <cell r="C1778" t="str">
            <v>EL520</v>
          </cell>
          <cell r="M1778">
            <v>-592.02</v>
          </cell>
          <cell r="N1778" t="str">
            <v>N-1</v>
          </cell>
          <cell r="O1778" t="str">
            <v>462EL15003</v>
          </cell>
        </row>
        <row r="1779">
          <cell r="C1779" t="str">
            <v>EL520</v>
          </cell>
          <cell r="M1779">
            <v>592.02</v>
          </cell>
          <cell r="N1779" t="str">
            <v>01</v>
          </cell>
          <cell r="O1779" t="str">
            <v>462EL15003</v>
          </cell>
        </row>
        <row r="1780">
          <cell r="C1780" t="str">
            <v>EL520</v>
          </cell>
          <cell r="M1780">
            <v>-592.02</v>
          </cell>
          <cell r="N1780" t="str">
            <v>N-1</v>
          </cell>
          <cell r="O1780" t="str">
            <v>462EL15003</v>
          </cell>
        </row>
        <row r="1781">
          <cell r="C1781" t="str">
            <v>EL201</v>
          </cell>
          <cell r="M1781">
            <v>-46240.36</v>
          </cell>
          <cell r="N1781" t="str">
            <v>N-1</v>
          </cell>
          <cell r="O1781" t="str">
            <v>462EL15003</v>
          </cell>
        </row>
        <row r="1782">
          <cell r="C1782" t="str">
            <v>EL600</v>
          </cell>
          <cell r="M1782">
            <v>-150</v>
          </cell>
          <cell r="N1782" t="str">
            <v>N-1</v>
          </cell>
          <cell r="O1782" t="str">
            <v>462EL15003</v>
          </cell>
        </row>
        <row r="1783">
          <cell r="C1783" t="str">
            <v>EL315</v>
          </cell>
          <cell r="M1783">
            <v>-1340.32</v>
          </cell>
          <cell r="N1783" t="str">
            <v>N-1</v>
          </cell>
          <cell r="O1783" t="str">
            <v>462EL15003</v>
          </cell>
        </row>
        <row r="1784">
          <cell r="C1784" t="str">
            <v>EL315</v>
          </cell>
          <cell r="M1784">
            <v>-104.37</v>
          </cell>
          <cell r="N1784" t="str">
            <v>01</v>
          </cell>
          <cell r="O1784" t="str">
            <v>462EL15003</v>
          </cell>
        </row>
        <row r="1785">
          <cell r="C1785" t="str">
            <v>EL315</v>
          </cell>
          <cell r="M1785">
            <v>146.12</v>
          </cell>
          <cell r="N1785" t="str">
            <v>01</v>
          </cell>
          <cell r="O1785" t="str">
            <v>462EL15003</v>
          </cell>
        </row>
        <row r="1786">
          <cell r="C1786" t="str">
            <v>EL605</v>
          </cell>
          <cell r="M1786">
            <v>-391.57</v>
          </cell>
          <cell r="N1786" t="str">
            <v>N-1</v>
          </cell>
          <cell r="O1786" t="str">
            <v>462EL15003</v>
          </cell>
        </row>
        <row r="1787">
          <cell r="C1787" t="str">
            <v>EL610</v>
          </cell>
          <cell r="M1787">
            <v>-325</v>
          </cell>
          <cell r="N1787" t="str">
            <v>N-1</v>
          </cell>
          <cell r="O1787" t="str">
            <v>462EL15003</v>
          </cell>
        </row>
        <row r="1788">
          <cell r="C1788" t="str">
            <v>EL610</v>
          </cell>
          <cell r="M1788">
            <v>-135</v>
          </cell>
          <cell r="N1788" t="str">
            <v>N-1</v>
          </cell>
          <cell r="O1788" t="str">
            <v>462EL15003</v>
          </cell>
        </row>
        <row r="1789">
          <cell r="C1789" t="str">
            <v>EL510</v>
          </cell>
          <cell r="M1789">
            <v>-927</v>
          </cell>
          <cell r="N1789" t="str">
            <v>N-1</v>
          </cell>
          <cell r="O1789" t="str">
            <v>462EL15003</v>
          </cell>
        </row>
        <row r="1790">
          <cell r="C1790" t="str">
            <v>EL510</v>
          </cell>
          <cell r="M1790">
            <v>-108.42</v>
          </cell>
          <cell r="N1790" t="str">
            <v>01</v>
          </cell>
          <cell r="O1790" t="str">
            <v>462EL15003</v>
          </cell>
        </row>
        <row r="1791">
          <cell r="C1791" t="str">
            <v>EL510</v>
          </cell>
          <cell r="M1791">
            <v>340</v>
          </cell>
          <cell r="N1791" t="str">
            <v>01</v>
          </cell>
          <cell r="O1791" t="str">
            <v>462EL15003</v>
          </cell>
        </row>
        <row r="1792">
          <cell r="C1792" t="str">
            <v>EL510</v>
          </cell>
          <cell r="M1792">
            <v>117</v>
          </cell>
          <cell r="N1792" t="str">
            <v>01</v>
          </cell>
          <cell r="O1792" t="str">
            <v>462EL15003</v>
          </cell>
        </row>
        <row r="1793">
          <cell r="C1793" t="str">
            <v>EL615</v>
          </cell>
          <cell r="M1793">
            <v>-81.5</v>
          </cell>
          <cell r="N1793" t="str">
            <v>N-1</v>
          </cell>
          <cell r="O1793" t="str">
            <v>462EL15003</v>
          </cell>
        </row>
        <row r="1794">
          <cell r="C1794" t="str">
            <v>EL615</v>
          </cell>
          <cell r="M1794">
            <v>-135</v>
          </cell>
          <cell r="N1794" t="str">
            <v>N-1</v>
          </cell>
          <cell r="O1794" t="str">
            <v>462EL15003</v>
          </cell>
        </row>
        <row r="1795">
          <cell r="C1795" t="str">
            <v>EL615</v>
          </cell>
          <cell r="M1795">
            <v>135</v>
          </cell>
          <cell r="N1795" t="str">
            <v>01</v>
          </cell>
          <cell r="O1795" t="str">
            <v>462EL15003</v>
          </cell>
        </row>
        <row r="1796">
          <cell r="C1796" t="str">
            <v>EL665</v>
          </cell>
          <cell r="M1796">
            <v>-795</v>
          </cell>
          <cell r="N1796" t="str">
            <v>N-1</v>
          </cell>
          <cell r="O1796" t="str">
            <v>462EL15003</v>
          </cell>
        </row>
        <row r="1797">
          <cell r="C1797" t="str">
            <v>EL665</v>
          </cell>
          <cell r="M1797">
            <v>-800</v>
          </cell>
          <cell r="N1797" t="str">
            <v>N-1</v>
          </cell>
          <cell r="O1797" t="str">
            <v>462EL15003</v>
          </cell>
        </row>
        <row r="1798">
          <cell r="C1798" t="str">
            <v>EL665</v>
          </cell>
          <cell r="M1798">
            <v>400</v>
          </cell>
          <cell r="N1798" t="str">
            <v>01</v>
          </cell>
          <cell r="O1798" t="str">
            <v>462EL15003</v>
          </cell>
        </row>
        <row r="1799">
          <cell r="C1799" t="str">
            <v>EL670</v>
          </cell>
          <cell r="M1799">
            <v>-445.42</v>
          </cell>
          <cell r="N1799" t="str">
            <v>N-1</v>
          </cell>
          <cell r="O1799" t="str">
            <v>462EL15003</v>
          </cell>
        </row>
        <row r="1800">
          <cell r="C1800" t="str">
            <v>EL670</v>
          </cell>
          <cell r="M1800">
            <v>-47.55</v>
          </cell>
          <cell r="N1800" t="str">
            <v>05</v>
          </cell>
          <cell r="O1800" t="str">
            <v>462EL15003</v>
          </cell>
        </row>
        <row r="1801">
          <cell r="C1801" t="str">
            <v>EL800</v>
          </cell>
          <cell r="M1801">
            <v>-890.84</v>
          </cell>
          <cell r="N1801" t="str">
            <v>N-1</v>
          </cell>
          <cell r="O1801" t="str">
            <v>462EL15003</v>
          </cell>
        </row>
        <row r="1802">
          <cell r="C1802" t="str">
            <v>EL800</v>
          </cell>
          <cell r="M1802">
            <v>-95.1</v>
          </cell>
          <cell r="N1802" t="str">
            <v>05</v>
          </cell>
          <cell r="O1802" t="str">
            <v>462EL15003</v>
          </cell>
        </row>
        <row r="1803">
          <cell r="C1803" t="str">
            <v>EL810</v>
          </cell>
          <cell r="M1803">
            <v>12771.41</v>
          </cell>
          <cell r="N1803" t="str">
            <v>N-1</v>
          </cell>
          <cell r="O1803" t="str">
            <v>462EL15003</v>
          </cell>
        </row>
        <row r="1804">
          <cell r="C1804" t="str">
            <v>EL810</v>
          </cell>
          <cell r="M1804">
            <v>-12771.41</v>
          </cell>
          <cell r="N1804" t="str">
            <v>01</v>
          </cell>
          <cell r="O1804" t="str">
            <v>462EL15003</v>
          </cell>
        </row>
        <row r="1805">
          <cell r="C1805" t="str">
            <v>EL905</v>
          </cell>
          <cell r="M1805">
            <v>-1781.69</v>
          </cell>
          <cell r="N1805" t="str">
            <v>N-1</v>
          </cell>
          <cell r="O1805" t="str">
            <v>462EL15003</v>
          </cell>
        </row>
        <row r="1806">
          <cell r="C1806" t="str">
            <v>EL905</v>
          </cell>
          <cell r="M1806">
            <v>-190.2</v>
          </cell>
          <cell r="N1806" t="str">
            <v>05</v>
          </cell>
          <cell r="O1806" t="str">
            <v>462EL15003</v>
          </cell>
        </row>
        <row r="1807">
          <cell r="C1807" t="str">
            <v>EL905</v>
          </cell>
          <cell r="M1807">
            <v>-445.42</v>
          </cell>
          <cell r="N1807" t="str">
            <v>N-1</v>
          </cell>
          <cell r="O1807" t="str">
            <v>462EL15003</v>
          </cell>
        </row>
        <row r="1808">
          <cell r="C1808" t="str">
            <v>EL905</v>
          </cell>
          <cell r="M1808">
            <v>-47.55</v>
          </cell>
          <cell r="N1808" t="str">
            <v>05</v>
          </cell>
          <cell r="O1808" t="str">
            <v>462EL15003</v>
          </cell>
        </row>
        <row r="1809">
          <cell r="C1809" t="str">
            <v>EL905</v>
          </cell>
          <cell r="M1809">
            <v>-1069.01</v>
          </cell>
          <cell r="N1809" t="str">
            <v>N-1</v>
          </cell>
          <cell r="O1809" t="str">
            <v>462EL15003</v>
          </cell>
        </row>
        <row r="1810">
          <cell r="C1810" t="str">
            <v>EL905</v>
          </cell>
          <cell r="M1810">
            <v>-114.12</v>
          </cell>
          <cell r="N1810" t="str">
            <v>05</v>
          </cell>
          <cell r="O1810" t="str">
            <v>462EL15003</v>
          </cell>
        </row>
        <row r="1811">
          <cell r="C1811" t="str">
            <v>EL905</v>
          </cell>
          <cell r="M1811">
            <v>-4008.8</v>
          </cell>
          <cell r="N1811" t="str">
            <v>N-1</v>
          </cell>
          <cell r="O1811" t="str">
            <v>462EL15003</v>
          </cell>
        </row>
        <row r="1812">
          <cell r="C1812" t="str">
            <v>EL905</v>
          </cell>
          <cell r="M1812">
            <v>-427.94</v>
          </cell>
          <cell r="N1812" t="str">
            <v>05</v>
          </cell>
          <cell r="O1812" t="str">
            <v>462EL15003</v>
          </cell>
        </row>
        <row r="1813">
          <cell r="C1813" t="str">
            <v>EL905</v>
          </cell>
          <cell r="M1813">
            <v>-2761.61</v>
          </cell>
          <cell r="N1813" t="str">
            <v>N-1</v>
          </cell>
          <cell r="O1813" t="str">
            <v>462EL15003</v>
          </cell>
        </row>
        <row r="1814">
          <cell r="C1814" t="str">
            <v>EL905</v>
          </cell>
          <cell r="M1814">
            <v>-294.8</v>
          </cell>
          <cell r="N1814" t="str">
            <v>05</v>
          </cell>
          <cell r="O1814" t="str">
            <v>462EL15003</v>
          </cell>
        </row>
        <row r="1815">
          <cell r="C1815" t="str">
            <v>EL020</v>
          </cell>
          <cell r="M1815">
            <v>2364534.9500000002</v>
          </cell>
          <cell r="N1815" t="str">
            <v>N-1</v>
          </cell>
          <cell r="O1815" t="str">
            <v>462EL15004</v>
          </cell>
        </row>
        <row r="1816">
          <cell r="C1816" t="str">
            <v>EL020</v>
          </cell>
          <cell r="M1816">
            <v>9530</v>
          </cell>
          <cell r="N1816" t="str">
            <v>N-1</v>
          </cell>
          <cell r="O1816" t="str">
            <v>462EL15004</v>
          </cell>
        </row>
        <row r="1817">
          <cell r="C1817" t="str">
            <v>EL024</v>
          </cell>
          <cell r="M1817">
            <v>-220410.35</v>
          </cell>
          <cell r="N1817" t="str">
            <v>N-1</v>
          </cell>
          <cell r="O1817" t="str">
            <v>462EL15004</v>
          </cell>
        </row>
        <row r="1818">
          <cell r="C1818" t="str">
            <v>EL024</v>
          </cell>
          <cell r="M1818">
            <v>220410.35</v>
          </cell>
          <cell r="N1818" t="str">
            <v>01</v>
          </cell>
          <cell r="O1818" t="str">
            <v>462EL15004</v>
          </cell>
        </row>
        <row r="1819">
          <cell r="C1819" t="str">
            <v>EL024</v>
          </cell>
          <cell r="M1819">
            <v>14952.45</v>
          </cell>
          <cell r="N1819" t="str">
            <v>05</v>
          </cell>
          <cell r="O1819" t="str">
            <v>462EL15004</v>
          </cell>
        </row>
        <row r="1820">
          <cell r="C1820" t="str">
            <v>EL110</v>
          </cell>
          <cell r="M1820">
            <v>-184418.77</v>
          </cell>
          <cell r="N1820" t="str">
            <v>N-1</v>
          </cell>
          <cell r="O1820" t="str">
            <v>462EL15004</v>
          </cell>
        </row>
        <row r="1821">
          <cell r="C1821" t="str">
            <v>EL110</v>
          </cell>
          <cell r="M1821">
            <v>-2454.7399999999998</v>
          </cell>
          <cell r="N1821" t="str">
            <v>02</v>
          </cell>
          <cell r="O1821" t="str">
            <v>462EL15004</v>
          </cell>
        </row>
        <row r="1822">
          <cell r="C1822" t="str">
            <v>EL110</v>
          </cell>
          <cell r="M1822">
            <v>25000</v>
          </cell>
          <cell r="N1822" t="str">
            <v>02</v>
          </cell>
          <cell r="O1822" t="str">
            <v>462EL15004</v>
          </cell>
        </row>
        <row r="1823">
          <cell r="C1823" t="str">
            <v>EL110</v>
          </cell>
          <cell r="M1823">
            <v>-32.520000000000003</v>
          </cell>
          <cell r="N1823" t="str">
            <v>04</v>
          </cell>
          <cell r="O1823" t="str">
            <v>462EL15004</v>
          </cell>
        </row>
        <row r="1824">
          <cell r="C1824" t="str">
            <v>EL110</v>
          </cell>
          <cell r="M1824">
            <v>-126.35</v>
          </cell>
          <cell r="N1824" t="str">
            <v>04</v>
          </cell>
          <cell r="O1824" t="str">
            <v>462EL15004</v>
          </cell>
        </row>
        <row r="1825">
          <cell r="C1825" t="str">
            <v>EL110</v>
          </cell>
          <cell r="M1825">
            <v>-285</v>
          </cell>
          <cell r="N1825" t="str">
            <v>04</v>
          </cell>
          <cell r="O1825" t="str">
            <v>462EL15004</v>
          </cell>
        </row>
        <row r="1826">
          <cell r="C1826" t="str">
            <v>EL110</v>
          </cell>
          <cell r="M1826">
            <v>25000</v>
          </cell>
          <cell r="N1826" t="str">
            <v>05</v>
          </cell>
          <cell r="O1826" t="str">
            <v>462EL15004</v>
          </cell>
        </row>
        <row r="1827">
          <cell r="C1827" t="str">
            <v>EL110</v>
          </cell>
          <cell r="M1827">
            <v>126.35</v>
          </cell>
          <cell r="N1827" t="str">
            <v>05</v>
          </cell>
          <cell r="O1827" t="str">
            <v>462EL15004</v>
          </cell>
        </row>
        <row r="1828">
          <cell r="C1828" t="str">
            <v>EL135</v>
          </cell>
          <cell r="M1828">
            <v>-59907.87</v>
          </cell>
          <cell r="N1828" t="str">
            <v>N-1</v>
          </cell>
          <cell r="O1828" t="str">
            <v>462EL15004</v>
          </cell>
        </row>
        <row r="1829">
          <cell r="C1829" t="str">
            <v>EL135</v>
          </cell>
          <cell r="M1829">
            <v>-121.68</v>
          </cell>
          <cell r="N1829" t="str">
            <v>02</v>
          </cell>
          <cell r="O1829" t="str">
            <v>462EL15004</v>
          </cell>
        </row>
        <row r="1830">
          <cell r="C1830" t="str">
            <v>EL135</v>
          </cell>
          <cell r="M1830">
            <v>-54292.53</v>
          </cell>
          <cell r="N1830" t="str">
            <v>N-1</v>
          </cell>
          <cell r="O1830" t="str">
            <v>462EL15004</v>
          </cell>
        </row>
        <row r="1831">
          <cell r="C1831" t="str">
            <v>EL135</v>
          </cell>
          <cell r="M1831">
            <v>-20000</v>
          </cell>
          <cell r="N1831" t="str">
            <v>N-1</v>
          </cell>
          <cell r="O1831" t="str">
            <v>462EL15004</v>
          </cell>
        </row>
        <row r="1832">
          <cell r="C1832" t="str">
            <v>EL135</v>
          </cell>
          <cell r="M1832">
            <v>20000</v>
          </cell>
          <cell r="N1832" t="str">
            <v>02</v>
          </cell>
          <cell r="O1832" t="str">
            <v>462EL15004</v>
          </cell>
        </row>
        <row r="1833">
          <cell r="C1833" t="str">
            <v>EL135</v>
          </cell>
          <cell r="M1833">
            <v>20000</v>
          </cell>
          <cell r="N1833" t="str">
            <v>05</v>
          </cell>
          <cell r="O1833" t="str">
            <v>462EL15004</v>
          </cell>
        </row>
        <row r="1834">
          <cell r="C1834" t="str">
            <v>EL135</v>
          </cell>
          <cell r="M1834">
            <v>-2711.64</v>
          </cell>
          <cell r="N1834" t="str">
            <v>N-1</v>
          </cell>
          <cell r="O1834" t="str">
            <v>462EL15004</v>
          </cell>
        </row>
        <row r="1835">
          <cell r="C1835" t="str">
            <v>EL219</v>
          </cell>
          <cell r="M1835">
            <v>-6405.79</v>
          </cell>
          <cell r="N1835" t="str">
            <v>N-1</v>
          </cell>
          <cell r="O1835" t="str">
            <v>462EL15004</v>
          </cell>
        </row>
        <row r="1836">
          <cell r="C1836" t="str">
            <v>EL677</v>
          </cell>
          <cell r="M1836">
            <v>-262.10000000000002</v>
          </cell>
          <cell r="N1836" t="str">
            <v>N-1</v>
          </cell>
          <cell r="O1836" t="str">
            <v>462EL15004</v>
          </cell>
        </row>
        <row r="1837">
          <cell r="C1837" t="str">
            <v>EL219</v>
          </cell>
          <cell r="M1837">
            <v>-995.4</v>
          </cell>
          <cell r="N1837" t="str">
            <v>N-1</v>
          </cell>
          <cell r="O1837" t="str">
            <v>462EL15004</v>
          </cell>
        </row>
        <row r="1838">
          <cell r="C1838" t="str">
            <v>EL211</v>
          </cell>
          <cell r="M1838">
            <v>-8177.51</v>
          </cell>
          <cell r="N1838" t="str">
            <v>N-1</v>
          </cell>
          <cell r="O1838" t="str">
            <v>462EL15004</v>
          </cell>
        </row>
        <row r="1839">
          <cell r="C1839" t="str">
            <v>EL219</v>
          </cell>
          <cell r="M1839">
            <v>-121728.76</v>
          </cell>
          <cell r="N1839" t="str">
            <v>N-1</v>
          </cell>
          <cell r="O1839" t="str">
            <v>462EL15004</v>
          </cell>
        </row>
        <row r="1840">
          <cell r="C1840" t="str">
            <v>EL219</v>
          </cell>
          <cell r="M1840">
            <v>1800</v>
          </cell>
          <cell r="N1840" t="str">
            <v>01</v>
          </cell>
          <cell r="O1840" t="str">
            <v>462EL15004</v>
          </cell>
        </row>
        <row r="1841">
          <cell r="C1841" t="str">
            <v>EL219</v>
          </cell>
          <cell r="M1841">
            <v>20.100000000000001</v>
          </cell>
          <cell r="N1841" t="str">
            <v>01</v>
          </cell>
          <cell r="O1841" t="str">
            <v>462EL15004</v>
          </cell>
        </row>
        <row r="1842">
          <cell r="C1842" t="str">
            <v>EL219</v>
          </cell>
          <cell r="M1842">
            <v>-10659.56</v>
          </cell>
          <cell r="N1842" t="str">
            <v>N-1</v>
          </cell>
          <cell r="O1842" t="str">
            <v>462EL15004</v>
          </cell>
        </row>
        <row r="1843">
          <cell r="C1843" t="str">
            <v>EL219</v>
          </cell>
          <cell r="M1843">
            <v>-5364.5</v>
          </cell>
          <cell r="N1843" t="str">
            <v>N-1</v>
          </cell>
          <cell r="O1843" t="str">
            <v>462EL15004</v>
          </cell>
        </row>
        <row r="1844">
          <cell r="C1844" t="str">
            <v>EL510</v>
          </cell>
          <cell r="M1844">
            <v>-3403.77</v>
          </cell>
          <cell r="N1844" t="str">
            <v>N-1</v>
          </cell>
          <cell r="O1844" t="str">
            <v>462EL15004</v>
          </cell>
        </row>
        <row r="1845">
          <cell r="C1845" t="str">
            <v>EL219</v>
          </cell>
          <cell r="M1845">
            <v>-7.6</v>
          </cell>
          <cell r="N1845" t="str">
            <v>N-1</v>
          </cell>
          <cell r="O1845" t="str">
            <v>462EL15004</v>
          </cell>
        </row>
        <row r="1846">
          <cell r="C1846" t="str">
            <v>EL510</v>
          </cell>
          <cell r="M1846">
            <v>-264</v>
          </cell>
          <cell r="N1846" t="str">
            <v>N-1</v>
          </cell>
          <cell r="O1846" t="str">
            <v>462EL15004</v>
          </cell>
        </row>
        <row r="1847">
          <cell r="C1847" t="str">
            <v>EL510</v>
          </cell>
          <cell r="M1847">
            <v>-228.5</v>
          </cell>
          <cell r="N1847" t="str">
            <v>02</v>
          </cell>
          <cell r="O1847" t="str">
            <v>462EL15004</v>
          </cell>
        </row>
        <row r="1848">
          <cell r="C1848" t="str">
            <v>EL219</v>
          </cell>
          <cell r="M1848">
            <v>-4034.96</v>
          </cell>
          <cell r="N1848" t="str">
            <v>N-1</v>
          </cell>
          <cell r="O1848" t="str">
            <v>462EL15004</v>
          </cell>
        </row>
        <row r="1849">
          <cell r="C1849" t="str">
            <v>EL219</v>
          </cell>
          <cell r="M1849">
            <v>-19.829999999999998</v>
          </cell>
          <cell r="N1849" t="str">
            <v>N-1</v>
          </cell>
          <cell r="O1849" t="str">
            <v>462EL15004</v>
          </cell>
        </row>
        <row r="1850">
          <cell r="C1850" t="str">
            <v>EL510</v>
          </cell>
          <cell r="M1850">
            <v>-8233.48</v>
          </cell>
          <cell r="N1850" t="str">
            <v>N-1</v>
          </cell>
          <cell r="O1850" t="str">
            <v>462EL15004</v>
          </cell>
        </row>
        <row r="1851">
          <cell r="C1851" t="str">
            <v>EL219</v>
          </cell>
          <cell r="M1851">
            <v>-452.86</v>
          </cell>
          <cell r="N1851" t="str">
            <v>N-1</v>
          </cell>
          <cell r="O1851" t="str">
            <v>462EL15004</v>
          </cell>
        </row>
        <row r="1852">
          <cell r="C1852" t="str">
            <v>EL677</v>
          </cell>
          <cell r="M1852">
            <v>-699.65</v>
          </cell>
          <cell r="N1852" t="str">
            <v>N-1</v>
          </cell>
          <cell r="O1852" t="str">
            <v>462EL15004</v>
          </cell>
        </row>
        <row r="1853">
          <cell r="C1853" t="str">
            <v>EL206</v>
          </cell>
          <cell r="M1853">
            <v>-4025.97</v>
          </cell>
          <cell r="N1853" t="str">
            <v>N-1</v>
          </cell>
          <cell r="O1853" t="str">
            <v>462EL15004</v>
          </cell>
        </row>
        <row r="1854">
          <cell r="C1854" t="str">
            <v>EL206</v>
          </cell>
          <cell r="M1854">
            <v>-57</v>
          </cell>
          <cell r="N1854" t="str">
            <v>N-1</v>
          </cell>
          <cell r="O1854" t="str">
            <v>462EL15004</v>
          </cell>
        </row>
        <row r="1855">
          <cell r="C1855" t="str">
            <v>EL510</v>
          </cell>
          <cell r="M1855">
            <v>-45525.7</v>
          </cell>
          <cell r="N1855" t="str">
            <v>N-1</v>
          </cell>
          <cell r="O1855" t="str">
            <v>462EL15004</v>
          </cell>
        </row>
        <row r="1856">
          <cell r="C1856" t="str">
            <v>EL510</v>
          </cell>
          <cell r="M1856">
            <v>45000</v>
          </cell>
          <cell r="N1856" t="str">
            <v>02</v>
          </cell>
          <cell r="O1856" t="str">
            <v>462EL15004</v>
          </cell>
        </row>
        <row r="1857">
          <cell r="C1857" t="str">
            <v>EL510</v>
          </cell>
          <cell r="M1857">
            <v>45000</v>
          </cell>
          <cell r="N1857" t="str">
            <v>05</v>
          </cell>
          <cell r="O1857" t="str">
            <v>462EL15004</v>
          </cell>
        </row>
        <row r="1858">
          <cell r="C1858" t="str">
            <v>EL219</v>
          </cell>
          <cell r="M1858">
            <v>-131283.12</v>
          </cell>
          <cell r="N1858" t="str">
            <v>N-1</v>
          </cell>
          <cell r="O1858" t="str">
            <v>462EL15004</v>
          </cell>
        </row>
        <row r="1859">
          <cell r="C1859" t="str">
            <v>EL201</v>
          </cell>
          <cell r="M1859">
            <v>-309656.08</v>
          </cell>
          <cell r="N1859" t="str">
            <v>N-1</v>
          </cell>
          <cell r="O1859" t="str">
            <v>462EL15004</v>
          </cell>
        </row>
        <row r="1860">
          <cell r="C1860" t="str">
            <v>EL201</v>
          </cell>
          <cell r="M1860">
            <v>198.37</v>
          </cell>
          <cell r="N1860" t="str">
            <v>01</v>
          </cell>
          <cell r="O1860" t="str">
            <v>462EL15004</v>
          </cell>
        </row>
        <row r="1861">
          <cell r="C1861" t="str">
            <v>EL201</v>
          </cell>
          <cell r="M1861">
            <v>-120</v>
          </cell>
          <cell r="N1861" t="str">
            <v>02</v>
          </cell>
          <cell r="O1861" t="str">
            <v>462EL15004</v>
          </cell>
        </row>
        <row r="1862">
          <cell r="C1862" t="str">
            <v>EL207</v>
          </cell>
          <cell r="M1862">
            <v>-31500</v>
          </cell>
          <cell r="N1862" t="str">
            <v>N-1</v>
          </cell>
          <cell r="O1862" t="str">
            <v>462EL15004</v>
          </cell>
        </row>
        <row r="1863">
          <cell r="C1863" t="str">
            <v>EL207</v>
          </cell>
          <cell r="M1863">
            <v>5000</v>
          </cell>
          <cell r="N1863" t="str">
            <v>01</v>
          </cell>
          <cell r="O1863" t="str">
            <v>462EL15004</v>
          </cell>
        </row>
        <row r="1864">
          <cell r="C1864" t="str">
            <v>EL335</v>
          </cell>
          <cell r="M1864">
            <v>-227219.7</v>
          </cell>
          <cell r="N1864" t="str">
            <v>N-1</v>
          </cell>
          <cell r="O1864" t="str">
            <v>462EL15004</v>
          </cell>
        </row>
        <row r="1865">
          <cell r="C1865" t="str">
            <v>EL335</v>
          </cell>
          <cell r="M1865">
            <v>-2370</v>
          </cell>
          <cell r="N1865" t="str">
            <v>02</v>
          </cell>
          <cell r="O1865" t="str">
            <v>462EL15004</v>
          </cell>
        </row>
        <row r="1866">
          <cell r="C1866" t="str">
            <v>EL330</v>
          </cell>
          <cell r="M1866">
            <v>-418</v>
          </cell>
          <cell r="N1866" t="str">
            <v>01</v>
          </cell>
          <cell r="O1866" t="str">
            <v>462EL15004</v>
          </cell>
        </row>
        <row r="1867">
          <cell r="C1867" t="str">
            <v>EL330</v>
          </cell>
          <cell r="M1867">
            <v>-2557</v>
          </cell>
          <cell r="N1867" t="str">
            <v>02</v>
          </cell>
          <cell r="O1867" t="str">
            <v>462EL15004</v>
          </cell>
        </row>
        <row r="1868">
          <cell r="C1868" t="str">
            <v>EL330</v>
          </cell>
          <cell r="M1868">
            <v>-299</v>
          </cell>
          <cell r="N1868" t="str">
            <v>04</v>
          </cell>
          <cell r="O1868" t="str">
            <v>462EL15004</v>
          </cell>
        </row>
        <row r="1869">
          <cell r="C1869" t="str">
            <v>EL330</v>
          </cell>
          <cell r="M1869">
            <v>-180</v>
          </cell>
          <cell r="N1869" t="str">
            <v>04</v>
          </cell>
          <cell r="O1869" t="str">
            <v>462EL15004</v>
          </cell>
        </row>
        <row r="1870">
          <cell r="C1870" t="str">
            <v>EL330</v>
          </cell>
          <cell r="M1870">
            <v>-221</v>
          </cell>
          <cell r="N1870" t="str">
            <v>04</v>
          </cell>
          <cell r="O1870" t="str">
            <v>462EL15004</v>
          </cell>
        </row>
        <row r="1871">
          <cell r="C1871" t="str">
            <v>EL330</v>
          </cell>
          <cell r="M1871">
            <v>-260</v>
          </cell>
          <cell r="N1871" t="str">
            <v>05</v>
          </cell>
          <cell r="O1871" t="str">
            <v>462EL15004</v>
          </cell>
        </row>
        <row r="1872">
          <cell r="C1872" t="str">
            <v>EL335</v>
          </cell>
          <cell r="M1872">
            <v>-185810.45</v>
          </cell>
          <cell r="N1872" t="str">
            <v>N-1</v>
          </cell>
          <cell r="O1872" t="str">
            <v>462EL15004</v>
          </cell>
        </row>
        <row r="1873">
          <cell r="C1873" t="str">
            <v>EL335</v>
          </cell>
          <cell r="M1873">
            <v>280</v>
          </cell>
          <cell r="N1873" t="str">
            <v>01</v>
          </cell>
          <cell r="O1873" t="str">
            <v>462EL15004</v>
          </cell>
        </row>
        <row r="1874">
          <cell r="C1874" t="str">
            <v>EL335</v>
          </cell>
          <cell r="M1874">
            <v>-677</v>
          </cell>
          <cell r="N1874" t="str">
            <v>N-1</v>
          </cell>
          <cell r="O1874" t="str">
            <v>462EL15004</v>
          </cell>
        </row>
        <row r="1875">
          <cell r="C1875" t="str">
            <v>EL335</v>
          </cell>
          <cell r="M1875">
            <v>-43</v>
          </cell>
          <cell r="N1875" t="str">
            <v>02</v>
          </cell>
          <cell r="O1875" t="str">
            <v>462EL15004</v>
          </cell>
        </row>
        <row r="1876">
          <cell r="C1876" t="str">
            <v>EL219</v>
          </cell>
          <cell r="M1876">
            <v>-659.85</v>
          </cell>
          <cell r="N1876" t="str">
            <v>N-1</v>
          </cell>
          <cell r="O1876" t="str">
            <v>462EL15004</v>
          </cell>
        </row>
        <row r="1877">
          <cell r="C1877" t="str">
            <v>EL515</v>
          </cell>
          <cell r="M1877">
            <v>-287947.23</v>
          </cell>
          <cell r="N1877" t="str">
            <v>N-1</v>
          </cell>
          <cell r="O1877" t="str">
            <v>462EL15004</v>
          </cell>
        </row>
        <row r="1878">
          <cell r="C1878" t="str">
            <v>EL515</v>
          </cell>
          <cell r="M1878">
            <v>-573</v>
          </cell>
          <cell r="N1878" t="str">
            <v>01</v>
          </cell>
          <cell r="O1878" t="str">
            <v>462EL15004</v>
          </cell>
        </row>
        <row r="1879">
          <cell r="C1879" t="str">
            <v>EL515</v>
          </cell>
          <cell r="M1879">
            <v>-1322.46</v>
          </cell>
          <cell r="N1879" t="str">
            <v>01</v>
          </cell>
          <cell r="O1879" t="str">
            <v>462EL15004</v>
          </cell>
        </row>
        <row r="1880">
          <cell r="C1880" t="str">
            <v>EL515</v>
          </cell>
          <cell r="M1880">
            <v>-154.33000000000001</v>
          </cell>
          <cell r="N1880" t="str">
            <v>02</v>
          </cell>
          <cell r="O1880" t="str">
            <v>462EL15004</v>
          </cell>
        </row>
        <row r="1881">
          <cell r="C1881" t="str">
            <v>EL520</v>
          </cell>
          <cell r="M1881">
            <v>-38.450000000000003</v>
          </cell>
          <cell r="N1881" t="str">
            <v>N-1</v>
          </cell>
          <cell r="O1881" t="str">
            <v>462EL15004</v>
          </cell>
        </row>
        <row r="1882">
          <cell r="C1882" t="str">
            <v>EL520</v>
          </cell>
          <cell r="M1882">
            <v>-93.6</v>
          </cell>
          <cell r="N1882" t="str">
            <v>N-1</v>
          </cell>
          <cell r="O1882" t="str">
            <v>462EL15004</v>
          </cell>
        </row>
        <row r="1883">
          <cell r="C1883" t="str">
            <v>EL201</v>
          </cell>
          <cell r="M1883">
            <v>-275041.40999999997</v>
          </cell>
          <cell r="N1883" t="str">
            <v>N-1</v>
          </cell>
          <cell r="O1883" t="str">
            <v>462EL15004</v>
          </cell>
        </row>
        <row r="1884">
          <cell r="C1884" t="str">
            <v>EL201</v>
          </cell>
          <cell r="M1884">
            <v>18000</v>
          </cell>
          <cell r="N1884" t="str">
            <v>02</v>
          </cell>
          <cell r="O1884" t="str">
            <v>462EL15004</v>
          </cell>
        </row>
        <row r="1885">
          <cell r="C1885" t="str">
            <v>EL201</v>
          </cell>
          <cell r="M1885">
            <v>18000</v>
          </cell>
          <cell r="N1885" t="str">
            <v>05</v>
          </cell>
          <cell r="O1885" t="str">
            <v>462EL15004</v>
          </cell>
        </row>
        <row r="1886">
          <cell r="C1886" t="str">
            <v>EL600</v>
          </cell>
          <cell r="M1886">
            <v>-4199.55</v>
          </cell>
          <cell r="N1886" t="str">
            <v>N-1</v>
          </cell>
          <cell r="O1886" t="str">
            <v>462EL15004</v>
          </cell>
        </row>
        <row r="1887">
          <cell r="C1887" t="str">
            <v>EL315</v>
          </cell>
          <cell r="M1887">
            <v>-4921.71</v>
          </cell>
          <cell r="N1887" t="str">
            <v>N-1</v>
          </cell>
          <cell r="O1887" t="str">
            <v>462EL15004</v>
          </cell>
        </row>
        <row r="1888">
          <cell r="C1888" t="str">
            <v>EL315</v>
          </cell>
          <cell r="M1888">
            <v>-75533.53</v>
          </cell>
          <cell r="N1888" t="str">
            <v>N-1</v>
          </cell>
          <cell r="O1888" t="str">
            <v>462EL15004</v>
          </cell>
        </row>
        <row r="1889">
          <cell r="C1889" t="str">
            <v>EL315</v>
          </cell>
          <cell r="M1889">
            <v>-78.150000000000006</v>
          </cell>
          <cell r="N1889" t="str">
            <v>01</v>
          </cell>
          <cell r="O1889" t="str">
            <v>462EL15004</v>
          </cell>
        </row>
        <row r="1890">
          <cell r="C1890" t="str">
            <v>EL315</v>
          </cell>
          <cell r="M1890">
            <v>-20</v>
          </cell>
          <cell r="N1890" t="str">
            <v>01</v>
          </cell>
          <cell r="O1890" t="str">
            <v>462EL15004</v>
          </cell>
        </row>
        <row r="1891">
          <cell r="C1891" t="str">
            <v>EL315</v>
          </cell>
          <cell r="M1891">
            <v>109.41</v>
          </cell>
          <cell r="N1891" t="str">
            <v>01</v>
          </cell>
          <cell r="O1891" t="str">
            <v>462EL15004</v>
          </cell>
        </row>
        <row r="1892">
          <cell r="C1892" t="str">
            <v>EL315</v>
          </cell>
          <cell r="M1892">
            <v>-162.41</v>
          </cell>
          <cell r="N1892" t="str">
            <v>02</v>
          </cell>
          <cell r="O1892" t="str">
            <v>462EL15004</v>
          </cell>
        </row>
        <row r="1893">
          <cell r="C1893" t="str">
            <v>EL315</v>
          </cell>
          <cell r="M1893">
            <v>-20</v>
          </cell>
          <cell r="N1893" t="str">
            <v>04</v>
          </cell>
          <cell r="O1893" t="str">
            <v>462EL15004</v>
          </cell>
        </row>
        <row r="1894">
          <cell r="C1894" t="str">
            <v>EL605</v>
          </cell>
          <cell r="M1894">
            <v>-224.71</v>
          </cell>
          <cell r="N1894" t="str">
            <v>N-1</v>
          </cell>
          <cell r="O1894" t="str">
            <v>462EL15004</v>
          </cell>
        </row>
        <row r="1895">
          <cell r="C1895" t="str">
            <v>EL201</v>
          </cell>
          <cell r="M1895">
            <v>-112.47</v>
          </cell>
          <cell r="N1895" t="str">
            <v>N-1</v>
          </cell>
          <cell r="O1895" t="str">
            <v>462EL15004</v>
          </cell>
        </row>
        <row r="1896">
          <cell r="C1896" t="str">
            <v>EL605</v>
          </cell>
          <cell r="M1896">
            <v>-19386.16</v>
          </cell>
          <cell r="N1896" t="str">
            <v>N-1</v>
          </cell>
          <cell r="O1896" t="str">
            <v>462EL15004</v>
          </cell>
        </row>
        <row r="1897">
          <cell r="C1897" t="str">
            <v>EL605</v>
          </cell>
          <cell r="M1897">
            <v>-168.38</v>
          </cell>
          <cell r="N1897" t="str">
            <v>02</v>
          </cell>
          <cell r="O1897" t="str">
            <v>462EL15004</v>
          </cell>
        </row>
        <row r="1898">
          <cell r="C1898" t="str">
            <v>EL605</v>
          </cell>
          <cell r="M1898">
            <v>-855</v>
          </cell>
          <cell r="N1898" t="str">
            <v>N-1</v>
          </cell>
          <cell r="O1898" t="str">
            <v>462EL15004</v>
          </cell>
        </row>
        <row r="1899">
          <cell r="C1899" t="str">
            <v>EL610</v>
          </cell>
          <cell r="M1899">
            <v>-3163.58</v>
          </cell>
          <cell r="N1899" t="str">
            <v>N-1</v>
          </cell>
          <cell r="O1899" t="str">
            <v>462EL15004</v>
          </cell>
        </row>
        <row r="1900">
          <cell r="C1900" t="str">
            <v>EL610</v>
          </cell>
          <cell r="M1900">
            <v>-2797.06</v>
          </cell>
          <cell r="N1900" t="str">
            <v>N-1</v>
          </cell>
          <cell r="O1900" t="str">
            <v>462EL15004</v>
          </cell>
        </row>
        <row r="1901">
          <cell r="C1901" t="str">
            <v>EL610</v>
          </cell>
          <cell r="M1901">
            <v>-7522.57</v>
          </cell>
          <cell r="N1901" t="str">
            <v>01</v>
          </cell>
          <cell r="O1901" t="str">
            <v>462EL15004</v>
          </cell>
        </row>
        <row r="1902">
          <cell r="C1902" t="str">
            <v>EL610</v>
          </cell>
          <cell r="M1902">
            <v>-2202.8000000000002</v>
          </cell>
          <cell r="N1902" t="str">
            <v>01</v>
          </cell>
          <cell r="O1902" t="str">
            <v>462EL15004</v>
          </cell>
        </row>
        <row r="1903">
          <cell r="C1903" t="str">
            <v>EL610</v>
          </cell>
          <cell r="M1903">
            <v>-713.25</v>
          </cell>
          <cell r="N1903" t="str">
            <v>N-1</v>
          </cell>
          <cell r="O1903" t="str">
            <v>462EL15004</v>
          </cell>
        </row>
        <row r="1904">
          <cell r="C1904" t="str">
            <v>EL510</v>
          </cell>
          <cell r="M1904">
            <v>-18227.919999999998</v>
          </cell>
          <cell r="N1904" t="str">
            <v>N-1</v>
          </cell>
          <cell r="O1904" t="str">
            <v>462EL15004</v>
          </cell>
        </row>
        <row r="1905">
          <cell r="C1905" t="str">
            <v>EL510</v>
          </cell>
          <cell r="M1905">
            <v>-960.12</v>
          </cell>
          <cell r="N1905" t="str">
            <v>01</v>
          </cell>
          <cell r="O1905" t="str">
            <v>462EL15004</v>
          </cell>
        </row>
        <row r="1906">
          <cell r="C1906" t="str">
            <v>EL615</v>
          </cell>
          <cell r="M1906">
            <v>-3806.46</v>
          </cell>
          <cell r="N1906" t="str">
            <v>N-1</v>
          </cell>
          <cell r="O1906" t="str">
            <v>462EL15004</v>
          </cell>
        </row>
        <row r="1907">
          <cell r="C1907" t="str">
            <v>EL615</v>
          </cell>
          <cell r="M1907">
            <v>-5497.57</v>
          </cell>
          <cell r="N1907" t="str">
            <v>N-1</v>
          </cell>
          <cell r="O1907" t="str">
            <v>462EL15004</v>
          </cell>
        </row>
        <row r="1908">
          <cell r="C1908" t="str">
            <v>EL615</v>
          </cell>
          <cell r="M1908">
            <v>-8629.0499999999993</v>
          </cell>
          <cell r="N1908" t="str">
            <v>N-1</v>
          </cell>
          <cell r="O1908" t="str">
            <v>462EL15004</v>
          </cell>
        </row>
        <row r="1909">
          <cell r="C1909" t="str">
            <v>EL615</v>
          </cell>
          <cell r="M1909">
            <v>98</v>
          </cell>
          <cell r="N1909" t="str">
            <v>01</v>
          </cell>
          <cell r="O1909" t="str">
            <v>462EL15004</v>
          </cell>
        </row>
        <row r="1910">
          <cell r="C1910" t="str">
            <v>EL615</v>
          </cell>
          <cell r="M1910">
            <v>3763</v>
          </cell>
          <cell r="N1910" t="str">
            <v>01</v>
          </cell>
          <cell r="O1910" t="str">
            <v>462EL15004</v>
          </cell>
        </row>
        <row r="1911">
          <cell r="C1911" t="str">
            <v>EL615</v>
          </cell>
          <cell r="M1911">
            <v>1500</v>
          </cell>
          <cell r="N1911" t="str">
            <v>01</v>
          </cell>
          <cell r="O1911" t="str">
            <v>462EL15004</v>
          </cell>
        </row>
        <row r="1912">
          <cell r="C1912" t="str">
            <v>EL620</v>
          </cell>
          <cell r="M1912">
            <v>-5850</v>
          </cell>
          <cell r="N1912" t="str">
            <v>N-1</v>
          </cell>
          <cell r="O1912" t="str">
            <v>462EL15004</v>
          </cell>
        </row>
        <row r="1913">
          <cell r="C1913" t="str">
            <v>EL625</v>
          </cell>
          <cell r="M1913">
            <v>-2975</v>
          </cell>
          <cell r="N1913" t="str">
            <v>N-1</v>
          </cell>
          <cell r="O1913" t="str">
            <v>462EL15004</v>
          </cell>
        </row>
        <row r="1914">
          <cell r="C1914" t="str">
            <v>EL625</v>
          </cell>
          <cell r="M1914">
            <v>-550.9</v>
          </cell>
          <cell r="N1914" t="str">
            <v>N-1</v>
          </cell>
          <cell r="O1914" t="str">
            <v>462EL15004</v>
          </cell>
        </row>
        <row r="1915">
          <cell r="C1915" t="str">
            <v>EL625</v>
          </cell>
          <cell r="M1915">
            <v>-24276</v>
          </cell>
          <cell r="N1915" t="str">
            <v>N-1</v>
          </cell>
          <cell r="O1915" t="str">
            <v>462EL15004</v>
          </cell>
        </row>
        <row r="1916">
          <cell r="C1916" t="str">
            <v>EL625</v>
          </cell>
          <cell r="M1916">
            <v>4000</v>
          </cell>
          <cell r="N1916" t="str">
            <v>01</v>
          </cell>
          <cell r="O1916" t="str">
            <v>462EL15004</v>
          </cell>
        </row>
        <row r="1917">
          <cell r="C1917" t="str">
            <v>EL625</v>
          </cell>
          <cell r="M1917">
            <v>2036</v>
          </cell>
          <cell r="N1917" t="str">
            <v>01</v>
          </cell>
          <cell r="O1917" t="str">
            <v>462EL15004</v>
          </cell>
        </row>
        <row r="1918">
          <cell r="C1918" t="str">
            <v>EL625</v>
          </cell>
          <cell r="M1918">
            <v>-1400</v>
          </cell>
          <cell r="N1918" t="str">
            <v>N-1</v>
          </cell>
          <cell r="O1918" t="str">
            <v>462EL15004</v>
          </cell>
        </row>
        <row r="1919">
          <cell r="C1919" t="str">
            <v>EL660</v>
          </cell>
          <cell r="M1919">
            <v>-1800</v>
          </cell>
          <cell r="N1919" t="str">
            <v>N-1</v>
          </cell>
          <cell r="O1919" t="str">
            <v>462EL15004</v>
          </cell>
        </row>
        <row r="1920">
          <cell r="C1920" t="str">
            <v>EL665</v>
          </cell>
          <cell r="M1920">
            <v>-6663.56</v>
          </cell>
          <cell r="N1920" t="str">
            <v>N-1</v>
          </cell>
          <cell r="O1920" t="str">
            <v>462EL15004</v>
          </cell>
        </row>
        <row r="1921">
          <cell r="C1921" t="str">
            <v>EL665</v>
          </cell>
          <cell r="M1921">
            <v>-150</v>
          </cell>
          <cell r="N1921" t="str">
            <v>N-1</v>
          </cell>
          <cell r="O1921" t="str">
            <v>462EL15004</v>
          </cell>
        </row>
        <row r="1922">
          <cell r="C1922" t="str">
            <v>EL665</v>
          </cell>
          <cell r="M1922">
            <v>-2400</v>
          </cell>
          <cell r="N1922" t="str">
            <v>N-1</v>
          </cell>
          <cell r="O1922" t="str">
            <v>462EL15004</v>
          </cell>
        </row>
        <row r="1923">
          <cell r="C1923" t="str">
            <v>EL665</v>
          </cell>
          <cell r="M1923">
            <v>-71171.88</v>
          </cell>
          <cell r="N1923" t="str">
            <v>N-1</v>
          </cell>
          <cell r="O1923" t="str">
            <v>462EL15004</v>
          </cell>
        </row>
        <row r="1924">
          <cell r="C1924" t="str">
            <v>EL670</v>
          </cell>
          <cell r="M1924">
            <v>-10768.27</v>
          </cell>
          <cell r="N1924" t="str">
            <v>N-1</v>
          </cell>
          <cell r="O1924" t="str">
            <v>462EL15004</v>
          </cell>
        </row>
        <row r="1925">
          <cell r="C1925" t="str">
            <v>EL670</v>
          </cell>
          <cell r="M1925">
            <v>-1175</v>
          </cell>
          <cell r="N1925" t="str">
            <v>03</v>
          </cell>
          <cell r="O1925" t="str">
            <v>462EL15004</v>
          </cell>
        </row>
        <row r="1926">
          <cell r="C1926" t="str">
            <v>EL670</v>
          </cell>
          <cell r="M1926">
            <v>-1.81</v>
          </cell>
          <cell r="N1926" t="str">
            <v>04</v>
          </cell>
          <cell r="O1926" t="str">
            <v>462EL15004</v>
          </cell>
        </row>
        <row r="1927">
          <cell r="C1927" t="str">
            <v>EL800</v>
          </cell>
          <cell r="M1927">
            <v>-21536.55</v>
          </cell>
          <cell r="N1927" t="str">
            <v>N-1</v>
          </cell>
          <cell r="O1927" t="str">
            <v>462EL15004</v>
          </cell>
        </row>
        <row r="1928">
          <cell r="C1928" t="str">
            <v>EL800</v>
          </cell>
          <cell r="M1928">
            <v>-2350</v>
          </cell>
          <cell r="N1928" t="str">
            <v>03</v>
          </cell>
          <cell r="O1928" t="str">
            <v>462EL15004</v>
          </cell>
        </row>
        <row r="1929">
          <cell r="C1929" t="str">
            <v>EL800</v>
          </cell>
          <cell r="M1929">
            <v>-3.63</v>
          </cell>
          <cell r="N1929" t="str">
            <v>04</v>
          </cell>
          <cell r="O1929" t="str">
            <v>462EL15004</v>
          </cell>
        </row>
        <row r="1930">
          <cell r="C1930" t="str">
            <v>EL810</v>
          </cell>
          <cell r="M1930">
            <v>-41800</v>
          </cell>
          <cell r="N1930" t="str">
            <v>N-1</v>
          </cell>
          <cell r="O1930" t="str">
            <v>462EL15004</v>
          </cell>
        </row>
        <row r="1931">
          <cell r="C1931" t="str">
            <v>EL810</v>
          </cell>
          <cell r="M1931">
            <v>462944.02</v>
          </cell>
          <cell r="N1931" t="str">
            <v>N-1</v>
          </cell>
          <cell r="O1931" t="str">
            <v>462EL15004</v>
          </cell>
        </row>
        <row r="1932">
          <cell r="C1932" t="str">
            <v>EL810</v>
          </cell>
          <cell r="M1932">
            <v>-462944.02</v>
          </cell>
          <cell r="N1932" t="str">
            <v>01</v>
          </cell>
          <cell r="O1932" t="str">
            <v>462EL15004</v>
          </cell>
        </row>
        <row r="1933">
          <cell r="C1933" t="str">
            <v>EL905</v>
          </cell>
          <cell r="M1933">
            <v>-60083.09</v>
          </cell>
          <cell r="N1933" t="str">
            <v>N-1</v>
          </cell>
          <cell r="O1933" t="str">
            <v>462EL15004</v>
          </cell>
        </row>
        <row r="1934">
          <cell r="C1934" t="str">
            <v>EL905</v>
          </cell>
          <cell r="M1934">
            <v>-4700</v>
          </cell>
          <cell r="N1934" t="str">
            <v>03</v>
          </cell>
          <cell r="O1934" t="str">
            <v>462EL15004</v>
          </cell>
        </row>
        <row r="1935">
          <cell r="C1935" t="str">
            <v>EL905</v>
          </cell>
          <cell r="M1935">
            <v>-7.26</v>
          </cell>
          <cell r="N1935" t="str">
            <v>04</v>
          </cell>
          <cell r="O1935" t="str">
            <v>462EL15004</v>
          </cell>
        </row>
        <row r="1936">
          <cell r="C1936" t="str">
            <v>EL905</v>
          </cell>
          <cell r="M1936">
            <v>-8878.27</v>
          </cell>
          <cell r="N1936" t="str">
            <v>N-1</v>
          </cell>
          <cell r="O1936" t="str">
            <v>462EL15004</v>
          </cell>
        </row>
        <row r="1937">
          <cell r="C1937" t="str">
            <v>EL905</v>
          </cell>
          <cell r="M1937">
            <v>-1175</v>
          </cell>
          <cell r="N1937" t="str">
            <v>03</v>
          </cell>
          <cell r="O1937" t="str">
            <v>462EL15004</v>
          </cell>
        </row>
        <row r="1938">
          <cell r="C1938" t="str">
            <v>EL905</v>
          </cell>
          <cell r="M1938">
            <v>-1.81</v>
          </cell>
          <cell r="N1938" t="str">
            <v>04</v>
          </cell>
          <cell r="O1938" t="str">
            <v>462EL15004</v>
          </cell>
        </row>
        <row r="1939">
          <cell r="C1939" t="str">
            <v>EL905</v>
          </cell>
          <cell r="M1939">
            <v>-25843.86</v>
          </cell>
          <cell r="N1939" t="str">
            <v>N-1</v>
          </cell>
          <cell r="O1939" t="str">
            <v>462EL15004</v>
          </cell>
        </row>
        <row r="1940">
          <cell r="C1940" t="str">
            <v>EL905</v>
          </cell>
          <cell r="M1940">
            <v>-2820</v>
          </cell>
          <cell r="N1940" t="str">
            <v>03</v>
          </cell>
          <cell r="O1940" t="str">
            <v>462EL15004</v>
          </cell>
        </row>
        <row r="1941">
          <cell r="C1941" t="str">
            <v>EL905</v>
          </cell>
          <cell r="M1941">
            <v>-4.3499999999999996</v>
          </cell>
          <cell r="N1941" t="str">
            <v>04</v>
          </cell>
          <cell r="O1941" t="str">
            <v>462EL15004</v>
          </cell>
        </row>
        <row r="1942">
          <cell r="C1942" t="str">
            <v>EL905</v>
          </cell>
          <cell r="M1942">
            <v>-96914.46</v>
          </cell>
          <cell r="N1942" t="str">
            <v>N-1</v>
          </cell>
          <cell r="O1942" t="str">
            <v>462EL15004</v>
          </cell>
        </row>
        <row r="1943">
          <cell r="C1943" t="str">
            <v>EL905</v>
          </cell>
          <cell r="M1943">
            <v>-10575</v>
          </cell>
          <cell r="N1943" t="str">
            <v>03</v>
          </cell>
          <cell r="O1943" t="str">
            <v>462EL15004</v>
          </cell>
        </row>
        <row r="1944">
          <cell r="C1944" t="str">
            <v>EL905</v>
          </cell>
          <cell r="M1944">
            <v>-16.329999999999998</v>
          </cell>
          <cell r="N1944" t="str">
            <v>04</v>
          </cell>
          <cell r="O1944" t="str">
            <v>462EL15004</v>
          </cell>
        </row>
        <row r="1945">
          <cell r="C1945" t="str">
            <v>EL905</v>
          </cell>
          <cell r="M1945">
            <v>-70543.289999999994</v>
          </cell>
          <cell r="N1945" t="str">
            <v>N-1</v>
          </cell>
          <cell r="O1945" t="str">
            <v>462EL15004</v>
          </cell>
        </row>
        <row r="1946">
          <cell r="C1946" t="str">
            <v>EL905</v>
          </cell>
          <cell r="M1946">
            <v>-7285</v>
          </cell>
          <cell r="N1946" t="str">
            <v>03</v>
          </cell>
          <cell r="O1946" t="str">
            <v>462EL15004</v>
          </cell>
        </row>
        <row r="1947">
          <cell r="C1947" t="str">
            <v>EL905</v>
          </cell>
          <cell r="M1947">
            <v>-11.25</v>
          </cell>
          <cell r="N1947" t="str">
            <v>04</v>
          </cell>
          <cell r="O1947" t="str">
            <v>462EL15004</v>
          </cell>
        </row>
        <row r="1948">
          <cell r="C1948" t="str">
            <v>EL024</v>
          </cell>
          <cell r="M1948">
            <v>106000</v>
          </cell>
          <cell r="N1948" t="str">
            <v>05</v>
          </cell>
          <cell r="O1948" t="str">
            <v>462EL15005</v>
          </cell>
        </row>
        <row r="1949">
          <cell r="C1949" t="str">
            <v>EL110</v>
          </cell>
          <cell r="M1949">
            <v>-2573.65</v>
          </cell>
          <cell r="N1949" t="str">
            <v>02</v>
          </cell>
          <cell r="O1949" t="str">
            <v>462EL15005</v>
          </cell>
        </row>
        <row r="1950">
          <cell r="C1950" t="str">
            <v>EL110</v>
          </cell>
          <cell r="M1950">
            <v>811.95</v>
          </cell>
          <cell r="N1950" t="str">
            <v>04</v>
          </cell>
          <cell r="O1950" t="str">
            <v>462EL15005</v>
          </cell>
        </row>
        <row r="1951">
          <cell r="C1951" t="str">
            <v>EL110</v>
          </cell>
          <cell r="M1951">
            <v>-1072.72</v>
          </cell>
          <cell r="N1951" t="str">
            <v>04</v>
          </cell>
          <cell r="O1951" t="str">
            <v>462EL15005</v>
          </cell>
        </row>
        <row r="1952">
          <cell r="C1952" t="str">
            <v>EL110</v>
          </cell>
          <cell r="M1952">
            <v>-8.77</v>
          </cell>
          <cell r="N1952" t="str">
            <v>05</v>
          </cell>
          <cell r="O1952" t="str">
            <v>462EL15005</v>
          </cell>
        </row>
        <row r="1953">
          <cell r="C1953" t="str">
            <v>EL135</v>
          </cell>
          <cell r="M1953">
            <v>-3265.7</v>
          </cell>
          <cell r="N1953" t="str">
            <v>N-1</v>
          </cell>
          <cell r="O1953" t="str">
            <v>462EL15005</v>
          </cell>
        </row>
        <row r="1954">
          <cell r="C1954" t="str">
            <v>EL135</v>
          </cell>
          <cell r="M1954">
            <v>-2055.13</v>
          </cell>
          <cell r="N1954" t="str">
            <v>02</v>
          </cell>
          <cell r="O1954" t="str">
            <v>462EL15005</v>
          </cell>
        </row>
        <row r="1955">
          <cell r="C1955" t="str">
            <v>EL135</v>
          </cell>
          <cell r="M1955">
            <v>-401.45</v>
          </cell>
          <cell r="N1955" t="str">
            <v>04</v>
          </cell>
          <cell r="O1955" t="str">
            <v>462EL15005</v>
          </cell>
        </row>
        <row r="1956">
          <cell r="C1956" t="str">
            <v>EL135</v>
          </cell>
          <cell r="M1956">
            <v>-909.41</v>
          </cell>
          <cell r="N1956" t="str">
            <v>04</v>
          </cell>
          <cell r="O1956" t="str">
            <v>462EL15005</v>
          </cell>
        </row>
        <row r="1957">
          <cell r="C1957" t="str">
            <v>EL135</v>
          </cell>
          <cell r="M1957">
            <v>125.22</v>
          </cell>
          <cell r="N1957" t="str">
            <v>05</v>
          </cell>
          <cell r="O1957" t="str">
            <v>462EL15005</v>
          </cell>
        </row>
        <row r="1958">
          <cell r="C1958" t="str">
            <v>EL135</v>
          </cell>
          <cell r="M1958">
            <v>-4894.57</v>
          </cell>
          <cell r="N1958" t="str">
            <v>04</v>
          </cell>
          <cell r="O1958" t="str">
            <v>462EL15005</v>
          </cell>
        </row>
        <row r="1959">
          <cell r="C1959" t="str">
            <v>EL135</v>
          </cell>
          <cell r="M1959">
            <v>-5468.06</v>
          </cell>
          <cell r="N1959" t="str">
            <v>05</v>
          </cell>
          <cell r="O1959" t="str">
            <v>462EL15005</v>
          </cell>
        </row>
        <row r="1960">
          <cell r="C1960" t="str">
            <v>EL219</v>
          </cell>
          <cell r="M1960">
            <v>-12439.96</v>
          </cell>
          <cell r="N1960" t="str">
            <v>04</v>
          </cell>
          <cell r="O1960" t="str">
            <v>462EL15005</v>
          </cell>
        </row>
        <row r="1961">
          <cell r="C1961" t="str">
            <v>EL219</v>
          </cell>
          <cell r="M1961">
            <v>-4205.55</v>
          </cell>
          <cell r="N1961" t="str">
            <v>02</v>
          </cell>
          <cell r="O1961" t="str">
            <v>462EL15005</v>
          </cell>
        </row>
        <row r="1962">
          <cell r="C1962" t="str">
            <v>EL219</v>
          </cell>
          <cell r="M1962">
            <v>-1841.07</v>
          </cell>
          <cell r="N1962" t="str">
            <v>03</v>
          </cell>
          <cell r="O1962" t="str">
            <v>462EL15005</v>
          </cell>
        </row>
        <row r="1963">
          <cell r="C1963" t="str">
            <v>EL219</v>
          </cell>
          <cell r="M1963">
            <v>-2504.6</v>
          </cell>
          <cell r="N1963" t="str">
            <v>04</v>
          </cell>
          <cell r="O1963" t="str">
            <v>462EL15005</v>
          </cell>
        </row>
        <row r="1964">
          <cell r="C1964" t="str">
            <v>EL219</v>
          </cell>
          <cell r="M1964">
            <v>-483.99</v>
          </cell>
          <cell r="N1964" t="str">
            <v>04</v>
          </cell>
          <cell r="O1964" t="str">
            <v>462EL15005</v>
          </cell>
        </row>
        <row r="1965">
          <cell r="C1965" t="str">
            <v>EL219</v>
          </cell>
          <cell r="M1965">
            <v>-83.88</v>
          </cell>
          <cell r="N1965" t="str">
            <v>03</v>
          </cell>
          <cell r="O1965" t="str">
            <v>462EL15005</v>
          </cell>
        </row>
        <row r="1966">
          <cell r="C1966" t="str">
            <v>EL510</v>
          </cell>
          <cell r="M1966">
            <v>-686.15</v>
          </cell>
          <cell r="N1966" t="str">
            <v>02</v>
          </cell>
          <cell r="O1966" t="str">
            <v>462EL15005</v>
          </cell>
        </row>
        <row r="1967">
          <cell r="C1967" t="str">
            <v>EL510</v>
          </cell>
          <cell r="M1967">
            <v>-775.28</v>
          </cell>
          <cell r="N1967" t="str">
            <v>02</v>
          </cell>
          <cell r="O1967" t="str">
            <v>462EL15005</v>
          </cell>
        </row>
        <row r="1968">
          <cell r="C1968" t="str">
            <v>EL510</v>
          </cell>
          <cell r="M1968">
            <v>-4620.1000000000004</v>
          </cell>
          <cell r="N1968" t="str">
            <v>05</v>
          </cell>
          <cell r="O1968" t="str">
            <v>462EL15005</v>
          </cell>
        </row>
        <row r="1969">
          <cell r="C1969" t="str">
            <v>EL201</v>
          </cell>
          <cell r="M1969">
            <v>-117.2</v>
          </cell>
          <cell r="N1969" t="str">
            <v>02</v>
          </cell>
          <cell r="O1969" t="str">
            <v>462EL15005</v>
          </cell>
        </row>
        <row r="1970">
          <cell r="C1970" t="str">
            <v>EL201</v>
          </cell>
          <cell r="M1970">
            <v>-39.299999999999997</v>
          </cell>
          <cell r="N1970" t="str">
            <v>02</v>
          </cell>
          <cell r="O1970" t="str">
            <v>462EL15005</v>
          </cell>
        </row>
        <row r="1971">
          <cell r="C1971" t="str">
            <v>EL201</v>
          </cell>
          <cell r="M1971">
            <v>-162.69999999999999</v>
          </cell>
          <cell r="N1971" t="str">
            <v>02</v>
          </cell>
          <cell r="O1971" t="str">
            <v>462EL15005</v>
          </cell>
        </row>
        <row r="1972">
          <cell r="C1972" t="str">
            <v>EL201</v>
          </cell>
          <cell r="M1972">
            <v>-28.6</v>
          </cell>
          <cell r="N1972" t="str">
            <v>02</v>
          </cell>
          <cell r="O1972" t="str">
            <v>462EL15005</v>
          </cell>
        </row>
        <row r="1973">
          <cell r="C1973" t="str">
            <v>EL201</v>
          </cell>
          <cell r="M1973">
            <v>-24.7</v>
          </cell>
          <cell r="N1973" t="str">
            <v>04</v>
          </cell>
          <cell r="O1973" t="str">
            <v>462EL15005</v>
          </cell>
        </row>
        <row r="1974">
          <cell r="C1974" t="str">
            <v>EL201</v>
          </cell>
          <cell r="M1974">
            <v>-124.2</v>
          </cell>
          <cell r="N1974" t="str">
            <v>04</v>
          </cell>
          <cell r="O1974" t="str">
            <v>462EL15005</v>
          </cell>
        </row>
        <row r="1975">
          <cell r="C1975" t="str">
            <v>EL201</v>
          </cell>
          <cell r="M1975">
            <v>-163.80000000000001</v>
          </cell>
          <cell r="N1975" t="str">
            <v>04</v>
          </cell>
          <cell r="O1975" t="str">
            <v>462EL15005</v>
          </cell>
        </row>
        <row r="1976">
          <cell r="C1976" t="str">
            <v>EL201</v>
          </cell>
          <cell r="M1976">
            <v>-37.270000000000003</v>
          </cell>
          <cell r="N1976" t="str">
            <v>04</v>
          </cell>
          <cell r="O1976" t="str">
            <v>462EL15005</v>
          </cell>
        </row>
        <row r="1977">
          <cell r="C1977" t="str">
            <v>EL201</v>
          </cell>
          <cell r="M1977">
            <v>-581.95000000000005</v>
          </cell>
          <cell r="N1977" t="str">
            <v>04</v>
          </cell>
          <cell r="O1977" t="str">
            <v>462EL15005</v>
          </cell>
        </row>
        <row r="1978">
          <cell r="C1978" t="str">
            <v>EL201</v>
          </cell>
          <cell r="M1978">
            <v>-553</v>
          </cell>
          <cell r="N1978" t="str">
            <v>04</v>
          </cell>
          <cell r="O1978" t="str">
            <v>462EL15005</v>
          </cell>
        </row>
        <row r="1979">
          <cell r="C1979" t="str">
            <v>EL207</v>
          </cell>
          <cell r="M1979">
            <v>-5206.6499999999996</v>
          </cell>
          <cell r="N1979" t="str">
            <v>N-1</v>
          </cell>
          <cell r="O1979" t="str">
            <v>462EL15005</v>
          </cell>
        </row>
        <row r="1980">
          <cell r="C1980" t="str">
            <v>EL207</v>
          </cell>
          <cell r="M1980">
            <v>-1013.53</v>
          </cell>
          <cell r="N1980" t="str">
            <v>05</v>
          </cell>
          <cell r="O1980" t="str">
            <v>462EL15005</v>
          </cell>
        </row>
        <row r="1981">
          <cell r="C1981" t="str">
            <v>EL330</v>
          </cell>
          <cell r="M1981">
            <v>-265</v>
          </cell>
          <cell r="N1981" t="str">
            <v>02</v>
          </cell>
          <cell r="O1981" t="str">
            <v>462EL15005</v>
          </cell>
        </row>
        <row r="1982">
          <cell r="C1982" t="str">
            <v>EL335</v>
          </cell>
          <cell r="M1982">
            <v>-7300</v>
          </cell>
          <cell r="N1982" t="str">
            <v>02</v>
          </cell>
          <cell r="O1982" t="str">
            <v>462EL15005</v>
          </cell>
        </row>
        <row r="1983">
          <cell r="C1983" t="str">
            <v>EL335</v>
          </cell>
          <cell r="M1983">
            <v>-3410</v>
          </cell>
          <cell r="N1983" t="str">
            <v>04</v>
          </cell>
          <cell r="O1983" t="str">
            <v>462EL15005</v>
          </cell>
        </row>
        <row r="1984">
          <cell r="C1984" t="str">
            <v>EL330</v>
          </cell>
          <cell r="M1984">
            <v>-3748</v>
          </cell>
          <cell r="N1984" t="str">
            <v>02</v>
          </cell>
          <cell r="O1984" t="str">
            <v>462EL15005</v>
          </cell>
        </row>
        <row r="1985">
          <cell r="C1985" t="str">
            <v>EL330</v>
          </cell>
          <cell r="M1985">
            <v>-3276</v>
          </cell>
          <cell r="N1985" t="str">
            <v>04</v>
          </cell>
          <cell r="O1985" t="str">
            <v>462EL15005</v>
          </cell>
        </row>
        <row r="1986">
          <cell r="C1986" t="str">
            <v>EL330</v>
          </cell>
          <cell r="M1986">
            <v>-571.5</v>
          </cell>
          <cell r="N1986" t="str">
            <v>04</v>
          </cell>
          <cell r="O1986" t="str">
            <v>462EL15005</v>
          </cell>
        </row>
        <row r="1987">
          <cell r="C1987" t="str">
            <v>EL330</v>
          </cell>
          <cell r="M1987">
            <v>-3058</v>
          </cell>
          <cell r="N1987" t="str">
            <v>04</v>
          </cell>
          <cell r="O1987" t="str">
            <v>462EL15005</v>
          </cell>
        </row>
        <row r="1988">
          <cell r="C1988" t="str">
            <v>EL335</v>
          </cell>
          <cell r="M1988">
            <v>-318</v>
          </cell>
          <cell r="N1988" t="str">
            <v>N-1</v>
          </cell>
          <cell r="O1988" t="str">
            <v>462EL15005</v>
          </cell>
        </row>
        <row r="1989">
          <cell r="C1989" t="str">
            <v>EL335</v>
          </cell>
          <cell r="M1989">
            <v>-42</v>
          </cell>
          <cell r="N1989" t="str">
            <v>01</v>
          </cell>
          <cell r="O1989" t="str">
            <v>462EL15005</v>
          </cell>
        </row>
        <row r="1990">
          <cell r="C1990" t="str">
            <v>EL515</v>
          </cell>
          <cell r="M1990">
            <v>-150</v>
          </cell>
          <cell r="N1990" t="str">
            <v>04</v>
          </cell>
          <cell r="O1990" t="str">
            <v>462EL15005</v>
          </cell>
        </row>
        <row r="1991">
          <cell r="C1991" t="str">
            <v>EL515</v>
          </cell>
          <cell r="M1991">
            <v>-103.22</v>
          </cell>
          <cell r="N1991" t="str">
            <v>04</v>
          </cell>
          <cell r="O1991" t="str">
            <v>462EL15005</v>
          </cell>
        </row>
        <row r="1992">
          <cell r="C1992" t="str">
            <v>EL201</v>
          </cell>
          <cell r="M1992">
            <v>34320.58</v>
          </cell>
          <cell r="N1992" t="str">
            <v>N-1</v>
          </cell>
          <cell r="O1992" t="str">
            <v>462EL15005</v>
          </cell>
        </row>
        <row r="1993">
          <cell r="C1993" t="str">
            <v>EL201</v>
          </cell>
          <cell r="M1993">
            <v>-34320.58</v>
          </cell>
          <cell r="N1993" t="str">
            <v>01</v>
          </cell>
          <cell r="O1993" t="str">
            <v>462EL15005</v>
          </cell>
        </row>
        <row r="1994">
          <cell r="C1994" t="str">
            <v>EL201</v>
          </cell>
          <cell r="M1994">
            <v>-13950</v>
          </cell>
          <cell r="N1994" t="str">
            <v>04</v>
          </cell>
          <cell r="O1994" t="str">
            <v>462EL15005</v>
          </cell>
        </row>
        <row r="1995">
          <cell r="C1995" t="str">
            <v>EL201</v>
          </cell>
          <cell r="M1995">
            <v>-23754.71</v>
          </cell>
          <cell r="N1995" t="str">
            <v>04</v>
          </cell>
          <cell r="O1995" t="str">
            <v>462EL15005</v>
          </cell>
        </row>
        <row r="1996">
          <cell r="C1996" t="str">
            <v>EL315</v>
          </cell>
          <cell r="M1996">
            <v>-43.97</v>
          </cell>
          <cell r="N1996" t="str">
            <v>N-1</v>
          </cell>
          <cell r="O1996" t="str">
            <v>462EL15005</v>
          </cell>
        </row>
        <row r="1997">
          <cell r="C1997" t="str">
            <v>EL315</v>
          </cell>
          <cell r="M1997">
            <v>-350.79</v>
          </cell>
          <cell r="N1997" t="str">
            <v>02</v>
          </cell>
          <cell r="O1997" t="str">
            <v>462EL15005</v>
          </cell>
        </row>
        <row r="1998">
          <cell r="C1998" t="str">
            <v>EL315</v>
          </cell>
          <cell r="M1998">
            <v>-341.3</v>
          </cell>
          <cell r="N1998" t="str">
            <v>04</v>
          </cell>
          <cell r="O1998" t="str">
            <v>462EL15005</v>
          </cell>
        </row>
        <row r="1999">
          <cell r="C1999" t="str">
            <v>EL315</v>
          </cell>
          <cell r="M1999">
            <v>-260.36</v>
          </cell>
          <cell r="N1999" t="str">
            <v>04</v>
          </cell>
          <cell r="O1999" t="str">
            <v>462EL15005</v>
          </cell>
        </row>
        <row r="2000">
          <cell r="C2000" t="str">
            <v>EL605</v>
          </cell>
          <cell r="M2000">
            <v>-17394.05</v>
          </cell>
          <cell r="N2000" t="str">
            <v>N-1</v>
          </cell>
          <cell r="O2000" t="str">
            <v>462EL15005</v>
          </cell>
        </row>
        <row r="2001">
          <cell r="C2001" t="str">
            <v>EL605</v>
          </cell>
          <cell r="M2001">
            <v>-1627.2</v>
          </cell>
          <cell r="N2001" t="str">
            <v>02</v>
          </cell>
          <cell r="O2001" t="str">
            <v>462EL15005</v>
          </cell>
        </row>
        <row r="2002">
          <cell r="C2002" t="str">
            <v>EL605</v>
          </cell>
          <cell r="M2002">
            <v>-183.18</v>
          </cell>
          <cell r="N2002" t="str">
            <v>03</v>
          </cell>
          <cell r="O2002" t="str">
            <v>462EL15005</v>
          </cell>
        </row>
        <row r="2003">
          <cell r="C2003" t="str">
            <v>EL605</v>
          </cell>
          <cell r="M2003">
            <v>-47.43</v>
          </cell>
          <cell r="N2003" t="str">
            <v>04</v>
          </cell>
          <cell r="O2003" t="str">
            <v>462EL15005</v>
          </cell>
        </row>
        <row r="2004">
          <cell r="C2004" t="str">
            <v>EL605</v>
          </cell>
          <cell r="M2004">
            <v>-248.76</v>
          </cell>
          <cell r="N2004" t="str">
            <v>04</v>
          </cell>
          <cell r="O2004" t="str">
            <v>462EL15005</v>
          </cell>
        </row>
        <row r="2005">
          <cell r="C2005" t="str">
            <v>EL605</v>
          </cell>
          <cell r="M2005">
            <v>-47.9</v>
          </cell>
          <cell r="N2005" t="str">
            <v>04</v>
          </cell>
          <cell r="O2005" t="str">
            <v>462EL15005</v>
          </cell>
        </row>
        <row r="2006">
          <cell r="C2006" t="str">
            <v>EL610</v>
          </cell>
          <cell r="M2006">
            <v>-542.05999999999995</v>
          </cell>
          <cell r="N2006" t="str">
            <v>04</v>
          </cell>
          <cell r="O2006" t="str">
            <v>462EL15005</v>
          </cell>
        </row>
        <row r="2007">
          <cell r="C2007" t="str">
            <v>EL610</v>
          </cell>
          <cell r="M2007">
            <v>-64.900000000000006</v>
          </cell>
          <cell r="N2007" t="str">
            <v>04</v>
          </cell>
          <cell r="O2007" t="str">
            <v>462EL15005</v>
          </cell>
        </row>
        <row r="2008">
          <cell r="C2008" t="str">
            <v>EL610</v>
          </cell>
          <cell r="M2008">
            <v>-677.57</v>
          </cell>
          <cell r="N2008" t="str">
            <v>05</v>
          </cell>
          <cell r="O2008" t="str">
            <v>462EL15005</v>
          </cell>
        </row>
        <row r="2009">
          <cell r="C2009" t="str">
            <v>EL610</v>
          </cell>
          <cell r="M2009">
            <v>-7429.6</v>
          </cell>
          <cell r="N2009" t="str">
            <v>05</v>
          </cell>
          <cell r="O2009" t="str">
            <v>462EL15005</v>
          </cell>
        </row>
        <row r="2010">
          <cell r="C2010" t="str">
            <v>EL510</v>
          </cell>
          <cell r="M2010">
            <v>-1904</v>
          </cell>
          <cell r="N2010" t="str">
            <v>04</v>
          </cell>
          <cell r="O2010" t="str">
            <v>462EL15005</v>
          </cell>
        </row>
        <row r="2011">
          <cell r="C2011" t="str">
            <v>EL615</v>
          </cell>
          <cell r="M2011">
            <v>-138</v>
          </cell>
          <cell r="N2011" t="str">
            <v>04</v>
          </cell>
          <cell r="O2011" t="str">
            <v>462EL15005</v>
          </cell>
        </row>
        <row r="2012">
          <cell r="C2012" t="str">
            <v>EL615</v>
          </cell>
          <cell r="M2012">
            <v>-189.5</v>
          </cell>
          <cell r="N2012" t="str">
            <v>N-1</v>
          </cell>
          <cell r="O2012" t="str">
            <v>462EL15005</v>
          </cell>
        </row>
        <row r="2013">
          <cell r="C2013" t="str">
            <v>EL207</v>
          </cell>
          <cell r="M2013">
            <v>-4458</v>
          </cell>
          <cell r="N2013" t="str">
            <v>N-1</v>
          </cell>
          <cell r="O2013" t="str">
            <v>462EL15005</v>
          </cell>
        </row>
        <row r="2014">
          <cell r="C2014" t="str">
            <v>EL625</v>
          </cell>
          <cell r="M2014">
            <v>-3430</v>
          </cell>
          <cell r="N2014" t="str">
            <v>N-1</v>
          </cell>
          <cell r="O2014" t="str">
            <v>462EL15005</v>
          </cell>
        </row>
        <row r="2015">
          <cell r="C2015" t="str">
            <v>EL670</v>
          </cell>
          <cell r="M2015">
            <v>-290</v>
          </cell>
          <cell r="N2015" t="str">
            <v>02</v>
          </cell>
          <cell r="O2015" t="str">
            <v>462EL15005</v>
          </cell>
        </row>
        <row r="2016">
          <cell r="C2016" t="str">
            <v>EL670</v>
          </cell>
          <cell r="M2016">
            <v>-110</v>
          </cell>
          <cell r="N2016" t="str">
            <v>03</v>
          </cell>
          <cell r="O2016" t="str">
            <v>462EL15005</v>
          </cell>
        </row>
        <row r="2017">
          <cell r="C2017" t="str">
            <v>EL670</v>
          </cell>
          <cell r="M2017">
            <v>-130</v>
          </cell>
          <cell r="N2017" t="str">
            <v>04</v>
          </cell>
          <cell r="O2017" t="str">
            <v>462EL15005</v>
          </cell>
        </row>
        <row r="2018">
          <cell r="C2018" t="str">
            <v>EL800</v>
          </cell>
          <cell r="M2018">
            <v>-8</v>
          </cell>
          <cell r="N2018" t="str">
            <v>N-1</v>
          </cell>
          <cell r="O2018" t="str">
            <v>462EL15005</v>
          </cell>
        </row>
        <row r="2019">
          <cell r="C2019" t="str">
            <v>EL800</v>
          </cell>
          <cell r="M2019">
            <v>-8</v>
          </cell>
          <cell r="N2019" t="str">
            <v>02</v>
          </cell>
          <cell r="O2019" t="str">
            <v>462EL15005</v>
          </cell>
        </row>
        <row r="2020">
          <cell r="C2020" t="str">
            <v>EL800</v>
          </cell>
          <cell r="M2020">
            <v>-6.71</v>
          </cell>
          <cell r="N2020" t="str">
            <v>N-1</v>
          </cell>
          <cell r="O2020" t="str">
            <v>462EL15005</v>
          </cell>
        </row>
        <row r="2021">
          <cell r="C2021" t="str">
            <v>EL800</v>
          </cell>
          <cell r="M2021">
            <v>-580</v>
          </cell>
          <cell r="N2021" t="str">
            <v>02</v>
          </cell>
          <cell r="O2021" t="str">
            <v>462EL15005</v>
          </cell>
        </row>
        <row r="2022">
          <cell r="C2022" t="str">
            <v>EL800</v>
          </cell>
          <cell r="M2022">
            <v>-220</v>
          </cell>
          <cell r="N2022" t="str">
            <v>03</v>
          </cell>
          <cell r="O2022" t="str">
            <v>462EL15005</v>
          </cell>
        </row>
        <row r="2023">
          <cell r="C2023" t="str">
            <v>EL800</v>
          </cell>
          <cell r="M2023">
            <v>-260</v>
          </cell>
          <cell r="N2023" t="str">
            <v>04</v>
          </cell>
          <cell r="O2023" t="str">
            <v>462EL15005</v>
          </cell>
        </row>
        <row r="2024">
          <cell r="C2024" t="str">
            <v>EL905</v>
          </cell>
          <cell r="M2024">
            <v>-1160</v>
          </cell>
          <cell r="N2024" t="str">
            <v>02</v>
          </cell>
          <cell r="O2024" t="str">
            <v>462EL15005</v>
          </cell>
        </row>
        <row r="2025">
          <cell r="C2025" t="str">
            <v>EL905</v>
          </cell>
          <cell r="M2025">
            <v>-440</v>
          </cell>
          <cell r="N2025" t="str">
            <v>03</v>
          </cell>
          <cell r="O2025" t="str">
            <v>462EL15005</v>
          </cell>
        </row>
        <row r="2026">
          <cell r="C2026" t="str">
            <v>EL905</v>
          </cell>
          <cell r="M2026">
            <v>-520</v>
          </cell>
          <cell r="N2026" t="str">
            <v>04</v>
          </cell>
          <cell r="O2026" t="str">
            <v>462EL15005</v>
          </cell>
        </row>
        <row r="2027">
          <cell r="C2027" t="str">
            <v>EL905</v>
          </cell>
          <cell r="M2027">
            <v>-290</v>
          </cell>
          <cell r="N2027" t="str">
            <v>02</v>
          </cell>
          <cell r="O2027" t="str">
            <v>462EL15005</v>
          </cell>
        </row>
        <row r="2028">
          <cell r="C2028" t="str">
            <v>EL905</v>
          </cell>
          <cell r="M2028">
            <v>-110</v>
          </cell>
          <cell r="N2028" t="str">
            <v>03</v>
          </cell>
          <cell r="O2028" t="str">
            <v>462EL15005</v>
          </cell>
        </row>
        <row r="2029">
          <cell r="C2029" t="str">
            <v>EL905</v>
          </cell>
          <cell r="M2029">
            <v>-130</v>
          </cell>
          <cell r="N2029" t="str">
            <v>04</v>
          </cell>
          <cell r="O2029" t="str">
            <v>462EL15005</v>
          </cell>
        </row>
        <row r="2030">
          <cell r="C2030" t="str">
            <v>EL905</v>
          </cell>
          <cell r="M2030">
            <v>-696</v>
          </cell>
          <cell r="N2030" t="str">
            <v>02</v>
          </cell>
          <cell r="O2030" t="str">
            <v>462EL15005</v>
          </cell>
        </row>
        <row r="2031">
          <cell r="C2031" t="str">
            <v>EL905</v>
          </cell>
          <cell r="M2031">
            <v>-264</v>
          </cell>
          <cell r="N2031" t="str">
            <v>03</v>
          </cell>
          <cell r="O2031" t="str">
            <v>462EL15005</v>
          </cell>
        </row>
        <row r="2032">
          <cell r="C2032" t="str">
            <v>EL905</v>
          </cell>
          <cell r="M2032">
            <v>-312</v>
          </cell>
          <cell r="N2032" t="str">
            <v>04</v>
          </cell>
          <cell r="O2032" t="str">
            <v>462EL15005</v>
          </cell>
        </row>
        <row r="2033">
          <cell r="C2033" t="str">
            <v>EL905</v>
          </cell>
          <cell r="M2033">
            <v>-2610</v>
          </cell>
          <cell r="N2033" t="str">
            <v>02</v>
          </cell>
          <cell r="O2033" t="str">
            <v>462EL15005</v>
          </cell>
        </row>
        <row r="2034">
          <cell r="C2034" t="str">
            <v>EL905</v>
          </cell>
          <cell r="M2034">
            <v>-990</v>
          </cell>
          <cell r="N2034" t="str">
            <v>03</v>
          </cell>
          <cell r="O2034" t="str">
            <v>462EL15005</v>
          </cell>
        </row>
        <row r="2035">
          <cell r="C2035" t="str">
            <v>EL905</v>
          </cell>
          <cell r="M2035">
            <v>-1170</v>
          </cell>
          <cell r="N2035" t="str">
            <v>04</v>
          </cell>
          <cell r="O2035" t="str">
            <v>462EL15005</v>
          </cell>
        </row>
        <row r="2036">
          <cell r="C2036" t="str">
            <v>EL905</v>
          </cell>
          <cell r="M2036">
            <v>-1798</v>
          </cell>
          <cell r="N2036" t="str">
            <v>02</v>
          </cell>
          <cell r="O2036" t="str">
            <v>462EL15005</v>
          </cell>
        </row>
        <row r="2037">
          <cell r="C2037" t="str">
            <v>EL905</v>
          </cell>
          <cell r="M2037">
            <v>-682</v>
          </cell>
          <cell r="N2037" t="str">
            <v>03</v>
          </cell>
          <cell r="O2037" t="str">
            <v>462EL15005</v>
          </cell>
        </row>
        <row r="2038">
          <cell r="C2038" t="str">
            <v>EL905</v>
          </cell>
          <cell r="M2038">
            <v>-806</v>
          </cell>
          <cell r="N2038" t="str">
            <v>04</v>
          </cell>
          <cell r="O2038" t="str">
            <v>462EL15005</v>
          </cell>
        </row>
        <row r="2039">
          <cell r="C2039" t="str">
            <v>EL020</v>
          </cell>
          <cell r="M2039">
            <v>973168.85</v>
          </cell>
          <cell r="N2039" t="str">
            <v>N-1</v>
          </cell>
          <cell r="O2039" t="str">
            <v>462EL15006</v>
          </cell>
        </row>
        <row r="2040">
          <cell r="C2040" t="str">
            <v>EL020</v>
          </cell>
          <cell r="M2040">
            <v>175868.25</v>
          </cell>
          <cell r="N2040" t="str">
            <v>03</v>
          </cell>
          <cell r="O2040" t="str">
            <v>462EL15006</v>
          </cell>
        </row>
        <row r="2041">
          <cell r="C2041" t="str">
            <v>EL020</v>
          </cell>
          <cell r="M2041">
            <v>-145086.26</v>
          </cell>
          <cell r="N2041" t="str">
            <v>04</v>
          </cell>
          <cell r="O2041" t="str">
            <v>462EL15006</v>
          </cell>
        </row>
        <row r="2042">
          <cell r="C2042" t="str">
            <v>EL020</v>
          </cell>
          <cell r="M2042">
            <v>145086.26</v>
          </cell>
          <cell r="N2042" t="str">
            <v>04</v>
          </cell>
          <cell r="O2042" t="str">
            <v>462EL15006</v>
          </cell>
        </row>
        <row r="2043">
          <cell r="C2043" t="str">
            <v>EL024</v>
          </cell>
          <cell r="M2043">
            <v>21886.84</v>
          </cell>
          <cell r="N2043" t="str">
            <v>N-1</v>
          </cell>
          <cell r="O2043" t="str">
            <v>462EL15006</v>
          </cell>
        </row>
        <row r="2044">
          <cell r="C2044" t="str">
            <v>EL024</v>
          </cell>
          <cell r="M2044">
            <v>-21886.84</v>
          </cell>
          <cell r="N2044" t="str">
            <v>01</v>
          </cell>
          <cell r="O2044" t="str">
            <v>462EL15006</v>
          </cell>
        </row>
        <row r="2045">
          <cell r="C2045" t="str">
            <v>EL024</v>
          </cell>
          <cell r="M2045">
            <v>-99037.1</v>
          </cell>
          <cell r="N2045" t="str">
            <v>05</v>
          </cell>
          <cell r="O2045" t="str">
            <v>462EL15006</v>
          </cell>
        </row>
        <row r="2046">
          <cell r="C2046" t="str">
            <v>EL110</v>
          </cell>
          <cell r="M2046">
            <v>-44727.27</v>
          </cell>
          <cell r="N2046" t="str">
            <v>N-1</v>
          </cell>
          <cell r="O2046" t="str">
            <v>462EL15006</v>
          </cell>
        </row>
        <row r="2047">
          <cell r="C2047" t="str">
            <v>EL110</v>
          </cell>
          <cell r="M2047">
            <v>-450</v>
          </cell>
          <cell r="N2047" t="str">
            <v>02</v>
          </cell>
          <cell r="O2047" t="str">
            <v>462EL15006</v>
          </cell>
        </row>
        <row r="2048">
          <cell r="C2048" t="str">
            <v>EL110</v>
          </cell>
          <cell r="M2048">
            <v>-1440</v>
          </cell>
          <cell r="N2048" t="str">
            <v>02</v>
          </cell>
          <cell r="O2048" t="str">
            <v>462EL15006</v>
          </cell>
        </row>
        <row r="2049">
          <cell r="C2049" t="str">
            <v>EL135</v>
          </cell>
          <cell r="M2049">
            <v>-50007.51</v>
          </cell>
          <cell r="N2049" t="str">
            <v>N-1</v>
          </cell>
          <cell r="O2049" t="str">
            <v>462EL15006</v>
          </cell>
        </row>
        <row r="2050">
          <cell r="C2050" t="str">
            <v>EL135</v>
          </cell>
          <cell r="M2050">
            <v>-608.4</v>
          </cell>
          <cell r="N2050" t="str">
            <v>01</v>
          </cell>
          <cell r="O2050" t="str">
            <v>462EL15006</v>
          </cell>
        </row>
        <row r="2051">
          <cell r="C2051" t="str">
            <v>EL135</v>
          </cell>
          <cell r="M2051">
            <v>-764.99</v>
          </cell>
          <cell r="N2051" t="str">
            <v>02</v>
          </cell>
          <cell r="O2051" t="str">
            <v>462EL15006</v>
          </cell>
        </row>
        <row r="2052">
          <cell r="C2052" t="str">
            <v>EL135</v>
          </cell>
          <cell r="M2052">
            <v>-906.19</v>
          </cell>
          <cell r="N2052" t="str">
            <v>04</v>
          </cell>
          <cell r="O2052" t="str">
            <v>462EL15006</v>
          </cell>
        </row>
        <row r="2053">
          <cell r="C2053" t="str">
            <v>EL135</v>
          </cell>
          <cell r="M2053">
            <v>-766.11</v>
          </cell>
          <cell r="N2053" t="str">
            <v>04</v>
          </cell>
          <cell r="O2053" t="str">
            <v>462EL15006</v>
          </cell>
        </row>
        <row r="2054">
          <cell r="C2054" t="str">
            <v>EL135</v>
          </cell>
          <cell r="M2054">
            <v>-716.08</v>
          </cell>
          <cell r="N2054" t="str">
            <v>05</v>
          </cell>
          <cell r="O2054" t="str">
            <v>462EL15006</v>
          </cell>
        </row>
        <row r="2055">
          <cell r="C2055" t="str">
            <v>EL135</v>
          </cell>
          <cell r="M2055">
            <v>-46324.62</v>
          </cell>
          <cell r="N2055" t="str">
            <v>N-1</v>
          </cell>
          <cell r="O2055" t="str">
            <v>462EL15006</v>
          </cell>
        </row>
        <row r="2056">
          <cell r="C2056" t="str">
            <v>EL135</v>
          </cell>
          <cell r="M2056">
            <v>-4536.01</v>
          </cell>
          <cell r="N2056" t="str">
            <v>01</v>
          </cell>
          <cell r="O2056" t="str">
            <v>462EL15006</v>
          </cell>
        </row>
        <row r="2057">
          <cell r="C2057" t="str">
            <v>EL135</v>
          </cell>
          <cell r="M2057">
            <v>-2528</v>
          </cell>
          <cell r="N2057" t="str">
            <v>N-1</v>
          </cell>
          <cell r="O2057" t="str">
            <v>462EL15006</v>
          </cell>
        </row>
        <row r="2058">
          <cell r="C2058" t="str">
            <v>EL135</v>
          </cell>
          <cell r="M2058">
            <v>-30</v>
          </cell>
          <cell r="N2058" t="str">
            <v>N-1</v>
          </cell>
          <cell r="O2058" t="str">
            <v>462EL15006</v>
          </cell>
        </row>
        <row r="2059">
          <cell r="C2059" t="str">
            <v>EL219</v>
          </cell>
          <cell r="M2059">
            <v>-3952.82</v>
          </cell>
          <cell r="N2059" t="str">
            <v>N-1</v>
          </cell>
          <cell r="O2059" t="str">
            <v>462EL15006</v>
          </cell>
        </row>
        <row r="2060">
          <cell r="C2060" t="str">
            <v>EL211</v>
          </cell>
          <cell r="M2060">
            <v>-16958.23</v>
          </cell>
          <cell r="N2060" t="str">
            <v>N-1</v>
          </cell>
          <cell r="O2060" t="str">
            <v>462EL15006</v>
          </cell>
        </row>
        <row r="2061">
          <cell r="C2061" t="str">
            <v>EL219</v>
          </cell>
          <cell r="M2061">
            <v>-36480.32</v>
          </cell>
          <cell r="N2061" t="str">
            <v>N-1</v>
          </cell>
          <cell r="O2061" t="str">
            <v>462EL15006</v>
          </cell>
        </row>
        <row r="2062">
          <cell r="C2062" t="str">
            <v>EL219</v>
          </cell>
          <cell r="M2062">
            <v>-1368</v>
          </cell>
          <cell r="N2062" t="str">
            <v>N-1</v>
          </cell>
          <cell r="O2062" t="str">
            <v>462EL15006</v>
          </cell>
        </row>
        <row r="2063">
          <cell r="C2063" t="str">
            <v>EL219</v>
          </cell>
          <cell r="M2063">
            <v>-619.45000000000005</v>
          </cell>
          <cell r="N2063" t="str">
            <v>N-1</v>
          </cell>
          <cell r="O2063" t="str">
            <v>462EL15006</v>
          </cell>
        </row>
        <row r="2064">
          <cell r="C2064" t="str">
            <v>EL510</v>
          </cell>
          <cell r="M2064">
            <v>-45</v>
          </cell>
          <cell r="N2064" t="str">
            <v>N-1</v>
          </cell>
          <cell r="O2064" t="str">
            <v>462EL15006</v>
          </cell>
        </row>
        <row r="2065">
          <cell r="C2065" t="str">
            <v>EL510</v>
          </cell>
          <cell r="M2065">
            <v>-927.04</v>
          </cell>
          <cell r="N2065" t="str">
            <v>N-1</v>
          </cell>
          <cell r="O2065" t="str">
            <v>462EL15006</v>
          </cell>
        </row>
        <row r="2066">
          <cell r="C2066" t="str">
            <v>EL219</v>
          </cell>
          <cell r="M2066">
            <v>-196.11</v>
          </cell>
          <cell r="N2066" t="str">
            <v>N-1</v>
          </cell>
          <cell r="O2066" t="str">
            <v>462EL15006</v>
          </cell>
        </row>
        <row r="2067">
          <cell r="C2067" t="str">
            <v>EL510</v>
          </cell>
          <cell r="M2067">
            <v>-3612.65</v>
          </cell>
          <cell r="N2067" t="str">
            <v>N-1</v>
          </cell>
          <cell r="O2067" t="str">
            <v>462EL15006</v>
          </cell>
        </row>
        <row r="2068">
          <cell r="C2068" t="str">
            <v>EL510</v>
          </cell>
          <cell r="M2068">
            <v>-1865.34</v>
          </cell>
          <cell r="N2068" t="str">
            <v>01</v>
          </cell>
          <cell r="O2068" t="str">
            <v>462EL15006</v>
          </cell>
        </row>
        <row r="2069">
          <cell r="C2069" t="str">
            <v>EL219</v>
          </cell>
          <cell r="M2069">
            <v>-443.81</v>
          </cell>
          <cell r="N2069" t="str">
            <v>N-1</v>
          </cell>
          <cell r="O2069" t="str">
            <v>462EL15006</v>
          </cell>
        </row>
        <row r="2070">
          <cell r="C2070" t="str">
            <v>EL677</v>
          </cell>
          <cell r="M2070">
            <v>-187.16</v>
          </cell>
          <cell r="N2070" t="str">
            <v>N-1</v>
          </cell>
          <cell r="O2070" t="str">
            <v>462EL15006</v>
          </cell>
        </row>
        <row r="2071">
          <cell r="C2071" t="str">
            <v>EL510</v>
          </cell>
          <cell r="M2071">
            <v>-1329.71</v>
          </cell>
          <cell r="N2071" t="str">
            <v>N-1</v>
          </cell>
          <cell r="O2071" t="str">
            <v>462EL15006</v>
          </cell>
        </row>
        <row r="2072">
          <cell r="C2072" t="str">
            <v>EL219</v>
          </cell>
          <cell r="M2072">
            <v>-38037.72</v>
          </cell>
          <cell r="N2072" t="str">
            <v>N-1</v>
          </cell>
          <cell r="O2072" t="str">
            <v>462EL15006</v>
          </cell>
        </row>
        <row r="2073">
          <cell r="C2073" t="str">
            <v>EL201</v>
          </cell>
          <cell r="M2073">
            <v>-26185.62</v>
          </cell>
          <cell r="N2073" t="str">
            <v>N-1</v>
          </cell>
          <cell r="O2073" t="str">
            <v>462EL15006</v>
          </cell>
        </row>
        <row r="2074">
          <cell r="C2074" t="str">
            <v>EL207</v>
          </cell>
          <cell r="M2074">
            <v>-6551.72</v>
          </cell>
          <cell r="N2074" t="str">
            <v>N-1</v>
          </cell>
          <cell r="O2074" t="str">
            <v>462EL15006</v>
          </cell>
        </row>
        <row r="2075">
          <cell r="C2075" t="str">
            <v>EL330</v>
          </cell>
          <cell r="M2075">
            <v>-94.6</v>
          </cell>
          <cell r="N2075" t="str">
            <v>01</v>
          </cell>
          <cell r="O2075" t="str">
            <v>462EL15006</v>
          </cell>
        </row>
        <row r="2076">
          <cell r="C2076" t="str">
            <v>EL330</v>
          </cell>
          <cell r="M2076">
            <v>-86</v>
          </cell>
          <cell r="N2076" t="str">
            <v>02</v>
          </cell>
          <cell r="O2076" t="str">
            <v>462EL15006</v>
          </cell>
        </row>
        <row r="2077">
          <cell r="C2077" t="str">
            <v>EL330</v>
          </cell>
          <cell r="M2077">
            <v>-98.9</v>
          </cell>
          <cell r="N2077" t="str">
            <v>04</v>
          </cell>
          <cell r="O2077" t="str">
            <v>462EL15006</v>
          </cell>
        </row>
        <row r="2078">
          <cell r="C2078" t="str">
            <v>EL330</v>
          </cell>
          <cell r="M2078">
            <v>-843</v>
          </cell>
          <cell r="N2078" t="str">
            <v>04</v>
          </cell>
          <cell r="O2078" t="str">
            <v>462EL15006</v>
          </cell>
        </row>
        <row r="2079">
          <cell r="C2079" t="str">
            <v>EL335</v>
          </cell>
          <cell r="M2079">
            <v>-51202.8</v>
          </cell>
          <cell r="N2079" t="str">
            <v>N-1</v>
          </cell>
          <cell r="O2079" t="str">
            <v>462EL15006</v>
          </cell>
        </row>
        <row r="2080">
          <cell r="C2080" t="str">
            <v>EL330</v>
          </cell>
          <cell r="M2080">
            <v>-1147</v>
          </cell>
          <cell r="N2080" t="str">
            <v>01</v>
          </cell>
          <cell r="O2080" t="str">
            <v>462EL15006</v>
          </cell>
        </row>
        <row r="2081">
          <cell r="C2081" t="str">
            <v>EL335</v>
          </cell>
          <cell r="M2081">
            <v>-71519.7</v>
          </cell>
          <cell r="N2081" t="str">
            <v>N-1</v>
          </cell>
          <cell r="O2081" t="str">
            <v>462EL15006</v>
          </cell>
        </row>
        <row r="2082">
          <cell r="C2082" t="str">
            <v>EL335</v>
          </cell>
          <cell r="M2082">
            <v>-90.3</v>
          </cell>
          <cell r="N2082" t="str">
            <v>01</v>
          </cell>
          <cell r="O2082" t="str">
            <v>462EL15006</v>
          </cell>
        </row>
        <row r="2083">
          <cell r="C2083" t="str">
            <v>EL335</v>
          </cell>
          <cell r="M2083">
            <v>60.2</v>
          </cell>
          <cell r="N2083" t="str">
            <v>01</v>
          </cell>
          <cell r="O2083" t="str">
            <v>462EL15006</v>
          </cell>
        </row>
        <row r="2084">
          <cell r="C2084" t="str">
            <v>EL335</v>
          </cell>
          <cell r="M2084">
            <v>-195</v>
          </cell>
          <cell r="N2084" t="str">
            <v>N-1</v>
          </cell>
          <cell r="O2084" t="str">
            <v>462EL15006</v>
          </cell>
        </row>
        <row r="2085">
          <cell r="C2085" t="str">
            <v>EL515</v>
          </cell>
          <cell r="M2085">
            <v>-106790.5</v>
          </cell>
          <cell r="N2085" t="str">
            <v>N-1</v>
          </cell>
          <cell r="O2085" t="str">
            <v>462EL15006</v>
          </cell>
        </row>
        <row r="2086">
          <cell r="C2086" t="str">
            <v>EL515</v>
          </cell>
          <cell r="M2086">
            <v>-46.2</v>
          </cell>
          <cell r="N2086" t="str">
            <v>01</v>
          </cell>
          <cell r="O2086" t="str">
            <v>462EL15006</v>
          </cell>
        </row>
        <row r="2087">
          <cell r="C2087" t="str">
            <v>EL201</v>
          </cell>
          <cell r="M2087">
            <v>-194596.43</v>
          </cell>
          <cell r="N2087" t="str">
            <v>N-1</v>
          </cell>
          <cell r="O2087" t="str">
            <v>462EL15006</v>
          </cell>
        </row>
        <row r="2088">
          <cell r="C2088" t="str">
            <v>EL201</v>
          </cell>
          <cell r="M2088">
            <v>5894.73</v>
          </cell>
          <cell r="N2088" t="str">
            <v>01</v>
          </cell>
          <cell r="O2088" t="str">
            <v>462EL15006</v>
          </cell>
        </row>
        <row r="2089">
          <cell r="C2089" t="str">
            <v>EL600</v>
          </cell>
          <cell r="M2089">
            <v>-982</v>
          </cell>
          <cell r="N2089" t="str">
            <v>N-1</v>
          </cell>
          <cell r="O2089" t="str">
            <v>462EL15006</v>
          </cell>
        </row>
        <row r="2090">
          <cell r="C2090" t="str">
            <v>EL201</v>
          </cell>
          <cell r="M2090">
            <v>-177.24</v>
          </cell>
          <cell r="N2090" t="str">
            <v>N-1</v>
          </cell>
          <cell r="O2090" t="str">
            <v>462EL15006</v>
          </cell>
        </row>
        <row r="2091">
          <cell r="C2091" t="str">
            <v>EL315</v>
          </cell>
          <cell r="M2091">
            <v>-18977.32</v>
          </cell>
          <cell r="N2091" t="str">
            <v>N-1</v>
          </cell>
          <cell r="O2091" t="str">
            <v>462EL15006</v>
          </cell>
        </row>
        <row r="2092">
          <cell r="C2092" t="str">
            <v>EL315</v>
          </cell>
          <cell r="M2092">
            <v>-67.19</v>
          </cell>
          <cell r="N2092" t="str">
            <v>01</v>
          </cell>
          <cell r="O2092" t="str">
            <v>462EL15006</v>
          </cell>
        </row>
        <row r="2093">
          <cell r="C2093" t="str">
            <v>EL315</v>
          </cell>
          <cell r="M2093">
            <v>-75.39</v>
          </cell>
          <cell r="N2093" t="str">
            <v>01</v>
          </cell>
          <cell r="O2093" t="str">
            <v>462EL15006</v>
          </cell>
        </row>
        <row r="2094">
          <cell r="C2094" t="str">
            <v>EL315</v>
          </cell>
          <cell r="M2094">
            <v>94.06</v>
          </cell>
          <cell r="N2094" t="str">
            <v>01</v>
          </cell>
          <cell r="O2094" t="str">
            <v>462EL15006</v>
          </cell>
        </row>
        <row r="2095">
          <cell r="C2095" t="str">
            <v>EL315</v>
          </cell>
          <cell r="M2095">
            <v>-65.510000000000005</v>
          </cell>
          <cell r="N2095" t="str">
            <v>02</v>
          </cell>
          <cell r="O2095" t="str">
            <v>462EL15006</v>
          </cell>
        </row>
        <row r="2096">
          <cell r="C2096" t="str">
            <v>EL315</v>
          </cell>
          <cell r="M2096">
            <v>-127.02</v>
          </cell>
          <cell r="N2096" t="str">
            <v>04</v>
          </cell>
          <cell r="O2096" t="str">
            <v>462EL15006</v>
          </cell>
        </row>
        <row r="2097">
          <cell r="C2097" t="str">
            <v>EL605</v>
          </cell>
          <cell r="M2097">
            <v>-2655.91</v>
          </cell>
          <cell r="N2097" t="str">
            <v>N-1</v>
          </cell>
          <cell r="O2097" t="str">
            <v>462EL15006</v>
          </cell>
        </row>
        <row r="2098">
          <cell r="C2098" t="str">
            <v>EL605</v>
          </cell>
          <cell r="M2098">
            <v>-1476.11</v>
          </cell>
          <cell r="N2098" t="str">
            <v>N-1</v>
          </cell>
          <cell r="O2098" t="str">
            <v>462EL15006</v>
          </cell>
        </row>
        <row r="2099">
          <cell r="C2099" t="str">
            <v>EL605</v>
          </cell>
          <cell r="M2099">
            <v>-4403.45</v>
          </cell>
          <cell r="N2099" t="str">
            <v>N-1</v>
          </cell>
          <cell r="O2099" t="str">
            <v>462EL15006</v>
          </cell>
        </row>
        <row r="2100">
          <cell r="C2100" t="str">
            <v>EL605</v>
          </cell>
          <cell r="M2100">
            <v>-620</v>
          </cell>
          <cell r="N2100" t="str">
            <v>01</v>
          </cell>
          <cell r="O2100" t="str">
            <v>462EL15006</v>
          </cell>
        </row>
        <row r="2101">
          <cell r="C2101" t="str">
            <v>EL605</v>
          </cell>
          <cell r="M2101">
            <v>-1200</v>
          </cell>
          <cell r="N2101" t="str">
            <v>03</v>
          </cell>
          <cell r="O2101" t="str">
            <v>462EL15006</v>
          </cell>
        </row>
        <row r="2102">
          <cell r="C2102" t="str">
            <v>EL605</v>
          </cell>
          <cell r="M2102">
            <v>-48.69</v>
          </cell>
          <cell r="N2102" t="str">
            <v>N-1</v>
          </cell>
          <cell r="O2102" t="str">
            <v>462EL15006</v>
          </cell>
        </row>
        <row r="2103">
          <cell r="C2103" t="str">
            <v>EL610</v>
          </cell>
          <cell r="M2103">
            <v>-4515.07</v>
          </cell>
          <cell r="N2103" t="str">
            <v>N-1</v>
          </cell>
          <cell r="O2103" t="str">
            <v>462EL15006</v>
          </cell>
        </row>
        <row r="2104">
          <cell r="C2104" t="str">
            <v>EL610</v>
          </cell>
          <cell r="M2104">
            <v>-541.75</v>
          </cell>
          <cell r="N2104" t="str">
            <v>01</v>
          </cell>
          <cell r="O2104" t="str">
            <v>462EL15006</v>
          </cell>
        </row>
        <row r="2105">
          <cell r="C2105" t="str">
            <v>EL610</v>
          </cell>
          <cell r="M2105">
            <v>-145</v>
          </cell>
          <cell r="N2105" t="str">
            <v>N-1</v>
          </cell>
          <cell r="O2105" t="str">
            <v>462EL15006</v>
          </cell>
        </row>
        <row r="2106">
          <cell r="C2106" t="str">
            <v>EL610</v>
          </cell>
          <cell r="M2106">
            <v>-22.46</v>
          </cell>
          <cell r="N2106" t="str">
            <v>N-1</v>
          </cell>
          <cell r="O2106" t="str">
            <v>462EL15006</v>
          </cell>
        </row>
        <row r="2107">
          <cell r="C2107" t="str">
            <v>EL610</v>
          </cell>
          <cell r="M2107">
            <v>-500.17</v>
          </cell>
          <cell r="N2107" t="str">
            <v>N-1</v>
          </cell>
          <cell r="O2107" t="str">
            <v>462EL15006</v>
          </cell>
        </row>
        <row r="2108">
          <cell r="C2108" t="str">
            <v>EL610</v>
          </cell>
          <cell r="M2108">
            <v>-4101.3</v>
          </cell>
          <cell r="N2108" t="str">
            <v>N-1</v>
          </cell>
          <cell r="O2108" t="str">
            <v>462EL15006</v>
          </cell>
        </row>
        <row r="2109">
          <cell r="C2109" t="str">
            <v>EL610</v>
          </cell>
          <cell r="M2109">
            <v>-133</v>
          </cell>
          <cell r="N2109" t="str">
            <v>N-1</v>
          </cell>
          <cell r="O2109" t="str">
            <v>462EL15006</v>
          </cell>
        </row>
        <row r="2110">
          <cell r="C2110" t="str">
            <v>EL510</v>
          </cell>
          <cell r="M2110">
            <v>-357</v>
          </cell>
          <cell r="N2110" t="str">
            <v>N-1</v>
          </cell>
          <cell r="O2110" t="str">
            <v>462EL15006</v>
          </cell>
        </row>
        <row r="2111">
          <cell r="C2111" t="str">
            <v>EL615</v>
          </cell>
          <cell r="M2111">
            <v>-1104.0999999999999</v>
          </cell>
          <cell r="N2111" t="str">
            <v>N-1</v>
          </cell>
          <cell r="O2111" t="str">
            <v>462EL15006</v>
          </cell>
        </row>
        <row r="2112">
          <cell r="C2112" t="str">
            <v>EL615</v>
          </cell>
          <cell r="M2112">
            <v>-3720.57</v>
          </cell>
          <cell r="N2112" t="str">
            <v>N-1</v>
          </cell>
          <cell r="O2112" t="str">
            <v>462EL15006</v>
          </cell>
        </row>
        <row r="2113">
          <cell r="C2113" t="str">
            <v>EL615</v>
          </cell>
          <cell r="M2113">
            <v>-172.42</v>
          </cell>
          <cell r="N2113" t="str">
            <v>04</v>
          </cell>
          <cell r="O2113" t="str">
            <v>462EL15006</v>
          </cell>
        </row>
        <row r="2114">
          <cell r="C2114" t="str">
            <v>EL207</v>
          </cell>
          <cell r="M2114">
            <v>-538</v>
          </cell>
          <cell r="N2114" t="str">
            <v>N-1</v>
          </cell>
          <cell r="O2114" t="str">
            <v>462EL15006</v>
          </cell>
        </row>
        <row r="2115">
          <cell r="C2115" t="str">
            <v>EL625</v>
          </cell>
          <cell r="M2115">
            <v>-2000</v>
          </cell>
          <cell r="N2115" t="str">
            <v>N-1</v>
          </cell>
          <cell r="O2115" t="str">
            <v>462EL15006</v>
          </cell>
        </row>
        <row r="2116">
          <cell r="C2116" t="str">
            <v>EL625</v>
          </cell>
          <cell r="M2116">
            <v>-15570</v>
          </cell>
          <cell r="N2116" t="str">
            <v>N-1</v>
          </cell>
          <cell r="O2116" t="str">
            <v>462EL15006</v>
          </cell>
        </row>
        <row r="2117">
          <cell r="C2117" t="str">
            <v>EL660</v>
          </cell>
          <cell r="M2117">
            <v>-34000</v>
          </cell>
          <cell r="N2117" t="str">
            <v>N-1</v>
          </cell>
          <cell r="O2117" t="str">
            <v>462EL15006</v>
          </cell>
        </row>
        <row r="2118">
          <cell r="C2118" t="str">
            <v>EL660</v>
          </cell>
          <cell r="M2118">
            <v>34000</v>
          </cell>
          <cell r="N2118" t="str">
            <v>01</v>
          </cell>
          <cell r="O2118" t="str">
            <v>462EL15006</v>
          </cell>
        </row>
        <row r="2119">
          <cell r="C2119" t="str">
            <v>EL660</v>
          </cell>
          <cell r="M2119">
            <v>-3574.68</v>
          </cell>
          <cell r="N2119" t="str">
            <v>N-1</v>
          </cell>
          <cell r="O2119" t="str">
            <v>462EL15006</v>
          </cell>
        </row>
        <row r="2120">
          <cell r="C2120" t="str">
            <v>EL665</v>
          </cell>
          <cell r="M2120">
            <v>-3825</v>
          </cell>
          <cell r="N2120" t="str">
            <v>N-1</v>
          </cell>
          <cell r="O2120" t="str">
            <v>462EL15006</v>
          </cell>
        </row>
        <row r="2121">
          <cell r="C2121" t="str">
            <v>EL670</v>
          </cell>
          <cell r="M2121">
            <v>-4975.28</v>
          </cell>
          <cell r="N2121" t="str">
            <v>N-1</v>
          </cell>
          <cell r="O2121" t="str">
            <v>462EL15006</v>
          </cell>
        </row>
        <row r="2122">
          <cell r="C2122" t="str">
            <v>EL670</v>
          </cell>
          <cell r="M2122">
            <v>-274.72000000000003</v>
          </cell>
          <cell r="N2122" t="str">
            <v>04</v>
          </cell>
          <cell r="O2122" t="str">
            <v>462EL15006</v>
          </cell>
        </row>
        <row r="2123">
          <cell r="C2123" t="str">
            <v>EL800</v>
          </cell>
          <cell r="M2123">
            <v>-590.22</v>
          </cell>
          <cell r="N2123" t="str">
            <v>N-1</v>
          </cell>
          <cell r="O2123" t="str">
            <v>462EL15006</v>
          </cell>
        </row>
        <row r="2124">
          <cell r="C2124" t="str">
            <v>EL800</v>
          </cell>
          <cell r="M2124">
            <v>16.75</v>
          </cell>
          <cell r="N2124" t="str">
            <v>02</v>
          </cell>
          <cell r="O2124" t="str">
            <v>462EL15006</v>
          </cell>
        </row>
        <row r="2125">
          <cell r="C2125" t="str">
            <v>EL800</v>
          </cell>
          <cell r="M2125">
            <v>-8</v>
          </cell>
          <cell r="N2125" t="str">
            <v>02</v>
          </cell>
          <cell r="O2125" t="str">
            <v>462EL15006</v>
          </cell>
        </row>
        <row r="2126">
          <cell r="C2126" t="str">
            <v>EL800</v>
          </cell>
          <cell r="M2126">
            <v>-9.84</v>
          </cell>
          <cell r="N2126" t="str">
            <v>02</v>
          </cell>
          <cell r="O2126" t="str">
            <v>462EL15006</v>
          </cell>
        </row>
        <row r="2127">
          <cell r="C2127" t="str">
            <v>EL800</v>
          </cell>
          <cell r="M2127">
            <v>-14.06</v>
          </cell>
          <cell r="N2127" t="str">
            <v>02</v>
          </cell>
          <cell r="O2127" t="str">
            <v>462EL15006</v>
          </cell>
        </row>
        <row r="2128">
          <cell r="C2128" t="str">
            <v>EL800</v>
          </cell>
          <cell r="M2128">
            <v>-22.5</v>
          </cell>
          <cell r="N2128" t="str">
            <v>02</v>
          </cell>
          <cell r="O2128" t="str">
            <v>462EL15006</v>
          </cell>
        </row>
        <row r="2129">
          <cell r="C2129" t="str">
            <v>EL800</v>
          </cell>
          <cell r="M2129">
            <v>-39.380000000000003</v>
          </cell>
          <cell r="N2129" t="str">
            <v>02</v>
          </cell>
          <cell r="O2129" t="str">
            <v>462EL15006</v>
          </cell>
        </row>
        <row r="2130">
          <cell r="C2130" t="str">
            <v>EL800</v>
          </cell>
          <cell r="M2130">
            <v>-8</v>
          </cell>
          <cell r="N2130" t="str">
            <v>04</v>
          </cell>
          <cell r="O2130" t="str">
            <v>462EL15006</v>
          </cell>
        </row>
        <row r="2131">
          <cell r="C2131" t="str">
            <v>EL800</v>
          </cell>
          <cell r="M2131">
            <v>-9.9499999999999993</v>
          </cell>
          <cell r="N2131" t="str">
            <v>04</v>
          </cell>
          <cell r="O2131" t="str">
            <v>462EL15006</v>
          </cell>
        </row>
        <row r="2132">
          <cell r="C2132" t="str">
            <v>EL800</v>
          </cell>
          <cell r="M2132">
            <v>-14.22</v>
          </cell>
          <cell r="N2132" t="str">
            <v>04</v>
          </cell>
          <cell r="O2132" t="str">
            <v>462EL15006</v>
          </cell>
        </row>
        <row r="2133">
          <cell r="C2133" t="str">
            <v>EL800</v>
          </cell>
          <cell r="M2133">
            <v>-39.81</v>
          </cell>
          <cell r="N2133" t="str">
            <v>04</v>
          </cell>
          <cell r="O2133" t="str">
            <v>462EL15006</v>
          </cell>
        </row>
        <row r="2134">
          <cell r="C2134" t="str">
            <v>EL800</v>
          </cell>
          <cell r="M2134">
            <v>-130.35</v>
          </cell>
          <cell r="N2134" t="str">
            <v>N-1</v>
          </cell>
          <cell r="O2134" t="str">
            <v>462EL15006</v>
          </cell>
        </row>
        <row r="2135">
          <cell r="C2135" t="str">
            <v>EL800</v>
          </cell>
          <cell r="M2135">
            <v>1.42</v>
          </cell>
          <cell r="N2135" t="str">
            <v>02</v>
          </cell>
          <cell r="O2135" t="str">
            <v>462EL15006</v>
          </cell>
        </row>
        <row r="2136">
          <cell r="C2136" t="str">
            <v>EL800</v>
          </cell>
          <cell r="M2136">
            <v>-9950.56</v>
          </cell>
          <cell r="N2136" t="str">
            <v>N-1</v>
          </cell>
          <cell r="O2136" t="str">
            <v>462EL15006</v>
          </cell>
        </row>
        <row r="2137">
          <cell r="C2137" t="str">
            <v>EL800</v>
          </cell>
          <cell r="M2137">
            <v>-549.44000000000005</v>
          </cell>
          <cell r="N2137" t="str">
            <v>04</v>
          </cell>
          <cell r="O2137" t="str">
            <v>462EL15006</v>
          </cell>
        </row>
        <row r="2138">
          <cell r="C2138" t="str">
            <v>EL810</v>
          </cell>
          <cell r="M2138">
            <v>-34000</v>
          </cell>
          <cell r="N2138" t="str">
            <v>N-1</v>
          </cell>
          <cell r="O2138" t="str">
            <v>462EL15006</v>
          </cell>
        </row>
        <row r="2139">
          <cell r="C2139" t="str">
            <v>EL810</v>
          </cell>
          <cell r="M2139">
            <v>24429.06</v>
          </cell>
          <cell r="N2139" t="str">
            <v>N-1</v>
          </cell>
          <cell r="O2139" t="str">
            <v>462EL15006</v>
          </cell>
        </row>
        <row r="2140">
          <cell r="C2140" t="str">
            <v>EL810</v>
          </cell>
          <cell r="M2140">
            <v>-24429.06</v>
          </cell>
          <cell r="N2140" t="str">
            <v>01</v>
          </cell>
          <cell r="O2140" t="str">
            <v>462EL15006</v>
          </cell>
        </row>
        <row r="2141">
          <cell r="C2141" t="str">
            <v>EL905</v>
          </cell>
          <cell r="M2141">
            <v>-19901.11</v>
          </cell>
          <cell r="N2141" t="str">
            <v>N-1</v>
          </cell>
          <cell r="O2141" t="str">
            <v>462EL15006</v>
          </cell>
        </row>
        <row r="2142">
          <cell r="C2142" t="str">
            <v>EL905</v>
          </cell>
          <cell r="M2142">
            <v>-1098.8900000000001</v>
          </cell>
          <cell r="N2142" t="str">
            <v>04</v>
          </cell>
          <cell r="O2142" t="str">
            <v>462EL15006</v>
          </cell>
        </row>
        <row r="2143">
          <cell r="C2143" t="str">
            <v>EL905</v>
          </cell>
          <cell r="M2143">
            <v>-4975.28</v>
          </cell>
          <cell r="N2143" t="str">
            <v>N-1</v>
          </cell>
          <cell r="O2143" t="str">
            <v>462EL15006</v>
          </cell>
        </row>
        <row r="2144">
          <cell r="C2144" t="str">
            <v>EL905</v>
          </cell>
          <cell r="M2144">
            <v>-274.72000000000003</v>
          </cell>
          <cell r="N2144" t="str">
            <v>04</v>
          </cell>
          <cell r="O2144" t="str">
            <v>462EL15006</v>
          </cell>
        </row>
        <row r="2145">
          <cell r="C2145" t="str">
            <v>EL905</v>
          </cell>
          <cell r="M2145">
            <v>-11940.67</v>
          </cell>
          <cell r="N2145" t="str">
            <v>N-1</v>
          </cell>
          <cell r="O2145" t="str">
            <v>462EL15006</v>
          </cell>
        </row>
        <row r="2146">
          <cell r="C2146" t="str">
            <v>EL905</v>
          </cell>
          <cell r="M2146">
            <v>-659.33</v>
          </cell>
          <cell r="N2146" t="str">
            <v>04</v>
          </cell>
          <cell r="O2146" t="str">
            <v>462EL15006</v>
          </cell>
        </row>
        <row r="2147">
          <cell r="C2147" t="str">
            <v>EL905</v>
          </cell>
          <cell r="M2147">
            <v>-44777.51</v>
          </cell>
          <cell r="N2147" t="str">
            <v>N-1</v>
          </cell>
          <cell r="O2147" t="str">
            <v>462EL15006</v>
          </cell>
        </row>
        <row r="2148">
          <cell r="C2148" t="str">
            <v>EL905</v>
          </cell>
          <cell r="M2148">
            <v>-2472.4899999999998</v>
          </cell>
          <cell r="N2148" t="str">
            <v>04</v>
          </cell>
          <cell r="O2148" t="str">
            <v>462EL15006</v>
          </cell>
        </row>
        <row r="2149">
          <cell r="C2149" t="str">
            <v>EL905</v>
          </cell>
          <cell r="M2149">
            <v>-30846.73</v>
          </cell>
          <cell r="N2149" t="str">
            <v>N-1</v>
          </cell>
          <cell r="O2149" t="str">
            <v>462EL15006</v>
          </cell>
        </row>
        <row r="2150">
          <cell r="C2150" t="str">
            <v>EL905</v>
          </cell>
          <cell r="M2150">
            <v>-1703.27</v>
          </cell>
          <cell r="N2150" t="str">
            <v>04</v>
          </cell>
          <cell r="O2150" t="str">
            <v>462EL15006</v>
          </cell>
        </row>
        <row r="2151">
          <cell r="C2151" t="str">
            <v>EL020</v>
          </cell>
          <cell r="M2151">
            <v>125918.5</v>
          </cell>
          <cell r="N2151" t="str">
            <v>N-1</v>
          </cell>
          <cell r="O2151" t="str">
            <v>462EL15007</v>
          </cell>
        </row>
        <row r="2152">
          <cell r="C2152" t="str">
            <v>EL020</v>
          </cell>
          <cell r="M2152">
            <v>17067</v>
          </cell>
          <cell r="N2152" t="str">
            <v>04</v>
          </cell>
          <cell r="O2152" t="str">
            <v>462EL15007</v>
          </cell>
        </row>
        <row r="2153">
          <cell r="C2153" t="str">
            <v>EL020</v>
          </cell>
          <cell r="M2153">
            <v>125.92</v>
          </cell>
          <cell r="N2153" t="str">
            <v>N-1</v>
          </cell>
          <cell r="O2153" t="str">
            <v>462EL15007</v>
          </cell>
        </row>
        <row r="2154">
          <cell r="C2154" t="str">
            <v>EL024</v>
          </cell>
          <cell r="M2154">
            <v>-125.47</v>
          </cell>
          <cell r="N2154" t="str">
            <v>N-1</v>
          </cell>
          <cell r="O2154" t="str">
            <v>462EL15007</v>
          </cell>
        </row>
        <row r="2155">
          <cell r="C2155" t="str">
            <v>EL024</v>
          </cell>
          <cell r="M2155">
            <v>125.47</v>
          </cell>
          <cell r="N2155" t="str">
            <v>01</v>
          </cell>
          <cell r="O2155" t="str">
            <v>462EL15007</v>
          </cell>
        </row>
        <row r="2156">
          <cell r="C2156" t="str">
            <v>EL024</v>
          </cell>
          <cell r="M2156">
            <v>-126.37</v>
          </cell>
          <cell r="N2156" t="str">
            <v>05</v>
          </cell>
          <cell r="O2156" t="str">
            <v>462EL15007</v>
          </cell>
        </row>
        <row r="2157">
          <cell r="C2157" t="str">
            <v>EL110</v>
          </cell>
          <cell r="M2157">
            <v>-6366.71</v>
          </cell>
          <cell r="N2157" t="str">
            <v>N-1</v>
          </cell>
          <cell r="O2157" t="str">
            <v>462EL15007</v>
          </cell>
        </row>
        <row r="2158">
          <cell r="C2158" t="str">
            <v>EL110</v>
          </cell>
          <cell r="M2158">
            <v>-2285.21</v>
          </cell>
          <cell r="N2158" t="str">
            <v>02</v>
          </cell>
          <cell r="O2158" t="str">
            <v>462EL15007</v>
          </cell>
        </row>
        <row r="2159">
          <cell r="C2159" t="str">
            <v>EL110</v>
          </cell>
          <cell r="M2159">
            <v>-349.33</v>
          </cell>
          <cell r="N2159" t="str">
            <v>04</v>
          </cell>
          <cell r="O2159" t="str">
            <v>462EL15007</v>
          </cell>
        </row>
        <row r="2160">
          <cell r="C2160" t="str">
            <v>EL110</v>
          </cell>
          <cell r="M2160">
            <v>359.86</v>
          </cell>
          <cell r="N2160" t="str">
            <v>04</v>
          </cell>
          <cell r="O2160" t="str">
            <v>462EL15007</v>
          </cell>
        </row>
        <row r="2161">
          <cell r="C2161" t="str">
            <v>EL135</v>
          </cell>
          <cell r="M2161">
            <v>-5851.57</v>
          </cell>
          <cell r="N2161" t="str">
            <v>N-1</v>
          </cell>
          <cell r="O2161" t="str">
            <v>462EL15007</v>
          </cell>
        </row>
        <row r="2162">
          <cell r="C2162" t="str">
            <v>EL135</v>
          </cell>
          <cell r="M2162">
            <v>-418.95</v>
          </cell>
          <cell r="N2162" t="str">
            <v>02</v>
          </cell>
          <cell r="O2162" t="str">
            <v>462EL15007</v>
          </cell>
        </row>
        <row r="2163">
          <cell r="C2163" t="str">
            <v>EL135</v>
          </cell>
          <cell r="M2163">
            <v>-749.23</v>
          </cell>
          <cell r="N2163" t="str">
            <v>04</v>
          </cell>
          <cell r="O2163" t="str">
            <v>462EL15007</v>
          </cell>
        </row>
        <row r="2164">
          <cell r="C2164" t="str">
            <v>EL135</v>
          </cell>
          <cell r="M2164">
            <v>-8.19</v>
          </cell>
          <cell r="N2164" t="str">
            <v>04</v>
          </cell>
          <cell r="O2164" t="str">
            <v>462EL15007</v>
          </cell>
        </row>
        <row r="2165">
          <cell r="C2165" t="str">
            <v>EL219</v>
          </cell>
          <cell r="M2165">
            <v>-4456.8999999999996</v>
          </cell>
          <cell r="N2165" t="str">
            <v>N-1</v>
          </cell>
          <cell r="O2165" t="str">
            <v>462EL15007</v>
          </cell>
        </row>
        <row r="2166">
          <cell r="C2166" t="str">
            <v>EL677</v>
          </cell>
          <cell r="M2166">
            <v>-1229.69</v>
          </cell>
          <cell r="N2166" t="str">
            <v>N-1</v>
          </cell>
          <cell r="O2166" t="str">
            <v>462EL15007</v>
          </cell>
        </row>
        <row r="2167">
          <cell r="C2167" t="str">
            <v>EL211</v>
          </cell>
          <cell r="M2167">
            <v>-453.71</v>
          </cell>
          <cell r="N2167" t="str">
            <v>N-1</v>
          </cell>
          <cell r="O2167" t="str">
            <v>462EL15007</v>
          </cell>
        </row>
        <row r="2168">
          <cell r="C2168" t="str">
            <v>EL219</v>
          </cell>
          <cell r="M2168">
            <v>-3419.76</v>
          </cell>
          <cell r="N2168" t="str">
            <v>N-1</v>
          </cell>
          <cell r="O2168" t="str">
            <v>462EL15007</v>
          </cell>
        </row>
        <row r="2169">
          <cell r="C2169" t="str">
            <v>EL219</v>
          </cell>
          <cell r="M2169">
            <v>-22.68</v>
          </cell>
          <cell r="N2169" t="str">
            <v>N-1</v>
          </cell>
          <cell r="O2169" t="str">
            <v>462EL15007</v>
          </cell>
        </row>
        <row r="2170">
          <cell r="C2170" t="str">
            <v>EL206</v>
          </cell>
          <cell r="M2170">
            <v>-6.8</v>
          </cell>
          <cell r="N2170" t="str">
            <v>01</v>
          </cell>
          <cell r="O2170" t="str">
            <v>462EL15007</v>
          </cell>
        </row>
        <row r="2171">
          <cell r="C2171" t="str">
            <v>EL206</v>
          </cell>
          <cell r="M2171">
            <v>-17</v>
          </cell>
          <cell r="N2171" t="str">
            <v>01</v>
          </cell>
          <cell r="O2171" t="str">
            <v>462EL15007</v>
          </cell>
        </row>
        <row r="2172">
          <cell r="C2172" t="str">
            <v>EL510</v>
          </cell>
          <cell r="M2172">
            <v>-36.450000000000003</v>
          </cell>
          <cell r="N2172" t="str">
            <v>N-1</v>
          </cell>
          <cell r="O2172" t="str">
            <v>462EL15007</v>
          </cell>
        </row>
        <row r="2173">
          <cell r="C2173" t="str">
            <v>EL219</v>
          </cell>
          <cell r="M2173">
            <v>-1151.4000000000001</v>
          </cell>
          <cell r="N2173" t="str">
            <v>N-1</v>
          </cell>
          <cell r="O2173" t="str">
            <v>462EL15007</v>
          </cell>
        </row>
        <row r="2174">
          <cell r="C2174" t="str">
            <v>EL219</v>
          </cell>
          <cell r="M2174">
            <v>-18.7</v>
          </cell>
          <cell r="N2174" t="str">
            <v>01</v>
          </cell>
          <cell r="O2174" t="str">
            <v>462EL15007</v>
          </cell>
        </row>
        <row r="2175">
          <cell r="C2175" t="str">
            <v>EL219</v>
          </cell>
          <cell r="M2175">
            <v>9361</v>
          </cell>
          <cell r="N2175" t="str">
            <v>05</v>
          </cell>
          <cell r="O2175" t="str">
            <v>462EL15007</v>
          </cell>
        </row>
        <row r="2176">
          <cell r="C2176" t="str">
            <v>EL201</v>
          </cell>
          <cell r="M2176">
            <v>-7407.88</v>
          </cell>
          <cell r="N2176" t="str">
            <v>N-1</v>
          </cell>
          <cell r="O2176" t="str">
            <v>462EL15007</v>
          </cell>
        </row>
        <row r="2177">
          <cell r="C2177" t="str">
            <v>EL201</v>
          </cell>
          <cell r="M2177">
            <v>-10.029999999999999</v>
          </cell>
          <cell r="N2177" t="str">
            <v>02</v>
          </cell>
          <cell r="O2177" t="str">
            <v>462EL15007</v>
          </cell>
        </row>
        <row r="2178">
          <cell r="C2178" t="str">
            <v>EL201</v>
          </cell>
          <cell r="M2178">
            <v>-41.05</v>
          </cell>
          <cell r="N2178" t="str">
            <v>03</v>
          </cell>
          <cell r="O2178" t="str">
            <v>462EL15007</v>
          </cell>
        </row>
        <row r="2179">
          <cell r="C2179" t="str">
            <v>EL201</v>
          </cell>
          <cell r="M2179">
            <v>-69.7</v>
          </cell>
          <cell r="N2179" t="str">
            <v>04</v>
          </cell>
          <cell r="O2179" t="str">
            <v>462EL15007</v>
          </cell>
        </row>
        <row r="2180">
          <cell r="C2180" t="str">
            <v>EL207</v>
          </cell>
          <cell r="M2180">
            <v>-4610.41</v>
          </cell>
          <cell r="N2180" t="str">
            <v>N-1</v>
          </cell>
          <cell r="O2180" t="str">
            <v>462EL15007</v>
          </cell>
        </row>
        <row r="2181">
          <cell r="C2181" t="str">
            <v>EL330</v>
          </cell>
          <cell r="M2181">
            <v>-88</v>
          </cell>
          <cell r="N2181" t="str">
            <v>01</v>
          </cell>
          <cell r="O2181" t="str">
            <v>462EL15007</v>
          </cell>
        </row>
        <row r="2182">
          <cell r="C2182" t="str">
            <v>EL330</v>
          </cell>
          <cell r="M2182">
            <v>-71</v>
          </cell>
          <cell r="N2182" t="str">
            <v>02</v>
          </cell>
          <cell r="O2182" t="str">
            <v>462EL15007</v>
          </cell>
        </row>
        <row r="2183">
          <cell r="C2183" t="str">
            <v>EL330</v>
          </cell>
          <cell r="M2183">
            <v>-69</v>
          </cell>
          <cell r="N2183" t="str">
            <v>04</v>
          </cell>
          <cell r="O2183" t="str">
            <v>462EL15007</v>
          </cell>
        </row>
        <row r="2184">
          <cell r="C2184" t="str">
            <v>EL330</v>
          </cell>
          <cell r="M2184">
            <v>-51</v>
          </cell>
          <cell r="N2184" t="str">
            <v>04</v>
          </cell>
          <cell r="O2184" t="str">
            <v>462EL15007</v>
          </cell>
        </row>
        <row r="2185">
          <cell r="C2185" t="str">
            <v>EL330</v>
          </cell>
          <cell r="M2185">
            <v>-60</v>
          </cell>
          <cell r="N2185" t="str">
            <v>05</v>
          </cell>
          <cell r="O2185" t="str">
            <v>462EL15007</v>
          </cell>
        </row>
        <row r="2186">
          <cell r="C2186" t="str">
            <v>EL335</v>
          </cell>
          <cell r="M2186">
            <v>-4760</v>
          </cell>
          <cell r="N2186" t="str">
            <v>N-1</v>
          </cell>
          <cell r="O2186" t="str">
            <v>462EL15007</v>
          </cell>
        </row>
        <row r="2187">
          <cell r="C2187" t="str">
            <v>EL335</v>
          </cell>
          <cell r="M2187">
            <v>-904</v>
          </cell>
          <cell r="N2187" t="str">
            <v>02</v>
          </cell>
          <cell r="O2187" t="str">
            <v>462EL15007</v>
          </cell>
        </row>
        <row r="2188">
          <cell r="C2188" t="str">
            <v>EL335</v>
          </cell>
          <cell r="M2188">
            <v>-1165</v>
          </cell>
          <cell r="N2188" t="str">
            <v>04</v>
          </cell>
          <cell r="O2188" t="str">
            <v>462EL15007</v>
          </cell>
        </row>
        <row r="2189">
          <cell r="C2189" t="str">
            <v>EL330</v>
          </cell>
          <cell r="M2189">
            <v>-1124</v>
          </cell>
          <cell r="N2189" t="str">
            <v>02</v>
          </cell>
          <cell r="O2189" t="str">
            <v>462EL15007</v>
          </cell>
        </row>
        <row r="2190">
          <cell r="C2190" t="str">
            <v>EL330</v>
          </cell>
          <cell r="M2190">
            <v>-412</v>
          </cell>
          <cell r="N2190" t="str">
            <v>04</v>
          </cell>
          <cell r="O2190" t="str">
            <v>462EL15007</v>
          </cell>
        </row>
        <row r="2191">
          <cell r="C2191" t="str">
            <v>EL335</v>
          </cell>
          <cell r="M2191">
            <v>-13924.5</v>
          </cell>
          <cell r="N2191" t="str">
            <v>N-1</v>
          </cell>
          <cell r="O2191" t="str">
            <v>462EL15007</v>
          </cell>
        </row>
        <row r="2192">
          <cell r="C2192" t="str">
            <v>EL335</v>
          </cell>
          <cell r="M2192">
            <v>-84</v>
          </cell>
          <cell r="N2192" t="str">
            <v>01</v>
          </cell>
          <cell r="O2192" t="str">
            <v>462EL15007</v>
          </cell>
        </row>
        <row r="2193">
          <cell r="C2193" t="str">
            <v>EL335</v>
          </cell>
          <cell r="M2193">
            <v>56</v>
          </cell>
          <cell r="N2193" t="str">
            <v>01</v>
          </cell>
          <cell r="O2193" t="str">
            <v>462EL15007</v>
          </cell>
        </row>
        <row r="2194">
          <cell r="C2194" t="str">
            <v>EL335</v>
          </cell>
          <cell r="M2194">
            <v>-65</v>
          </cell>
          <cell r="N2194" t="str">
            <v>N-1</v>
          </cell>
          <cell r="O2194" t="str">
            <v>462EL15007</v>
          </cell>
        </row>
        <row r="2195">
          <cell r="C2195" t="str">
            <v>EL515</v>
          </cell>
          <cell r="M2195">
            <v>-6242.08</v>
          </cell>
          <cell r="N2195" t="str">
            <v>N-1</v>
          </cell>
          <cell r="O2195" t="str">
            <v>462EL15007</v>
          </cell>
        </row>
        <row r="2196">
          <cell r="C2196" t="str">
            <v>EL515</v>
          </cell>
          <cell r="M2196">
            <v>-459.9</v>
          </cell>
          <cell r="N2196" t="str">
            <v>01</v>
          </cell>
          <cell r="O2196" t="str">
            <v>462EL15007</v>
          </cell>
        </row>
        <row r="2197">
          <cell r="C2197" t="str">
            <v>EL515</v>
          </cell>
          <cell r="M2197">
            <v>-3139.05</v>
          </cell>
          <cell r="N2197" t="str">
            <v>02</v>
          </cell>
          <cell r="O2197" t="str">
            <v>462EL15007</v>
          </cell>
        </row>
        <row r="2198">
          <cell r="C2198" t="str">
            <v>EL201</v>
          </cell>
          <cell r="M2198">
            <v>-1542.88</v>
          </cell>
          <cell r="N2198" t="str">
            <v>N-1</v>
          </cell>
          <cell r="O2198" t="str">
            <v>462EL15007</v>
          </cell>
        </row>
        <row r="2199">
          <cell r="C2199" t="str">
            <v>EL201</v>
          </cell>
          <cell r="M2199">
            <v>-813.92</v>
          </cell>
          <cell r="N2199" t="str">
            <v>N-1</v>
          </cell>
          <cell r="O2199" t="str">
            <v>462EL15007</v>
          </cell>
        </row>
        <row r="2200">
          <cell r="C2200" t="str">
            <v>EL315</v>
          </cell>
          <cell r="M2200">
            <v>-1303.06</v>
          </cell>
          <cell r="N2200" t="str">
            <v>N-1</v>
          </cell>
          <cell r="O2200" t="str">
            <v>462EL15007</v>
          </cell>
        </row>
        <row r="2201">
          <cell r="C2201" t="str">
            <v>EL315</v>
          </cell>
          <cell r="M2201">
            <v>-133.16999999999999</v>
          </cell>
          <cell r="N2201" t="str">
            <v>02</v>
          </cell>
          <cell r="O2201" t="str">
            <v>462EL15007</v>
          </cell>
        </row>
        <row r="2202">
          <cell r="C2202" t="str">
            <v>EL605</v>
          </cell>
          <cell r="M2202">
            <v>-23278.55</v>
          </cell>
          <cell r="N2202" t="str">
            <v>N-1</v>
          </cell>
          <cell r="O2202" t="str">
            <v>462EL15007</v>
          </cell>
        </row>
        <row r="2203">
          <cell r="C2203" t="str">
            <v>EL201</v>
          </cell>
          <cell r="M2203">
            <v>-2710.07</v>
          </cell>
          <cell r="N2203" t="str">
            <v>N-1</v>
          </cell>
          <cell r="O2203" t="str">
            <v>462EL15007</v>
          </cell>
        </row>
        <row r="2204">
          <cell r="C2204" t="str">
            <v>EL605</v>
          </cell>
          <cell r="M2204">
            <v>-16124.85</v>
          </cell>
          <cell r="N2204" t="str">
            <v>N-1</v>
          </cell>
          <cell r="O2204" t="str">
            <v>462EL15007</v>
          </cell>
        </row>
        <row r="2205">
          <cell r="C2205" t="str">
            <v>EL610</v>
          </cell>
          <cell r="M2205">
            <v>-26.4</v>
          </cell>
          <cell r="N2205" t="str">
            <v>N-1</v>
          </cell>
          <cell r="O2205" t="str">
            <v>462EL15007</v>
          </cell>
        </row>
        <row r="2206">
          <cell r="C2206" t="str">
            <v>EL615</v>
          </cell>
          <cell r="M2206">
            <v>-1100</v>
          </cell>
          <cell r="N2206" t="str">
            <v>N-1</v>
          </cell>
          <cell r="O2206" t="str">
            <v>462EL15007</v>
          </cell>
        </row>
        <row r="2207">
          <cell r="C2207" t="str">
            <v>EL615</v>
          </cell>
          <cell r="M2207">
            <v>-262.5</v>
          </cell>
          <cell r="N2207" t="str">
            <v>N-1</v>
          </cell>
          <cell r="O2207" t="str">
            <v>462EL15007</v>
          </cell>
        </row>
        <row r="2208">
          <cell r="C2208" t="str">
            <v>EL615</v>
          </cell>
          <cell r="M2208">
            <v>-405</v>
          </cell>
          <cell r="N2208" t="str">
            <v>N-1</v>
          </cell>
          <cell r="O2208" t="str">
            <v>462EL15007</v>
          </cell>
        </row>
        <row r="2209">
          <cell r="C2209" t="str">
            <v>EL207</v>
          </cell>
          <cell r="M2209">
            <v>-4624</v>
          </cell>
          <cell r="N2209" t="str">
            <v>N-1</v>
          </cell>
          <cell r="O2209" t="str">
            <v>462EL15007</v>
          </cell>
        </row>
        <row r="2210">
          <cell r="C2210" t="str">
            <v>EL625</v>
          </cell>
          <cell r="M2210">
            <v>-1380</v>
          </cell>
          <cell r="N2210" t="str">
            <v>N-1</v>
          </cell>
          <cell r="O2210" t="str">
            <v>462EL15007</v>
          </cell>
        </row>
        <row r="2211">
          <cell r="C2211" t="str">
            <v>EL660</v>
          </cell>
          <cell r="M2211">
            <v>-3985.3</v>
          </cell>
          <cell r="N2211" t="str">
            <v>N-1</v>
          </cell>
          <cell r="O2211" t="str">
            <v>462EL15007</v>
          </cell>
        </row>
        <row r="2212">
          <cell r="C2212" t="str">
            <v>EL665</v>
          </cell>
          <cell r="M2212">
            <v>-1000</v>
          </cell>
          <cell r="N2212" t="str">
            <v>N-1</v>
          </cell>
          <cell r="O2212" t="str">
            <v>462EL15007</v>
          </cell>
        </row>
        <row r="2213">
          <cell r="C2213" t="str">
            <v>EL665</v>
          </cell>
          <cell r="M2213">
            <v>-400</v>
          </cell>
          <cell r="N2213" t="str">
            <v>N-1</v>
          </cell>
          <cell r="O2213" t="str">
            <v>462EL15007</v>
          </cell>
        </row>
        <row r="2214">
          <cell r="C2214" t="str">
            <v>EL670</v>
          </cell>
          <cell r="M2214">
            <v>-629.59</v>
          </cell>
          <cell r="N2214" t="str">
            <v>N-1</v>
          </cell>
          <cell r="O2214" t="str">
            <v>462EL15007</v>
          </cell>
        </row>
        <row r="2215">
          <cell r="C2215" t="str">
            <v>EL670</v>
          </cell>
          <cell r="M2215">
            <v>-75</v>
          </cell>
          <cell r="N2215" t="str">
            <v>02</v>
          </cell>
          <cell r="O2215" t="str">
            <v>462EL15007</v>
          </cell>
        </row>
        <row r="2216">
          <cell r="C2216" t="str">
            <v>EL670</v>
          </cell>
          <cell r="M2216">
            <v>-10.33</v>
          </cell>
          <cell r="N2216" t="str">
            <v>04</v>
          </cell>
          <cell r="O2216" t="str">
            <v>462EL15007</v>
          </cell>
        </row>
        <row r="2217">
          <cell r="C2217" t="str">
            <v>EL800</v>
          </cell>
          <cell r="M2217">
            <v>-1259.19</v>
          </cell>
          <cell r="N2217" t="str">
            <v>N-1</v>
          </cell>
          <cell r="O2217" t="str">
            <v>462EL15007</v>
          </cell>
        </row>
        <row r="2218">
          <cell r="C2218" t="str">
            <v>EL800</v>
          </cell>
          <cell r="M2218">
            <v>-150</v>
          </cell>
          <cell r="N2218" t="str">
            <v>02</v>
          </cell>
          <cell r="O2218" t="str">
            <v>462EL15007</v>
          </cell>
        </row>
        <row r="2219">
          <cell r="C2219" t="str">
            <v>EL800</v>
          </cell>
          <cell r="M2219">
            <v>-20.66</v>
          </cell>
          <cell r="N2219" t="str">
            <v>04</v>
          </cell>
          <cell r="O2219" t="str">
            <v>462EL15007</v>
          </cell>
        </row>
        <row r="2220">
          <cell r="C2220" t="str">
            <v>EL810</v>
          </cell>
          <cell r="M2220">
            <v>9153.94</v>
          </cell>
          <cell r="N2220" t="str">
            <v>N-1</v>
          </cell>
          <cell r="O2220" t="str">
            <v>462EL15007</v>
          </cell>
        </row>
        <row r="2221">
          <cell r="C2221" t="str">
            <v>EL810</v>
          </cell>
          <cell r="M2221">
            <v>-9153.94</v>
          </cell>
          <cell r="N2221" t="str">
            <v>01</v>
          </cell>
          <cell r="O2221" t="str">
            <v>462EL15007</v>
          </cell>
        </row>
        <row r="2222">
          <cell r="C2222" t="str">
            <v>EL905</v>
          </cell>
          <cell r="M2222">
            <v>-2518.38</v>
          </cell>
          <cell r="N2222" t="str">
            <v>N-1</v>
          </cell>
          <cell r="O2222" t="str">
            <v>462EL15007</v>
          </cell>
        </row>
        <row r="2223">
          <cell r="C2223" t="str">
            <v>EL905</v>
          </cell>
          <cell r="M2223">
            <v>-299.99</v>
          </cell>
          <cell r="N2223" t="str">
            <v>02</v>
          </cell>
          <cell r="O2223" t="str">
            <v>462EL15007</v>
          </cell>
        </row>
        <row r="2224">
          <cell r="C2224" t="str">
            <v>EL905</v>
          </cell>
          <cell r="M2224">
            <v>-41.33</v>
          </cell>
          <cell r="N2224" t="str">
            <v>04</v>
          </cell>
          <cell r="O2224" t="str">
            <v>462EL15007</v>
          </cell>
        </row>
        <row r="2225">
          <cell r="C2225" t="str">
            <v>EL905</v>
          </cell>
          <cell r="M2225">
            <v>-629.59</v>
          </cell>
          <cell r="N2225" t="str">
            <v>N-1</v>
          </cell>
          <cell r="O2225" t="str">
            <v>462EL15007</v>
          </cell>
        </row>
        <row r="2226">
          <cell r="C2226" t="str">
            <v>EL905</v>
          </cell>
          <cell r="M2226">
            <v>-75</v>
          </cell>
          <cell r="N2226" t="str">
            <v>02</v>
          </cell>
          <cell r="O2226" t="str">
            <v>462EL15007</v>
          </cell>
        </row>
        <row r="2227">
          <cell r="C2227" t="str">
            <v>EL905</v>
          </cell>
          <cell r="M2227">
            <v>-10.33</v>
          </cell>
          <cell r="N2227" t="str">
            <v>04</v>
          </cell>
          <cell r="O2227" t="str">
            <v>462EL15007</v>
          </cell>
        </row>
        <row r="2228">
          <cell r="C2228" t="str">
            <v>EL905</v>
          </cell>
          <cell r="M2228">
            <v>-1511.03</v>
          </cell>
          <cell r="N2228" t="str">
            <v>N-1</v>
          </cell>
          <cell r="O2228" t="str">
            <v>462EL15007</v>
          </cell>
        </row>
        <row r="2229">
          <cell r="C2229" t="str">
            <v>EL905</v>
          </cell>
          <cell r="M2229">
            <v>-179.99</v>
          </cell>
          <cell r="N2229" t="str">
            <v>02</v>
          </cell>
          <cell r="O2229" t="str">
            <v>462EL15007</v>
          </cell>
        </row>
        <row r="2230">
          <cell r="C2230" t="str">
            <v>EL905</v>
          </cell>
          <cell r="M2230">
            <v>-24.8</v>
          </cell>
          <cell r="N2230" t="str">
            <v>04</v>
          </cell>
          <cell r="O2230" t="str">
            <v>462EL15007</v>
          </cell>
        </row>
        <row r="2231">
          <cell r="C2231" t="str">
            <v>EL905</v>
          </cell>
          <cell r="M2231">
            <v>-5666.35</v>
          </cell>
          <cell r="N2231" t="str">
            <v>N-1</v>
          </cell>
          <cell r="O2231" t="str">
            <v>462EL15007</v>
          </cell>
        </row>
        <row r="2232">
          <cell r="C2232" t="str">
            <v>EL905</v>
          </cell>
          <cell r="M2232">
            <v>-674.98</v>
          </cell>
          <cell r="N2232" t="str">
            <v>02</v>
          </cell>
          <cell r="O2232" t="str">
            <v>462EL15007</v>
          </cell>
        </row>
        <row r="2233">
          <cell r="C2233" t="str">
            <v>EL905</v>
          </cell>
          <cell r="M2233">
            <v>-92.99</v>
          </cell>
          <cell r="N2233" t="str">
            <v>04</v>
          </cell>
          <cell r="O2233" t="str">
            <v>462EL15007</v>
          </cell>
        </row>
        <row r="2234">
          <cell r="C2234" t="str">
            <v>EL905</v>
          </cell>
          <cell r="M2234">
            <v>-3903.49</v>
          </cell>
          <cell r="N2234" t="str">
            <v>N-1</v>
          </cell>
          <cell r="O2234" t="str">
            <v>462EL15007</v>
          </cell>
        </row>
        <row r="2235">
          <cell r="C2235" t="str">
            <v>EL905</v>
          </cell>
          <cell r="M2235">
            <v>-464.99</v>
          </cell>
          <cell r="N2235" t="str">
            <v>02</v>
          </cell>
          <cell r="O2235" t="str">
            <v>462EL15007</v>
          </cell>
        </row>
        <row r="2236">
          <cell r="C2236" t="str">
            <v>EL905</v>
          </cell>
          <cell r="M2236">
            <v>-64.06</v>
          </cell>
          <cell r="N2236" t="str">
            <v>04</v>
          </cell>
          <cell r="O2236" t="str">
            <v>462EL15007</v>
          </cell>
        </row>
        <row r="2237">
          <cell r="C2237" t="str">
            <v>EL024</v>
          </cell>
          <cell r="M2237">
            <v>0.01</v>
          </cell>
          <cell r="N2237" t="str">
            <v>N-1</v>
          </cell>
          <cell r="O2237" t="str">
            <v>462EL16001</v>
          </cell>
        </row>
        <row r="2238">
          <cell r="C2238" t="str">
            <v>EL024</v>
          </cell>
          <cell r="M2238">
            <v>-0.01</v>
          </cell>
          <cell r="N2238" t="str">
            <v>01</v>
          </cell>
          <cell r="O2238" t="str">
            <v>462EL16001</v>
          </cell>
        </row>
        <row r="2239">
          <cell r="C2239" t="str">
            <v>EL219</v>
          </cell>
          <cell r="M2239">
            <v>-611.65</v>
          </cell>
          <cell r="N2239" t="str">
            <v>N-1</v>
          </cell>
          <cell r="O2239" t="str">
            <v>462EL16001</v>
          </cell>
        </row>
        <row r="2240">
          <cell r="C2240" t="str">
            <v>EL605</v>
          </cell>
          <cell r="M2240">
            <v>-20.7</v>
          </cell>
          <cell r="N2240" t="str">
            <v>N-1</v>
          </cell>
          <cell r="O2240" t="str">
            <v>462EL16001</v>
          </cell>
        </row>
        <row r="2241">
          <cell r="C2241" t="str">
            <v>EL020</v>
          </cell>
          <cell r="M2241">
            <v>72672.100000000006</v>
          </cell>
          <cell r="N2241" t="str">
            <v>N-1</v>
          </cell>
          <cell r="O2241" t="str">
            <v>462EL16002</v>
          </cell>
        </row>
        <row r="2242">
          <cell r="C2242" t="str">
            <v>EL020</v>
          </cell>
          <cell r="M2242">
            <v>24539.5</v>
          </cell>
          <cell r="N2242" t="str">
            <v>01</v>
          </cell>
          <cell r="O2242" t="str">
            <v>462EL16002</v>
          </cell>
        </row>
        <row r="2243">
          <cell r="C2243" t="str">
            <v>EL020</v>
          </cell>
          <cell r="M2243">
            <v>364841.09</v>
          </cell>
          <cell r="N2243" t="str">
            <v>N-1</v>
          </cell>
          <cell r="O2243" t="str">
            <v>462EL16002</v>
          </cell>
        </row>
        <row r="2244">
          <cell r="C2244" t="str">
            <v>EL020</v>
          </cell>
          <cell r="M2244">
            <v>12041.25</v>
          </cell>
          <cell r="N2244" t="str">
            <v>01</v>
          </cell>
          <cell r="O2244" t="str">
            <v>462EL16002</v>
          </cell>
        </row>
        <row r="2245">
          <cell r="C2245" t="str">
            <v>EL020</v>
          </cell>
          <cell r="M2245">
            <v>12973.7</v>
          </cell>
          <cell r="N2245" t="str">
            <v>01</v>
          </cell>
          <cell r="O2245" t="str">
            <v>462EL16002</v>
          </cell>
        </row>
        <row r="2246">
          <cell r="C2246" t="str">
            <v>EL020</v>
          </cell>
          <cell r="M2246">
            <v>6419</v>
          </cell>
          <cell r="N2246" t="str">
            <v>02</v>
          </cell>
          <cell r="O2246" t="str">
            <v>462EL16002</v>
          </cell>
        </row>
        <row r="2247">
          <cell r="C2247" t="str">
            <v>EL020</v>
          </cell>
          <cell r="M2247">
            <v>9530</v>
          </cell>
          <cell r="N2247" t="str">
            <v>02</v>
          </cell>
          <cell r="O2247" t="str">
            <v>462EL16002</v>
          </cell>
        </row>
        <row r="2248">
          <cell r="C2248" t="str">
            <v>EL020</v>
          </cell>
          <cell r="M2248">
            <v>19102</v>
          </cell>
          <cell r="N2248" t="str">
            <v>02</v>
          </cell>
          <cell r="O2248" t="str">
            <v>462EL16002</v>
          </cell>
        </row>
        <row r="2249">
          <cell r="C2249" t="str">
            <v>EL020</v>
          </cell>
          <cell r="M2249">
            <v>1500</v>
          </cell>
          <cell r="N2249" t="str">
            <v>03</v>
          </cell>
          <cell r="O2249" t="str">
            <v>462EL16002</v>
          </cell>
        </row>
        <row r="2250">
          <cell r="C2250" t="str">
            <v>EL020</v>
          </cell>
          <cell r="M2250">
            <v>1620</v>
          </cell>
          <cell r="N2250" t="str">
            <v>03</v>
          </cell>
          <cell r="O2250" t="str">
            <v>462EL16002</v>
          </cell>
        </row>
        <row r="2251">
          <cell r="C2251" t="str">
            <v>EL020</v>
          </cell>
          <cell r="M2251">
            <v>17785.29</v>
          </cell>
          <cell r="N2251" t="str">
            <v>04</v>
          </cell>
          <cell r="O2251" t="str">
            <v>462EL16002</v>
          </cell>
        </row>
        <row r="2252">
          <cell r="C2252" t="str">
            <v>EL020</v>
          </cell>
          <cell r="M2252">
            <v>10453</v>
          </cell>
          <cell r="N2252" t="str">
            <v>05</v>
          </cell>
          <cell r="O2252" t="str">
            <v>462EL16002</v>
          </cell>
        </row>
        <row r="2253">
          <cell r="C2253" t="str">
            <v>EL020</v>
          </cell>
          <cell r="M2253">
            <v>16552.080000000002</v>
          </cell>
          <cell r="N2253" t="str">
            <v>05</v>
          </cell>
          <cell r="O2253" t="str">
            <v>462EL16002</v>
          </cell>
        </row>
        <row r="2254">
          <cell r="C2254" t="str">
            <v>EL020</v>
          </cell>
          <cell r="M2254">
            <v>6938.86</v>
          </cell>
          <cell r="N2254" t="str">
            <v>05</v>
          </cell>
          <cell r="O2254" t="str">
            <v>462EL16002</v>
          </cell>
        </row>
        <row r="2255">
          <cell r="C2255" t="str">
            <v>EL020</v>
          </cell>
          <cell r="M2255">
            <v>14320.09</v>
          </cell>
          <cell r="N2255" t="str">
            <v>05</v>
          </cell>
          <cell r="O2255" t="str">
            <v>462EL16002</v>
          </cell>
        </row>
        <row r="2256">
          <cell r="C2256" t="str">
            <v>EL020</v>
          </cell>
          <cell r="M2256">
            <v>2826</v>
          </cell>
          <cell r="N2256" t="str">
            <v>05</v>
          </cell>
          <cell r="O2256" t="str">
            <v>462EL16002</v>
          </cell>
        </row>
        <row r="2257">
          <cell r="C2257" t="str">
            <v>EL020</v>
          </cell>
          <cell r="M2257">
            <v>3850</v>
          </cell>
          <cell r="N2257" t="str">
            <v>05</v>
          </cell>
          <cell r="O2257" t="str">
            <v>462EL16002</v>
          </cell>
        </row>
        <row r="2258">
          <cell r="C2258" t="str">
            <v>EL024</v>
          </cell>
          <cell r="M2258">
            <v>-40253.19</v>
          </cell>
          <cell r="N2258" t="str">
            <v>N-1</v>
          </cell>
          <cell r="O2258" t="str">
            <v>462EL16002</v>
          </cell>
        </row>
        <row r="2259">
          <cell r="C2259" t="str">
            <v>EL024</v>
          </cell>
          <cell r="M2259">
            <v>40253.19</v>
          </cell>
          <cell r="N2259" t="str">
            <v>01</v>
          </cell>
          <cell r="O2259" t="str">
            <v>462EL16002</v>
          </cell>
        </row>
        <row r="2260">
          <cell r="C2260" t="str">
            <v>EL024</v>
          </cell>
          <cell r="M2260">
            <v>47113.38</v>
          </cell>
          <cell r="N2260" t="str">
            <v>05</v>
          </cell>
          <cell r="O2260" t="str">
            <v>462EL16002</v>
          </cell>
        </row>
        <row r="2261">
          <cell r="C2261" t="str">
            <v>EL041</v>
          </cell>
          <cell r="M2261">
            <v>4146</v>
          </cell>
          <cell r="N2261" t="str">
            <v>01</v>
          </cell>
          <cell r="O2261" t="str">
            <v>462EL16002</v>
          </cell>
        </row>
        <row r="2262">
          <cell r="C2262" t="str">
            <v>EL110</v>
          </cell>
          <cell r="M2262">
            <v>-35769.160000000003</v>
          </cell>
          <cell r="N2262" t="str">
            <v>N-1</v>
          </cell>
          <cell r="O2262" t="str">
            <v>462EL16002</v>
          </cell>
        </row>
        <row r="2263">
          <cell r="C2263" t="str">
            <v>EL110</v>
          </cell>
          <cell r="M2263">
            <v>-105.1</v>
          </cell>
          <cell r="N2263" t="str">
            <v>01</v>
          </cell>
          <cell r="O2263" t="str">
            <v>462EL16002</v>
          </cell>
        </row>
        <row r="2264">
          <cell r="C2264" t="str">
            <v>EL110</v>
          </cell>
          <cell r="M2264">
            <v>-6125.6</v>
          </cell>
          <cell r="N2264" t="str">
            <v>02</v>
          </cell>
          <cell r="O2264" t="str">
            <v>462EL16002</v>
          </cell>
        </row>
        <row r="2265">
          <cell r="C2265" t="str">
            <v>EL110</v>
          </cell>
          <cell r="M2265">
            <v>-25000</v>
          </cell>
          <cell r="N2265" t="str">
            <v>02</v>
          </cell>
          <cell r="O2265" t="str">
            <v>462EL16002</v>
          </cell>
        </row>
        <row r="2266">
          <cell r="C2266" t="str">
            <v>EL110</v>
          </cell>
          <cell r="M2266">
            <v>-630</v>
          </cell>
          <cell r="N2266" t="str">
            <v>02</v>
          </cell>
          <cell r="O2266" t="str">
            <v>462EL16002</v>
          </cell>
        </row>
        <row r="2267">
          <cell r="C2267" t="str">
            <v>EL110</v>
          </cell>
          <cell r="M2267">
            <v>-2800</v>
          </cell>
          <cell r="N2267" t="str">
            <v>02</v>
          </cell>
          <cell r="O2267" t="str">
            <v>462EL16002</v>
          </cell>
        </row>
        <row r="2268">
          <cell r="C2268" t="str">
            <v>EL110</v>
          </cell>
          <cell r="M2268">
            <v>-2440</v>
          </cell>
          <cell r="N2268" t="str">
            <v>02</v>
          </cell>
          <cell r="O2268" t="str">
            <v>462EL16002</v>
          </cell>
        </row>
        <row r="2269">
          <cell r="C2269" t="str">
            <v>EL110</v>
          </cell>
          <cell r="M2269">
            <v>-128.69999999999999</v>
          </cell>
          <cell r="N2269" t="str">
            <v>04</v>
          </cell>
          <cell r="O2269" t="str">
            <v>462EL16002</v>
          </cell>
        </row>
        <row r="2270">
          <cell r="C2270" t="str">
            <v>EL110</v>
          </cell>
          <cell r="M2270">
            <v>-1303.97</v>
          </cell>
          <cell r="N2270" t="str">
            <v>04</v>
          </cell>
          <cell r="O2270" t="str">
            <v>462EL16002</v>
          </cell>
        </row>
        <row r="2271">
          <cell r="C2271" t="str">
            <v>EL110</v>
          </cell>
          <cell r="M2271">
            <v>-750</v>
          </cell>
          <cell r="N2271" t="str">
            <v>04</v>
          </cell>
          <cell r="O2271" t="str">
            <v>462EL16002</v>
          </cell>
        </row>
        <row r="2272">
          <cell r="C2272" t="str">
            <v>EL110</v>
          </cell>
          <cell r="M2272">
            <v>-495</v>
          </cell>
          <cell r="N2272" t="str">
            <v>04</v>
          </cell>
          <cell r="O2272" t="str">
            <v>462EL16002</v>
          </cell>
        </row>
        <row r="2273">
          <cell r="C2273" t="str">
            <v>EL110</v>
          </cell>
          <cell r="M2273">
            <v>-25000</v>
          </cell>
          <cell r="N2273" t="str">
            <v>05</v>
          </cell>
          <cell r="O2273" t="str">
            <v>462EL16002</v>
          </cell>
        </row>
        <row r="2274">
          <cell r="C2274" t="str">
            <v>EL110</v>
          </cell>
          <cell r="M2274">
            <v>190.48</v>
          </cell>
          <cell r="N2274" t="str">
            <v>05</v>
          </cell>
          <cell r="O2274" t="str">
            <v>462EL16002</v>
          </cell>
        </row>
        <row r="2275">
          <cell r="C2275" t="str">
            <v>EL110</v>
          </cell>
          <cell r="M2275">
            <v>-20</v>
          </cell>
          <cell r="N2275" t="str">
            <v>05</v>
          </cell>
          <cell r="O2275" t="str">
            <v>462EL16002</v>
          </cell>
        </row>
        <row r="2276">
          <cell r="C2276" t="str">
            <v>EL135</v>
          </cell>
          <cell r="M2276">
            <v>-53410.71</v>
          </cell>
          <cell r="N2276" t="str">
            <v>N-1</v>
          </cell>
          <cell r="O2276" t="str">
            <v>462EL16002</v>
          </cell>
        </row>
        <row r="2277">
          <cell r="C2277" t="str">
            <v>EL135</v>
          </cell>
          <cell r="M2277">
            <v>-980.6</v>
          </cell>
          <cell r="N2277" t="str">
            <v>01</v>
          </cell>
          <cell r="O2277" t="str">
            <v>462EL16002</v>
          </cell>
        </row>
        <row r="2278">
          <cell r="C2278" t="str">
            <v>EL135</v>
          </cell>
          <cell r="M2278">
            <v>-3277.38</v>
          </cell>
          <cell r="N2278" t="str">
            <v>02</v>
          </cell>
          <cell r="O2278" t="str">
            <v>462EL16002</v>
          </cell>
        </row>
        <row r="2279">
          <cell r="C2279" t="str">
            <v>EL135</v>
          </cell>
          <cell r="M2279">
            <v>1432.88</v>
          </cell>
          <cell r="N2279" t="str">
            <v>04</v>
          </cell>
          <cell r="O2279" t="str">
            <v>462EL16002</v>
          </cell>
        </row>
        <row r="2280">
          <cell r="C2280" t="str">
            <v>EL135</v>
          </cell>
          <cell r="M2280">
            <v>-675.8</v>
          </cell>
          <cell r="N2280" t="str">
            <v>04</v>
          </cell>
          <cell r="O2280" t="str">
            <v>462EL16002</v>
          </cell>
        </row>
        <row r="2281">
          <cell r="C2281" t="str">
            <v>EL135</v>
          </cell>
          <cell r="M2281">
            <v>77.19</v>
          </cell>
          <cell r="N2281" t="str">
            <v>05</v>
          </cell>
          <cell r="O2281" t="str">
            <v>462EL16002</v>
          </cell>
        </row>
        <row r="2282">
          <cell r="C2282" t="str">
            <v>EL135</v>
          </cell>
          <cell r="M2282">
            <v>-41797.51</v>
          </cell>
          <cell r="N2282" t="str">
            <v>N-1</v>
          </cell>
          <cell r="O2282" t="str">
            <v>462EL16002</v>
          </cell>
        </row>
        <row r="2283">
          <cell r="C2283" t="str">
            <v>EL135</v>
          </cell>
          <cell r="M2283">
            <v>20000</v>
          </cell>
          <cell r="N2283" t="str">
            <v>N-1</v>
          </cell>
          <cell r="O2283" t="str">
            <v>462EL16002</v>
          </cell>
        </row>
        <row r="2284">
          <cell r="C2284" t="str">
            <v>EL135</v>
          </cell>
          <cell r="M2284">
            <v>-20000</v>
          </cell>
          <cell r="N2284" t="str">
            <v>02</v>
          </cell>
          <cell r="O2284" t="str">
            <v>462EL16002</v>
          </cell>
        </row>
        <row r="2285">
          <cell r="C2285" t="str">
            <v>EL135</v>
          </cell>
          <cell r="M2285">
            <v>-20000</v>
          </cell>
          <cell r="N2285" t="str">
            <v>05</v>
          </cell>
          <cell r="O2285" t="str">
            <v>462EL16002</v>
          </cell>
        </row>
        <row r="2286">
          <cell r="C2286" t="str">
            <v>EL219</v>
          </cell>
          <cell r="M2286">
            <v>-1000.5</v>
          </cell>
          <cell r="N2286" t="str">
            <v>N-1</v>
          </cell>
          <cell r="O2286" t="str">
            <v>462EL16002</v>
          </cell>
        </row>
        <row r="2287">
          <cell r="C2287" t="str">
            <v>EL219</v>
          </cell>
          <cell r="M2287">
            <v>-51.2</v>
          </cell>
          <cell r="N2287" t="str">
            <v>04</v>
          </cell>
          <cell r="O2287" t="str">
            <v>462EL16002</v>
          </cell>
        </row>
        <row r="2288">
          <cell r="C2288" t="str">
            <v>EL211</v>
          </cell>
          <cell r="M2288">
            <v>-278.02999999999997</v>
          </cell>
          <cell r="N2288" t="str">
            <v>N-1</v>
          </cell>
          <cell r="O2288" t="str">
            <v>462EL16002</v>
          </cell>
        </row>
        <row r="2289">
          <cell r="C2289" t="str">
            <v>EL211</v>
          </cell>
          <cell r="M2289">
            <v>-3888.46</v>
          </cell>
          <cell r="N2289" t="str">
            <v>N-1</v>
          </cell>
          <cell r="O2289" t="str">
            <v>462EL16002</v>
          </cell>
        </row>
        <row r="2290">
          <cell r="C2290" t="str">
            <v>EL219</v>
          </cell>
          <cell r="M2290">
            <v>-12618.91</v>
          </cell>
          <cell r="N2290" t="str">
            <v>N-1</v>
          </cell>
          <cell r="O2290" t="str">
            <v>462EL16002</v>
          </cell>
        </row>
        <row r="2291">
          <cell r="C2291" t="str">
            <v>EL219</v>
          </cell>
          <cell r="M2291">
            <v>-55.78</v>
          </cell>
          <cell r="N2291" t="str">
            <v>01</v>
          </cell>
          <cell r="O2291" t="str">
            <v>462EL16002</v>
          </cell>
        </row>
        <row r="2292">
          <cell r="C2292" t="str">
            <v>EL219</v>
          </cell>
          <cell r="M2292">
            <v>-728.44</v>
          </cell>
          <cell r="N2292" t="str">
            <v>01</v>
          </cell>
          <cell r="O2292" t="str">
            <v>462EL16002</v>
          </cell>
        </row>
        <row r="2293">
          <cell r="C2293" t="str">
            <v>EL219</v>
          </cell>
          <cell r="M2293">
            <v>-311.92</v>
          </cell>
          <cell r="N2293" t="str">
            <v>03</v>
          </cell>
          <cell r="O2293" t="str">
            <v>462EL16002</v>
          </cell>
        </row>
        <row r="2294">
          <cell r="C2294" t="str">
            <v>EL219</v>
          </cell>
          <cell r="M2294">
            <v>-431.77</v>
          </cell>
          <cell r="N2294" t="str">
            <v>04</v>
          </cell>
          <cell r="O2294" t="str">
            <v>462EL16002</v>
          </cell>
        </row>
        <row r="2295">
          <cell r="C2295" t="str">
            <v>EL219</v>
          </cell>
          <cell r="M2295">
            <v>-185.6</v>
          </cell>
          <cell r="N2295" t="str">
            <v>N-1</v>
          </cell>
          <cell r="O2295" t="str">
            <v>462EL16002</v>
          </cell>
        </row>
        <row r="2296">
          <cell r="C2296" t="str">
            <v>EL219</v>
          </cell>
          <cell r="M2296">
            <v>-25.35</v>
          </cell>
          <cell r="N2296" t="str">
            <v>01</v>
          </cell>
          <cell r="O2296" t="str">
            <v>462EL16002</v>
          </cell>
        </row>
        <row r="2297">
          <cell r="C2297" t="str">
            <v>EL219</v>
          </cell>
          <cell r="M2297">
            <v>-139.80000000000001</v>
          </cell>
          <cell r="N2297" t="str">
            <v>03</v>
          </cell>
          <cell r="O2297" t="str">
            <v>462EL16002</v>
          </cell>
        </row>
        <row r="2298">
          <cell r="C2298" t="str">
            <v>EL219</v>
          </cell>
          <cell r="M2298">
            <v>-53.6</v>
          </cell>
          <cell r="N2298" t="str">
            <v>N-1</v>
          </cell>
          <cell r="O2298" t="str">
            <v>462EL16002</v>
          </cell>
        </row>
        <row r="2299">
          <cell r="C2299" t="str">
            <v>EL510</v>
          </cell>
          <cell r="M2299">
            <v>-418.5</v>
          </cell>
          <cell r="N2299" t="str">
            <v>N-1</v>
          </cell>
          <cell r="O2299" t="str">
            <v>462EL16002</v>
          </cell>
        </row>
        <row r="2300">
          <cell r="C2300" t="str">
            <v>EL219</v>
          </cell>
          <cell r="M2300">
            <v>-266.16000000000003</v>
          </cell>
          <cell r="N2300" t="str">
            <v>N-1</v>
          </cell>
          <cell r="O2300" t="str">
            <v>462EL16002</v>
          </cell>
        </row>
        <row r="2301">
          <cell r="C2301" t="str">
            <v>EL219</v>
          </cell>
          <cell r="M2301">
            <v>-33.299999999999997</v>
          </cell>
          <cell r="N2301" t="str">
            <v>N-1</v>
          </cell>
          <cell r="O2301" t="str">
            <v>462EL16002</v>
          </cell>
        </row>
        <row r="2302">
          <cell r="C2302" t="str">
            <v>EL219</v>
          </cell>
          <cell r="M2302">
            <v>-58.23</v>
          </cell>
          <cell r="N2302" t="str">
            <v>N-1</v>
          </cell>
          <cell r="O2302" t="str">
            <v>462EL16002</v>
          </cell>
        </row>
        <row r="2303">
          <cell r="C2303" t="str">
            <v>EL219</v>
          </cell>
          <cell r="M2303">
            <v>-142.24</v>
          </cell>
          <cell r="N2303" t="str">
            <v>N-1</v>
          </cell>
          <cell r="O2303" t="str">
            <v>462EL16002</v>
          </cell>
        </row>
        <row r="2304">
          <cell r="C2304" t="str">
            <v>EL510</v>
          </cell>
          <cell r="M2304">
            <v>-678.36</v>
          </cell>
          <cell r="N2304" t="str">
            <v>N-1</v>
          </cell>
          <cell r="O2304" t="str">
            <v>462EL16002</v>
          </cell>
        </row>
        <row r="2305">
          <cell r="C2305" t="str">
            <v>EL510</v>
          </cell>
          <cell r="M2305">
            <v>-7072.43</v>
          </cell>
          <cell r="N2305" t="str">
            <v>01</v>
          </cell>
          <cell r="O2305" t="str">
            <v>462EL16002</v>
          </cell>
        </row>
        <row r="2306">
          <cell r="C2306" t="str">
            <v>EL510</v>
          </cell>
          <cell r="M2306">
            <v>-382.5</v>
          </cell>
          <cell r="N2306" t="str">
            <v>01</v>
          </cell>
          <cell r="O2306" t="str">
            <v>462EL16002</v>
          </cell>
        </row>
        <row r="2307">
          <cell r="C2307" t="str">
            <v>EL510</v>
          </cell>
          <cell r="M2307">
            <v>7072.43</v>
          </cell>
          <cell r="N2307" t="str">
            <v>01</v>
          </cell>
          <cell r="O2307" t="str">
            <v>462EL16002</v>
          </cell>
        </row>
        <row r="2308">
          <cell r="C2308" t="str">
            <v>EL206</v>
          </cell>
          <cell r="M2308">
            <v>-1420.5</v>
          </cell>
          <cell r="N2308" t="str">
            <v>N-1</v>
          </cell>
          <cell r="O2308" t="str">
            <v>462EL16002</v>
          </cell>
        </row>
        <row r="2309">
          <cell r="C2309" t="str">
            <v>EL219</v>
          </cell>
          <cell r="M2309">
            <v>-62.38</v>
          </cell>
          <cell r="N2309" t="str">
            <v>N-1</v>
          </cell>
          <cell r="O2309" t="str">
            <v>462EL16002</v>
          </cell>
        </row>
        <row r="2310">
          <cell r="C2310" t="str">
            <v>EL219</v>
          </cell>
          <cell r="M2310">
            <v>-74.8</v>
          </cell>
          <cell r="N2310" t="str">
            <v>04</v>
          </cell>
          <cell r="O2310" t="str">
            <v>462EL16002</v>
          </cell>
        </row>
        <row r="2311">
          <cell r="C2311" t="str">
            <v>EL677</v>
          </cell>
          <cell r="M2311">
            <v>-104.35</v>
          </cell>
          <cell r="N2311" t="str">
            <v>N-1</v>
          </cell>
          <cell r="O2311" t="str">
            <v>462EL16002</v>
          </cell>
        </row>
        <row r="2312">
          <cell r="C2312" t="str">
            <v>EL206</v>
          </cell>
          <cell r="M2312">
            <v>-274.14999999999998</v>
          </cell>
          <cell r="N2312" t="str">
            <v>N-1</v>
          </cell>
          <cell r="O2312" t="str">
            <v>462EL16002</v>
          </cell>
        </row>
        <row r="2313">
          <cell r="C2313" t="str">
            <v>EL510</v>
          </cell>
          <cell r="M2313">
            <v>41036.53</v>
          </cell>
          <cell r="N2313" t="str">
            <v>N-1</v>
          </cell>
          <cell r="O2313" t="str">
            <v>462EL16002</v>
          </cell>
        </row>
        <row r="2314">
          <cell r="C2314" t="str">
            <v>EL510</v>
          </cell>
          <cell r="M2314">
            <v>-45000</v>
          </cell>
          <cell r="N2314" t="str">
            <v>02</v>
          </cell>
          <cell r="O2314" t="str">
            <v>462EL16002</v>
          </cell>
        </row>
        <row r="2315">
          <cell r="C2315" t="str">
            <v>EL510</v>
          </cell>
          <cell r="M2315">
            <v>-45000</v>
          </cell>
          <cell r="N2315" t="str">
            <v>05</v>
          </cell>
          <cell r="O2315" t="str">
            <v>462EL16002</v>
          </cell>
        </row>
        <row r="2316">
          <cell r="C2316" t="str">
            <v>EL219</v>
          </cell>
          <cell r="M2316">
            <v>-197.23</v>
          </cell>
          <cell r="N2316" t="str">
            <v>N-1</v>
          </cell>
          <cell r="O2316" t="str">
            <v>462EL16002</v>
          </cell>
        </row>
        <row r="2317">
          <cell r="C2317" t="str">
            <v>EL219</v>
          </cell>
          <cell r="M2317">
            <v>-809.54</v>
          </cell>
          <cell r="N2317" t="str">
            <v>N-1</v>
          </cell>
          <cell r="O2317" t="str">
            <v>462EL16002</v>
          </cell>
        </row>
        <row r="2318">
          <cell r="C2318" t="str">
            <v>EL201</v>
          </cell>
          <cell r="M2318">
            <v>-8099.31</v>
          </cell>
          <cell r="N2318" t="str">
            <v>N-1</v>
          </cell>
          <cell r="O2318" t="str">
            <v>462EL16002</v>
          </cell>
        </row>
        <row r="2319">
          <cell r="C2319" t="str">
            <v>EL201</v>
          </cell>
          <cell r="M2319">
            <v>-199.77</v>
          </cell>
          <cell r="N2319" t="str">
            <v>01</v>
          </cell>
          <cell r="O2319" t="str">
            <v>462EL16002</v>
          </cell>
        </row>
        <row r="2320">
          <cell r="C2320" t="str">
            <v>EL201</v>
          </cell>
          <cell r="M2320">
            <v>-57.6</v>
          </cell>
          <cell r="N2320" t="str">
            <v>01</v>
          </cell>
          <cell r="O2320" t="str">
            <v>462EL16002</v>
          </cell>
        </row>
        <row r="2321">
          <cell r="C2321" t="str">
            <v>EL201</v>
          </cell>
          <cell r="M2321">
            <v>-136.36000000000001</v>
          </cell>
          <cell r="N2321" t="str">
            <v>02</v>
          </cell>
          <cell r="O2321" t="str">
            <v>462EL16002</v>
          </cell>
        </row>
        <row r="2322">
          <cell r="C2322" t="str">
            <v>EL201</v>
          </cell>
          <cell r="M2322">
            <v>-20.059999999999999</v>
          </cell>
          <cell r="N2322" t="str">
            <v>02</v>
          </cell>
          <cell r="O2322" t="str">
            <v>462EL16002</v>
          </cell>
        </row>
        <row r="2323">
          <cell r="C2323" t="str">
            <v>EL207</v>
          </cell>
          <cell r="M2323">
            <v>-910.29</v>
          </cell>
          <cell r="N2323" t="str">
            <v>N-1</v>
          </cell>
          <cell r="O2323" t="str">
            <v>462EL16002</v>
          </cell>
        </row>
        <row r="2324">
          <cell r="C2324" t="str">
            <v>EL207</v>
          </cell>
          <cell r="M2324">
            <v>-721.52</v>
          </cell>
          <cell r="N2324" t="str">
            <v>02</v>
          </cell>
          <cell r="O2324" t="str">
            <v>462EL16002</v>
          </cell>
        </row>
        <row r="2325">
          <cell r="C2325" t="str">
            <v>EL330</v>
          </cell>
          <cell r="M2325">
            <v>-265</v>
          </cell>
          <cell r="N2325" t="str">
            <v>02</v>
          </cell>
          <cell r="O2325" t="str">
            <v>462EL16002</v>
          </cell>
        </row>
        <row r="2326">
          <cell r="C2326" t="str">
            <v>EL335</v>
          </cell>
          <cell r="M2326">
            <v>-22624.55</v>
          </cell>
          <cell r="N2326" t="str">
            <v>N-1</v>
          </cell>
          <cell r="O2326" t="str">
            <v>462EL16002</v>
          </cell>
        </row>
        <row r="2327">
          <cell r="C2327" t="str">
            <v>EL335</v>
          </cell>
          <cell r="M2327">
            <v>-547</v>
          </cell>
          <cell r="N2327" t="str">
            <v>01</v>
          </cell>
          <cell r="O2327" t="str">
            <v>462EL16002</v>
          </cell>
        </row>
        <row r="2328">
          <cell r="C2328" t="str">
            <v>EL335</v>
          </cell>
          <cell r="M2328">
            <v>-175</v>
          </cell>
          <cell r="N2328" t="str">
            <v>01</v>
          </cell>
          <cell r="O2328" t="str">
            <v>462EL16002</v>
          </cell>
        </row>
        <row r="2329">
          <cell r="C2329" t="str">
            <v>EL335</v>
          </cell>
          <cell r="M2329">
            <v>-1740</v>
          </cell>
          <cell r="N2329" t="str">
            <v>02</v>
          </cell>
          <cell r="O2329" t="str">
            <v>462EL16002</v>
          </cell>
        </row>
        <row r="2330">
          <cell r="C2330" t="str">
            <v>EL335</v>
          </cell>
          <cell r="M2330">
            <v>-875</v>
          </cell>
          <cell r="N2330" t="str">
            <v>04</v>
          </cell>
          <cell r="O2330" t="str">
            <v>462EL16002</v>
          </cell>
        </row>
        <row r="2331">
          <cell r="C2331" t="str">
            <v>EL330</v>
          </cell>
          <cell r="M2331">
            <v>-9801</v>
          </cell>
          <cell r="N2331" t="str">
            <v>01</v>
          </cell>
          <cell r="O2331" t="str">
            <v>462EL16002</v>
          </cell>
        </row>
        <row r="2332">
          <cell r="C2332" t="str">
            <v>EL330</v>
          </cell>
          <cell r="M2332">
            <v>-110</v>
          </cell>
          <cell r="N2332" t="str">
            <v>01</v>
          </cell>
          <cell r="O2332" t="str">
            <v>462EL16002</v>
          </cell>
        </row>
        <row r="2333">
          <cell r="C2333" t="str">
            <v>EL330</v>
          </cell>
          <cell r="M2333">
            <v>-2132</v>
          </cell>
          <cell r="N2333" t="str">
            <v>02</v>
          </cell>
          <cell r="O2333" t="str">
            <v>462EL16002</v>
          </cell>
        </row>
        <row r="2334">
          <cell r="C2334" t="str">
            <v>EL330</v>
          </cell>
          <cell r="M2334">
            <v>-993.6</v>
          </cell>
          <cell r="N2334" t="str">
            <v>02</v>
          </cell>
          <cell r="O2334" t="str">
            <v>462EL16002</v>
          </cell>
        </row>
        <row r="2335">
          <cell r="C2335" t="str">
            <v>EL330</v>
          </cell>
          <cell r="M2335">
            <v>-782</v>
          </cell>
          <cell r="N2335" t="str">
            <v>04</v>
          </cell>
          <cell r="O2335" t="str">
            <v>462EL16002</v>
          </cell>
        </row>
        <row r="2336">
          <cell r="C2336" t="str">
            <v>EL330</v>
          </cell>
          <cell r="M2336">
            <v>-374</v>
          </cell>
          <cell r="N2336" t="str">
            <v>04</v>
          </cell>
          <cell r="O2336" t="str">
            <v>462EL16002</v>
          </cell>
        </row>
        <row r="2337">
          <cell r="C2337" t="str">
            <v>EL330</v>
          </cell>
          <cell r="M2337">
            <v>-440</v>
          </cell>
          <cell r="N2337" t="str">
            <v>05</v>
          </cell>
          <cell r="O2337" t="str">
            <v>462EL16002</v>
          </cell>
        </row>
        <row r="2338">
          <cell r="C2338" t="str">
            <v>EL335</v>
          </cell>
          <cell r="M2338">
            <v>-61626.400000000001</v>
          </cell>
          <cell r="N2338" t="str">
            <v>N-1</v>
          </cell>
          <cell r="O2338" t="str">
            <v>462EL16002</v>
          </cell>
        </row>
        <row r="2339">
          <cell r="C2339" t="str">
            <v>EL335</v>
          </cell>
          <cell r="M2339">
            <v>-10979</v>
          </cell>
          <cell r="N2339" t="str">
            <v>01</v>
          </cell>
          <cell r="O2339" t="str">
            <v>462EL16002</v>
          </cell>
        </row>
        <row r="2340">
          <cell r="C2340" t="str">
            <v>EL335</v>
          </cell>
          <cell r="M2340">
            <v>9045.4</v>
          </cell>
          <cell r="N2340" t="str">
            <v>01</v>
          </cell>
          <cell r="O2340" t="str">
            <v>462EL16002</v>
          </cell>
        </row>
        <row r="2341">
          <cell r="C2341" t="str">
            <v>EL335</v>
          </cell>
          <cell r="M2341">
            <v>-361</v>
          </cell>
          <cell r="N2341" t="str">
            <v>N-1</v>
          </cell>
          <cell r="O2341" t="str">
            <v>462EL16002</v>
          </cell>
        </row>
        <row r="2342">
          <cell r="C2342" t="str">
            <v>EL335</v>
          </cell>
          <cell r="M2342">
            <v>-19.5</v>
          </cell>
          <cell r="N2342" t="str">
            <v>01</v>
          </cell>
          <cell r="O2342" t="str">
            <v>462EL16002</v>
          </cell>
        </row>
        <row r="2343">
          <cell r="C2343" t="str">
            <v>EL335</v>
          </cell>
          <cell r="M2343">
            <v>-32.5</v>
          </cell>
          <cell r="N2343" t="str">
            <v>01</v>
          </cell>
          <cell r="O2343" t="str">
            <v>462EL16002</v>
          </cell>
        </row>
        <row r="2344">
          <cell r="C2344" t="str">
            <v>EL335</v>
          </cell>
          <cell r="M2344">
            <v>-32.5</v>
          </cell>
          <cell r="N2344" t="str">
            <v>01</v>
          </cell>
          <cell r="O2344" t="str">
            <v>462EL16002</v>
          </cell>
        </row>
        <row r="2345">
          <cell r="C2345" t="str">
            <v>EL335</v>
          </cell>
          <cell r="M2345">
            <v>-32.5</v>
          </cell>
          <cell r="N2345" t="str">
            <v>02</v>
          </cell>
          <cell r="O2345" t="str">
            <v>462EL16002</v>
          </cell>
        </row>
        <row r="2346">
          <cell r="C2346" t="str">
            <v>EL515</v>
          </cell>
          <cell r="M2346">
            <v>-71392.61</v>
          </cell>
          <cell r="N2346" t="str">
            <v>N-1</v>
          </cell>
          <cell r="O2346" t="str">
            <v>462EL16002</v>
          </cell>
        </row>
        <row r="2347">
          <cell r="C2347" t="str">
            <v>EL515</v>
          </cell>
          <cell r="M2347">
            <v>-196.9</v>
          </cell>
          <cell r="N2347" t="str">
            <v>01</v>
          </cell>
          <cell r="O2347" t="str">
            <v>462EL16002</v>
          </cell>
        </row>
        <row r="2348">
          <cell r="C2348" t="str">
            <v>EL515</v>
          </cell>
          <cell r="M2348">
            <v>-23334.799999999999</v>
          </cell>
          <cell r="N2348" t="str">
            <v>01</v>
          </cell>
          <cell r="O2348" t="str">
            <v>462EL16002</v>
          </cell>
        </row>
        <row r="2349">
          <cell r="C2349" t="str">
            <v>EL515</v>
          </cell>
          <cell r="M2349">
            <v>-160.25</v>
          </cell>
          <cell r="N2349" t="str">
            <v>02</v>
          </cell>
          <cell r="O2349" t="str">
            <v>462EL16002</v>
          </cell>
        </row>
        <row r="2350">
          <cell r="C2350" t="str">
            <v>EL515</v>
          </cell>
          <cell r="M2350">
            <v>-34.5</v>
          </cell>
          <cell r="N2350" t="str">
            <v>04</v>
          </cell>
          <cell r="O2350" t="str">
            <v>462EL16002</v>
          </cell>
        </row>
        <row r="2351">
          <cell r="C2351" t="str">
            <v>EL515</v>
          </cell>
          <cell r="M2351">
            <v>-2937.9</v>
          </cell>
          <cell r="N2351" t="str">
            <v>04</v>
          </cell>
          <cell r="O2351" t="str">
            <v>462EL16002</v>
          </cell>
        </row>
        <row r="2352">
          <cell r="C2352" t="str">
            <v>EL520</v>
          </cell>
          <cell r="M2352">
            <v>-10</v>
          </cell>
          <cell r="N2352" t="str">
            <v>N-1</v>
          </cell>
          <cell r="O2352" t="str">
            <v>462EL16002</v>
          </cell>
        </row>
        <row r="2353">
          <cell r="C2353" t="str">
            <v>EL520</v>
          </cell>
          <cell r="M2353">
            <v>-582.89</v>
          </cell>
          <cell r="N2353" t="str">
            <v>N-1</v>
          </cell>
          <cell r="O2353" t="str">
            <v>462EL16002</v>
          </cell>
        </row>
        <row r="2354">
          <cell r="C2354" t="str">
            <v>EL201</v>
          </cell>
          <cell r="M2354">
            <v>3884.95</v>
          </cell>
          <cell r="N2354" t="str">
            <v>N-1</v>
          </cell>
          <cell r="O2354" t="str">
            <v>462EL16002</v>
          </cell>
        </row>
        <row r="2355">
          <cell r="C2355" t="str">
            <v>EL201</v>
          </cell>
          <cell r="M2355">
            <v>-12558</v>
          </cell>
          <cell r="N2355" t="str">
            <v>01</v>
          </cell>
          <cell r="O2355" t="str">
            <v>462EL16002</v>
          </cell>
        </row>
        <row r="2356">
          <cell r="C2356" t="str">
            <v>EL201</v>
          </cell>
          <cell r="M2356">
            <v>-9.43</v>
          </cell>
          <cell r="N2356" t="str">
            <v>01</v>
          </cell>
          <cell r="O2356" t="str">
            <v>462EL16002</v>
          </cell>
        </row>
        <row r="2357">
          <cell r="C2357" t="str">
            <v>EL201</v>
          </cell>
          <cell r="M2357">
            <v>-5252</v>
          </cell>
          <cell r="N2357" t="str">
            <v>01</v>
          </cell>
          <cell r="O2357" t="str">
            <v>462EL16002</v>
          </cell>
        </row>
        <row r="2358">
          <cell r="C2358" t="str">
            <v>EL201</v>
          </cell>
          <cell r="M2358">
            <v>-26.48</v>
          </cell>
          <cell r="N2358" t="str">
            <v>01</v>
          </cell>
          <cell r="O2358" t="str">
            <v>462EL16002</v>
          </cell>
        </row>
        <row r="2359">
          <cell r="C2359" t="str">
            <v>EL201</v>
          </cell>
          <cell r="M2359">
            <v>14019.87</v>
          </cell>
          <cell r="N2359" t="str">
            <v>01</v>
          </cell>
          <cell r="O2359" t="str">
            <v>462EL16002</v>
          </cell>
        </row>
        <row r="2360">
          <cell r="C2360" t="str">
            <v>EL201</v>
          </cell>
          <cell r="M2360">
            <v>-15725</v>
          </cell>
          <cell r="N2360" t="str">
            <v>02</v>
          </cell>
          <cell r="O2360" t="str">
            <v>462EL16002</v>
          </cell>
        </row>
        <row r="2361">
          <cell r="C2361" t="str">
            <v>EL201</v>
          </cell>
          <cell r="M2361">
            <v>-18000</v>
          </cell>
          <cell r="N2361" t="str">
            <v>02</v>
          </cell>
          <cell r="O2361" t="str">
            <v>462EL16002</v>
          </cell>
        </row>
        <row r="2362">
          <cell r="C2362" t="str">
            <v>EL201</v>
          </cell>
          <cell r="M2362">
            <v>-18000</v>
          </cell>
          <cell r="N2362" t="str">
            <v>05</v>
          </cell>
          <cell r="O2362" t="str">
            <v>462EL16002</v>
          </cell>
        </row>
        <row r="2363">
          <cell r="C2363" t="str">
            <v>EL600</v>
          </cell>
          <cell r="M2363">
            <v>-1383.34</v>
          </cell>
          <cell r="N2363" t="str">
            <v>N-1</v>
          </cell>
          <cell r="O2363" t="str">
            <v>462EL16002</v>
          </cell>
        </row>
        <row r="2364">
          <cell r="C2364" t="str">
            <v>EL600</v>
          </cell>
          <cell r="M2364">
            <v>-53.39</v>
          </cell>
          <cell r="N2364" t="str">
            <v>04</v>
          </cell>
          <cell r="O2364" t="str">
            <v>462EL16002</v>
          </cell>
        </row>
        <row r="2365">
          <cell r="C2365" t="str">
            <v>EL600</v>
          </cell>
          <cell r="M2365">
            <v>-122.1</v>
          </cell>
          <cell r="N2365" t="str">
            <v>N-1</v>
          </cell>
          <cell r="O2365" t="str">
            <v>462EL16002</v>
          </cell>
        </row>
        <row r="2366">
          <cell r="C2366" t="str">
            <v>EL600</v>
          </cell>
          <cell r="M2366">
            <v>-1509.36</v>
          </cell>
          <cell r="N2366" t="str">
            <v>02</v>
          </cell>
          <cell r="O2366" t="str">
            <v>462EL16002</v>
          </cell>
        </row>
        <row r="2367">
          <cell r="C2367" t="str">
            <v>EL201</v>
          </cell>
          <cell r="M2367">
            <v>-707.39</v>
          </cell>
          <cell r="N2367" t="str">
            <v>N-1</v>
          </cell>
          <cell r="O2367" t="str">
            <v>462EL16002</v>
          </cell>
        </row>
        <row r="2368">
          <cell r="C2368" t="str">
            <v>EL201</v>
          </cell>
          <cell r="M2368">
            <v>-2611.9899999999998</v>
          </cell>
          <cell r="N2368" t="str">
            <v>01</v>
          </cell>
          <cell r="O2368" t="str">
            <v>462EL16002</v>
          </cell>
        </row>
        <row r="2369">
          <cell r="C2369" t="str">
            <v>EL201</v>
          </cell>
          <cell r="M2369">
            <v>-8.36</v>
          </cell>
          <cell r="N2369" t="str">
            <v>01</v>
          </cell>
          <cell r="O2369" t="str">
            <v>462EL16002</v>
          </cell>
        </row>
        <row r="2370">
          <cell r="C2370" t="str">
            <v>EL201</v>
          </cell>
          <cell r="M2370">
            <v>-103.52</v>
          </cell>
          <cell r="N2370" t="str">
            <v>01</v>
          </cell>
          <cell r="O2370" t="str">
            <v>462EL16002</v>
          </cell>
        </row>
        <row r="2371">
          <cell r="C2371" t="str">
            <v>EL315</v>
          </cell>
          <cell r="M2371">
            <v>-9273.5300000000007</v>
          </cell>
          <cell r="N2371" t="str">
            <v>N-1</v>
          </cell>
          <cell r="O2371" t="str">
            <v>462EL16002</v>
          </cell>
        </row>
        <row r="2372">
          <cell r="C2372" t="str">
            <v>EL315</v>
          </cell>
          <cell r="M2372">
            <v>-539.28</v>
          </cell>
          <cell r="N2372" t="str">
            <v>01</v>
          </cell>
          <cell r="O2372" t="str">
            <v>462EL16002</v>
          </cell>
        </row>
        <row r="2373">
          <cell r="C2373" t="str">
            <v>EL315</v>
          </cell>
          <cell r="M2373">
            <v>-1090.8</v>
          </cell>
          <cell r="N2373" t="str">
            <v>01</v>
          </cell>
          <cell r="O2373" t="str">
            <v>462EL16002</v>
          </cell>
        </row>
        <row r="2374">
          <cell r="C2374" t="str">
            <v>EL315</v>
          </cell>
          <cell r="M2374">
            <v>467.59</v>
          </cell>
          <cell r="N2374" t="str">
            <v>01</v>
          </cell>
          <cell r="O2374" t="str">
            <v>462EL16002</v>
          </cell>
        </row>
        <row r="2375">
          <cell r="C2375" t="str">
            <v>EL315</v>
          </cell>
          <cell r="M2375">
            <v>-388.13</v>
          </cell>
          <cell r="N2375" t="str">
            <v>02</v>
          </cell>
          <cell r="O2375" t="str">
            <v>462EL16002</v>
          </cell>
        </row>
        <row r="2376">
          <cell r="C2376" t="str">
            <v>EL315</v>
          </cell>
          <cell r="M2376">
            <v>-145.86000000000001</v>
          </cell>
          <cell r="N2376" t="str">
            <v>04</v>
          </cell>
          <cell r="O2376" t="str">
            <v>462EL16002</v>
          </cell>
        </row>
        <row r="2377">
          <cell r="C2377" t="str">
            <v>EL315</v>
          </cell>
          <cell r="M2377">
            <v>-93.39</v>
          </cell>
          <cell r="N2377" t="str">
            <v>04</v>
          </cell>
          <cell r="O2377" t="str">
            <v>462EL16002</v>
          </cell>
        </row>
        <row r="2378">
          <cell r="C2378" t="str">
            <v>EL605</v>
          </cell>
          <cell r="M2378">
            <v>-10062.120000000001</v>
          </cell>
          <cell r="N2378" t="str">
            <v>N-1</v>
          </cell>
          <cell r="O2378" t="str">
            <v>462EL16002</v>
          </cell>
        </row>
        <row r="2379">
          <cell r="C2379" t="str">
            <v>EL605</v>
          </cell>
          <cell r="M2379">
            <v>-148.78</v>
          </cell>
          <cell r="N2379" t="str">
            <v>N-1</v>
          </cell>
          <cell r="O2379" t="str">
            <v>462EL16002</v>
          </cell>
        </row>
        <row r="2380">
          <cell r="C2380" t="str">
            <v>EL201</v>
          </cell>
          <cell r="M2380">
            <v>-47.81</v>
          </cell>
          <cell r="N2380" t="str">
            <v>01</v>
          </cell>
          <cell r="O2380" t="str">
            <v>462EL16002</v>
          </cell>
        </row>
        <row r="2381">
          <cell r="C2381" t="str">
            <v>EL201</v>
          </cell>
          <cell r="M2381">
            <v>-737.91</v>
          </cell>
          <cell r="N2381" t="str">
            <v>01</v>
          </cell>
          <cell r="O2381" t="str">
            <v>462EL16002</v>
          </cell>
        </row>
        <row r="2382">
          <cell r="C2382" t="str">
            <v>EL605</v>
          </cell>
          <cell r="M2382">
            <v>-5115.9799999999996</v>
          </cell>
          <cell r="N2382" t="str">
            <v>N-1</v>
          </cell>
          <cell r="O2382" t="str">
            <v>462EL16002</v>
          </cell>
        </row>
        <row r="2383">
          <cell r="C2383" t="str">
            <v>EL605</v>
          </cell>
          <cell r="M2383">
            <v>-134</v>
          </cell>
          <cell r="N2383" t="str">
            <v>01</v>
          </cell>
          <cell r="O2383" t="str">
            <v>462EL16002</v>
          </cell>
        </row>
        <row r="2384">
          <cell r="C2384" t="str">
            <v>EL605</v>
          </cell>
          <cell r="M2384">
            <v>-2.77</v>
          </cell>
          <cell r="N2384" t="str">
            <v>01</v>
          </cell>
          <cell r="O2384" t="str">
            <v>462EL16002</v>
          </cell>
        </row>
        <row r="2385">
          <cell r="C2385" t="str">
            <v>EL605</v>
          </cell>
          <cell r="M2385">
            <v>-72.319999999999993</v>
          </cell>
          <cell r="N2385" t="str">
            <v>01</v>
          </cell>
          <cell r="O2385" t="str">
            <v>462EL16002</v>
          </cell>
        </row>
        <row r="2386">
          <cell r="C2386" t="str">
            <v>EL605</v>
          </cell>
          <cell r="M2386">
            <v>-1627.2</v>
          </cell>
          <cell r="N2386" t="str">
            <v>02</v>
          </cell>
          <cell r="O2386" t="str">
            <v>462EL16002</v>
          </cell>
        </row>
        <row r="2387">
          <cell r="C2387" t="str">
            <v>EL605</v>
          </cell>
          <cell r="M2387">
            <v>1627.2</v>
          </cell>
          <cell r="N2387" t="str">
            <v>02</v>
          </cell>
          <cell r="O2387" t="str">
            <v>462EL16002</v>
          </cell>
        </row>
        <row r="2388">
          <cell r="C2388" t="str">
            <v>EL605</v>
          </cell>
          <cell r="M2388">
            <v>-31</v>
          </cell>
          <cell r="N2388" t="str">
            <v>03</v>
          </cell>
          <cell r="O2388" t="str">
            <v>462EL16002</v>
          </cell>
        </row>
        <row r="2389">
          <cell r="C2389" t="str">
            <v>EL605</v>
          </cell>
          <cell r="M2389">
            <v>-134.82</v>
          </cell>
          <cell r="N2389" t="str">
            <v>04</v>
          </cell>
          <cell r="O2389" t="str">
            <v>462EL16002</v>
          </cell>
        </row>
        <row r="2390">
          <cell r="C2390" t="str">
            <v>EL605</v>
          </cell>
          <cell r="M2390">
            <v>-42.96</v>
          </cell>
          <cell r="N2390" t="str">
            <v>04</v>
          </cell>
          <cell r="O2390" t="str">
            <v>462EL16002</v>
          </cell>
        </row>
        <row r="2391">
          <cell r="C2391" t="str">
            <v>EL605</v>
          </cell>
          <cell r="M2391">
            <v>-635.17999999999995</v>
          </cell>
          <cell r="N2391" t="str">
            <v>N-1</v>
          </cell>
          <cell r="O2391" t="str">
            <v>462EL16002</v>
          </cell>
        </row>
        <row r="2392">
          <cell r="C2392" t="str">
            <v>EL605</v>
          </cell>
          <cell r="M2392">
            <v>-24.65</v>
          </cell>
          <cell r="N2392" t="str">
            <v>01</v>
          </cell>
          <cell r="O2392" t="str">
            <v>462EL16002</v>
          </cell>
        </row>
        <row r="2393">
          <cell r="C2393" t="str">
            <v>EL605</v>
          </cell>
          <cell r="M2393">
            <v>-10.71</v>
          </cell>
          <cell r="N2393" t="str">
            <v>02</v>
          </cell>
          <cell r="O2393" t="str">
            <v>462EL16002</v>
          </cell>
        </row>
        <row r="2394">
          <cell r="C2394" t="str">
            <v>EL610</v>
          </cell>
          <cell r="M2394">
            <v>-4651.2299999999996</v>
          </cell>
          <cell r="N2394" t="str">
            <v>N-1</v>
          </cell>
          <cell r="O2394" t="str">
            <v>462EL16002</v>
          </cell>
        </row>
        <row r="2395">
          <cell r="C2395" t="str">
            <v>EL610</v>
          </cell>
          <cell r="M2395">
            <v>-10.99</v>
          </cell>
          <cell r="N2395" t="str">
            <v>N-1</v>
          </cell>
          <cell r="O2395" t="str">
            <v>462EL16002</v>
          </cell>
        </row>
        <row r="2396">
          <cell r="C2396" t="str">
            <v>EL610</v>
          </cell>
          <cell r="M2396">
            <v>-426.69</v>
          </cell>
          <cell r="N2396" t="str">
            <v>N-1</v>
          </cell>
          <cell r="O2396" t="str">
            <v>462EL16002</v>
          </cell>
        </row>
        <row r="2397">
          <cell r="C2397" t="str">
            <v>EL510</v>
          </cell>
          <cell r="M2397">
            <v>-102</v>
          </cell>
          <cell r="N2397" t="str">
            <v>N-1</v>
          </cell>
          <cell r="O2397" t="str">
            <v>462EL16002</v>
          </cell>
        </row>
        <row r="2398">
          <cell r="C2398" t="str">
            <v>EL615</v>
          </cell>
          <cell r="M2398">
            <v>-1195</v>
          </cell>
          <cell r="N2398" t="str">
            <v>02</v>
          </cell>
          <cell r="O2398" t="str">
            <v>462EL16002</v>
          </cell>
        </row>
        <row r="2399">
          <cell r="C2399" t="str">
            <v>EL615</v>
          </cell>
          <cell r="M2399">
            <v>-2080.1</v>
          </cell>
          <cell r="N2399" t="str">
            <v>N-1</v>
          </cell>
          <cell r="O2399" t="str">
            <v>462EL16002</v>
          </cell>
        </row>
        <row r="2400">
          <cell r="C2400" t="str">
            <v>EL615</v>
          </cell>
          <cell r="M2400">
            <v>-7000</v>
          </cell>
          <cell r="N2400" t="str">
            <v>N-1</v>
          </cell>
          <cell r="O2400" t="str">
            <v>462EL16002</v>
          </cell>
        </row>
        <row r="2401">
          <cell r="C2401" t="str">
            <v>EL615</v>
          </cell>
          <cell r="M2401">
            <v>-273.93</v>
          </cell>
          <cell r="N2401" t="str">
            <v>N-1</v>
          </cell>
          <cell r="O2401" t="str">
            <v>462EL16002</v>
          </cell>
        </row>
        <row r="2402">
          <cell r="C2402" t="str">
            <v>EL615</v>
          </cell>
          <cell r="M2402">
            <v>-87.58</v>
          </cell>
          <cell r="N2402" t="str">
            <v>01</v>
          </cell>
          <cell r="O2402" t="str">
            <v>462EL16002</v>
          </cell>
        </row>
        <row r="2403">
          <cell r="C2403" t="str">
            <v>EL615</v>
          </cell>
          <cell r="M2403">
            <v>-32.92</v>
          </cell>
          <cell r="N2403" t="str">
            <v>02</v>
          </cell>
          <cell r="O2403" t="str">
            <v>462EL16002</v>
          </cell>
        </row>
        <row r="2404">
          <cell r="C2404" t="str">
            <v>EL207</v>
          </cell>
          <cell r="M2404">
            <v>-1601</v>
          </cell>
          <cell r="N2404" t="str">
            <v>N-1</v>
          </cell>
          <cell r="O2404" t="str">
            <v>462EL16002</v>
          </cell>
        </row>
        <row r="2405">
          <cell r="C2405" t="str">
            <v>EL207</v>
          </cell>
          <cell r="M2405">
            <v>-3673</v>
          </cell>
          <cell r="N2405" t="str">
            <v>02</v>
          </cell>
          <cell r="O2405" t="str">
            <v>462EL16002</v>
          </cell>
        </row>
        <row r="2406">
          <cell r="C2406" t="str">
            <v>EL625</v>
          </cell>
          <cell r="M2406">
            <v>-400</v>
          </cell>
          <cell r="N2406" t="str">
            <v>N-1</v>
          </cell>
          <cell r="O2406" t="str">
            <v>462EL16002</v>
          </cell>
        </row>
        <row r="2407">
          <cell r="C2407" t="str">
            <v>EL625</v>
          </cell>
          <cell r="M2407">
            <v>-250</v>
          </cell>
          <cell r="N2407" t="str">
            <v>04</v>
          </cell>
          <cell r="O2407" t="str">
            <v>462EL16002</v>
          </cell>
        </row>
        <row r="2408">
          <cell r="C2408" t="str">
            <v>EL625</v>
          </cell>
          <cell r="M2408">
            <v>-1150</v>
          </cell>
          <cell r="N2408" t="str">
            <v>01</v>
          </cell>
          <cell r="O2408" t="str">
            <v>462EL16002</v>
          </cell>
        </row>
        <row r="2409">
          <cell r="C2409" t="str">
            <v>EL625</v>
          </cell>
          <cell r="M2409">
            <v>-8500</v>
          </cell>
          <cell r="N2409" t="str">
            <v>N-1</v>
          </cell>
          <cell r="O2409" t="str">
            <v>462EL16002</v>
          </cell>
        </row>
        <row r="2410">
          <cell r="C2410" t="str">
            <v>EL660</v>
          </cell>
          <cell r="M2410">
            <v>-3878.55</v>
          </cell>
          <cell r="N2410" t="str">
            <v>N-1</v>
          </cell>
          <cell r="O2410" t="str">
            <v>462EL16002</v>
          </cell>
        </row>
        <row r="2411">
          <cell r="C2411" t="str">
            <v>EL665</v>
          </cell>
          <cell r="M2411">
            <v>-310</v>
          </cell>
          <cell r="N2411" t="str">
            <v>01</v>
          </cell>
          <cell r="O2411" t="str">
            <v>462EL16002</v>
          </cell>
        </row>
        <row r="2412">
          <cell r="C2412" t="str">
            <v>EL665</v>
          </cell>
          <cell r="M2412">
            <v>-496.62</v>
          </cell>
          <cell r="N2412" t="str">
            <v>02</v>
          </cell>
          <cell r="O2412" t="str">
            <v>462EL16002</v>
          </cell>
        </row>
        <row r="2413">
          <cell r="C2413" t="str">
            <v>EL670</v>
          </cell>
          <cell r="M2413">
            <v>-1986.3</v>
          </cell>
          <cell r="N2413" t="str">
            <v>N-1</v>
          </cell>
          <cell r="O2413" t="str">
            <v>462EL16002</v>
          </cell>
        </row>
        <row r="2414">
          <cell r="C2414" t="str">
            <v>EL670</v>
          </cell>
          <cell r="M2414">
            <v>-526.44000000000005</v>
          </cell>
          <cell r="N2414" t="str">
            <v>01</v>
          </cell>
          <cell r="O2414" t="str">
            <v>462EL16002</v>
          </cell>
        </row>
        <row r="2415">
          <cell r="C2415" t="str">
            <v>EL670</v>
          </cell>
          <cell r="M2415">
            <v>-600</v>
          </cell>
          <cell r="N2415" t="str">
            <v>03</v>
          </cell>
          <cell r="O2415" t="str">
            <v>462EL16002</v>
          </cell>
        </row>
        <row r="2416">
          <cell r="C2416" t="str">
            <v>EL670</v>
          </cell>
          <cell r="M2416">
            <v>-81.709999999999994</v>
          </cell>
          <cell r="N2416" t="str">
            <v>04</v>
          </cell>
          <cell r="O2416" t="str">
            <v>462EL16002</v>
          </cell>
        </row>
        <row r="2417">
          <cell r="C2417" t="str">
            <v>EL670</v>
          </cell>
          <cell r="M2417">
            <v>-30.94</v>
          </cell>
          <cell r="N2417" t="str">
            <v>05</v>
          </cell>
          <cell r="O2417" t="str">
            <v>462EL16002</v>
          </cell>
        </row>
        <row r="2418">
          <cell r="C2418" t="str">
            <v>EL800</v>
          </cell>
          <cell r="M2418">
            <v>-56</v>
          </cell>
          <cell r="N2418" t="str">
            <v>N-1</v>
          </cell>
          <cell r="O2418" t="str">
            <v>462EL16002</v>
          </cell>
        </row>
        <row r="2419">
          <cell r="C2419" t="str">
            <v>EL800</v>
          </cell>
          <cell r="M2419">
            <v>-8</v>
          </cell>
          <cell r="N2419" t="str">
            <v>02</v>
          </cell>
          <cell r="O2419" t="str">
            <v>462EL16002</v>
          </cell>
        </row>
        <row r="2420">
          <cell r="C2420" t="str">
            <v>EL800</v>
          </cell>
          <cell r="M2420">
            <v>-8</v>
          </cell>
          <cell r="N2420" t="str">
            <v>02</v>
          </cell>
          <cell r="O2420" t="str">
            <v>462EL16002</v>
          </cell>
        </row>
        <row r="2421">
          <cell r="C2421" t="str">
            <v>EL800</v>
          </cell>
          <cell r="M2421">
            <v>-8</v>
          </cell>
          <cell r="N2421" t="str">
            <v>02</v>
          </cell>
          <cell r="O2421" t="str">
            <v>462EL16002</v>
          </cell>
        </row>
        <row r="2422">
          <cell r="C2422" t="str">
            <v>EL800</v>
          </cell>
          <cell r="M2422">
            <v>-8</v>
          </cell>
          <cell r="N2422" t="str">
            <v>04</v>
          </cell>
          <cell r="O2422" t="str">
            <v>462EL16002</v>
          </cell>
        </row>
        <row r="2423">
          <cell r="C2423" t="str">
            <v>EL800</v>
          </cell>
          <cell r="M2423">
            <v>-8</v>
          </cell>
          <cell r="N2423" t="str">
            <v>04</v>
          </cell>
          <cell r="O2423" t="str">
            <v>462EL16002</v>
          </cell>
        </row>
        <row r="2424">
          <cell r="C2424" t="str">
            <v>EL800</v>
          </cell>
          <cell r="M2424">
            <v>-8</v>
          </cell>
          <cell r="N2424" t="str">
            <v>04</v>
          </cell>
          <cell r="O2424" t="str">
            <v>462EL16002</v>
          </cell>
        </row>
        <row r="2425">
          <cell r="C2425" t="str">
            <v>EL800</v>
          </cell>
          <cell r="M2425">
            <v>-22</v>
          </cell>
          <cell r="N2425" t="str">
            <v>N-1</v>
          </cell>
          <cell r="O2425" t="str">
            <v>462EL16002</v>
          </cell>
        </row>
        <row r="2426">
          <cell r="C2426" t="str">
            <v>EL800</v>
          </cell>
          <cell r="M2426">
            <v>-3972.6</v>
          </cell>
          <cell r="N2426" t="str">
            <v>N-1</v>
          </cell>
          <cell r="O2426" t="str">
            <v>462EL16002</v>
          </cell>
        </row>
        <row r="2427">
          <cell r="C2427" t="str">
            <v>EL800</v>
          </cell>
          <cell r="M2427">
            <v>-1052.8800000000001</v>
          </cell>
          <cell r="N2427" t="str">
            <v>01</v>
          </cell>
          <cell r="O2427" t="str">
            <v>462EL16002</v>
          </cell>
        </row>
        <row r="2428">
          <cell r="C2428" t="str">
            <v>EL800</v>
          </cell>
          <cell r="M2428">
            <v>-1200</v>
          </cell>
          <cell r="N2428" t="str">
            <v>03</v>
          </cell>
          <cell r="O2428" t="str">
            <v>462EL16002</v>
          </cell>
        </row>
        <row r="2429">
          <cell r="C2429" t="str">
            <v>EL800</v>
          </cell>
          <cell r="M2429">
            <v>-163.41999999999999</v>
          </cell>
          <cell r="N2429" t="str">
            <v>04</v>
          </cell>
          <cell r="O2429" t="str">
            <v>462EL16002</v>
          </cell>
        </row>
        <row r="2430">
          <cell r="C2430" t="str">
            <v>EL800</v>
          </cell>
          <cell r="M2430">
            <v>-61.87</v>
          </cell>
          <cell r="N2430" t="str">
            <v>05</v>
          </cell>
          <cell r="O2430" t="str">
            <v>462EL16002</v>
          </cell>
        </row>
        <row r="2431">
          <cell r="C2431" t="str">
            <v>EL810</v>
          </cell>
          <cell r="M2431">
            <v>-15943.82</v>
          </cell>
          <cell r="N2431" t="str">
            <v>N-1</v>
          </cell>
          <cell r="O2431" t="str">
            <v>462EL16002</v>
          </cell>
        </row>
        <row r="2432">
          <cell r="C2432" t="str">
            <v>EL810</v>
          </cell>
          <cell r="M2432">
            <v>15943.82</v>
          </cell>
          <cell r="N2432" t="str">
            <v>01</v>
          </cell>
          <cell r="O2432" t="str">
            <v>462EL16002</v>
          </cell>
        </row>
        <row r="2433">
          <cell r="C2433" t="str">
            <v>EL905</v>
          </cell>
          <cell r="M2433">
            <v>-7945.2</v>
          </cell>
          <cell r="N2433" t="str">
            <v>N-1</v>
          </cell>
          <cell r="O2433" t="str">
            <v>462EL16002</v>
          </cell>
        </row>
        <row r="2434">
          <cell r="C2434" t="str">
            <v>EL905</v>
          </cell>
          <cell r="M2434">
            <v>-2105.77</v>
          </cell>
          <cell r="N2434" t="str">
            <v>01</v>
          </cell>
          <cell r="O2434" t="str">
            <v>462EL16002</v>
          </cell>
        </row>
        <row r="2435">
          <cell r="C2435" t="str">
            <v>EL905</v>
          </cell>
          <cell r="M2435">
            <v>-2400</v>
          </cell>
          <cell r="N2435" t="str">
            <v>03</v>
          </cell>
          <cell r="O2435" t="str">
            <v>462EL16002</v>
          </cell>
        </row>
        <row r="2436">
          <cell r="C2436" t="str">
            <v>EL905</v>
          </cell>
          <cell r="M2436">
            <v>-326.83</v>
          </cell>
          <cell r="N2436" t="str">
            <v>04</v>
          </cell>
          <cell r="O2436" t="str">
            <v>462EL16002</v>
          </cell>
        </row>
        <row r="2437">
          <cell r="C2437" t="str">
            <v>EL905</v>
          </cell>
          <cell r="M2437">
            <v>-123.75</v>
          </cell>
          <cell r="N2437" t="str">
            <v>05</v>
          </cell>
          <cell r="O2437" t="str">
            <v>462EL16002</v>
          </cell>
        </row>
        <row r="2438">
          <cell r="C2438" t="str">
            <v>EL905</v>
          </cell>
          <cell r="M2438">
            <v>-1986.3</v>
          </cell>
          <cell r="N2438" t="str">
            <v>N-1</v>
          </cell>
          <cell r="O2438" t="str">
            <v>462EL16002</v>
          </cell>
        </row>
        <row r="2439">
          <cell r="C2439" t="str">
            <v>EL905</v>
          </cell>
          <cell r="M2439">
            <v>-526.44000000000005</v>
          </cell>
          <cell r="N2439" t="str">
            <v>01</v>
          </cell>
          <cell r="O2439" t="str">
            <v>462EL16002</v>
          </cell>
        </row>
        <row r="2440">
          <cell r="C2440" t="str">
            <v>EL905</v>
          </cell>
          <cell r="M2440">
            <v>-600</v>
          </cell>
          <cell r="N2440" t="str">
            <v>03</v>
          </cell>
          <cell r="O2440" t="str">
            <v>462EL16002</v>
          </cell>
        </row>
        <row r="2441">
          <cell r="C2441" t="str">
            <v>EL905</v>
          </cell>
          <cell r="M2441">
            <v>-81.709999999999994</v>
          </cell>
          <cell r="N2441" t="str">
            <v>04</v>
          </cell>
          <cell r="O2441" t="str">
            <v>462EL16002</v>
          </cell>
        </row>
        <row r="2442">
          <cell r="C2442" t="str">
            <v>EL905</v>
          </cell>
          <cell r="M2442">
            <v>-30.94</v>
          </cell>
          <cell r="N2442" t="str">
            <v>05</v>
          </cell>
          <cell r="O2442" t="str">
            <v>462EL16002</v>
          </cell>
        </row>
        <row r="2443">
          <cell r="C2443" t="str">
            <v>EL905</v>
          </cell>
          <cell r="M2443">
            <v>-4767.12</v>
          </cell>
          <cell r="N2443" t="str">
            <v>N-1</v>
          </cell>
          <cell r="O2443" t="str">
            <v>462EL16002</v>
          </cell>
        </row>
        <row r="2444">
          <cell r="C2444" t="str">
            <v>EL905</v>
          </cell>
          <cell r="M2444">
            <v>-1263.46</v>
          </cell>
          <cell r="N2444" t="str">
            <v>01</v>
          </cell>
          <cell r="O2444" t="str">
            <v>462EL16002</v>
          </cell>
        </row>
        <row r="2445">
          <cell r="C2445" t="str">
            <v>EL905</v>
          </cell>
          <cell r="M2445">
            <v>-1440</v>
          </cell>
          <cell r="N2445" t="str">
            <v>03</v>
          </cell>
          <cell r="O2445" t="str">
            <v>462EL16002</v>
          </cell>
        </row>
        <row r="2446">
          <cell r="C2446" t="str">
            <v>EL905</v>
          </cell>
          <cell r="M2446">
            <v>-196.1</v>
          </cell>
          <cell r="N2446" t="str">
            <v>04</v>
          </cell>
          <cell r="O2446" t="str">
            <v>462EL16002</v>
          </cell>
        </row>
        <row r="2447">
          <cell r="C2447" t="str">
            <v>EL905</v>
          </cell>
          <cell r="M2447">
            <v>-74.25</v>
          </cell>
          <cell r="N2447" t="str">
            <v>05</v>
          </cell>
          <cell r="O2447" t="str">
            <v>462EL16002</v>
          </cell>
        </row>
        <row r="2448">
          <cell r="C2448" t="str">
            <v>EL905</v>
          </cell>
          <cell r="M2448">
            <v>-17876.7</v>
          </cell>
          <cell r="N2448" t="str">
            <v>N-1</v>
          </cell>
          <cell r="O2448" t="str">
            <v>462EL16002</v>
          </cell>
        </row>
        <row r="2449">
          <cell r="C2449" t="str">
            <v>EL905</v>
          </cell>
          <cell r="M2449">
            <v>-4737.9799999999996</v>
          </cell>
          <cell r="N2449" t="str">
            <v>01</v>
          </cell>
          <cell r="O2449" t="str">
            <v>462EL16002</v>
          </cell>
        </row>
        <row r="2450">
          <cell r="C2450" t="str">
            <v>EL905</v>
          </cell>
          <cell r="M2450">
            <v>-5400</v>
          </cell>
          <cell r="N2450" t="str">
            <v>03</v>
          </cell>
          <cell r="O2450" t="str">
            <v>462EL16002</v>
          </cell>
        </row>
        <row r="2451">
          <cell r="C2451" t="str">
            <v>EL905</v>
          </cell>
          <cell r="M2451">
            <v>-735.38</v>
          </cell>
          <cell r="N2451" t="str">
            <v>04</v>
          </cell>
          <cell r="O2451" t="str">
            <v>462EL16002</v>
          </cell>
        </row>
        <row r="2452">
          <cell r="C2452" t="str">
            <v>EL905</v>
          </cell>
          <cell r="M2452">
            <v>-278.42</v>
          </cell>
          <cell r="N2452" t="str">
            <v>05</v>
          </cell>
          <cell r="O2452" t="str">
            <v>462EL16002</v>
          </cell>
        </row>
        <row r="2453">
          <cell r="C2453" t="str">
            <v>EL905</v>
          </cell>
          <cell r="M2453">
            <v>-12315.06</v>
          </cell>
          <cell r="N2453" t="str">
            <v>N-1</v>
          </cell>
          <cell r="O2453" t="str">
            <v>462EL16002</v>
          </cell>
        </row>
        <row r="2454">
          <cell r="C2454" t="str">
            <v>EL905</v>
          </cell>
          <cell r="M2454">
            <v>-3263.94</v>
          </cell>
          <cell r="N2454" t="str">
            <v>01</v>
          </cell>
          <cell r="O2454" t="str">
            <v>462EL16002</v>
          </cell>
        </row>
        <row r="2455">
          <cell r="C2455" t="str">
            <v>EL905</v>
          </cell>
          <cell r="M2455">
            <v>-3720</v>
          </cell>
          <cell r="N2455" t="str">
            <v>03</v>
          </cell>
          <cell r="O2455" t="str">
            <v>462EL16002</v>
          </cell>
        </row>
        <row r="2456">
          <cell r="C2456" t="str">
            <v>EL905</v>
          </cell>
          <cell r="M2456">
            <v>-506.59</v>
          </cell>
          <cell r="N2456" t="str">
            <v>04</v>
          </cell>
          <cell r="O2456" t="str">
            <v>462EL16002</v>
          </cell>
        </row>
        <row r="2457">
          <cell r="C2457" t="str">
            <v>EL905</v>
          </cell>
          <cell r="M2457">
            <v>-191.81</v>
          </cell>
          <cell r="N2457" t="str">
            <v>05</v>
          </cell>
          <cell r="O2457" t="str">
            <v>462EL16002</v>
          </cell>
        </row>
        <row r="2458">
          <cell r="C2458" t="str">
            <v>EL020</v>
          </cell>
          <cell r="M2458">
            <v>147032.07</v>
          </cell>
          <cell r="N2458" t="str">
            <v>N-1</v>
          </cell>
          <cell r="O2458" t="str">
            <v>462EL16003</v>
          </cell>
        </row>
        <row r="2459">
          <cell r="C2459" t="str">
            <v>EL020</v>
          </cell>
          <cell r="M2459">
            <v>4100.6499999999996</v>
          </cell>
          <cell r="N2459" t="str">
            <v>N-1</v>
          </cell>
          <cell r="O2459" t="str">
            <v>462EL16003</v>
          </cell>
        </row>
        <row r="2460">
          <cell r="C2460" t="str">
            <v>EL024</v>
          </cell>
          <cell r="M2460">
            <v>-8738.3700000000008</v>
          </cell>
          <cell r="N2460" t="str">
            <v>N-1</v>
          </cell>
          <cell r="O2460" t="str">
            <v>462EL16003</v>
          </cell>
        </row>
        <row r="2461">
          <cell r="C2461" t="str">
            <v>EL024</v>
          </cell>
          <cell r="M2461">
            <v>8738.3700000000008</v>
          </cell>
          <cell r="N2461" t="str">
            <v>01</v>
          </cell>
          <cell r="O2461" t="str">
            <v>462EL16003</v>
          </cell>
        </row>
        <row r="2462">
          <cell r="C2462" t="str">
            <v>EL024</v>
          </cell>
          <cell r="M2462">
            <v>7012.56</v>
          </cell>
          <cell r="N2462" t="str">
            <v>05</v>
          </cell>
          <cell r="O2462" t="str">
            <v>462EL16003</v>
          </cell>
        </row>
        <row r="2463">
          <cell r="C2463" t="str">
            <v>EL110</v>
          </cell>
          <cell r="M2463">
            <v>-21073.99</v>
          </cell>
          <cell r="N2463" t="str">
            <v>N-1</v>
          </cell>
          <cell r="O2463" t="str">
            <v>462EL16003</v>
          </cell>
        </row>
        <row r="2464">
          <cell r="C2464" t="str">
            <v>EL110</v>
          </cell>
          <cell r="M2464">
            <v>-270</v>
          </cell>
          <cell r="N2464" t="str">
            <v>04</v>
          </cell>
          <cell r="O2464" t="str">
            <v>462EL16003</v>
          </cell>
        </row>
        <row r="2465">
          <cell r="C2465" t="str">
            <v>EL135</v>
          </cell>
          <cell r="M2465">
            <v>-11393.5</v>
          </cell>
          <cell r="N2465" t="str">
            <v>N-1</v>
          </cell>
          <cell r="O2465" t="str">
            <v>462EL16003</v>
          </cell>
        </row>
        <row r="2466">
          <cell r="C2466" t="str">
            <v>EL135</v>
          </cell>
          <cell r="M2466">
            <v>-7106.32</v>
          </cell>
          <cell r="N2466" t="str">
            <v>N-1</v>
          </cell>
          <cell r="O2466" t="str">
            <v>462EL16003</v>
          </cell>
        </row>
        <row r="2467">
          <cell r="C2467" t="str">
            <v>EL219</v>
          </cell>
          <cell r="M2467">
            <v>-111.7</v>
          </cell>
          <cell r="N2467" t="str">
            <v>01</v>
          </cell>
          <cell r="O2467" t="str">
            <v>462EL16003</v>
          </cell>
        </row>
        <row r="2468">
          <cell r="C2468" t="str">
            <v>EL677</v>
          </cell>
          <cell r="M2468">
            <v>-558.5</v>
          </cell>
          <cell r="N2468" t="str">
            <v>N-1</v>
          </cell>
          <cell r="O2468" t="str">
            <v>462EL16003</v>
          </cell>
        </row>
        <row r="2469">
          <cell r="C2469" t="str">
            <v>EL219</v>
          </cell>
          <cell r="M2469">
            <v>-79.02</v>
          </cell>
          <cell r="N2469" t="str">
            <v>N-1</v>
          </cell>
          <cell r="O2469" t="str">
            <v>462EL16003</v>
          </cell>
        </row>
        <row r="2470">
          <cell r="C2470" t="str">
            <v>EL211</v>
          </cell>
          <cell r="M2470">
            <v>-1925.93</v>
          </cell>
          <cell r="N2470" t="str">
            <v>N-1</v>
          </cell>
          <cell r="O2470" t="str">
            <v>462EL16003</v>
          </cell>
        </row>
        <row r="2471">
          <cell r="C2471" t="str">
            <v>EL219</v>
          </cell>
          <cell r="M2471">
            <v>-3567.86</v>
          </cell>
          <cell r="N2471" t="str">
            <v>N-1</v>
          </cell>
          <cell r="O2471" t="str">
            <v>462EL16003</v>
          </cell>
        </row>
        <row r="2472">
          <cell r="C2472" t="str">
            <v>EL219</v>
          </cell>
          <cell r="M2472">
            <v>-14.1</v>
          </cell>
          <cell r="N2472" t="str">
            <v>04</v>
          </cell>
          <cell r="O2472" t="str">
            <v>462EL16003</v>
          </cell>
        </row>
        <row r="2473">
          <cell r="C2473" t="str">
            <v>EL677</v>
          </cell>
          <cell r="M2473">
            <v>-2770.12</v>
          </cell>
          <cell r="N2473" t="str">
            <v>N-1</v>
          </cell>
          <cell r="O2473" t="str">
            <v>462EL16003</v>
          </cell>
        </row>
        <row r="2474">
          <cell r="C2474" t="str">
            <v>EL206</v>
          </cell>
          <cell r="M2474">
            <v>-454.54</v>
          </cell>
          <cell r="N2474" t="str">
            <v>N-1</v>
          </cell>
          <cell r="O2474" t="str">
            <v>462EL16003</v>
          </cell>
        </row>
        <row r="2475">
          <cell r="C2475" t="str">
            <v>EL510</v>
          </cell>
          <cell r="M2475">
            <v>-6495.89</v>
          </cell>
          <cell r="N2475" t="str">
            <v>N-1</v>
          </cell>
          <cell r="O2475" t="str">
            <v>462EL16003</v>
          </cell>
        </row>
        <row r="2476">
          <cell r="C2476" t="str">
            <v>EL219</v>
          </cell>
          <cell r="M2476">
            <v>-13</v>
          </cell>
          <cell r="N2476" t="str">
            <v>N-1</v>
          </cell>
          <cell r="O2476" t="str">
            <v>462EL16003</v>
          </cell>
        </row>
        <row r="2477">
          <cell r="C2477" t="str">
            <v>EL201</v>
          </cell>
          <cell r="M2477">
            <v>-15906.35</v>
          </cell>
          <cell r="N2477" t="str">
            <v>N-1</v>
          </cell>
          <cell r="O2477" t="str">
            <v>462EL16003</v>
          </cell>
        </row>
        <row r="2478">
          <cell r="C2478" t="str">
            <v>EL335</v>
          </cell>
          <cell r="M2478">
            <v>-12060.09</v>
          </cell>
          <cell r="N2478" t="str">
            <v>N-1</v>
          </cell>
          <cell r="O2478" t="str">
            <v>462EL16003</v>
          </cell>
        </row>
        <row r="2479">
          <cell r="C2479" t="str">
            <v>EL335</v>
          </cell>
          <cell r="M2479">
            <v>-415</v>
          </cell>
          <cell r="N2479" t="str">
            <v>01</v>
          </cell>
          <cell r="O2479" t="str">
            <v>462EL16003</v>
          </cell>
        </row>
        <row r="2480">
          <cell r="C2480" t="str">
            <v>EL335</v>
          </cell>
          <cell r="M2480">
            <v>-410</v>
          </cell>
          <cell r="N2480" t="str">
            <v>01</v>
          </cell>
          <cell r="O2480" t="str">
            <v>462EL16003</v>
          </cell>
        </row>
        <row r="2481">
          <cell r="C2481" t="str">
            <v>EL330</v>
          </cell>
          <cell r="M2481">
            <v>-84</v>
          </cell>
          <cell r="N2481" t="str">
            <v>01</v>
          </cell>
          <cell r="O2481" t="str">
            <v>462EL16003</v>
          </cell>
        </row>
        <row r="2482">
          <cell r="C2482" t="str">
            <v>EL330</v>
          </cell>
          <cell r="M2482">
            <v>-560</v>
          </cell>
          <cell r="N2482" t="str">
            <v>05</v>
          </cell>
          <cell r="O2482" t="str">
            <v>462EL16003</v>
          </cell>
        </row>
        <row r="2483">
          <cell r="C2483" t="str">
            <v>EL335</v>
          </cell>
          <cell r="M2483">
            <v>-15254.5</v>
          </cell>
          <cell r="N2483" t="str">
            <v>N-1</v>
          </cell>
          <cell r="O2483" t="str">
            <v>462EL16003</v>
          </cell>
        </row>
        <row r="2484">
          <cell r="C2484" t="str">
            <v>EL515</v>
          </cell>
          <cell r="M2484">
            <v>8633.57</v>
          </cell>
          <cell r="N2484" t="str">
            <v>N-1</v>
          </cell>
          <cell r="O2484" t="str">
            <v>462EL16003</v>
          </cell>
        </row>
        <row r="2485">
          <cell r="C2485" t="str">
            <v>EL515</v>
          </cell>
          <cell r="M2485">
            <v>415</v>
          </cell>
          <cell r="N2485" t="str">
            <v>01</v>
          </cell>
          <cell r="O2485" t="str">
            <v>462EL16003</v>
          </cell>
        </row>
        <row r="2486">
          <cell r="C2486" t="str">
            <v>EL600</v>
          </cell>
          <cell r="M2486">
            <v>-150</v>
          </cell>
          <cell r="N2486" t="str">
            <v>N-1</v>
          </cell>
          <cell r="O2486" t="str">
            <v>462EL16003</v>
          </cell>
        </row>
        <row r="2487">
          <cell r="C2487" t="str">
            <v>EL600</v>
          </cell>
          <cell r="M2487">
            <v>-1080.82</v>
          </cell>
          <cell r="N2487" t="str">
            <v>N-1</v>
          </cell>
          <cell r="O2487" t="str">
            <v>462EL16003</v>
          </cell>
        </row>
        <row r="2488">
          <cell r="C2488" t="str">
            <v>EL315</v>
          </cell>
          <cell r="M2488">
            <v>-175.01</v>
          </cell>
          <cell r="N2488" t="str">
            <v>N-1</v>
          </cell>
          <cell r="O2488" t="str">
            <v>462EL16003</v>
          </cell>
        </row>
        <row r="2489">
          <cell r="C2489" t="str">
            <v>EL315</v>
          </cell>
          <cell r="M2489">
            <v>-3616.05</v>
          </cell>
          <cell r="N2489" t="str">
            <v>N-1</v>
          </cell>
          <cell r="O2489" t="str">
            <v>462EL16003</v>
          </cell>
        </row>
        <row r="2490">
          <cell r="C2490" t="str">
            <v>EL315</v>
          </cell>
          <cell r="M2490">
            <v>-91.34</v>
          </cell>
          <cell r="N2490" t="str">
            <v>01</v>
          </cell>
          <cell r="O2490" t="str">
            <v>462EL16003</v>
          </cell>
        </row>
        <row r="2491">
          <cell r="C2491" t="str">
            <v>EL315</v>
          </cell>
          <cell r="M2491">
            <v>-29.34</v>
          </cell>
          <cell r="N2491" t="str">
            <v>01</v>
          </cell>
          <cell r="O2491" t="str">
            <v>462EL16003</v>
          </cell>
        </row>
        <row r="2492">
          <cell r="C2492" t="str">
            <v>EL315</v>
          </cell>
          <cell r="M2492">
            <v>127.87</v>
          </cell>
          <cell r="N2492" t="str">
            <v>01</v>
          </cell>
          <cell r="O2492" t="str">
            <v>462EL16003</v>
          </cell>
        </row>
        <row r="2493">
          <cell r="C2493" t="str">
            <v>EL315</v>
          </cell>
          <cell r="M2493">
            <v>-46.17</v>
          </cell>
          <cell r="N2493" t="str">
            <v>04</v>
          </cell>
          <cell r="O2493" t="str">
            <v>462EL16003</v>
          </cell>
        </row>
        <row r="2494">
          <cell r="C2494" t="str">
            <v>EL315</v>
          </cell>
          <cell r="M2494">
            <v>-215.85</v>
          </cell>
          <cell r="N2494" t="str">
            <v>05</v>
          </cell>
          <cell r="O2494" t="str">
            <v>462EL16003</v>
          </cell>
        </row>
        <row r="2495">
          <cell r="C2495" t="str">
            <v>EL605</v>
          </cell>
          <cell r="M2495">
            <v>-747.5</v>
          </cell>
          <cell r="N2495" t="str">
            <v>N-1</v>
          </cell>
          <cell r="O2495" t="str">
            <v>462EL16003</v>
          </cell>
        </row>
        <row r="2496">
          <cell r="C2496" t="str">
            <v>EL605</v>
          </cell>
          <cell r="M2496">
            <v>-7887.24</v>
          </cell>
          <cell r="N2496" t="str">
            <v>N-1</v>
          </cell>
          <cell r="O2496" t="str">
            <v>462EL16003</v>
          </cell>
        </row>
        <row r="2497">
          <cell r="C2497" t="str">
            <v>EL605</v>
          </cell>
          <cell r="M2497">
            <v>-1914.06</v>
          </cell>
          <cell r="N2497" t="str">
            <v>N-1</v>
          </cell>
          <cell r="O2497" t="str">
            <v>462EL16003</v>
          </cell>
        </row>
        <row r="2498">
          <cell r="C2498" t="str">
            <v>EL605</v>
          </cell>
          <cell r="M2498">
            <v>-11.17</v>
          </cell>
          <cell r="N2498" t="str">
            <v>01</v>
          </cell>
          <cell r="O2498" t="str">
            <v>462EL16003</v>
          </cell>
        </row>
        <row r="2499">
          <cell r="C2499" t="str">
            <v>EL605</v>
          </cell>
          <cell r="M2499">
            <v>91.92</v>
          </cell>
          <cell r="N2499" t="str">
            <v>01</v>
          </cell>
          <cell r="O2499" t="str">
            <v>462EL16003</v>
          </cell>
        </row>
        <row r="2500">
          <cell r="C2500" t="str">
            <v>EL605</v>
          </cell>
          <cell r="M2500">
            <v>540</v>
          </cell>
          <cell r="N2500" t="str">
            <v>01</v>
          </cell>
          <cell r="O2500" t="str">
            <v>462EL16003</v>
          </cell>
        </row>
        <row r="2501">
          <cell r="C2501" t="str">
            <v>EL605</v>
          </cell>
          <cell r="M2501">
            <v>-8.01</v>
          </cell>
          <cell r="N2501" t="str">
            <v>04</v>
          </cell>
          <cell r="O2501" t="str">
            <v>462EL16003</v>
          </cell>
        </row>
        <row r="2502">
          <cell r="C2502" t="str">
            <v>EL610</v>
          </cell>
          <cell r="M2502">
            <v>-325</v>
          </cell>
          <cell r="N2502" t="str">
            <v>N-1</v>
          </cell>
          <cell r="O2502" t="str">
            <v>462EL16003</v>
          </cell>
        </row>
        <row r="2503">
          <cell r="C2503" t="str">
            <v>EL610</v>
          </cell>
          <cell r="M2503">
            <v>-65.86</v>
          </cell>
          <cell r="N2503" t="str">
            <v>N-1</v>
          </cell>
          <cell r="O2503" t="str">
            <v>462EL16003</v>
          </cell>
        </row>
        <row r="2504">
          <cell r="C2504" t="str">
            <v>EL615</v>
          </cell>
          <cell r="M2504">
            <v>-512.1</v>
          </cell>
          <cell r="N2504" t="str">
            <v>N-1</v>
          </cell>
          <cell r="O2504" t="str">
            <v>462EL16003</v>
          </cell>
        </row>
        <row r="2505">
          <cell r="C2505" t="str">
            <v>EL615</v>
          </cell>
          <cell r="M2505">
            <v>-197.54</v>
          </cell>
          <cell r="N2505" t="str">
            <v>N-1</v>
          </cell>
          <cell r="O2505" t="str">
            <v>462EL16003</v>
          </cell>
        </row>
        <row r="2506">
          <cell r="C2506" t="str">
            <v>EL615</v>
          </cell>
          <cell r="M2506">
            <v>-1557.6</v>
          </cell>
          <cell r="N2506" t="str">
            <v>04</v>
          </cell>
          <cell r="O2506" t="str">
            <v>462EL16003</v>
          </cell>
        </row>
        <row r="2507">
          <cell r="C2507" t="str">
            <v>EL615</v>
          </cell>
          <cell r="M2507">
            <v>-95</v>
          </cell>
          <cell r="N2507" t="str">
            <v>N-1</v>
          </cell>
          <cell r="O2507" t="str">
            <v>462EL16003</v>
          </cell>
        </row>
        <row r="2508">
          <cell r="C2508" t="str">
            <v>EL625</v>
          </cell>
          <cell r="M2508">
            <v>-6350</v>
          </cell>
          <cell r="N2508" t="str">
            <v>N-1</v>
          </cell>
          <cell r="O2508" t="str">
            <v>462EL16003</v>
          </cell>
        </row>
        <row r="2509">
          <cell r="C2509" t="str">
            <v>EL625</v>
          </cell>
          <cell r="M2509">
            <v>3175</v>
          </cell>
          <cell r="N2509" t="str">
            <v>01</v>
          </cell>
          <cell r="O2509" t="str">
            <v>462EL16003</v>
          </cell>
        </row>
        <row r="2510">
          <cell r="C2510" t="str">
            <v>EL665</v>
          </cell>
          <cell r="M2510">
            <v>-225.5</v>
          </cell>
          <cell r="N2510" t="str">
            <v>N-1</v>
          </cell>
          <cell r="O2510" t="str">
            <v>462EL16003</v>
          </cell>
        </row>
        <row r="2511">
          <cell r="C2511" t="str">
            <v>EL665</v>
          </cell>
          <cell r="M2511">
            <v>-500</v>
          </cell>
          <cell r="N2511" t="str">
            <v>N-1</v>
          </cell>
          <cell r="O2511" t="str">
            <v>462EL16003</v>
          </cell>
        </row>
        <row r="2512">
          <cell r="C2512" t="str">
            <v>EL670</v>
          </cell>
          <cell r="M2512">
            <v>-711.97</v>
          </cell>
          <cell r="N2512" t="str">
            <v>N-1</v>
          </cell>
          <cell r="O2512" t="str">
            <v>462EL16003</v>
          </cell>
        </row>
        <row r="2513">
          <cell r="C2513" t="str">
            <v>EL670</v>
          </cell>
          <cell r="M2513">
            <v>-78.75</v>
          </cell>
          <cell r="N2513" t="str">
            <v>01</v>
          </cell>
          <cell r="O2513" t="str">
            <v>462EL16003</v>
          </cell>
        </row>
        <row r="2514">
          <cell r="C2514" t="str">
            <v>EL670</v>
          </cell>
          <cell r="M2514">
            <v>-10</v>
          </cell>
          <cell r="N2514" t="str">
            <v>03</v>
          </cell>
          <cell r="O2514" t="str">
            <v>462EL16003</v>
          </cell>
        </row>
        <row r="2515">
          <cell r="C2515" t="str">
            <v>EL670</v>
          </cell>
          <cell r="M2515">
            <v>10</v>
          </cell>
          <cell r="N2515" t="str">
            <v>04</v>
          </cell>
          <cell r="O2515" t="str">
            <v>462EL16003</v>
          </cell>
        </row>
        <row r="2516">
          <cell r="C2516" t="str">
            <v>EL800</v>
          </cell>
          <cell r="M2516">
            <v>-1423.94</v>
          </cell>
          <cell r="N2516" t="str">
            <v>N-1</v>
          </cell>
          <cell r="O2516" t="str">
            <v>462EL16003</v>
          </cell>
        </row>
        <row r="2517">
          <cell r="C2517" t="str">
            <v>EL800</v>
          </cell>
          <cell r="M2517">
            <v>-157.51</v>
          </cell>
          <cell r="N2517" t="str">
            <v>01</v>
          </cell>
          <cell r="O2517" t="str">
            <v>462EL16003</v>
          </cell>
        </row>
        <row r="2518">
          <cell r="C2518" t="str">
            <v>EL800</v>
          </cell>
          <cell r="M2518">
            <v>-20</v>
          </cell>
          <cell r="N2518" t="str">
            <v>03</v>
          </cell>
          <cell r="O2518" t="str">
            <v>462EL16003</v>
          </cell>
        </row>
        <row r="2519">
          <cell r="C2519" t="str">
            <v>EL800</v>
          </cell>
          <cell r="M2519">
            <v>20</v>
          </cell>
          <cell r="N2519" t="str">
            <v>04</v>
          </cell>
          <cell r="O2519" t="str">
            <v>462EL16003</v>
          </cell>
        </row>
        <row r="2520">
          <cell r="C2520" t="str">
            <v>EL810</v>
          </cell>
          <cell r="M2520">
            <v>-1623.58</v>
          </cell>
          <cell r="N2520" t="str">
            <v>N-1</v>
          </cell>
          <cell r="O2520" t="str">
            <v>462EL16003</v>
          </cell>
        </row>
        <row r="2521">
          <cell r="C2521" t="str">
            <v>EL810</v>
          </cell>
          <cell r="M2521">
            <v>1623.58</v>
          </cell>
          <cell r="N2521" t="str">
            <v>01</v>
          </cell>
          <cell r="O2521" t="str">
            <v>462EL16003</v>
          </cell>
        </row>
        <row r="2522">
          <cell r="C2522" t="str">
            <v>EL905</v>
          </cell>
          <cell r="M2522">
            <v>-2847.89</v>
          </cell>
          <cell r="N2522" t="str">
            <v>N-1</v>
          </cell>
          <cell r="O2522" t="str">
            <v>462EL16003</v>
          </cell>
        </row>
        <row r="2523">
          <cell r="C2523" t="str">
            <v>EL905</v>
          </cell>
          <cell r="M2523">
            <v>-315.02</v>
          </cell>
          <cell r="N2523" t="str">
            <v>01</v>
          </cell>
          <cell r="O2523" t="str">
            <v>462EL16003</v>
          </cell>
        </row>
        <row r="2524">
          <cell r="C2524" t="str">
            <v>EL905</v>
          </cell>
          <cell r="M2524">
            <v>-40</v>
          </cell>
          <cell r="N2524" t="str">
            <v>03</v>
          </cell>
          <cell r="O2524" t="str">
            <v>462EL16003</v>
          </cell>
        </row>
        <row r="2525">
          <cell r="C2525" t="str">
            <v>EL905</v>
          </cell>
          <cell r="M2525">
            <v>40</v>
          </cell>
          <cell r="N2525" t="str">
            <v>04</v>
          </cell>
          <cell r="O2525" t="str">
            <v>462EL16003</v>
          </cell>
        </row>
        <row r="2526">
          <cell r="C2526" t="str">
            <v>EL905</v>
          </cell>
          <cell r="M2526">
            <v>-711.97</v>
          </cell>
          <cell r="N2526" t="str">
            <v>N-1</v>
          </cell>
          <cell r="O2526" t="str">
            <v>462EL16003</v>
          </cell>
        </row>
        <row r="2527">
          <cell r="C2527" t="str">
            <v>EL905</v>
          </cell>
          <cell r="M2527">
            <v>-78.75</v>
          </cell>
          <cell r="N2527" t="str">
            <v>01</v>
          </cell>
          <cell r="O2527" t="str">
            <v>462EL16003</v>
          </cell>
        </row>
        <row r="2528">
          <cell r="C2528" t="str">
            <v>EL905</v>
          </cell>
          <cell r="M2528">
            <v>-10</v>
          </cell>
          <cell r="N2528" t="str">
            <v>03</v>
          </cell>
          <cell r="O2528" t="str">
            <v>462EL16003</v>
          </cell>
        </row>
        <row r="2529">
          <cell r="C2529" t="str">
            <v>EL905</v>
          </cell>
          <cell r="M2529">
            <v>10</v>
          </cell>
          <cell r="N2529" t="str">
            <v>04</v>
          </cell>
          <cell r="O2529" t="str">
            <v>462EL16003</v>
          </cell>
        </row>
        <row r="2530">
          <cell r="C2530" t="str">
            <v>EL905</v>
          </cell>
          <cell r="M2530">
            <v>-1708.73</v>
          </cell>
          <cell r="N2530" t="str">
            <v>N-1</v>
          </cell>
          <cell r="O2530" t="str">
            <v>462EL16003</v>
          </cell>
        </row>
        <row r="2531">
          <cell r="C2531" t="str">
            <v>EL905</v>
          </cell>
          <cell r="M2531">
            <v>-189.01</v>
          </cell>
          <cell r="N2531" t="str">
            <v>01</v>
          </cell>
          <cell r="O2531" t="str">
            <v>462EL16003</v>
          </cell>
        </row>
        <row r="2532">
          <cell r="C2532" t="str">
            <v>EL905</v>
          </cell>
          <cell r="M2532">
            <v>-24</v>
          </cell>
          <cell r="N2532" t="str">
            <v>03</v>
          </cell>
          <cell r="O2532" t="str">
            <v>462EL16003</v>
          </cell>
        </row>
        <row r="2533">
          <cell r="C2533" t="str">
            <v>EL905</v>
          </cell>
          <cell r="M2533">
            <v>24</v>
          </cell>
          <cell r="N2533" t="str">
            <v>04</v>
          </cell>
          <cell r="O2533" t="str">
            <v>462EL16003</v>
          </cell>
        </row>
        <row r="2534">
          <cell r="C2534" t="str">
            <v>EL905</v>
          </cell>
          <cell r="M2534">
            <v>-6407.75</v>
          </cell>
          <cell r="N2534" t="str">
            <v>N-1</v>
          </cell>
          <cell r="O2534" t="str">
            <v>462EL16003</v>
          </cell>
        </row>
        <row r="2535">
          <cell r="C2535" t="str">
            <v>EL905</v>
          </cell>
          <cell r="M2535">
            <v>-708.79</v>
          </cell>
          <cell r="N2535" t="str">
            <v>01</v>
          </cell>
          <cell r="O2535" t="str">
            <v>462EL16003</v>
          </cell>
        </row>
        <row r="2536">
          <cell r="C2536" t="str">
            <v>EL905</v>
          </cell>
          <cell r="M2536">
            <v>-90</v>
          </cell>
          <cell r="N2536" t="str">
            <v>03</v>
          </cell>
          <cell r="O2536" t="str">
            <v>462EL16003</v>
          </cell>
        </row>
        <row r="2537">
          <cell r="C2537" t="str">
            <v>EL905</v>
          </cell>
          <cell r="M2537">
            <v>90</v>
          </cell>
          <cell r="N2537" t="str">
            <v>04</v>
          </cell>
          <cell r="O2537" t="str">
            <v>462EL16003</v>
          </cell>
        </row>
        <row r="2538">
          <cell r="C2538" t="str">
            <v>EL905</v>
          </cell>
          <cell r="M2538">
            <v>-4414.22</v>
          </cell>
          <cell r="N2538" t="str">
            <v>N-1</v>
          </cell>
          <cell r="O2538" t="str">
            <v>462EL16003</v>
          </cell>
        </row>
        <row r="2539">
          <cell r="C2539" t="str">
            <v>EL905</v>
          </cell>
          <cell r="M2539">
            <v>-488.28</v>
          </cell>
          <cell r="N2539" t="str">
            <v>01</v>
          </cell>
          <cell r="O2539" t="str">
            <v>462EL16003</v>
          </cell>
        </row>
        <row r="2540">
          <cell r="C2540" t="str">
            <v>EL905</v>
          </cell>
          <cell r="M2540">
            <v>-62</v>
          </cell>
          <cell r="N2540" t="str">
            <v>03</v>
          </cell>
          <cell r="O2540" t="str">
            <v>462EL16003</v>
          </cell>
        </row>
        <row r="2541">
          <cell r="C2541" t="str">
            <v>EL905</v>
          </cell>
          <cell r="M2541">
            <v>62</v>
          </cell>
          <cell r="N2541" t="str">
            <v>04</v>
          </cell>
          <cell r="O2541" t="str">
            <v>462EL16003</v>
          </cell>
        </row>
        <row r="2542">
          <cell r="C2542" t="str">
            <v>EL020</v>
          </cell>
          <cell r="M2542">
            <v>395616.86</v>
          </cell>
          <cell r="N2542" t="str">
            <v>N-1</v>
          </cell>
          <cell r="O2542" t="str">
            <v>462EL16004</v>
          </cell>
        </row>
        <row r="2543">
          <cell r="C2543" t="str">
            <v>EL020</v>
          </cell>
          <cell r="M2543">
            <v>258087.5</v>
          </cell>
          <cell r="N2543" t="str">
            <v>N-1</v>
          </cell>
          <cell r="O2543" t="str">
            <v>462EL16004</v>
          </cell>
        </row>
        <row r="2544">
          <cell r="C2544" t="str">
            <v>EL020</v>
          </cell>
          <cell r="M2544">
            <v>231965.5</v>
          </cell>
          <cell r="N2544" t="str">
            <v>04</v>
          </cell>
          <cell r="O2544" t="str">
            <v>462EL16004</v>
          </cell>
        </row>
        <row r="2545">
          <cell r="C2545" t="str">
            <v>EL020</v>
          </cell>
          <cell r="M2545">
            <v>-258087.5</v>
          </cell>
          <cell r="N2545" t="str">
            <v>05</v>
          </cell>
          <cell r="O2545" t="str">
            <v>462EL16004</v>
          </cell>
        </row>
        <row r="2546">
          <cell r="C2546" t="str">
            <v>EL024</v>
          </cell>
          <cell r="M2546">
            <v>-91900.93</v>
          </cell>
          <cell r="N2546" t="str">
            <v>N-1</v>
          </cell>
          <cell r="O2546" t="str">
            <v>462EL16004</v>
          </cell>
        </row>
        <row r="2547">
          <cell r="C2547" t="str">
            <v>EL024</v>
          </cell>
          <cell r="M2547">
            <v>91900.93</v>
          </cell>
          <cell r="N2547" t="str">
            <v>01</v>
          </cell>
          <cell r="O2547" t="str">
            <v>462EL16004</v>
          </cell>
        </row>
        <row r="2548">
          <cell r="C2548" t="str">
            <v>EL024</v>
          </cell>
          <cell r="M2548">
            <v>160417.64000000001</v>
          </cell>
          <cell r="N2548" t="str">
            <v>05</v>
          </cell>
          <cell r="O2548" t="str">
            <v>462EL16004</v>
          </cell>
        </row>
        <row r="2549">
          <cell r="C2549" t="str">
            <v>EL110</v>
          </cell>
          <cell r="M2549">
            <v>-41113.440000000002</v>
          </cell>
          <cell r="N2549" t="str">
            <v>N-1</v>
          </cell>
          <cell r="O2549" t="str">
            <v>462EL16004</v>
          </cell>
        </row>
        <row r="2550">
          <cell r="C2550" t="str">
            <v>EL110</v>
          </cell>
          <cell r="M2550">
            <v>-2012.38</v>
          </cell>
          <cell r="N2550" t="str">
            <v>01</v>
          </cell>
          <cell r="O2550" t="str">
            <v>462EL16004</v>
          </cell>
        </row>
        <row r="2551">
          <cell r="C2551" t="str">
            <v>EL110</v>
          </cell>
          <cell r="M2551">
            <v>-6252.1</v>
          </cell>
          <cell r="N2551" t="str">
            <v>02</v>
          </cell>
          <cell r="O2551" t="str">
            <v>462EL16004</v>
          </cell>
        </row>
        <row r="2552">
          <cell r="C2552" t="str">
            <v>EL110</v>
          </cell>
          <cell r="M2552">
            <v>-1329.24</v>
          </cell>
          <cell r="N2552" t="str">
            <v>04</v>
          </cell>
          <cell r="O2552" t="str">
            <v>462EL16004</v>
          </cell>
        </row>
        <row r="2553">
          <cell r="C2553" t="str">
            <v>EL110</v>
          </cell>
          <cell r="M2553">
            <v>-2286.1999999999998</v>
          </cell>
          <cell r="N2553" t="str">
            <v>04</v>
          </cell>
          <cell r="O2553" t="str">
            <v>462EL16004</v>
          </cell>
        </row>
        <row r="2554">
          <cell r="C2554" t="str">
            <v>EL110</v>
          </cell>
          <cell r="M2554">
            <v>-795</v>
          </cell>
          <cell r="N2554" t="str">
            <v>04</v>
          </cell>
          <cell r="O2554" t="str">
            <v>462EL16004</v>
          </cell>
        </row>
        <row r="2555">
          <cell r="C2555" t="str">
            <v>EL110</v>
          </cell>
          <cell r="M2555">
            <v>-345</v>
          </cell>
          <cell r="N2555" t="str">
            <v>04</v>
          </cell>
          <cell r="O2555" t="str">
            <v>462EL16004</v>
          </cell>
        </row>
        <row r="2556">
          <cell r="C2556" t="str">
            <v>EL110</v>
          </cell>
          <cell r="M2556">
            <v>-7908.39</v>
          </cell>
          <cell r="N2556" t="str">
            <v>05</v>
          </cell>
          <cell r="O2556" t="str">
            <v>462EL16004</v>
          </cell>
        </row>
        <row r="2557">
          <cell r="C2557" t="str">
            <v>EL110</v>
          </cell>
          <cell r="M2557">
            <v>-260</v>
          </cell>
          <cell r="N2557" t="str">
            <v>05</v>
          </cell>
          <cell r="O2557" t="str">
            <v>462EL16004</v>
          </cell>
        </row>
        <row r="2558">
          <cell r="C2558" t="str">
            <v>EL135</v>
          </cell>
          <cell r="M2558">
            <v>-17776.349999999999</v>
          </cell>
          <cell r="N2558" t="str">
            <v>N-1</v>
          </cell>
          <cell r="O2558" t="str">
            <v>462EL16004</v>
          </cell>
        </row>
        <row r="2559">
          <cell r="C2559" t="str">
            <v>EL135</v>
          </cell>
          <cell r="M2559">
            <v>-1277.82</v>
          </cell>
          <cell r="N2559" t="str">
            <v>01</v>
          </cell>
          <cell r="O2559" t="str">
            <v>462EL16004</v>
          </cell>
        </row>
        <row r="2560">
          <cell r="C2560" t="str">
            <v>EL135</v>
          </cell>
          <cell r="M2560">
            <v>-2206.73</v>
          </cell>
          <cell r="N2560" t="str">
            <v>02</v>
          </cell>
          <cell r="O2560" t="str">
            <v>462EL16004</v>
          </cell>
        </row>
        <row r="2561">
          <cell r="C2561" t="str">
            <v>EL135</v>
          </cell>
          <cell r="M2561">
            <v>-1185.8499999999999</v>
          </cell>
          <cell r="N2561" t="str">
            <v>04</v>
          </cell>
          <cell r="O2561" t="str">
            <v>462EL16004</v>
          </cell>
        </row>
        <row r="2562">
          <cell r="C2562" t="str">
            <v>EL135</v>
          </cell>
          <cell r="M2562">
            <v>-2927.52</v>
          </cell>
          <cell r="N2562" t="str">
            <v>04</v>
          </cell>
          <cell r="O2562" t="str">
            <v>462EL16004</v>
          </cell>
        </row>
        <row r="2563">
          <cell r="C2563" t="str">
            <v>EL135</v>
          </cell>
          <cell r="M2563">
            <v>-4558.6400000000003</v>
          </cell>
          <cell r="N2563" t="str">
            <v>05</v>
          </cell>
          <cell r="O2563" t="str">
            <v>462EL16004</v>
          </cell>
        </row>
        <row r="2564">
          <cell r="C2564" t="str">
            <v>EL135</v>
          </cell>
          <cell r="M2564">
            <v>-39403.03</v>
          </cell>
          <cell r="N2564" t="str">
            <v>N-1</v>
          </cell>
          <cell r="O2564" t="str">
            <v>462EL16004</v>
          </cell>
        </row>
        <row r="2565">
          <cell r="C2565" t="str">
            <v>EL135</v>
          </cell>
          <cell r="M2565">
            <v>-1844.54</v>
          </cell>
          <cell r="N2565" t="str">
            <v>01</v>
          </cell>
          <cell r="O2565" t="str">
            <v>462EL16004</v>
          </cell>
        </row>
        <row r="2566">
          <cell r="C2566" t="str">
            <v>EL135</v>
          </cell>
          <cell r="M2566">
            <v>-2885.2</v>
          </cell>
          <cell r="N2566" t="str">
            <v>05</v>
          </cell>
          <cell r="O2566" t="str">
            <v>462EL16004</v>
          </cell>
        </row>
        <row r="2567">
          <cell r="C2567" t="str">
            <v>EL135</v>
          </cell>
          <cell r="M2567">
            <v>-267.8</v>
          </cell>
          <cell r="N2567" t="str">
            <v>N-1</v>
          </cell>
          <cell r="O2567" t="str">
            <v>462EL16004</v>
          </cell>
        </row>
        <row r="2568">
          <cell r="C2568" t="str">
            <v>EL219</v>
          </cell>
          <cell r="M2568">
            <v>-78195.28</v>
          </cell>
          <cell r="N2568" t="str">
            <v>N-1</v>
          </cell>
          <cell r="O2568" t="str">
            <v>462EL16004</v>
          </cell>
        </row>
        <row r="2569">
          <cell r="C2569" t="str">
            <v>EL219</v>
          </cell>
          <cell r="M2569">
            <v>-818.63</v>
          </cell>
          <cell r="N2569" t="str">
            <v>01</v>
          </cell>
          <cell r="O2569" t="str">
            <v>462EL16004</v>
          </cell>
        </row>
        <row r="2570">
          <cell r="C2570" t="str">
            <v>EL677</v>
          </cell>
          <cell r="M2570">
            <v>-23.2</v>
          </cell>
          <cell r="N2570" t="str">
            <v>N-1</v>
          </cell>
          <cell r="O2570" t="str">
            <v>462EL16004</v>
          </cell>
        </row>
        <row r="2571">
          <cell r="C2571" t="str">
            <v>EL677</v>
          </cell>
          <cell r="M2571">
            <v>-35.6</v>
          </cell>
          <cell r="N2571" t="str">
            <v>01</v>
          </cell>
          <cell r="O2571" t="str">
            <v>462EL16004</v>
          </cell>
        </row>
        <row r="2572">
          <cell r="C2572" t="str">
            <v>EL677</v>
          </cell>
          <cell r="M2572">
            <v>-472.5</v>
          </cell>
          <cell r="N2572" t="str">
            <v>01</v>
          </cell>
          <cell r="O2572" t="str">
            <v>462EL16004</v>
          </cell>
        </row>
        <row r="2573">
          <cell r="C2573" t="str">
            <v>EL219</v>
          </cell>
          <cell r="M2573">
            <v>-1307.5</v>
          </cell>
          <cell r="N2573" t="str">
            <v>04</v>
          </cell>
          <cell r="O2573" t="str">
            <v>462EL16004</v>
          </cell>
        </row>
        <row r="2574">
          <cell r="C2574" t="str">
            <v>EL219</v>
          </cell>
          <cell r="M2574">
            <v>-29</v>
          </cell>
          <cell r="N2574" t="str">
            <v>04</v>
          </cell>
          <cell r="O2574" t="str">
            <v>462EL16004</v>
          </cell>
        </row>
        <row r="2575">
          <cell r="C2575" t="str">
            <v>EL219</v>
          </cell>
          <cell r="M2575">
            <v>-240</v>
          </cell>
          <cell r="N2575" t="str">
            <v>N-1</v>
          </cell>
          <cell r="O2575" t="str">
            <v>462EL16004</v>
          </cell>
        </row>
        <row r="2576">
          <cell r="C2576" t="str">
            <v>EL219</v>
          </cell>
          <cell r="M2576">
            <v>-97.5</v>
          </cell>
          <cell r="N2576" t="str">
            <v>01</v>
          </cell>
          <cell r="O2576" t="str">
            <v>462EL16004</v>
          </cell>
        </row>
        <row r="2577">
          <cell r="C2577" t="str">
            <v>EL219</v>
          </cell>
          <cell r="M2577">
            <v>-48.7</v>
          </cell>
          <cell r="N2577" t="str">
            <v>02</v>
          </cell>
          <cell r="O2577" t="str">
            <v>462EL16004</v>
          </cell>
        </row>
        <row r="2578">
          <cell r="C2578" t="str">
            <v>EL211</v>
          </cell>
          <cell r="M2578">
            <v>-6961.87</v>
          </cell>
          <cell r="N2578" t="str">
            <v>N-1</v>
          </cell>
          <cell r="O2578" t="str">
            <v>462EL16004</v>
          </cell>
        </row>
        <row r="2579">
          <cell r="C2579" t="str">
            <v>EL211</v>
          </cell>
          <cell r="M2579">
            <v>-3889.09</v>
          </cell>
          <cell r="N2579" t="str">
            <v>04</v>
          </cell>
          <cell r="O2579" t="str">
            <v>462EL16004</v>
          </cell>
        </row>
        <row r="2580">
          <cell r="C2580" t="str">
            <v>EL211</v>
          </cell>
          <cell r="M2580">
            <v>-3344.85</v>
          </cell>
          <cell r="N2580" t="str">
            <v>N-1</v>
          </cell>
          <cell r="O2580" t="str">
            <v>462EL16004</v>
          </cell>
        </row>
        <row r="2581">
          <cell r="C2581" t="str">
            <v>EL219</v>
          </cell>
          <cell r="M2581">
            <v>-27084.7</v>
          </cell>
          <cell r="N2581" t="str">
            <v>N-1</v>
          </cell>
          <cell r="O2581" t="str">
            <v>462EL16004</v>
          </cell>
        </row>
        <row r="2582">
          <cell r="C2582" t="str">
            <v>EL219</v>
          </cell>
          <cell r="M2582">
            <v>-4257.26</v>
          </cell>
          <cell r="N2582" t="str">
            <v>01</v>
          </cell>
          <cell r="O2582" t="str">
            <v>462EL16004</v>
          </cell>
        </row>
        <row r="2583">
          <cell r="C2583" t="str">
            <v>EL219</v>
          </cell>
          <cell r="M2583">
            <v>-89</v>
          </cell>
          <cell r="N2583" t="str">
            <v>02</v>
          </cell>
          <cell r="O2583" t="str">
            <v>462EL16004</v>
          </cell>
        </row>
        <row r="2584">
          <cell r="C2584" t="str">
            <v>EL219</v>
          </cell>
          <cell r="M2584">
            <v>-4904.49</v>
          </cell>
          <cell r="N2584" t="str">
            <v>03</v>
          </cell>
          <cell r="O2584" t="str">
            <v>462EL16004</v>
          </cell>
        </row>
        <row r="2585">
          <cell r="C2585" t="str">
            <v>EL219</v>
          </cell>
          <cell r="M2585">
            <v>-3859.13</v>
          </cell>
          <cell r="N2585" t="str">
            <v>04</v>
          </cell>
          <cell r="O2585" t="str">
            <v>462EL16004</v>
          </cell>
        </row>
        <row r="2586">
          <cell r="C2586" t="str">
            <v>EL219</v>
          </cell>
          <cell r="M2586">
            <v>-1861.25</v>
          </cell>
          <cell r="N2586" t="str">
            <v>04</v>
          </cell>
          <cell r="O2586" t="str">
            <v>462EL16004</v>
          </cell>
        </row>
        <row r="2587">
          <cell r="C2587" t="str">
            <v>EL219</v>
          </cell>
          <cell r="M2587">
            <v>-1085.78</v>
          </cell>
          <cell r="N2587" t="str">
            <v>N-1</v>
          </cell>
          <cell r="O2587" t="str">
            <v>462EL16004</v>
          </cell>
        </row>
        <row r="2588">
          <cell r="C2588" t="str">
            <v>EL219</v>
          </cell>
          <cell r="M2588">
            <v>-170</v>
          </cell>
          <cell r="N2588" t="str">
            <v>01</v>
          </cell>
          <cell r="O2588" t="str">
            <v>462EL16004</v>
          </cell>
        </row>
        <row r="2589">
          <cell r="C2589" t="str">
            <v>EL219</v>
          </cell>
          <cell r="M2589">
            <v>-67.5</v>
          </cell>
          <cell r="N2589" t="str">
            <v>02</v>
          </cell>
          <cell r="O2589" t="str">
            <v>462EL16004</v>
          </cell>
        </row>
        <row r="2590">
          <cell r="C2590" t="str">
            <v>EL219</v>
          </cell>
          <cell r="M2590">
            <v>-311.5</v>
          </cell>
          <cell r="N2590" t="str">
            <v>03</v>
          </cell>
          <cell r="O2590" t="str">
            <v>462EL16004</v>
          </cell>
        </row>
        <row r="2591">
          <cell r="C2591" t="str">
            <v>EL219</v>
          </cell>
          <cell r="M2591">
            <v>-150.63</v>
          </cell>
          <cell r="N2591" t="str">
            <v>04</v>
          </cell>
          <cell r="O2591" t="str">
            <v>462EL16004</v>
          </cell>
        </row>
        <row r="2592">
          <cell r="C2592" t="str">
            <v>EL219</v>
          </cell>
          <cell r="M2592">
            <v>-600.75</v>
          </cell>
          <cell r="N2592" t="str">
            <v>01</v>
          </cell>
          <cell r="O2592" t="str">
            <v>462EL16004</v>
          </cell>
        </row>
        <row r="2593">
          <cell r="C2593" t="str">
            <v>EL510</v>
          </cell>
          <cell r="M2593">
            <v>-265</v>
          </cell>
          <cell r="N2593" t="str">
            <v>N-1</v>
          </cell>
          <cell r="O2593" t="str">
            <v>462EL16004</v>
          </cell>
        </row>
        <row r="2594">
          <cell r="C2594" t="str">
            <v>EL219</v>
          </cell>
          <cell r="M2594">
            <v>-764.8</v>
          </cell>
          <cell r="N2594" t="str">
            <v>N-1</v>
          </cell>
          <cell r="O2594" t="str">
            <v>462EL16004</v>
          </cell>
        </row>
        <row r="2595">
          <cell r="C2595" t="str">
            <v>EL219</v>
          </cell>
          <cell r="M2595">
            <v>-181.92</v>
          </cell>
          <cell r="N2595" t="str">
            <v>01</v>
          </cell>
          <cell r="O2595" t="str">
            <v>462EL16004</v>
          </cell>
        </row>
        <row r="2596">
          <cell r="C2596" t="str">
            <v>EL219</v>
          </cell>
          <cell r="M2596">
            <v>-148.5</v>
          </cell>
          <cell r="N2596" t="str">
            <v>04</v>
          </cell>
          <cell r="O2596" t="str">
            <v>462EL16004</v>
          </cell>
        </row>
        <row r="2597">
          <cell r="C2597" t="str">
            <v>EL510</v>
          </cell>
          <cell r="M2597">
            <v>-40162.5</v>
          </cell>
          <cell r="N2597" t="str">
            <v>N-1</v>
          </cell>
          <cell r="O2597" t="str">
            <v>462EL16004</v>
          </cell>
        </row>
        <row r="2598">
          <cell r="C2598" t="str">
            <v>EL510</v>
          </cell>
          <cell r="M2598">
            <v>-6689.93</v>
          </cell>
          <cell r="N2598" t="str">
            <v>01</v>
          </cell>
          <cell r="O2598" t="str">
            <v>462EL16004</v>
          </cell>
        </row>
        <row r="2599">
          <cell r="C2599" t="str">
            <v>EL510</v>
          </cell>
          <cell r="M2599">
            <v>-900</v>
          </cell>
          <cell r="N2599" t="str">
            <v>01</v>
          </cell>
          <cell r="O2599" t="str">
            <v>462EL16004</v>
          </cell>
        </row>
        <row r="2600">
          <cell r="C2600" t="str">
            <v>EL206</v>
          </cell>
          <cell r="M2600">
            <v>-330</v>
          </cell>
          <cell r="N2600" t="str">
            <v>N-1</v>
          </cell>
          <cell r="O2600" t="str">
            <v>462EL16004</v>
          </cell>
        </row>
        <row r="2601">
          <cell r="C2601" t="str">
            <v>EL219</v>
          </cell>
          <cell r="M2601">
            <v>-485.06</v>
          </cell>
          <cell r="N2601" t="str">
            <v>01</v>
          </cell>
          <cell r="O2601" t="str">
            <v>462EL16004</v>
          </cell>
        </row>
        <row r="2602">
          <cell r="C2602" t="str">
            <v>EL219</v>
          </cell>
          <cell r="M2602">
            <v>-105.91</v>
          </cell>
          <cell r="N2602" t="str">
            <v>04</v>
          </cell>
          <cell r="O2602" t="str">
            <v>462EL16004</v>
          </cell>
        </row>
        <row r="2603">
          <cell r="C2603" t="str">
            <v>EL206</v>
          </cell>
          <cell r="M2603">
            <v>-9906.85</v>
          </cell>
          <cell r="N2603" t="str">
            <v>N-1</v>
          </cell>
          <cell r="O2603" t="str">
            <v>462EL16004</v>
          </cell>
        </row>
        <row r="2604">
          <cell r="C2604" t="str">
            <v>EL206</v>
          </cell>
          <cell r="M2604">
            <v>-40.5</v>
          </cell>
          <cell r="N2604" t="str">
            <v>01</v>
          </cell>
          <cell r="O2604" t="str">
            <v>462EL16004</v>
          </cell>
        </row>
        <row r="2605">
          <cell r="C2605" t="str">
            <v>EL206</v>
          </cell>
          <cell r="M2605">
            <v>-195.25</v>
          </cell>
          <cell r="N2605" t="str">
            <v>N-1</v>
          </cell>
          <cell r="O2605" t="str">
            <v>462EL16004</v>
          </cell>
        </row>
        <row r="2606">
          <cell r="C2606" t="str">
            <v>EL510</v>
          </cell>
          <cell r="M2606">
            <v>-16632.55</v>
          </cell>
          <cell r="N2606" t="str">
            <v>N-1</v>
          </cell>
          <cell r="O2606" t="str">
            <v>462EL16004</v>
          </cell>
        </row>
        <row r="2607">
          <cell r="C2607" t="str">
            <v>EL219</v>
          </cell>
          <cell r="M2607">
            <v>69858.84</v>
          </cell>
          <cell r="N2607" t="str">
            <v>N-1</v>
          </cell>
          <cell r="O2607" t="str">
            <v>462EL16004</v>
          </cell>
        </row>
        <row r="2608">
          <cell r="C2608" t="str">
            <v>EL219</v>
          </cell>
          <cell r="M2608">
            <v>-70000</v>
          </cell>
          <cell r="N2608" t="str">
            <v>01</v>
          </cell>
          <cell r="O2608" t="str">
            <v>462EL16004</v>
          </cell>
        </row>
        <row r="2609">
          <cell r="C2609" t="str">
            <v>EL310</v>
          </cell>
          <cell r="M2609">
            <v>-70.400000000000006</v>
          </cell>
          <cell r="N2609" t="str">
            <v>05</v>
          </cell>
          <cell r="O2609" t="str">
            <v>462EL16004</v>
          </cell>
        </row>
        <row r="2610">
          <cell r="C2610" t="str">
            <v>EL201</v>
          </cell>
          <cell r="M2610">
            <v>-5633.89</v>
          </cell>
          <cell r="N2610" t="str">
            <v>N-1</v>
          </cell>
          <cell r="O2610" t="str">
            <v>462EL16004</v>
          </cell>
        </row>
        <row r="2611">
          <cell r="C2611" t="str">
            <v>EL201</v>
          </cell>
          <cell r="M2611">
            <v>-198.37</v>
          </cell>
          <cell r="N2611" t="str">
            <v>01</v>
          </cell>
          <cell r="O2611" t="str">
            <v>462EL16004</v>
          </cell>
        </row>
        <row r="2612">
          <cell r="C2612" t="str">
            <v>EL201</v>
          </cell>
          <cell r="M2612">
            <v>-42</v>
          </cell>
          <cell r="N2612" t="str">
            <v>01</v>
          </cell>
          <cell r="O2612" t="str">
            <v>462EL16004</v>
          </cell>
        </row>
        <row r="2613">
          <cell r="C2613" t="str">
            <v>EL201</v>
          </cell>
          <cell r="M2613">
            <v>-31.5</v>
          </cell>
          <cell r="N2613" t="str">
            <v>01</v>
          </cell>
          <cell r="O2613" t="str">
            <v>462EL16004</v>
          </cell>
        </row>
        <row r="2614">
          <cell r="C2614" t="str">
            <v>EL201</v>
          </cell>
          <cell r="M2614">
            <v>-158.76</v>
          </cell>
          <cell r="N2614" t="str">
            <v>02</v>
          </cell>
          <cell r="O2614" t="str">
            <v>462EL16004</v>
          </cell>
        </row>
        <row r="2615">
          <cell r="C2615" t="str">
            <v>EL201</v>
          </cell>
          <cell r="M2615">
            <v>-76.5</v>
          </cell>
          <cell r="N2615" t="str">
            <v>02</v>
          </cell>
          <cell r="O2615" t="str">
            <v>462EL16004</v>
          </cell>
        </row>
        <row r="2616">
          <cell r="C2616" t="str">
            <v>EL201</v>
          </cell>
          <cell r="M2616">
            <v>-17.100000000000001</v>
          </cell>
          <cell r="N2616" t="str">
            <v>02</v>
          </cell>
          <cell r="O2616" t="str">
            <v>462EL16004</v>
          </cell>
        </row>
        <row r="2617">
          <cell r="C2617" t="str">
            <v>EL201</v>
          </cell>
          <cell r="M2617">
            <v>-140</v>
          </cell>
          <cell r="N2617" t="str">
            <v>04</v>
          </cell>
          <cell r="O2617" t="str">
            <v>462EL16004</v>
          </cell>
        </row>
        <row r="2618">
          <cell r="C2618" t="str">
            <v>EL201</v>
          </cell>
          <cell r="M2618">
            <v>-10.5</v>
          </cell>
          <cell r="N2618" t="str">
            <v>04</v>
          </cell>
          <cell r="O2618" t="str">
            <v>462EL16004</v>
          </cell>
        </row>
        <row r="2619">
          <cell r="C2619" t="str">
            <v>EL201</v>
          </cell>
          <cell r="M2619">
            <v>-81.599999999999994</v>
          </cell>
          <cell r="N2619" t="str">
            <v>05</v>
          </cell>
          <cell r="O2619" t="str">
            <v>462EL16004</v>
          </cell>
        </row>
        <row r="2620">
          <cell r="C2620" t="str">
            <v>EL201</v>
          </cell>
          <cell r="M2620">
            <v>-208</v>
          </cell>
          <cell r="N2620" t="str">
            <v>05</v>
          </cell>
          <cell r="O2620" t="str">
            <v>462EL16004</v>
          </cell>
        </row>
        <row r="2621">
          <cell r="C2621" t="str">
            <v>EL201</v>
          </cell>
          <cell r="M2621">
            <v>-541.79999999999995</v>
          </cell>
          <cell r="N2621" t="str">
            <v>05</v>
          </cell>
          <cell r="O2621" t="str">
            <v>462EL16004</v>
          </cell>
        </row>
        <row r="2622">
          <cell r="C2622" t="str">
            <v>EL207</v>
          </cell>
          <cell r="M2622">
            <v>-8210.98</v>
          </cell>
          <cell r="N2622" t="str">
            <v>N-1</v>
          </cell>
          <cell r="O2622" t="str">
            <v>462EL16004</v>
          </cell>
        </row>
        <row r="2623">
          <cell r="C2623" t="str">
            <v>EL207</v>
          </cell>
          <cell r="M2623">
            <v>-3815.88</v>
          </cell>
          <cell r="N2623" t="str">
            <v>01</v>
          </cell>
          <cell r="O2623" t="str">
            <v>462EL16004</v>
          </cell>
        </row>
        <row r="2624">
          <cell r="C2624" t="str">
            <v>EL207</v>
          </cell>
          <cell r="M2624">
            <v>-184.69</v>
          </cell>
          <cell r="N2624" t="str">
            <v>01</v>
          </cell>
          <cell r="O2624" t="str">
            <v>462EL16004</v>
          </cell>
        </row>
        <row r="2625">
          <cell r="C2625" t="str">
            <v>EL207</v>
          </cell>
          <cell r="M2625">
            <v>-108.26</v>
          </cell>
          <cell r="N2625" t="str">
            <v>04</v>
          </cell>
          <cell r="O2625" t="str">
            <v>462EL16004</v>
          </cell>
        </row>
        <row r="2626">
          <cell r="C2626" t="str">
            <v>EL207</v>
          </cell>
          <cell r="M2626">
            <v>-185.3</v>
          </cell>
          <cell r="N2626" t="str">
            <v>04</v>
          </cell>
          <cell r="O2626" t="str">
            <v>462EL16004</v>
          </cell>
        </row>
        <row r="2627">
          <cell r="C2627" t="str">
            <v>EL330</v>
          </cell>
          <cell r="M2627">
            <v>-24.44</v>
          </cell>
          <cell r="N2627" t="str">
            <v>01</v>
          </cell>
          <cell r="O2627" t="str">
            <v>462EL16004</v>
          </cell>
        </row>
        <row r="2628">
          <cell r="C2628" t="str">
            <v>EL330</v>
          </cell>
          <cell r="M2628">
            <v>-37.200000000000003</v>
          </cell>
          <cell r="N2628" t="str">
            <v>02</v>
          </cell>
          <cell r="O2628" t="str">
            <v>462EL16004</v>
          </cell>
        </row>
        <row r="2629">
          <cell r="C2629" t="str">
            <v>EL330</v>
          </cell>
          <cell r="M2629">
            <v>-795</v>
          </cell>
          <cell r="N2629" t="str">
            <v>02</v>
          </cell>
          <cell r="O2629" t="str">
            <v>462EL16004</v>
          </cell>
        </row>
        <row r="2630">
          <cell r="C2630" t="str">
            <v>EL330</v>
          </cell>
          <cell r="M2630">
            <v>-21.62</v>
          </cell>
          <cell r="N2630" t="str">
            <v>04</v>
          </cell>
          <cell r="O2630" t="str">
            <v>462EL16004</v>
          </cell>
        </row>
        <row r="2631">
          <cell r="C2631" t="str">
            <v>EL330</v>
          </cell>
          <cell r="M2631">
            <v>-0.68</v>
          </cell>
          <cell r="N2631" t="str">
            <v>04</v>
          </cell>
          <cell r="O2631" t="str">
            <v>462EL16004</v>
          </cell>
        </row>
        <row r="2632">
          <cell r="C2632" t="str">
            <v>EL330</v>
          </cell>
          <cell r="M2632">
            <v>-176</v>
          </cell>
          <cell r="N2632" t="str">
            <v>04</v>
          </cell>
          <cell r="O2632" t="str">
            <v>462EL16004</v>
          </cell>
        </row>
        <row r="2633">
          <cell r="C2633" t="str">
            <v>EL330</v>
          </cell>
          <cell r="M2633">
            <v>-50.1</v>
          </cell>
          <cell r="N2633" t="str">
            <v>05</v>
          </cell>
          <cell r="O2633" t="str">
            <v>462EL16004</v>
          </cell>
        </row>
        <row r="2634">
          <cell r="C2634" t="str">
            <v>EL335</v>
          </cell>
          <cell r="M2634">
            <v>-88302.7</v>
          </cell>
          <cell r="N2634" t="str">
            <v>N-1</v>
          </cell>
          <cell r="O2634" t="str">
            <v>462EL16004</v>
          </cell>
        </row>
        <row r="2635">
          <cell r="C2635" t="str">
            <v>EL335</v>
          </cell>
          <cell r="M2635">
            <v>-7900</v>
          </cell>
          <cell r="N2635" t="str">
            <v>01</v>
          </cell>
          <cell r="O2635" t="str">
            <v>462EL16004</v>
          </cell>
        </row>
        <row r="2636">
          <cell r="C2636" t="str">
            <v>EL335</v>
          </cell>
          <cell r="M2636">
            <v>-2970</v>
          </cell>
          <cell r="N2636" t="str">
            <v>02</v>
          </cell>
          <cell r="O2636" t="str">
            <v>462EL16004</v>
          </cell>
        </row>
        <row r="2637">
          <cell r="C2637" t="str">
            <v>EL335</v>
          </cell>
          <cell r="M2637">
            <v>-1085</v>
          </cell>
          <cell r="N2637" t="str">
            <v>04</v>
          </cell>
          <cell r="O2637" t="str">
            <v>462EL16004</v>
          </cell>
        </row>
        <row r="2638">
          <cell r="C2638" t="str">
            <v>EL335</v>
          </cell>
          <cell r="M2638">
            <v>-920</v>
          </cell>
          <cell r="N2638" t="str">
            <v>04</v>
          </cell>
          <cell r="O2638" t="str">
            <v>462EL16004</v>
          </cell>
        </row>
        <row r="2639">
          <cell r="C2639" t="str">
            <v>EL335</v>
          </cell>
          <cell r="M2639">
            <v>-9115</v>
          </cell>
          <cell r="N2639" t="str">
            <v>05</v>
          </cell>
          <cell r="O2639" t="str">
            <v>462EL16004</v>
          </cell>
        </row>
        <row r="2640">
          <cell r="C2640" t="str">
            <v>EL330</v>
          </cell>
          <cell r="M2640">
            <v>-4231</v>
          </cell>
          <cell r="N2640" t="str">
            <v>01</v>
          </cell>
          <cell r="O2640" t="str">
            <v>462EL16004</v>
          </cell>
        </row>
        <row r="2641">
          <cell r="C2641" t="str">
            <v>EL330</v>
          </cell>
          <cell r="M2641">
            <v>-1668</v>
          </cell>
          <cell r="N2641" t="str">
            <v>02</v>
          </cell>
          <cell r="O2641" t="str">
            <v>462EL16004</v>
          </cell>
        </row>
        <row r="2642">
          <cell r="C2642" t="str">
            <v>EL330</v>
          </cell>
          <cell r="M2642">
            <v>-1048</v>
          </cell>
          <cell r="N2642" t="str">
            <v>04</v>
          </cell>
          <cell r="O2642" t="str">
            <v>462EL16004</v>
          </cell>
        </row>
        <row r="2643">
          <cell r="C2643" t="str">
            <v>EL330</v>
          </cell>
          <cell r="M2643">
            <v>-3766</v>
          </cell>
          <cell r="N2643" t="str">
            <v>04</v>
          </cell>
          <cell r="O2643" t="str">
            <v>462EL16004</v>
          </cell>
        </row>
        <row r="2644">
          <cell r="C2644" t="str">
            <v>EL330</v>
          </cell>
          <cell r="M2644">
            <v>-65</v>
          </cell>
          <cell r="N2644" t="str">
            <v>04</v>
          </cell>
          <cell r="O2644" t="str">
            <v>462EL16004</v>
          </cell>
        </row>
        <row r="2645">
          <cell r="C2645" t="str">
            <v>EL330</v>
          </cell>
          <cell r="M2645">
            <v>-7370</v>
          </cell>
          <cell r="N2645" t="str">
            <v>05</v>
          </cell>
          <cell r="O2645" t="str">
            <v>462EL16004</v>
          </cell>
        </row>
        <row r="2646">
          <cell r="C2646" t="str">
            <v>EL330</v>
          </cell>
          <cell r="M2646">
            <v>-539</v>
          </cell>
          <cell r="N2646" t="str">
            <v>05</v>
          </cell>
          <cell r="O2646" t="str">
            <v>462EL16004</v>
          </cell>
        </row>
        <row r="2647">
          <cell r="C2647" t="str">
            <v>EL335</v>
          </cell>
          <cell r="M2647">
            <v>-76979.72</v>
          </cell>
          <cell r="N2647" t="str">
            <v>N-1</v>
          </cell>
          <cell r="O2647" t="str">
            <v>462EL16004</v>
          </cell>
        </row>
        <row r="2648">
          <cell r="C2648" t="str">
            <v>EL335</v>
          </cell>
          <cell r="M2648">
            <v>-38.700000000000003</v>
          </cell>
          <cell r="N2648" t="str">
            <v>01</v>
          </cell>
          <cell r="O2648" t="str">
            <v>462EL16004</v>
          </cell>
        </row>
        <row r="2649">
          <cell r="C2649" t="str">
            <v>EL335</v>
          </cell>
          <cell r="M2649">
            <v>-1603</v>
          </cell>
          <cell r="N2649" t="str">
            <v>01</v>
          </cell>
          <cell r="O2649" t="str">
            <v>462EL16004</v>
          </cell>
        </row>
        <row r="2650">
          <cell r="C2650" t="str">
            <v>EL335</v>
          </cell>
          <cell r="M2650">
            <v>40.32</v>
          </cell>
          <cell r="N2650" t="str">
            <v>01</v>
          </cell>
          <cell r="O2650" t="str">
            <v>462EL16004</v>
          </cell>
        </row>
        <row r="2651">
          <cell r="C2651" t="str">
            <v>EL335</v>
          </cell>
          <cell r="M2651">
            <v>1302</v>
          </cell>
          <cell r="N2651" t="str">
            <v>01</v>
          </cell>
          <cell r="O2651" t="str">
            <v>462EL16004</v>
          </cell>
        </row>
        <row r="2652">
          <cell r="C2652" t="str">
            <v>EL335</v>
          </cell>
          <cell r="M2652">
            <v>-20</v>
          </cell>
          <cell r="N2652" t="str">
            <v>04</v>
          </cell>
          <cell r="O2652" t="str">
            <v>462EL16004</v>
          </cell>
        </row>
        <row r="2653">
          <cell r="C2653" t="str">
            <v>EL335</v>
          </cell>
          <cell r="M2653">
            <v>-1250</v>
          </cell>
          <cell r="N2653" t="str">
            <v>01</v>
          </cell>
          <cell r="O2653" t="str">
            <v>462EL16004</v>
          </cell>
        </row>
        <row r="2654">
          <cell r="C2654" t="str">
            <v>EL515</v>
          </cell>
          <cell r="M2654">
            <v>-132850.99</v>
          </cell>
          <cell r="N2654" t="str">
            <v>N-1</v>
          </cell>
          <cell r="O2654" t="str">
            <v>462EL16004</v>
          </cell>
        </row>
        <row r="2655">
          <cell r="C2655" t="str">
            <v>EL515</v>
          </cell>
          <cell r="M2655">
            <v>-106</v>
          </cell>
          <cell r="N2655" t="str">
            <v>01</v>
          </cell>
          <cell r="O2655" t="str">
            <v>462EL16004</v>
          </cell>
        </row>
        <row r="2656">
          <cell r="C2656" t="str">
            <v>EL515</v>
          </cell>
          <cell r="M2656">
            <v>-299.52999999999997</v>
          </cell>
          <cell r="N2656" t="str">
            <v>01</v>
          </cell>
          <cell r="O2656" t="str">
            <v>462EL16004</v>
          </cell>
        </row>
        <row r="2657">
          <cell r="C2657" t="str">
            <v>EL515</v>
          </cell>
          <cell r="M2657">
            <v>-1705.65</v>
          </cell>
          <cell r="N2657" t="str">
            <v>02</v>
          </cell>
          <cell r="O2657" t="str">
            <v>462EL16004</v>
          </cell>
        </row>
        <row r="2658">
          <cell r="C2658" t="str">
            <v>EL515</v>
          </cell>
          <cell r="M2658">
            <v>-5404.4</v>
          </cell>
          <cell r="N2658" t="str">
            <v>04</v>
          </cell>
          <cell r="O2658" t="str">
            <v>462EL16004</v>
          </cell>
        </row>
        <row r="2659">
          <cell r="C2659" t="str">
            <v>EL515</v>
          </cell>
          <cell r="M2659">
            <v>-3744.99</v>
          </cell>
          <cell r="N2659" t="str">
            <v>04</v>
          </cell>
          <cell r="O2659" t="str">
            <v>462EL16004</v>
          </cell>
        </row>
        <row r="2660">
          <cell r="C2660" t="str">
            <v>EL515</v>
          </cell>
          <cell r="M2660">
            <v>-699.38</v>
          </cell>
          <cell r="N2660" t="str">
            <v>05</v>
          </cell>
          <cell r="O2660" t="str">
            <v>462EL16004</v>
          </cell>
        </row>
        <row r="2661">
          <cell r="C2661" t="str">
            <v>EL520</v>
          </cell>
          <cell r="M2661">
            <v>-150</v>
          </cell>
          <cell r="N2661" t="str">
            <v>01</v>
          </cell>
          <cell r="O2661" t="str">
            <v>462EL16004</v>
          </cell>
        </row>
        <row r="2662">
          <cell r="C2662" t="str">
            <v>EL520</v>
          </cell>
          <cell r="M2662">
            <v>-173</v>
          </cell>
          <cell r="N2662" t="str">
            <v>05</v>
          </cell>
          <cell r="O2662" t="str">
            <v>462EL16004</v>
          </cell>
        </row>
        <row r="2663">
          <cell r="C2663" t="str">
            <v>EL201</v>
          </cell>
          <cell r="M2663">
            <v>-68307.8</v>
          </cell>
          <cell r="N2663" t="str">
            <v>N-1</v>
          </cell>
          <cell r="O2663" t="str">
            <v>462EL16004</v>
          </cell>
        </row>
        <row r="2664">
          <cell r="C2664" t="str">
            <v>EL201</v>
          </cell>
          <cell r="M2664">
            <v>35467.800000000003</v>
          </cell>
          <cell r="N2664" t="str">
            <v>01</v>
          </cell>
          <cell r="O2664" t="str">
            <v>462EL16004</v>
          </cell>
        </row>
        <row r="2665">
          <cell r="C2665" t="str">
            <v>EL600</v>
          </cell>
          <cell r="M2665">
            <v>-271.8</v>
          </cell>
          <cell r="N2665" t="str">
            <v>N-1</v>
          </cell>
          <cell r="O2665" t="str">
            <v>462EL16004</v>
          </cell>
        </row>
        <row r="2666">
          <cell r="C2666" t="str">
            <v>EL600</v>
          </cell>
          <cell r="M2666">
            <v>-717</v>
          </cell>
          <cell r="N2666" t="str">
            <v>N-1</v>
          </cell>
          <cell r="O2666" t="str">
            <v>462EL16004</v>
          </cell>
        </row>
        <row r="2667">
          <cell r="C2667" t="str">
            <v>EL201</v>
          </cell>
          <cell r="M2667">
            <v>-20.399999999999999</v>
          </cell>
          <cell r="N2667" t="str">
            <v>N-1</v>
          </cell>
          <cell r="O2667" t="str">
            <v>462EL16004</v>
          </cell>
        </row>
        <row r="2668">
          <cell r="C2668" t="str">
            <v>EL315</v>
          </cell>
          <cell r="M2668">
            <v>-5887.1</v>
          </cell>
          <cell r="N2668" t="str">
            <v>N-1</v>
          </cell>
          <cell r="O2668" t="str">
            <v>462EL16004</v>
          </cell>
        </row>
        <row r="2669">
          <cell r="C2669" t="str">
            <v>EL315</v>
          </cell>
          <cell r="M2669">
            <v>-21761.85</v>
          </cell>
          <cell r="N2669" t="str">
            <v>N-1</v>
          </cell>
          <cell r="O2669" t="str">
            <v>462EL16004</v>
          </cell>
        </row>
        <row r="2670">
          <cell r="C2670" t="str">
            <v>EL315</v>
          </cell>
          <cell r="M2670">
            <v>-318.58</v>
          </cell>
          <cell r="N2670" t="str">
            <v>01</v>
          </cell>
          <cell r="O2670" t="str">
            <v>462EL16004</v>
          </cell>
        </row>
        <row r="2671">
          <cell r="C2671" t="str">
            <v>EL315</v>
          </cell>
          <cell r="M2671">
            <v>-598.84</v>
          </cell>
          <cell r="N2671" t="str">
            <v>01</v>
          </cell>
          <cell r="O2671" t="str">
            <v>462EL16004</v>
          </cell>
        </row>
        <row r="2672">
          <cell r="C2672" t="str">
            <v>EL315</v>
          </cell>
          <cell r="M2672">
            <v>446.01</v>
          </cell>
          <cell r="N2672" t="str">
            <v>01</v>
          </cell>
          <cell r="O2672" t="str">
            <v>462EL16004</v>
          </cell>
        </row>
        <row r="2673">
          <cell r="C2673" t="str">
            <v>EL315</v>
          </cell>
          <cell r="M2673">
            <v>-356.41</v>
          </cell>
          <cell r="N2673" t="str">
            <v>02</v>
          </cell>
          <cell r="O2673" t="str">
            <v>462EL16004</v>
          </cell>
        </row>
        <row r="2674">
          <cell r="C2674" t="str">
            <v>EL315</v>
          </cell>
          <cell r="M2674">
            <v>-295.49</v>
          </cell>
          <cell r="N2674" t="str">
            <v>04</v>
          </cell>
          <cell r="O2674" t="str">
            <v>462EL16004</v>
          </cell>
        </row>
        <row r="2675">
          <cell r="C2675" t="str">
            <v>EL315</v>
          </cell>
          <cell r="M2675">
            <v>-486.98</v>
          </cell>
          <cell r="N2675" t="str">
            <v>04</v>
          </cell>
          <cell r="O2675" t="str">
            <v>462EL16004</v>
          </cell>
        </row>
        <row r="2676">
          <cell r="C2676" t="str">
            <v>EL315</v>
          </cell>
          <cell r="M2676">
            <v>-1227.08</v>
          </cell>
          <cell r="N2676" t="str">
            <v>05</v>
          </cell>
          <cell r="O2676" t="str">
            <v>462EL16004</v>
          </cell>
        </row>
        <row r="2677">
          <cell r="C2677" t="str">
            <v>EL605</v>
          </cell>
          <cell r="M2677">
            <v>-3449.48</v>
          </cell>
          <cell r="N2677" t="str">
            <v>N-1</v>
          </cell>
          <cell r="O2677" t="str">
            <v>462EL16004</v>
          </cell>
        </row>
        <row r="2678">
          <cell r="C2678" t="str">
            <v>EL605</v>
          </cell>
          <cell r="M2678">
            <v>-7149.41</v>
          </cell>
          <cell r="N2678" t="str">
            <v>N-1</v>
          </cell>
          <cell r="O2678" t="str">
            <v>462EL16004</v>
          </cell>
        </row>
        <row r="2679">
          <cell r="C2679" t="str">
            <v>EL605</v>
          </cell>
          <cell r="M2679">
            <v>-434.72</v>
          </cell>
          <cell r="N2679" t="str">
            <v>01</v>
          </cell>
          <cell r="O2679" t="str">
            <v>462EL16004</v>
          </cell>
        </row>
        <row r="2680">
          <cell r="C2680" t="str">
            <v>EL605</v>
          </cell>
          <cell r="M2680">
            <v>-554.42999999999995</v>
          </cell>
          <cell r="N2680" t="str">
            <v>01</v>
          </cell>
          <cell r="O2680" t="str">
            <v>462EL16004</v>
          </cell>
        </row>
        <row r="2681">
          <cell r="C2681" t="str">
            <v>EL605</v>
          </cell>
          <cell r="M2681">
            <v>-488.18</v>
          </cell>
          <cell r="N2681" t="str">
            <v>03</v>
          </cell>
          <cell r="O2681" t="str">
            <v>462EL16004</v>
          </cell>
        </row>
        <row r="2682">
          <cell r="C2682" t="str">
            <v>EL605</v>
          </cell>
          <cell r="M2682">
            <v>-394.54</v>
          </cell>
          <cell r="N2682" t="str">
            <v>04</v>
          </cell>
          <cell r="O2682" t="str">
            <v>462EL16004</v>
          </cell>
        </row>
        <row r="2683">
          <cell r="C2683" t="str">
            <v>EL605</v>
          </cell>
          <cell r="M2683">
            <v>-574.1</v>
          </cell>
          <cell r="N2683" t="str">
            <v>04</v>
          </cell>
          <cell r="O2683" t="str">
            <v>462EL16004</v>
          </cell>
        </row>
        <row r="2684">
          <cell r="C2684" t="str">
            <v>EL605</v>
          </cell>
          <cell r="M2684">
            <v>-262.14</v>
          </cell>
          <cell r="N2684" t="str">
            <v>N-1</v>
          </cell>
          <cell r="O2684" t="str">
            <v>462EL16004</v>
          </cell>
        </row>
        <row r="2685">
          <cell r="C2685" t="str">
            <v>EL605</v>
          </cell>
          <cell r="M2685">
            <v>-84.22</v>
          </cell>
          <cell r="N2685" t="str">
            <v>04</v>
          </cell>
          <cell r="O2685" t="str">
            <v>462EL16004</v>
          </cell>
        </row>
        <row r="2686">
          <cell r="C2686" t="str">
            <v>EL610</v>
          </cell>
          <cell r="M2686">
            <v>-4517.08</v>
          </cell>
          <cell r="N2686" t="str">
            <v>N-1</v>
          </cell>
          <cell r="O2686" t="str">
            <v>462EL16004</v>
          </cell>
        </row>
        <row r="2687">
          <cell r="C2687" t="str">
            <v>EL610</v>
          </cell>
          <cell r="M2687">
            <v>-451.94</v>
          </cell>
          <cell r="N2687" t="str">
            <v>01</v>
          </cell>
          <cell r="O2687" t="str">
            <v>462EL16004</v>
          </cell>
        </row>
        <row r="2688">
          <cell r="C2688" t="str">
            <v>EL610</v>
          </cell>
          <cell r="M2688">
            <v>-306.82</v>
          </cell>
          <cell r="N2688" t="str">
            <v>05</v>
          </cell>
          <cell r="O2688" t="str">
            <v>462EL16004</v>
          </cell>
        </row>
        <row r="2689">
          <cell r="C2689" t="str">
            <v>EL610</v>
          </cell>
          <cell r="M2689">
            <v>-605</v>
          </cell>
          <cell r="N2689" t="str">
            <v>N-1</v>
          </cell>
          <cell r="O2689" t="str">
            <v>462EL16004</v>
          </cell>
        </row>
        <row r="2690">
          <cell r="C2690" t="str">
            <v>EL610</v>
          </cell>
          <cell r="M2690">
            <v>-12286.04</v>
          </cell>
          <cell r="N2690" t="str">
            <v>N-1</v>
          </cell>
          <cell r="O2690" t="str">
            <v>462EL16004</v>
          </cell>
        </row>
        <row r="2691">
          <cell r="C2691" t="str">
            <v>EL610</v>
          </cell>
          <cell r="M2691">
            <v>-64.959999999999994</v>
          </cell>
          <cell r="N2691" t="str">
            <v>N-1</v>
          </cell>
          <cell r="O2691" t="str">
            <v>462EL16004</v>
          </cell>
        </row>
        <row r="2692">
          <cell r="C2692" t="str">
            <v>EL610</v>
          </cell>
          <cell r="M2692">
            <v>-57.6</v>
          </cell>
          <cell r="N2692" t="str">
            <v>N-1</v>
          </cell>
          <cell r="O2692" t="str">
            <v>462EL16004</v>
          </cell>
        </row>
        <row r="2693">
          <cell r="C2693" t="str">
            <v>EL510</v>
          </cell>
          <cell r="M2693">
            <v>-2350</v>
          </cell>
          <cell r="N2693" t="str">
            <v>N-1</v>
          </cell>
          <cell r="O2693" t="str">
            <v>462EL16004</v>
          </cell>
        </row>
        <row r="2694">
          <cell r="C2694" t="str">
            <v>EL615</v>
          </cell>
          <cell r="M2694">
            <v>-4991.3100000000004</v>
          </cell>
          <cell r="N2694" t="str">
            <v>N-1</v>
          </cell>
          <cell r="O2694" t="str">
            <v>462EL16004</v>
          </cell>
        </row>
        <row r="2695">
          <cell r="C2695" t="str">
            <v>EL615</v>
          </cell>
          <cell r="M2695">
            <v>-259.94</v>
          </cell>
          <cell r="N2695" t="str">
            <v>N-1</v>
          </cell>
          <cell r="O2695" t="str">
            <v>462EL16004</v>
          </cell>
        </row>
        <row r="2696">
          <cell r="C2696" t="str">
            <v>EL615</v>
          </cell>
          <cell r="M2696">
            <v>31.35</v>
          </cell>
          <cell r="N2696" t="str">
            <v>04</v>
          </cell>
          <cell r="O2696" t="str">
            <v>462EL16004</v>
          </cell>
        </row>
        <row r="2697">
          <cell r="C2697" t="str">
            <v>EL615</v>
          </cell>
          <cell r="M2697">
            <v>-4760.24</v>
          </cell>
          <cell r="N2697" t="str">
            <v>04</v>
          </cell>
          <cell r="O2697" t="str">
            <v>462EL16004</v>
          </cell>
        </row>
        <row r="2698">
          <cell r="C2698" t="str">
            <v>EL615</v>
          </cell>
          <cell r="M2698">
            <v>-158.02000000000001</v>
          </cell>
          <cell r="N2698" t="str">
            <v>04</v>
          </cell>
          <cell r="O2698" t="str">
            <v>462EL16004</v>
          </cell>
        </row>
        <row r="2699">
          <cell r="C2699" t="str">
            <v>EL615</v>
          </cell>
          <cell r="M2699">
            <v>-9.9</v>
          </cell>
          <cell r="N2699" t="str">
            <v>05</v>
          </cell>
          <cell r="O2699" t="str">
            <v>462EL16004</v>
          </cell>
        </row>
        <row r="2700">
          <cell r="C2700" t="str">
            <v>EL615</v>
          </cell>
          <cell r="M2700">
            <v>-282.95</v>
          </cell>
          <cell r="N2700" t="str">
            <v>05</v>
          </cell>
          <cell r="O2700" t="str">
            <v>462EL16004</v>
          </cell>
        </row>
        <row r="2701">
          <cell r="C2701" t="str">
            <v>EL615</v>
          </cell>
          <cell r="M2701">
            <v>-730.05</v>
          </cell>
          <cell r="N2701" t="str">
            <v>05</v>
          </cell>
          <cell r="O2701" t="str">
            <v>462EL16004</v>
          </cell>
        </row>
        <row r="2702">
          <cell r="C2702" t="str">
            <v>EL615</v>
          </cell>
          <cell r="M2702">
            <v>-484</v>
          </cell>
          <cell r="N2702" t="str">
            <v>N-1</v>
          </cell>
          <cell r="O2702" t="str">
            <v>462EL16004</v>
          </cell>
        </row>
        <row r="2703">
          <cell r="C2703" t="str">
            <v>EL207</v>
          </cell>
          <cell r="M2703">
            <v>-2896</v>
          </cell>
          <cell r="N2703" t="str">
            <v>N-1</v>
          </cell>
          <cell r="O2703" t="str">
            <v>462EL16004</v>
          </cell>
        </row>
        <row r="2704">
          <cell r="C2704" t="str">
            <v>EL207</v>
          </cell>
          <cell r="M2704">
            <v>-10847</v>
          </cell>
          <cell r="N2704" t="str">
            <v>01</v>
          </cell>
          <cell r="O2704" t="str">
            <v>462EL16004</v>
          </cell>
        </row>
        <row r="2705">
          <cell r="C2705" t="str">
            <v>EL207</v>
          </cell>
          <cell r="M2705">
            <v>-3221</v>
          </cell>
          <cell r="N2705" t="str">
            <v>04</v>
          </cell>
          <cell r="O2705" t="str">
            <v>462EL16004</v>
          </cell>
        </row>
        <row r="2706">
          <cell r="C2706" t="str">
            <v>EL207</v>
          </cell>
          <cell r="M2706">
            <v>-254</v>
          </cell>
          <cell r="N2706" t="str">
            <v>05</v>
          </cell>
          <cell r="O2706" t="str">
            <v>462EL16004</v>
          </cell>
        </row>
        <row r="2707">
          <cell r="C2707" t="str">
            <v>EL625</v>
          </cell>
          <cell r="M2707">
            <v>-2800</v>
          </cell>
          <cell r="N2707" t="str">
            <v>01</v>
          </cell>
          <cell r="O2707" t="str">
            <v>462EL16004</v>
          </cell>
        </row>
        <row r="2708">
          <cell r="C2708" t="str">
            <v>EL625</v>
          </cell>
          <cell r="M2708">
            <v>-1280</v>
          </cell>
          <cell r="N2708" t="str">
            <v>02</v>
          </cell>
          <cell r="O2708" t="str">
            <v>462EL16004</v>
          </cell>
        </row>
        <row r="2709">
          <cell r="C2709" t="str">
            <v>EL665</v>
          </cell>
          <cell r="M2709">
            <v>-3878.55</v>
          </cell>
          <cell r="N2709" t="str">
            <v>01</v>
          </cell>
          <cell r="O2709" t="str">
            <v>462EL16004</v>
          </cell>
        </row>
        <row r="2710">
          <cell r="C2710" t="str">
            <v>EL665</v>
          </cell>
          <cell r="M2710">
            <v>-2380</v>
          </cell>
          <cell r="N2710" t="str">
            <v>01</v>
          </cell>
          <cell r="O2710" t="str">
            <v>462EL16004</v>
          </cell>
        </row>
        <row r="2711">
          <cell r="C2711" t="str">
            <v>EL665</v>
          </cell>
          <cell r="M2711">
            <v>-962.15</v>
          </cell>
          <cell r="N2711" t="str">
            <v>01</v>
          </cell>
          <cell r="O2711" t="str">
            <v>462EL16004</v>
          </cell>
        </row>
        <row r="2712">
          <cell r="C2712" t="str">
            <v>EL665</v>
          </cell>
          <cell r="M2712">
            <v>-2450</v>
          </cell>
          <cell r="N2712" t="str">
            <v>01</v>
          </cell>
          <cell r="O2712" t="str">
            <v>462EL16004</v>
          </cell>
        </row>
        <row r="2713">
          <cell r="C2713" t="str">
            <v>EL665</v>
          </cell>
          <cell r="M2713">
            <v>-695</v>
          </cell>
          <cell r="N2713" t="str">
            <v>01</v>
          </cell>
          <cell r="O2713" t="str">
            <v>462EL16004</v>
          </cell>
        </row>
        <row r="2714">
          <cell r="C2714" t="str">
            <v>EL665</v>
          </cell>
          <cell r="M2714">
            <v>3878.55</v>
          </cell>
          <cell r="N2714" t="str">
            <v>01</v>
          </cell>
          <cell r="O2714" t="str">
            <v>462EL16004</v>
          </cell>
        </row>
        <row r="2715">
          <cell r="C2715" t="str">
            <v>EL665</v>
          </cell>
          <cell r="M2715">
            <v>-1500</v>
          </cell>
          <cell r="N2715" t="str">
            <v>01</v>
          </cell>
          <cell r="O2715" t="str">
            <v>462EL16004</v>
          </cell>
        </row>
        <row r="2716">
          <cell r="C2716" t="str">
            <v>EL665</v>
          </cell>
          <cell r="M2716">
            <v>-600</v>
          </cell>
          <cell r="N2716" t="str">
            <v>04</v>
          </cell>
          <cell r="O2716" t="str">
            <v>462EL16004</v>
          </cell>
        </row>
        <row r="2717">
          <cell r="C2717" t="str">
            <v>EL665</v>
          </cell>
          <cell r="M2717">
            <v>-600</v>
          </cell>
          <cell r="N2717" t="str">
            <v>N-1</v>
          </cell>
          <cell r="O2717" t="str">
            <v>462EL16004</v>
          </cell>
        </row>
        <row r="2718">
          <cell r="C2718" t="str">
            <v>EL665</v>
          </cell>
          <cell r="M2718">
            <v>-600</v>
          </cell>
          <cell r="N2718" t="str">
            <v>01</v>
          </cell>
          <cell r="O2718" t="str">
            <v>462EL16004</v>
          </cell>
        </row>
        <row r="2719">
          <cell r="C2719" t="str">
            <v>EL665</v>
          </cell>
          <cell r="M2719">
            <v>600</v>
          </cell>
          <cell r="N2719" t="str">
            <v>01</v>
          </cell>
          <cell r="O2719" t="str">
            <v>462EL16004</v>
          </cell>
        </row>
        <row r="2720">
          <cell r="C2720" t="str">
            <v>EL665</v>
          </cell>
          <cell r="M2720">
            <v>-45000</v>
          </cell>
          <cell r="N2720" t="str">
            <v>N-1</v>
          </cell>
          <cell r="O2720" t="str">
            <v>462EL16004</v>
          </cell>
        </row>
        <row r="2721">
          <cell r="C2721" t="str">
            <v>EL665</v>
          </cell>
          <cell r="M2721">
            <v>-5456.29</v>
          </cell>
          <cell r="N2721" t="str">
            <v>N-1</v>
          </cell>
          <cell r="O2721" t="str">
            <v>462EL16004</v>
          </cell>
        </row>
        <row r="2722">
          <cell r="C2722" t="str">
            <v>EL670</v>
          </cell>
          <cell r="M2722">
            <v>-2809.02</v>
          </cell>
          <cell r="N2722" t="str">
            <v>N-1</v>
          </cell>
          <cell r="O2722" t="str">
            <v>462EL16004</v>
          </cell>
        </row>
        <row r="2723">
          <cell r="C2723" t="str">
            <v>EL670</v>
          </cell>
          <cell r="M2723">
            <v>-790.98</v>
          </cell>
          <cell r="N2723" t="str">
            <v>01</v>
          </cell>
          <cell r="O2723" t="str">
            <v>462EL16004</v>
          </cell>
        </row>
        <row r="2724">
          <cell r="C2724" t="str">
            <v>EL670</v>
          </cell>
          <cell r="M2724">
            <v>-100</v>
          </cell>
          <cell r="N2724" t="str">
            <v>03</v>
          </cell>
          <cell r="O2724" t="str">
            <v>462EL16004</v>
          </cell>
        </row>
        <row r="2725">
          <cell r="C2725" t="str">
            <v>EL670</v>
          </cell>
          <cell r="M2725">
            <v>-60.45</v>
          </cell>
          <cell r="N2725" t="str">
            <v>04</v>
          </cell>
          <cell r="O2725" t="str">
            <v>462EL16004</v>
          </cell>
        </row>
        <row r="2726">
          <cell r="C2726" t="str">
            <v>EL670</v>
          </cell>
          <cell r="M2726">
            <v>-179.55</v>
          </cell>
          <cell r="N2726" t="str">
            <v>05</v>
          </cell>
          <cell r="O2726" t="str">
            <v>462EL16004</v>
          </cell>
        </row>
        <row r="2727">
          <cell r="C2727" t="str">
            <v>EL800</v>
          </cell>
          <cell r="M2727">
            <v>-8.52</v>
          </cell>
          <cell r="N2727" t="str">
            <v>N-1</v>
          </cell>
          <cell r="O2727" t="str">
            <v>462EL16004</v>
          </cell>
        </row>
        <row r="2728">
          <cell r="C2728" t="str">
            <v>EL800</v>
          </cell>
          <cell r="M2728">
            <v>-8.33</v>
          </cell>
          <cell r="N2728" t="str">
            <v>02</v>
          </cell>
          <cell r="O2728" t="str">
            <v>462EL16004</v>
          </cell>
        </row>
        <row r="2729">
          <cell r="C2729" t="str">
            <v>EL800</v>
          </cell>
          <cell r="M2729">
            <v>-8.42</v>
          </cell>
          <cell r="N2729" t="str">
            <v>04</v>
          </cell>
          <cell r="O2729" t="str">
            <v>462EL16004</v>
          </cell>
        </row>
        <row r="2730">
          <cell r="C2730" t="str">
            <v>EL800</v>
          </cell>
          <cell r="M2730">
            <v>-5618.03</v>
          </cell>
          <cell r="N2730" t="str">
            <v>N-1</v>
          </cell>
          <cell r="O2730" t="str">
            <v>462EL16004</v>
          </cell>
        </row>
        <row r="2731">
          <cell r="C2731" t="str">
            <v>EL800</v>
          </cell>
          <cell r="M2731">
            <v>-1581.97</v>
          </cell>
          <cell r="N2731" t="str">
            <v>01</v>
          </cell>
          <cell r="O2731" t="str">
            <v>462EL16004</v>
          </cell>
        </row>
        <row r="2732">
          <cell r="C2732" t="str">
            <v>EL800</v>
          </cell>
          <cell r="M2732">
            <v>-200</v>
          </cell>
          <cell r="N2732" t="str">
            <v>03</v>
          </cell>
          <cell r="O2732" t="str">
            <v>462EL16004</v>
          </cell>
        </row>
        <row r="2733">
          <cell r="C2733" t="str">
            <v>EL800</v>
          </cell>
          <cell r="M2733">
            <v>-120.9</v>
          </cell>
          <cell r="N2733" t="str">
            <v>04</v>
          </cell>
          <cell r="O2733" t="str">
            <v>462EL16004</v>
          </cell>
        </row>
        <row r="2734">
          <cell r="C2734" t="str">
            <v>EL800</v>
          </cell>
          <cell r="M2734">
            <v>-359.1</v>
          </cell>
          <cell r="N2734" t="str">
            <v>05</v>
          </cell>
          <cell r="O2734" t="str">
            <v>462EL16004</v>
          </cell>
        </row>
        <row r="2735">
          <cell r="C2735" t="str">
            <v>EL810</v>
          </cell>
          <cell r="M2735">
            <v>164275.71</v>
          </cell>
          <cell r="N2735" t="str">
            <v>N-1</v>
          </cell>
          <cell r="O2735" t="str">
            <v>462EL16004</v>
          </cell>
        </row>
        <row r="2736">
          <cell r="C2736" t="str">
            <v>EL810</v>
          </cell>
          <cell r="M2736">
            <v>-164275.71</v>
          </cell>
          <cell r="N2736" t="str">
            <v>01</v>
          </cell>
          <cell r="O2736" t="str">
            <v>462EL16004</v>
          </cell>
        </row>
        <row r="2737">
          <cell r="C2737" t="str">
            <v>EL905</v>
          </cell>
          <cell r="M2737">
            <v>-11236.07</v>
          </cell>
          <cell r="N2737" t="str">
            <v>N-1</v>
          </cell>
          <cell r="O2737" t="str">
            <v>462EL16004</v>
          </cell>
        </row>
        <row r="2738">
          <cell r="C2738" t="str">
            <v>EL905</v>
          </cell>
          <cell r="M2738">
            <v>-3163.93</v>
          </cell>
          <cell r="N2738" t="str">
            <v>01</v>
          </cell>
          <cell r="O2738" t="str">
            <v>462EL16004</v>
          </cell>
        </row>
        <row r="2739">
          <cell r="C2739" t="str">
            <v>EL905</v>
          </cell>
          <cell r="M2739">
            <v>-400</v>
          </cell>
          <cell r="N2739" t="str">
            <v>03</v>
          </cell>
          <cell r="O2739" t="str">
            <v>462EL16004</v>
          </cell>
        </row>
        <row r="2740">
          <cell r="C2740" t="str">
            <v>EL905</v>
          </cell>
          <cell r="M2740">
            <v>-241.81</v>
          </cell>
          <cell r="N2740" t="str">
            <v>04</v>
          </cell>
          <cell r="O2740" t="str">
            <v>462EL16004</v>
          </cell>
        </row>
        <row r="2741">
          <cell r="C2741" t="str">
            <v>EL905</v>
          </cell>
          <cell r="M2741">
            <v>-718.19</v>
          </cell>
          <cell r="N2741" t="str">
            <v>05</v>
          </cell>
          <cell r="O2741" t="str">
            <v>462EL16004</v>
          </cell>
        </row>
        <row r="2742">
          <cell r="C2742" t="str">
            <v>EL905</v>
          </cell>
          <cell r="M2742">
            <v>-2809.02</v>
          </cell>
          <cell r="N2742" t="str">
            <v>N-1</v>
          </cell>
          <cell r="O2742" t="str">
            <v>462EL16004</v>
          </cell>
        </row>
        <row r="2743">
          <cell r="C2743" t="str">
            <v>EL905</v>
          </cell>
          <cell r="M2743">
            <v>-790.98</v>
          </cell>
          <cell r="N2743" t="str">
            <v>01</v>
          </cell>
          <cell r="O2743" t="str">
            <v>462EL16004</v>
          </cell>
        </row>
        <row r="2744">
          <cell r="C2744" t="str">
            <v>EL905</v>
          </cell>
          <cell r="M2744">
            <v>-100</v>
          </cell>
          <cell r="N2744" t="str">
            <v>03</v>
          </cell>
          <cell r="O2744" t="str">
            <v>462EL16004</v>
          </cell>
        </row>
        <row r="2745">
          <cell r="C2745" t="str">
            <v>EL905</v>
          </cell>
          <cell r="M2745">
            <v>-60.45</v>
          </cell>
          <cell r="N2745" t="str">
            <v>04</v>
          </cell>
          <cell r="O2745" t="str">
            <v>462EL16004</v>
          </cell>
        </row>
        <row r="2746">
          <cell r="C2746" t="str">
            <v>EL905</v>
          </cell>
          <cell r="M2746">
            <v>-179.55</v>
          </cell>
          <cell r="N2746" t="str">
            <v>05</v>
          </cell>
          <cell r="O2746" t="str">
            <v>462EL16004</v>
          </cell>
        </row>
        <row r="2747">
          <cell r="C2747" t="str">
            <v>EL905</v>
          </cell>
          <cell r="M2747">
            <v>-6741.64</v>
          </cell>
          <cell r="N2747" t="str">
            <v>N-1</v>
          </cell>
          <cell r="O2747" t="str">
            <v>462EL16004</v>
          </cell>
        </row>
        <row r="2748">
          <cell r="C2748" t="str">
            <v>EL905</v>
          </cell>
          <cell r="M2748">
            <v>-1898.36</v>
          </cell>
          <cell r="N2748" t="str">
            <v>01</v>
          </cell>
          <cell r="O2748" t="str">
            <v>462EL16004</v>
          </cell>
        </row>
        <row r="2749">
          <cell r="C2749" t="str">
            <v>EL905</v>
          </cell>
          <cell r="M2749">
            <v>-240</v>
          </cell>
          <cell r="N2749" t="str">
            <v>03</v>
          </cell>
          <cell r="O2749" t="str">
            <v>462EL16004</v>
          </cell>
        </row>
        <row r="2750">
          <cell r="C2750" t="str">
            <v>EL905</v>
          </cell>
          <cell r="M2750">
            <v>-145.08000000000001</v>
          </cell>
          <cell r="N2750" t="str">
            <v>04</v>
          </cell>
          <cell r="O2750" t="str">
            <v>462EL16004</v>
          </cell>
        </row>
        <row r="2751">
          <cell r="C2751" t="str">
            <v>EL905</v>
          </cell>
          <cell r="M2751">
            <v>-430.92</v>
          </cell>
          <cell r="N2751" t="str">
            <v>05</v>
          </cell>
          <cell r="O2751" t="str">
            <v>462EL16004</v>
          </cell>
        </row>
        <row r="2752">
          <cell r="C2752" t="str">
            <v>EL905</v>
          </cell>
          <cell r="M2752">
            <v>-25281.15</v>
          </cell>
          <cell r="N2752" t="str">
            <v>N-1</v>
          </cell>
          <cell r="O2752" t="str">
            <v>462EL16004</v>
          </cell>
        </row>
        <row r="2753">
          <cell r="C2753" t="str">
            <v>EL905</v>
          </cell>
          <cell r="M2753">
            <v>-7118.85</v>
          </cell>
          <cell r="N2753" t="str">
            <v>01</v>
          </cell>
          <cell r="O2753" t="str">
            <v>462EL16004</v>
          </cell>
        </row>
        <row r="2754">
          <cell r="C2754" t="str">
            <v>EL905</v>
          </cell>
          <cell r="M2754">
            <v>-900</v>
          </cell>
          <cell r="N2754" t="str">
            <v>03</v>
          </cell>
          <cell r="O2754" t="str">
            <v>462EL16004</v>
          </cell>
        </row>
        <row r="2755">
          <cell r="C2755" t="str">
            <v>EL905</v>
          </cell>
          <cell r="M2755">
            <v>-544.05999999999995</v>
          </cell>
          <cell r="N2755" t="str">
            <v>04</v>
          </cell>
          <cell r="O2755" t="str">
            <v>462EL16004</v>
          </cell>
        </row>
        <row r="2756">
          <cell r="C2756" t="str">
            <v>EL905</v>
          </cell>
          <cell r="M2756">
            <v>-1615.94</v>
          </cell>
          <cell r="N2756" t="str">
            <v>05</v>
          </cell>
          <cell r="O2756" t="str">
            <v>462EL16004</v>
          </cell>
        </row>
        <row r="2757">
          <cell r="C2757" t="str">
            <v>EL905</v>
          </cell>
          <cell r="M2757">
            <v>-17415.91</v>
          </cell>
          <cell r="N2757" t="str">
            <v>N-1</v>
          </cell>
          <cell r="O2757" t="str">
            <v>462EL16004</v>
          </cell>
        </row>
        <row r="2758">
          <cell r="C2758" t="str">
            <v>EL905</v>
          </cell>
          <cell r="M2758">
            <v>-4904.09</v>
          </cell>
          <cell r="N2758" t="str">
            <v>01</v>
          </cell>
          <cell r="O2758" t="str">
            <v>462EL16004</v>
          </cell>
        </row>
        <row r="2759">
          <cell r="C2759" t="str">
            <v>EL905</v>
          </cell>
          <cell r="M2759">
            <v>-620</v>
          </cell>
          <cell r="N2759" t="str">
            <v>03</v>
          </cell>
          <cell r="O2759" t="str">
            <v>462EL16004</v>
          </cell>
        </row>
        <row r="2760">
          <cell r="C2760" t="str">
            <v>EL905</v>
          </cell>
          <cell r="M2760">
            <v>-374.8</v>
          </cell>
          <cell r="N2760" t="str">
            <v>04</v>
          </cell>
          <cell r="O2760" t="str">
            <v>462EL16004</v>
          </cell>
        </row>
        <row r="2761">
          <cell r="C2761" t="str">
            <v>EL905</v>
          </cell>
          <cell r="M2761">
            <v>-1113.2</v>
          </cell>
          <cell r="N2761" t="str">
            <v>05</v>
          </cell>
          <cell r="O2761" t="str">
            <v>462EL16004</v>
          </cell>
        </row>
        <row r="2762">
          <cell r="C2762" t="str">
            <v>EL020</v>
          </cell>
          <cell r="M2762">
            <v>77689.5</v>
          </cell>
          <cell r="N2762" t="str">
            <v>05</v>
          </cell>
          <cell r="O2762" t="str">
            <v>462EL16005</v>
          </cell>
        </row>
        <row r="2763">
          <cell r="C2763" t="str">
            <v>EL110</v>
          </cell>
          <cell r="M2763">
            <v>-2155.08</v>
          </cell>
          <cell r="N2763" t="str">
            <v>02</v>
          </cell>
          <cell r="O2763" t="str">
            <v>462EL16005</v>
          </cell>
        </row>
        <row r="2764">
          <cell r="C2764" t="str">
            <v>EL110</v>
          </cell>
          <cell r="M2764">
            <v>-1307.31</v>
          </cell>
          <cell r="N2764" t="str">
            <v>04</v>
          </cell>
          <cell r="O2764" t="str">
            <v>462EL16005</v>
          </cell>
        </row>
        <row r="2765">
          <cell r="C2765" t="str">
            <v>EL135</v>
          </cell>
          <cell r="M2765">
            <v>-1370.09</v>
          </cell>
          <cell r="N2765" t="str">
            <v>02</v>
          </cell>
          <cell r="O2765" t="str">
            <v>462EL16005</v>
          </cell>
        </row>
        <row r="2766">
          <cell r="C2766" t="str">
            <v>EL135</v>
          </cell>
          <cell r="M2766">
            <v>-991.37</v>
          </cell>
          <cell r="N2766" t="str">
            <v>04</v>
          </cell>
          <cell r="O2766" t="str">
            <v>462EL16005</v>
          </cell>
        </row>
        <row r="2767">
          <cell r="C2767" t="str">
            <v>EL135</v>
          </cell>
          <cell r="M2767">
            <v>-3802.34</v>
          </cell>
          <cell r="N2767" t="str">
            <v>01</v>
          </cell>
          <cell r="O2767" t="str">
            <v>462EL16005</v>
          </cell>
        </row>
        <row r="2768">
          <cell r="C2768" t="str">
            <v>EL135</v>
          </cell>
          <cell r="M2768">
            <v>-8987.41</v>
          </cell>
          <cell r="N2768" t="str">
            <v>02</v>
          </cell>
          <cell r="O2768" t="str">
            <v>462EL16005</v>
          </cell>
        </row>
        <row r="2769">
          <cell r="C2769" t="str">
            <v>EL219</v>
          </cell>
          <cell r="M2769">
            <v>12439.96</v>
          </cell>
          <cell r="N2769" t="str">
            <v>04</v>
          </cell>
          <cell r="O2769" t="str">
            <v>462EL16005</v>
          </cell>
        </row>
        <row r="2770">
          <cell r="C2770" t="str">
            <v>EL219</v>
          </cell>
          <cell r="M2770">
            <v>-827.97</v>
          </cell>
          <cell r="N2770" t="str">
            <v>02</v>
          </cell>
          <cell r="O2770" t="str">
            <v>462EL16005</v>
          </cell>
        </row>
        <row r="2771">
          <cell r="C2771" t="str">
            <v>EL219</v>
          </cell>
          <cell r="M2771">
            <v>-1600.3</v>
          </cell>
          <cell r="N2771" t="str">
            <v>02</v>
          </cell>
          <cell r="O2771" t="str">
            <v>462EL16005</v>
          </cell>
        </row>
        <row r="2772">
          <cell r="C2772" t="str">
            <v>EL219</v>
          </cell>
          <cell r="M2772">
            <v>-1002.68</v>
          </cell>
          <cell r="N2772" t="str">
            <v>02</v>
          </cell>
          <cell r="O2772" t="str">
            <v>462EL16005</v>
          </cell>
        </row>
        <row r="2773">
          <cell r="C2773" t="str">
            <v>EL219</v>
          </cell>
          <cell r="M2773">
            <v>-687.84</v>
          </cell>
          <cell r="N2773" t="str">
            <v>02</v>
          </cell>
          <cell r="O2773" t="str">
            <v>462EL16005</v>
          </cell>
        </row>
        <row r="2774">
          <cell r="C2774" t="str">
            <v>EL219</v>
          </cell>
          <cell r="M2774">
            <v>-434.76</v>
          </cell>
          <cell r="N2774" t="str">
            <v>02</v>
          </cell>
          <cell r="O2774" t="str">
            <v>462EL16005</v>
          </cell>
        </row>
        <row r="2775">
          <cell r="C2775" t="str">
            <v>EL219</v>
          </cell>
          <cell r="M2775">
            <v>-12439.96</v>
          </cell>
          <cell r="N2775" t="str">
            <v>03</v>
          </cell>
          <cell r="O2775" t="str">
            <v>462EL16005</v>
          </cell>
        </row>
        <row r="2776">
          <cell r="C2776" t="str">
            <v>EL206</v>
          </cell>
          <cell r="M2776">
            <v>-28</v>
          </cell>
          <cell r="N2776" t="str">
            <v>02</v>
          </cell>
          <cell r="O2776" t="str">
            <v>462EL16005</v>
          </cell>
        </row>
        <row r="2777">
          <cell r="C2777" t="str">
            <v>EL201</v>
          </cell>
          <cell r="M2777">
            <v>-76.5</v>
          </cell>
          <cell r="N2777" t="str">
            <v>02</v>
          </cell>
          <cell r="O2777" t="str">
            <v>462EL16005</v>
          </cell>
        </row>
        <row r="2778">
          <cell r="C2778" t="str">
            <v>EL201</v>
          </cell>
          <cell r="M2778">
            <v>-238.05</v>
          </cell>
          <cell r="N2778" t="str">
            <v>02</v>
          </cell>
          <cell r="O2778" t="str">
            <v>462EL16005</v>
          </cell>
        </row>
        <row r="2779">
          <cell r="C2779" t="str">
            <v>EL201</v>
          </cell>
          <cell r="M2779">
            <v>-137.69999999999999</v>
          </cell>
          <cell r="N2779" t="str">
            <v>02</v>
          </cell>
          <cell r="O2779" t="str">
            <v>462EL16005</v>
          </cell>
        </row>
        <row r="2780">
          <cell r="C2780" t="str">
            <v>EL201</v>
          </cell>
          <cell r="M2780">
            <v>-128.81</v>
          </cell>
          <cell r="N2780" t="str">
            <v>03</v>
          </cell>
          <cell r="O2780" t="str">
            <v>462EL16005</v>
          </cell>
        </row>
        <row r="2781">
          <cell r="C2781" t="str">
            <v>EL330</v>
          </cell>
          <cell r="M2781">
            <v>-1060</v>
          </cell>
          <cell r="N2781" t="str">
            <v>02</v>
          </cell>
          <cell r="O2781" t="str">
            <v>462EL16005</v>
          </cell>
        </row>
        <row r="2782">
          <cell r="C2782" t="str">
            <v>EL335</v>
          </cell>
          <cell r="M2782">
            <v>-8367</v>
          </cell>
          <cell r="N2782" t="str">
            <v>02</v>
          </cell>
          <cell r="O2782" t="str">
            <v>462EL16005</v>
          </cell>
        </row>
        <row r="2783">
          <cell r="C2783" t="str">
            <v>EL330</v>
          </cell>
          <cell r="M2783">
            <v>-5718.5</v>
          </cell>
          <cell r="N2783" t="str">
            <v>02</v>
          </cell>
          <cell r="O2783" t="str">
            <v>462EL16005</v>
          </cell>
        </row>
        <row r="2784">
          <cell r="C2784" t="str">
            <v>EL330</v>
          </cell>
          <cell r="M2784">
            <v>-81</v>
          </cell>
          <cell r="N2784" t="str">
            <v>04</v>
          </cell>
          <cell r="O2784" t="str">
            <v>462EL16005</v>
          </cell>
        </row>
        <row r="2785">
          <cell r="C2785" t="str">
            <v>EL515</v>
          </cell>
          <cell r="M2785">
            <v>-8931.9599999999991</v>
          </cell>
          <cell r="N2785" t="str">
            <v>02</v>
          </cell>
          <cell r="O2785" t="str">
            <v>462EL16005</v>
          </cell>
        </row>
        <row r="2786">
          <cell r="C2786" t="str">
            <v>EL315</v>
          </cell>
          <cell r="M2786">
            <v>-1404.26</v>
          </cell>
          <cell r="N2786" t="str">
            <v>02</v>
          </cell>
          <cell r="O2786" t="str">
            <v>462EL16005</v>
          </cell>
        </row>
        <row r="2787">
          <cell r="C2787" t="str">
            <v>EL315</v>
          </cell>
          <cell r="M2787">
            <v>-135.13999999999999</v>
          </cell>
          <cell r="N2787" t="str">
            <v>04</v>
          </cell>
          <cell r="O2787" t="str">
            <v>462EL16005</v>
          </cell>
        </row>
        <row r="2788">
          <cell r="C2788" t="str">
            <v>EL605</v>
          </cell>
          <cell r="M2788">
            <v>-181.1</v>
          </cell>
          <cell r="N2788" t="str">
            <v>02</v>
          </cell>
          <cell r="O2788" t="str">
            <v>462EL16005</v>
          </cell>
        </row>
        <row r="2789">
          <cell r="C2789" t="str">
            <v>EL605</v>
          </cell>
          <cell r="M2789">
            <v>-1629</v>
          </cell>
          <cell r="N2789" t="str">
            <v>02</v>
          </cell>
          <cell r="O2789" t="str">
            <v>462EL16005</v>
          </cell>
        </row>
        <row r="2790">
          <cell r="C2790" t="str">
            <v>EL605</v>
          </cell>
          <cell r="M2790">
            <v>-121.38</v>
          </cell>
          <cell r="N2790" t="str">
            <v>02</v>
          </cell>
          <cell r="O2790" t="str">
            <v>462EL16005</v>
          </cell>
        </row>
        <row r="2791">
          <cell r="C2791" t="str">
            <v>EL610</v>
          </cell>
          <cell r="M2791">
            <v>-420.24</v>
          </cell>
          <cell r="N2791" t="str">
            <v>01</v>
          </cell>
          <cell r="O2791" t="str">
            <v>462EL16005</v>
          </cell>
        </row>
        <row r="2792">
          <cell r="C2792" t="str">
            <v>EL610</v>
          </cell>
          <cell r="M2792">
            <v>-271.02999999999997</v>
          </cell>
          <cell r="N2792" t="str">
            <v>02</v>
          </cell>
          <cell r="O2792" t="str">
            <v>462EL16005</v>
          </cell>
        </row>
        <row r="2793">
          <cell r="C2793" t="str">
            <v>EL610</v>
          </cell>
          <cell r="M2793">
            <v>-225.97</v>
          </cell>
          <cell r="N2793" t="str">
            <v>02</v>
          </cell>
          <cell r="O2793" t="str">
            <v>462EL16005</v>
          </cell>
        </row>
        <row r="2794">
          <cell r="C2794" t="str">
            <v>EL610</v>
          </cell>
          <cell r="M2794">
            <v>-420.24</v>
          </cell>
          <cell r="N2794" t="str">
            <v>02</v>
          </cell>
          <cell r="O2794" t="str">
            <v>462EL16005</v>
          </cell>
        </row>
        <row r="2795">
          <cell r="C2795" t="str">
            <v>EL510</v>
          </cell>
          <cell r="M2795">
            <v>-1717</v>
          </cell>
          <cell r="N2795" t="str">
            <v>02</v>
          </cell>
          <cell r="O2795" t="str">
            <v>462EL16005</v>
          </cell>
        </row>
        <row r="2796">
          <cell r="C2796" t="str">
            <v>EL510</v>
          </cell>
          <cell r="M2796">
            <v>-1088</v>
          </cell>
          <cell r="N2796" t="str">
            <v>04</v>
          </cell>
          <cell r="O2796" t="str">
            <v>462EL16005</v>
          </cell>
        </row>
        <row r="2797">
          <cell r="C2797" t="str">
            <v>EL615</v>
          </cell>
          <cell r="M2797">
            <v>-69.099999999999994</v>
          </cell>
          <cell r="N2797" t="str">
            <v>N-1</v>
          </cell>
          <cell r="O2797" t="str">
            <v>462EL16005</v>
          </cell>
        </row>
        <row r="2798">
          <cell r="C2798" t="str">
            <v>EL670</v>
          </cell>
          <cell r="M2798">
            <v>-388.45</v>
          </cell>
          <cell r="N2798" t="str">
            <v>02</v>
          </cell>
          <cell r="O2798" t="str">
            <v>462EL16005</v>
          </cell>
        </row>
        <row r="2799">
          <cell r="C2799" t="str">
            <v>EL800</v>
          </cell>
          <cell r="M2799">
            <v>-776.9</v>
          </cell>
          <cell r="N2799" t="str">
            <v>02</v>
          </cell>
          <cell r="O2799" t="str">
            <v>462EL16005</v>
          </cell>
        </row>
        <row r="2800">
          <cell r="C2800" t="str">
            <v>EL810</v>
          </cell>
          <cell r="M2800">
            <v>69.099999999999994</v>
          </cell>
          <cell r="N2800" t="str">
            <v>N-1</v>
          </cell>
          <cell r="O2800" t="str">
            <v>462EL16005</v>
          </cell>
        </row>
        <row r="2801">
          <cell r="C2801" t="str">
            <v>EL810</v>
          </cell>
          <cell r="M2801">
            <v>-69.099999999999994</v>
          </cell>
          <cell r="N2801" t="str">
            <v>01</v>
          </cell>
          <cell r="O2801" t="str">
            <v>462EL16005</v>
          </cell>
        </row>
        <row r="2802">
          <cell r="C2802" t="str">
            <v>EL905</v>
          </cell>
          <cell r="M2802">
            <v>-1553.79</v>
          </cell>
          <cell r="N2802" t="str">
            <v>02</v>
          </cell>
          <cell r="O2802" t="str">
            <v>462EL16005</v>
          </cell>
        </row>
        <row r="2803">
          <cell r="C2803" t="str">
            <v>EL905</v>
          </cell>
          <cell r="M2803">
            <v>-388.45</v>
          </cell>
          <cell r="N2803" t="str">
            <v>02</v>
          </cell>
          <cell r="O2803" t="str">
            <v>462EL16005</v>
          </cell>
        </row>
        <row r="2804">
          <cell r="C2804" t="str">
            <v>EL905</v>
          </cell>
          <cell r="M2804">
            <v>-932.27</v>
          </cell>
          <cell r="N2804" t="str">
            <v>02</v>
          </cell>
          <cell r="O2804" t="str">
            <v>462EL16005</v>
          </cell>
        </row>
        <row r="2805">
          <cell r="C2805" t="str">
            <v>EL905</v>
          </cell>
          <cell r="M2805">
            <v>-3496.03</v>
          </cell>
          <cell r="N2805" t="str">
            <v>02</v>
          </cell>
          <cell r="O2805" t="str">
            <v>462EL16005</v>
          </cell>
        </row>
        <row r="2806">
          <cell r="C2806" t="str">
            <v>EL905</v>
          </cell>
          <cell r="M2806">
            <v>-2408.37</v>
          </cell>
          <cell r="N2806" t="str">
            <v>02</v>
          </cell>
          <cell r="O2806" t="str">
            <v>462EL16005</v>
          </cell>
        </row>
        <row r="2807">
          <cell r="C2807" t="str">
            <v>EL020</v>
          </cell>
          <cell r="M2807">
            <v>87458</v>
          </cell>
          <cell r="N2807" t="str">
            <v>01</v>
          </cell>
          <cell r="O2807" t="str">
            <v>462EL16006</v>
          </cell>
        </row>
        <row r="2808">
          <cell r="C2808" t="str">
            <v>EL020</v>
          </cell>
          <cell r="M2808">
            <v>-87458</v>
          </cell>
          <cell r="N2808" t="str">
            <v>01</v>
          </cell>
          <cell r="O2808" t="str">
            <v>462EL16006</v>
          </cell>
        </row>
        <row r="2809">
          <cell r="C2809" t="str">
            <v>EL020</v>
          </cell>
          <cell r="M2809">
            <v>79761.7</v>
          </cell>
          <cell r="N2809" t="str">
            <v>01</v>
          </cell>
          <cell r="O2809" t="str">
            <v>462EL16006</v>
          </cell>
        </row>
        <row r="2810">
          <cell r="C2810" t="str">
            <v>EL020</v>
          </cell>
          <cell r="M2810">
            <v>23783.74</v>
          </cell>
          <cell r="N2810" t="str">
            <v>04</v>
          </cell>
          <cell r="O2810" t="str">
            <v>462EL16006</v>
          </cell>
        </row>
        <row r="2811">
          <cell r="C2811" t="str">
            <v>EL110</v>
          </cell>
          <cell r="M2811">
            <v>-5211.7299999999996</v>
          </cell>
          <cell r="N2811" t="str">
            <v>01</v>
          </cell>
          <cell r="O2811" t="str">
            <v>462EL16006</v>
          </cell>
        </row>
        <row r="2812">
          <cell r="C2812" t="str">
            <v>EL110</v>
          </cell>
          <cell r="M2812">
            <v>1382.79</v>
          </cell>
          <cell r="N2812" t="str">
            <v>02</v>
          </cell>
          <cell r="O2812" t="str">
            <v>462EL16006</v>
          </cell>
        </row>
        <row r="2813">
          <cell r="C2813" t="str">
            <v>EL110</v>
          </cell>
          <cell r="M2813">
            <v>-6106.55</v>
          </cell>
          <cell r="N2813" t="str">
            <v>04</v>
          </cell>
          <cell r="O2813" t="str">
            <v>462EL16006</v>
          </cell>
        </row>
        <row r="2814">
          <cell r="C2814" t="str">
            <v>EL110</v>
          </cell>
          <cell r="M2814">
            <v>2888.47</v>
          </cell>
          <cell r="N2814" t="str">
            <v>04</v>
          </cell>
          <cell r="O2814" t="str">
            <v>462EL16006</v>
          </cell>
        </row>
        <row r="2815">
          <cell r="C2815" t="str">
            <v>EL110</v>
          </cell>
          <cell r="M2815">
            <v>-952.5</v>
          </cell>
          <cell r="N2815" t="str">
            <v>04</v>
          </cell>
          <cell r="O2815" t="str">
            <v>462EL16006</v>
          </cell>
        </row>
        <row r="2816">
          <cell r="C2816" t="str">
            <v>EL110</v>
          </cell>
          <cell r="M2816">
            <v>-210</v>
          </cell>
          <cell r="N2816" t="str">
            <v>04</v>
          </cell>
          <cell r="O2816" t="str">
            <v>462EL16006</v>
          </cell>
        </row>
        <row r="2817">
          <cell r="C2817" t="str">
            <v>EL110</v>
          </cell>
          <cell r="M2817">
            <v>-30</v>
          </cell>
          <cell r="N2817" t="str">
            <v>05</v>
          </cell>
          <cell r="O2817" t="str">
            <v>462EL16006</v>
          </cell>
        </row>
        <row r="2818">
          <cell r="C2818" t="str">
            <v>EL135</v>
          </cell>
          <cell r="M2818">
            <v>-226.09</v>
          </cell>
          <cell r="N2818" t="str">
            <v>02</v>
          </cell>
          <cell r="O2818" t="str">
            <v>462EL16006</v>
          </cell>
        </row>
        <row r="2819">
          <cell r="C2819" t="str">
            <v>EL135</v>
          </cell>
          <cell r="M2819">
            <v>-3431.51</v>
          </cell>
          <cell r="N2819" t="str">
            <v>04</v>
          </cell>
          <cell r="O2819" t="str">
            <v>462EL16006</v>
          </cell>
        </row>
        <row r="2820">
          <cell r="C2820" t="str">
            <v>EL135</v>
          </cell>
          <cell r="M2820">
            <v>1633.57</v>
          </cell>
          <cell r="N2820" t="str">
            <v>04</v>
          </cell>
          <cell r="O2820" t="str">
            <v>462EL16006</v>
          </cell>
        </row>
        <row r="2821">
          <cell r="C2821" t="str">
            <v>EL135</v>
          </cell>
          <cell r="M2821">
            <v>-1101.8399999999999</v>
          </cell>
          <cell r="N2821" t="str">
            <v>05</v>
          </cell>
          <cell r="O2821" t="str">
            <v>462EL16006</v>
          </cell>
        </row>
        <row r="2822">
          <cell r="C2822" t="str">
            <v>EL135</v>
          </cell>
          <cell r="M2822">
            <v>-3802.34</v>
          </cell>
          <cell r="N2822" t="str">
            <v>01</v>
          </cell>
          <cell r="O2822" t="str">
            <v>462EL16006</v>
          </cell>
        </row>
        <row r="2823">
          <cell r="C2823" t="str">
            <v>EL135</v>
          </cell>
          <cell r="M2823">
            <v>-2466.15</v>
          </cell>
          <cell r="N2823" t="str">
            <v>02</v>
          </cell>
          <cell r="O2823" t="str">
            <v>462EL16006</v>
          </cell>
        </row>
        <row r="2824">
          <cell r="C2824" t="str">
            <v>EL135</v>
          </cell>
          <cell r="M2824">
            <v>-4588.3900000000003</v>
          </cell>
          <cell r="N2824" t="str">
            <v>04</v>
          </cell>
          <cell r="O2824" t="str">
            <v>462EL16006</v>
          </cell>
        </row>
        <row r="2825">
          <cell r="C2825" t="str">
            <v>EL135</v>
          </cell>
          <cell r="M2825">
            <v>-30</v>
          </cell>
          <cell r="N2825" t="str">
            <v>05</v>
          </cell>
          <cell r="O2825" t="str">
            <v>462EL16006</v>
          </cell>
        </row>
        <row r="2826">
          <cell r="C2826" t="str">
            <v>EL677</v>
          </cell>
          <cell r="M2826">
            <v>-59.38</v>
          </cell>
          <cell r="N2826" t="str">
            <v>01</v>
          </cell>
          <cell r="O2826" t="str">
            <v>462EL16006</v>
          </cell>
        </row>
        <row r="2827">
          <cell r="C2827" t="str">
            <v>EL211</v>
          </cell>
          <cell r="M2827">
            <v>-826.93</v>
          </cell>
          <cell r="N2827" t="str">
            <v>01</v>
          </cell>
          <cell r="O2827" t="str">
            <v>462EL16006</v>
          </cell>
        </row>
        <row r="2828">
          <cell r="C2828" t="str">
            <v>EL219</v>
          </cell>
          <cell r="M2828">
            <v>-378.56</v>
          </cell>
          <cell r="N2828" t="str">
            <v>03</v>
          </cell>
          <cell r="O2828" t="str">
            <v>462EL16006</v>
          </cell>
        </row>
        <row r="2829">
          <cell r="C2829" t="str">
            <v>EL219</v>
          </cell>
          <cell r="M2829">
            <v>-4161.5600000000004</v>
          </cell>
          <cell r="N2829" t="str">
            <v>03</v>
          </cell>
          <cell r="O2829" t="str">
            <v>462EL16006</v>
          </cell>
        </row>
        <row r="2830">
          <cell r="C2830" t="str">
            <v>EL219</v>
          </cell>
          <cell r="M2830">
            <v>-3717.28</v>
          </cell>
          <cell r="N2830" t="str">
            <v>04</v>
          </cell>
          <cell r="O2830" t="str">
            <v>462EL16006</v>
          </cell>
        </row>
        <row r="2831">
          <cell r="C2831" t="str">
            <v>EL219</v>
          </cell>
          <cell r="M2831">
            <v>-2773.42</v>
          </cell>
          <cell r="N2831" t="str">
            <v>01</v>
          </cell>
          <cell r="O2831" t="str">
            <v>462EL16006</v>
          </cell>
        </row>
        <row r="2832">
          <cell r="C2832" t="str">
            <v>EL219</v>
          </cell>
          <cell r="M2832">
            <v>-152.1</v>
          </cell>
          <cell r="N2832" t="str">
            <v>01</v>
          </cell>
          <cell r="O2832" t="str">
            <v>462EL16006</v>
          </cell>
        </row>
        <row r="2833">
          <cell r="C2833" t="str">
            <v>EL510</v>
          </cell>
          <cell r="M2833">
            <v>-43</v>
          </cell>
          <cell r="N2833" t="str">
            <v>01</v>
          </cell>
          <cell r="O2833" t="str">
            <v>462EL16006</v>
          </cell>
        </row>
        <row r="2834">
          <cell r="C2834" t="str">
            <v>EL219</v>
          </cell>
          <cell r="M2834">
            <v>-12</v>
          </cell>
          <cell r="N2834" t="str">
            <v>02</v>
          </cell>
          <cell r="O2834" t="str">
            <v>462EL16006</v>
          </cell>
        </row>
        <row r="2835">
          <cell r="C2835" t="str">
            <v>EL510</v>
          </cell>
          <cell r="M2835">
            <v>4620.1000000000004</v>
          </cell>
          <cell r="N2835" t="str">
            <v>05</v>
          </cell>
          <cell r="O2835" t="str">
            <v>462EL16006</v>
          </cell>
        </row>
        <row r="2836">
          <cell r="C2836" t="str">
            <v>EL219</v>
          </cell>
          <cell r="M2836">
            <v>-423.23</v>
          </cell>
          <cell r="N2836" t="str">
            <v>01</v>
          </cell>
          <cell r="O2836" t="str">
            <v>462EL16006</v>
          </cell>
        </row>
        <row r="2837">
          <cell r="C2837" t="str">
            <v>EL201</v>
          </cell>
          <cell r="M2837">
            <v>-370.7</v>
          </cell>
          <cell r="N2837" t="str">
            <v>01</v>
          </cell>
          <cell r="O2837" t="str">
            <v>462EL16006</v>
          </cell>
        </row>
        <row r="2838">
          <cell r="C2838" t="str">
            <v>EL201</v>
          </cell>
          <cell r="M2838">
            <v>-72</v>
          </cell>
          <cell r="N2838" t="str">
            <v>02</v>
          </cell>
          <cell r="O2838" t="str">
            <v>462EL16006</v>
          </cell>
        </row>
        <row r="2839">
          <cell r="C2839" t="str">
            <v>EL201</v>
          </cell>
          <cell r="M2839">
            <v>-76.5</v>
          </cell>
          <cell r="N2839" t="str">
            <v>04</v>
          </cell>
          <cell r="O2839" t="str">
            <v>462EL16006</v>
          </cell>
        </row>
        <row r="2840">
          <cell r="C2840" t="str">
            <v>EL201</v>
          </cell>
          <cell r="M2840">
            <v>-258.45</v>
          </cell>
          <cell r="N2840" t="str">
            <v>04</v>
          </cell>
          <cell r="O2840" t="str">
            <v>462EL16006</v>
          </cell>
        </row>
        <row r="2841">
          <cell r="C2841" t="str">
            <v>EL201</v>
          </cell>
          <cell r="M2841">
            <v>-20</v>
          </cell>
          <cell r="N2841" t="str">
            <v>04</v>
          </cell>
          <cell r="O2841" t="str">
            <v>462EL16006</v>
          </cell>
        </row>
        <row r="2842">
          <cell r="C2842" t="str">
            <v>EL207</v>
          </cell>
          <cell r="M2842">
            <v>-342.74</v>
          </cell>
          <cell r="N2842" t="str">
            <v>04</v>
          </cell>
          <cell r="O2842" t="str">
            <v>462EL16006</v>
          </cell>
        </row>
        <row r="2843">
          <cell r="C2843" t="str">
            <v>EL330</v>
          </cell>
          <cell r="M2843">
            <v>-27</v>
          </cell>
          <cell r="N2843" t="str">
            <v>02</v>
          </cell>
          <cell r="O2843" t="str">
            <v>462EL16006</v>
          </cell>
        </row>
        <row r="2844">
          <cell r="C2844" t="str">
            <v>EL330</v>
          </cell>
          <cell r="M2844">
            <v>-27</v>
          </cell>
          <cell r="N2844" t="str">
            <v>04</v>
          </cell>
          <cell r="O2844" t="str">
            <v>462EL16006</v>
          </cell>
        </row>
        <row r="2845">
          <cell r="C2845" t="str">
            <v>EL335</v>
          </cell>
          <cell r="M2845">
            <v>-2985</v>
          </cell>
          <cell r="N2845" t="str">
            <v>01</v>
          </cell>
          <cell r="O2845" t="str">
            <v>462EL16006</v>
          </cell>
        </row>
        <row r="2846">
          <cell r="C2846" t="str">
            <v>EL335</v>
          </cell>
          <cell r="M2846">
            <v>-2440</v>
          </cell>
          <cell r="N2846" t="str">
            <v>04</v>
          </cell>
          <cell r="O2846" t="str">
            <v>462EL16006</v>
          </cell>
        </row>
        <row r="2847">
          <cell r="C2847" t="str">
            <v>EL335</v>
          </cell>
          <cell r="M2847">
            <v>-280</v>
          </cell>
          <cell r="N2847" t="str">
            <v>05</v>
          </cell>
          <cell r="O2847" t="str">
            <v>462EL16006</v>
          </cell>
        </row>
        <row r="2848">
          <cell r="C2848" t="str">
            <v>EL330</v>
          </cell>
          <cell r="M2848">
            <v>-3707</v>
          </cell>
          <cell r="N2848" t="str">
            <v>01</v>
          </cell>
          <cell r="O2848" t="str">
            <v>462EL16006</v>
          </cell>
        </row>
        <row r="2849">
          <cell r="C2849" t="str">
            <v>EL330</v>
          </cell>
          <cell r="M2849">
            <v>-937</v>
          </cell>
          <cell r="N2849" t="str">
            <v>02</v>
          </cell>
          <cell r="O2849" t="str">
            <v>462EL16006</v>
          </cell>
        </row>
        <row r="2850">
          <cell r="C2850" t="str">
            <v>EL330</v>
          </cell>
          <cell r="M2850">
            <v>-5169</v>
          </cell>
          <cell r="N2850" t="str">
            <v>04</v>
          </cell>
          <cell r="O2850" t="str">
            <v>462EL16006</v>
          </cell>
        </row>
        <row r="2851">
          <cell r="C2851" t="str">
            <v>EL330</v>
          </cell>
          <cell r="M2851">
            <v>-272</v>
          </cell>
          <cell r="N2851" t="str">
            <v>04</v>
          </cell>
          <cell r="O2851" t="str">
            <v>462EL16006</v>
          </cell>
        </row>
        <row r="2852">
          <cell r="C2852" t="str">
            <v>EL330</v>
          </cell>
          <cell r="M2852">
            <v>-192</v>
          </cell>
          <cell r="N2852" t="str">
            <v>05</v>
          </cell>
          <cell r="O2852" t="str">
            <v>462EL16006</v>
          </cell>
        </row>
        <row r="2853">
          <cell r="C2853" t="str">
            <v>EL515</v>
          </cell>
          <cell r="M2853">
            <v>-11735.74</v>
          </cell>
          <cell r="N2853" t="str">
            <v>01</v>
          </cell>
          <cell r="O2853" t="str">
            <v>462EL16006</v>
          </cell>
        </row>
        <row r="2854">
          <cell r="C2854" t="str">
            <v>EL515</v>
          </cell>
          <cell r="M2854">
            <v>-594.70000000000005</v>
          </cell>
          <cell r="N2854" t="str">
            <v>02</v>
          </cell>
          <cell r="O2854" t="str">
            <v>462EL16006</v>
          </cell>
        </row>
        <row r="2855">
          <cell r="C2855" t="str">
            <v>EL515</v>
          </cell>
          <cell r="M2855">
            <v>-2588.75</v>
          </cell>
          <cell r="N2855" t="str">
            <v>04</v>
          </cell>
          <cell r="O2855" t="str">
            <v>462EL16006</v>
          </cell>
        </row>
        <row r="2856">
          <cell r="C2856" t="str">
            <v>EL201</v>
          </cell>
          <cell r="M2856">
            <v>-11280</v>
          </cell>
          <cell r="N2856" t="str">
            <v>01</v>
          </cell>
          <cell r="O2856" t="str">
            <v>462EL16006</v>
          </cell>
        </row>
        <row r="2857">
          <cell r="C2857" t="str">
            <v>EL201</v>
          </cell>
          <cell r="M2857">
            <v>-23538.54</v>
          </cell>
          <cell r="N2857" t="str">
            <v>01</v>
          </cell>
          <cell r="O2857" t="str">
            <v>462EL16006</v>
          </cell>
        </row>
        <row r="2858">
          <cell r="C2858" t="str">
            <v>EL315</v>
          </cell>
          <cell r="M2858">
            <v>-690.08</v>
          </cell>
          <cell r="N2858" t="str">
            <v>01</v>
          </cell>
          <cell r="O2858" t="str">
            <v>462EL16006</v>
          </cell>
        </row>
        <row r="2859">
          <cell r="C2859" t="str">
            <v>EL315</v>
          </cell>
          <cell r="M2859">
            <v>-115.44</v>
          </cell>
          <cell r="N2859" t="str">
            <v>02</v>
          </cell>
          <cell r="O2859" t="str">
            <v>462EL16006</v>
          </cell>
        </row>
        <row r="2860">
          <cell r="C2860" t="str">
            <v>EL315</v>
          </cell>
          <cell r="M2860">
            <v>-724.03</v>
          </cell>
          <cell r="N2860" t="str">
            <v>04</v>
          </cell>
          <cell r="O2860" t="str">
            <v>462EL16006</v>
          </cell>
        </row>
        <row r="2861">
          <cell r="C2861" t="str">
            <v>EL605</v>
          </cell>
          <cell r="M2861">
            <v>-328.99</v>
          </cell>
          <cell r="N2861" t="str">
            <v>01</v>
          </cell>
          <cell r="O2861" t="str">
            <v>462EL16006</v>
          </cell>
        </row>
        <row r="2862">
          <cell r="C2862" t="str">
            <v>EL605</v>
          </cell>
          <cell r="M2862">
            <v>-173.33</v>
          </cell>
          <cell r="N2862" t="str">
            <v>01</v>
          </cell>
          <cell r="O2862" t="str">
            <v>462EL16006</v>
          </cell>
        </row>
        <row r="2863">
          <cell r="C2863" t="str">
            <v>EL605</v>
          </cell>
          <cell r="M2863">
            <v>-356.5</v>
          </cell>
          <cell r="N2863" t="str">
            <v>01</v>
          </cell>
          <cell r="O2863" t="str">
            <v>462EL16006</v>
          </cell>
        </row>
        <row r="2864">
          <cell r="C2864" t="str">
            <v>EL605</v>
          </cell>
          <cell r="M2864">
            <v>-28.9</v>
          </cell>
          <cell r="N2864" t="str">
            <v>01</v>
          </cell>
          <cell r="O2864" t="str">
            <v>462EL16006</v>
          </cell>
        </row>
        <row r="2865">
          <cell r="C2865" t="str">
            <v>EL605</v>
          </cell>
          <cell r="M2865">
            <v>-37.68</v>
          </cell>
          <cell r="N2865" t="str">
            <v>03</v>
          </cell>
          <cell r="O2865" t="str">
            <v>462EL16006</v>
          </cell>
        </row>
        <row r="2866">
          <cell r="C2866" t="str">
            <v>EL605</v>
          </cell>
          <cell r="M2866">
            <v>-414.04</v>
          </cell>
          <cell r="N2866" t="str">
            <v>03</v>
          </cell>
          <cell r="O2866" t="str">
            <v>462EL16006</v>
          </cell>
        </row>
        <row r="2867">
          <cell r="C2867" t="str">
            <v>EL605</v>
          </cell>
          <cell r="M2867">
            <v>-98.6</v>
          </cell>
          <cell r="N2867" t="str">
            <v>04</v>
          </cell>
          <cell r="O2867" t="str">
            <v>462EL16006</v>
          </cell>
        </row>
        <row r="2868">
          <cell r="C2868" t="str">
            <v>EL605</v>
          </cell>
          <cell r="M2868">
            <v>-369.98</v>
          </cell>
          <cell r="N2868" t="str">
            <v>04</v>
          </cell>
          <cell r="O2868" t="str">
            <v>462EL16006</v>
          </cell>
        </row>
        <row r="2869">
          <cell r="C2869" t="str">
            <v>EL610</v>
          </cell>
          <cell r="M2869">
            <v>-420.24</v>
          </cell>
          <cell r="N2869" t="str">
            <v>01</v>
          </cell>
          <cell r="O2869" t="str">
            <v>462EL16006</v>
          </cell>
        </row>
        <row r="2870">
          <cell r="C2870" t="str">
            <v>EL610</v>
          </cell>
          <cell r="M2870">
            <v>-451.94</v>
          </cell>
          <cell r="N2870" t="str">
            <v>02</v>
          </cell>
          <cell r="O2870" t="str">
            <v>462EL16006</v>
          </cell>
        </row>
        <row r="2871">
          <cell r="C2871" t="str">
            <v>EL610</v>
          </cell>
          <cell r="M2871">
            <v>-224.16</v>
          </cell>
          <cell r="N2871" t="str">
            <v>04</v>
          </cell>
          <cell r="O2871" t="str">
            <v>462EL16006</v>
          </cell>
        </row>
        <row r="2872">
          <cell r="C2872" t="str">
            <v>EL610</v>
          </cell>
          <cell r="M2872">
            <v>-35.200000000000003</v>
          </cell>
          <cell r="N2872" t="str">
            <v>N-1</v>
          </cell>
          <cell r="O2872" t="str">
            <v>462EL16006</v>
          </cell>
        </row>
        <row r="2873">
          <cell r="C2873" t="str">
            <v>EL510</v>
          </cell>
          <cell r="M2873">
            <v>-680</v>
          </cell>
          <cell r="N2873" t="str">
            <v>02</v>
          </cell>
          <cell r="O2873" t="str">
            <v>462EL16006</v>
          </cell>
        </row>
        <row r="2874">
          <cell r="C2874" t="str">
            <v>EL615</v>
          </cell>
          <cell r="M2874">
            <v>-77</v>
          </cell>
          <cell r="N2874" t="str">
            <v>N-1</v>
          </cell>
          <cell r="O2874" t="str">
            <v>462EL16006</v>
          </cell>
        </row>
        <row r="2875">
          <cell r="C2875" t="str">
            <v>EL207</v>
          </cell>
          <cell r="M2875">
            <v>-3437</v>
          </cell>
          <cell r="N2875" t="str">
            <v>02</v>
          </cell>
          <cell r="O2875" t="str">
            <v>462EL16006</v>
          </cell>
        </row>
        <row r="2876">
          <cell r="C2876" t="str">
            <v>EL665</v>
          </cell>
          <cell r="M2876">
            <v>-1783</v>
          </cell>
          <cell r="N2876" t="str">
            <v>02</v>
          </cell>
          <cell r="O2876" t="str">
            <v>462EL16006</v>
          </cell>
        </row>
        <row r="2877">
          <cell r="C2877" t="str">
            <v>EL665</v>
          </cell>
          <cell r="M2877">
            <v>-564</v>
          </cell>
          <cell r="N2877" t="str">
            <v>02</v>
          </cell>
          <cell r="O2877" t="str">
            <v>462EL16006</v>
          </cell>
        </row>
        <row r="2878">
          <cell r="C2878" t="str">
            <v>EL670</v>
          </cell>
          <cell r="M2878">
            <v>-437.29</v>
          </cell>
          <cell r="N2878" t="str">
            <v>01</v>
          </cell>
          <cell r="O2878" t="str">
            <v>462EL16006</v>
          </cell>
        </row>
        <row r="2879">
          <cell r="C2879" t="str">
            <v>EL670</v>
          </cell>
          <cell r="M2879">
            <v>-80.44</v>
          </cell>
          <cell r="N2879" t="str">
            <v>04</v>
          </cell>
          <cell r="O2879" t="str">
            <v>462EL16006</v>
          </cell>
        </row>
        <row r="2880">
          <cell r="C2880" t="str">
            <v>EL800</v>
          </cell>
          <cell r="M2880">
            <v>-874.58</v>
          </cell>
          <cell r="N2880" t="str">
            <v>01</v>
          </cell>
          <cell r="O2880" t="str">
            <v>462EL16006</v>
          </cell>
        </row>
        <row r="2881">
          <cell r="C2881" t="str">
            <v>EL800</v>
          </cell>
          <cell r="M2881">
            <v>-160.87</v>
          </cell>
          <cell r="N2881" t="str">
            <v>04</v>
          </cell>
          <cell r="O2881" t="str">
            <v>462EL16006</v>
          </cell>
        </row>
        <row r="2882">
          <cell r="C2882" t="str">
            <v>EL810</v>
          </cell>
          <cell r="M2882">
            <v>112.2</v>
          </cell>
          <cell r="N2882" t="str">
            <v>N-1</v>
          </cell>
          <cell r="O2882" t="str">
            <v>462EL16006</v>
          </cell>
        </row>
        <row r="2883">
          <cell r="C2883" t="str">
            <v>EL810</v>
          </cell>
          <cell r="M2883">
            <v>-112.2</v>
          </cell>
          <cell r="N2883" t="str">
            <v>01</v>
          </cell>
          <cell r="O2883" t="str">
            <v>462EL16006</v>
          </cell>
        </row>
        <row r="2884">
          <cell r="C2884" t="str">
            <v>EL905</v>
          </cell>
          <cell r="M2884">
            <v>-1749.16</v>
          </cell>
          <cell r="N2884" t="str">
            <v>01</v>
          </cell>
          <cell r="O2884" t="str">
            <v>462EL16006</v>
          </cell>
        </row>
        <row r="2885">
          <cell r="C2885" t="str">
            <v>EL905</v>
          </cell>
          <cell r="M2885">
            <v>-321.75</v>
          </cell>
          <cell r="N2885" t="str">
            <v>04</v>
          </cell>
          <cell r="O2885" t="str">
            <v>462EL16006</v>
          </cell>
        </row>
        <row r="2886">
          <cell r="C2886" t="str">
            <v>EL905</v>
          </cell>
          <cell r="M2886">
            <v>-437.29</v>
          </cell>
          <cell r="N2886" t="str">
            <v>01</v>
          </cell>
          <cell r="O2886" t="str">
            <v>462EL16006</v>
          </cell>
        </row>
        <row r="2887">
          <cell r="C2887" t="str">
            <v>EL905</v>
          </cell>
          <cell r="M2887">
            <v>-80.44</v>
          </cell>
          <cell r="N2887" t="str">
            <v>04</v>
          </cell>
          <cell r="O2887" t="str">
            <v>462EL16006</v>
          </cell>
        </row>
        <row r="2888">
          <cell r="C2888" t="str">
            <v>EL905</v>
          </cell>
          <cell r="M2888">
            <v>-1049.5</v>
          </cell>
          <cell r="N2888" t="str">
            <v>01</v>
          </cell>
          <cell r="O2888" t="str">
            <v>462EL16006</v>
          </cell>
        </row>
        <row r="2889">
          <cell r="C2889" t="str">
            <v>EL905</v>
          </cell>
          <cell r="M2889">
            <v>-193.05</v>
          </cell>
          <cell r="N2889" t="str">
            <v>04</v>
          </cell>
          <cell r="O2889" t="str">
            <v>462EL16006</v>
          </cell>
        </row>
        <row r="2890">
          <cell r="C2890" t="str">
            <v>EL905</v>
          </cell>
          <cell r="M2890">
            <v>-3935.61</v>
          </cell>
          <cell r="N2890" t="str">
            <v>01</v>
          </cell>
          <cell r="O2890" t="str">
            <v>462EL16006</v>
          </cell>
        </row>
        <row r="2891">
          <cell r="C2891" t="str">
            <v>EL905</v>
          </cell>
          <cell r="M2891">
            <v>-723.93</v>
          </cell>
          <cell r="N2891" t="str">
            <v>04</v>
          </cell>
          <cell r="O2891" t="str">
            <v>462EL16006</v>
          </cell>
        </row>
        <row r="2892">
          <cell r="C2892" t="str">
            <v>EL905</v>
          </cell>
          <cell r="M2892">
            <v>-2711.2</v>
          </cell>
          <cell r="N2892" t="str">
            <v>01</v>
          </cell>
          <cell r="O2892" t="str">
            <v>462EL16006</v>
          </cell>
        </row>
        <row r="2893">
          <cell r="C2893" t="str">
            <v>EL905</v>
          </cell>
          <cell r="M2893">
            <v>-498.71</v>
          </cell>
          <cell r="N2893" t="str">
            <v>04</v>
          </cell>
          <cell r="O2893" t="str">
            <v>462EL16006</v>
          </cell>
        </row>
        <row r="2894">
          <cell r="C2894" t="str">
            <v>EL020</v>
          </cell>
          <cell r="M2894">
            <v>30348.1</v>
          </cell>
          <cell r="N2894" t="str">
            <v>01</v>
          </cell>
          <cell r="O2894" t="str">
            <v>462EL16007</v>
          </cell>
        </row>
        <row r="2895">
          <cell r="C2895" t="str">
            <v>EL020</v>
          </cell>
          <cell r="M2895">
            <v>10772.62</v>
          </cell>
          <cell r="N2895" t="str">
            <v>01</v>
          </cell>
          <cell r="O2895" t="str">
            <v>462EL16007</v>
          </cell>
        </row>
        <row r="2896">
          <cell r="C2896" t="str">
            <v>EL020</v>
          </cell>
          <cell r="M2896">
            <v>209415.1</v>
          </cell>
          <cell r="N2896" t="str">
            <v>05</v>
          </cell>
          <cell r="O2896" t="str">
            <v>462EL16007</v>
          </cell>
        </row>
        <row r="2897">
          <cell r="C2897" t="str">
            <v>EL024</v>
          </cell>
          <cell r="M2897">
            <v>6000</v>
          </cell>
          <cell r="N2897" t="str">
            <v>N-1</v>
          </cell>
          <cell r="O2897" t="str">
            <v>462EL16007</v>
          </cell>
        </row>
        <row r="2898">
          <cell r="C2898" t="str">
            <v>EL024</v>
          </cell>
          <cell r="M2898">
            <v>-6000</v>
          </cell>
          <cell r="N2898" t="str">
            <v>01</v>
          </cell>
          <cell r="O2898" t="str">
            <v>462EL16007</v>
          </cell>
        </row>
        <row r="2899">
          <cell r="C2899" t="str">
            <v>EL110</v>
          </cell>
          <cell r="M2899">
            <v>-8973.5499999999993</v>
          </cell>
          <cell r="N2899" t="str">
            <v>N-1</v>
          </cell>
          <cell r="O2899" t="str">
            <v>462EL16007</v>
          </cell>
        </row>
        <row r="2900">
          <cell r="C2900" t="str">
            <v>EL110</v>
          </cell>
          <cell r="M2900">
            <v>-6355.15</v>
          </cell>
          <cell r="N2900" t="str">
            <v>01</v>
          </cell>
          <cell r="O2900" t="str">
            <v>462EL16007</v>
          </cell>
        </row>
        <row r="2901">
          <cell r="C2901" t="str">
            <v>EL110</v>
          </cell>
          <cell r="M2901">
            <v>-209.2</v>
          </cell>
          <cell r="N2901" t="str">
            <v>02</v>
          </cell>
          <cell r="O2901" t="str">
            <v>462EL16007</v>
          </cell>
        </row>
        <row r="2902">
          <cell r="C2902" t="str">
            <v>EL110</v>
          </cell>
          <cell r="M2902">
            <v>-1379.45</v>
          </cell>
          <cell r="N2902" t="str">
            <v>04</v>
          </cell>
          <cell r="O2902" t="str">
            <v>462EL16007</v>
          </cell>
        </row>
        <row r="2903">
          <cell r="C2903" t="str">
            <v>EL110</v>
          </cell>
          <cell r="M2903">
            <v>0.03</v>
          </cell>
          <cell r="N2903" t="str">
            <v>04</v>
          </cell>
          <cell r="O2903" t="str">
            <v>462EL16007</v>
          </cell>
        </row>
        <row r="2904">
          <cell r="C2904" t="str">
            <v>EL110</v>
          </cell>
          <cell r="M2904">
            <v>-405</v>
          </cell>
          <cell r="N2904" t="str">
            <v>04</v>
          </cell>
          <cell r="O2904" t="str">
            <v>462EL16007</v>
          </cell>
        </row>
        <row r="2905">
          <cell r="C2905" t="str">
            <v>EL135</v>
          </cell>
          <cell r="M2905">
            <v>-3318.66</v>
          </cell>
          <cell r="N2905" t="str">
            <v>N-1</v>
          </cell>
          <cell r="O2905" t="str">
            <v>462EL16007</v>
          </cell>
        </row>
        <row r="2906">
          <cell r="C2906" t="str">
            <v>EL135</v>
          </cell>
          <cell r="M2906">
            <v>-17533.89</v>
          </cell>
          <cell r="N2906" t="str">
            <v>01</v>
          </cell>
          <cell r="O2906" t="str">
            <v>462EL16007</v>
          </cell>
        </row>
        <row r="2907">
          <cell r="C2907" t="str">
            <v>EL135</v>
          </cell>
          <cell r="M2907">
            <v>-21163.95</v>
          </cell>
          <cell r="N2907" t="str">
            <v>02</v>
          </cell>
          <cell r="O2907" t="str">
            <v>462EL16007</v>
          </cell>
        </row>
        <row r="2908">
          <cell r="C2908" t="str">
            <v>EL135</v>
          </cell>
          <cell r="M2908">
            <v>-1907.31</v>
          </cell>
          <cell r="N2908" t="str">
            <v>04</v>
          </cell>
          <cell r="O2908" t="str">
            <v>462EL16007</v>
          </cell>
        </row>
        <row r="2909">
          <cell r="C2909" t="str">
            <v>EL135</v>
          </cell>
          <cell r="M2909">
            <v>147.19999999999999</v>
          </cell>
          <cell r="N2909" t="str">
            <v>04</v>
          </cell>
          <cell r="O2909" t="str">
            <v>462EL16007</v>
          </cell>
        </row>
        <row r="2910">
          <cell r="C2910" t="str">
            <v>EL135</v>
          </cell>
          <cell r="M2910">
            <v>-3602.35</v>
          </cell>
          <cell r="N2910" t="str">
            <v>N-1</v>
          </cell>
          <cell r="O2910" t="str">
            <v>462EL16007</v>
          </cell>
        </row>
        <row r="2911">
          <cell r="C2911" t="str">
            <v>EL135</v>
          </cell>
          <cell r="M2911">
            <v>-2346.54</v>
          </cell>
          <cell r="N2911" t="str">
            <v>01</v>
          </cell>
          <cell r="O2911" t="str">
            <v>462EL16007</v>
          </cell>
        </row>
        <row r="2912">
          <cell r="C2912" t="str">
            <v>EL135</v>
          </cell>
          <cell r="M2912">
            <v>-205.27</v>
          </cell>
          <cell r="N2912" t="str">
            <v>04</v>
          </cell>
          <cell r="O2912" t="str">
            <v>462EL16007</v>
          </cell>
        </row>
        <row r="2913">
          <cell r="C2913" t="str">
            <v>EL135</v>
          </cell>
          <cell r="M2913">
            <v>-30</v>
          </cell>
          <cell r="N2913" t="str">
            <v>02</v>
          </cell>
          <cell r="O2913" t="str">
            <v>462EL16007</v>
          </cell>
        </row>
        <row r="2914">
          <cell r="C2914" t="str">
            <v>EL219</v>
          </cell>
          <cell r="M2914">
            <v>-97.5</v>
          </cell>
          <cell r="N2914" t="str">
            <v>01</v>
          </cell>
          <cell r="O2914" t="str">
            <v>462EL16007</v>
          </cell>
        </row>
        <row r="2915">
          <cell r="C2915" t="str">
            <v>EL211</v>
          </cell>
          <cell r="M2915">
            <v>-500.86</v>
          </cell>
          <cell r="N2915" t="str">
            <v>01</v>
          </cell>
          <cell r="O2915" t="str">
            <v>462EL16007</v>
          </cell>
        </row>
        <row r="2916">
          <cell r="C2916" t="str">
            <v>EL211</v>
          </cell>
          <cell r="M2916">
            <v>-316.97000000000003</v>
          </cell>
          <cell r="N2916" t="str">
            <v>01</v>
          </cell>
          <cell r="O2916" t="str">
            <v>462EL16007</v>
          </cell>
        </row>
        <row r="2917">
          <cell r="C2917" t="str">
            <v>EL211</v>
          </cell>
          <cell r="M2917">
            <v>-439.81</v>
          </cell>
          <cell r="N2917" t="str">
            <v>01</v>
          </cell>
          <cell r="O2917" t="str">
            <v>462EL16007</v>
          </cell>
        </row>
        <row r="2918">
          <cell r="C2918" t="str">
            <v>EL219</v>
          </cell>
          <cell r="M2918">
            <v>-1640.26</v>
          </cell>
          <cell r="N2918" t="str">
            <v>N-1</v>
          </cell>
          <cell r="O2918" t="str">
            <v>462EL16007</v>
          </cell>
        </row>
        <row r="2919">
          <cell r="C2919" t="str">
            <v>EL219</v>
          </cell>
          <cell r="M2919">
            <v>-21017.59</v>
          </cell>
          <cell r="N2919" t="str">
            <v>01</v>
          </cell>
          <cell r="O2919" t="str">
            <v>462EL16007</v>
          </cell>
        </row>
        <row r="2920">
          <cell r="C2920" t="str">
            <v>EL219</v>
          </cell>
          <cell r="M2920">
            <v>-845.44</v>
          </cell>
          <cell r="N2920" t="str">
            <v>01</v>
          </cell>
          <cell r="O2920" t="str">
            <v>462EL16007</v>
          </cell>
        </row>
        <row r="2921">
          <cell r="C2921" t="str">
            <v>EL219</v>
          </cell>
          <cell r="M2921">
            <v>-972.13</v>
          </cell>
          <cell r="N2921" t="str">
            <v>01</v>
          </cell>
          <cell r="O2921" t="str">
            <v>462EL16007</v>
          </cell>
        </row>
        <row r="2922">
          <cell r="C2922" t="str">
            <v>EL219</v>
          </cell>
          <cell r="M2922">
            <v>-86</v>
          </cell>
          <cell r="N2922" t="str">
            <v>01</v>
          </cell>
          <cell r="O2922" t="str">
            <v>462EL16007</v>
          </cell>
        </row>
        <row r="2923">
          <cell r="C2923" t="str">
            <v>EL219</v>
          </cell>
          <cell r="M2923">
            <v>-64.5</v>
          </cell>
          <cell r="N2923" t="str">
            <v>01</v>
          </cell>
          <cell r="O2923" t="str">
            <v>462EL16007</v>
          </cell>
        </row>
        <row r="2924">
          <cell r="C2924" t="str">
            <v>EL219</v>
          </cell>
          <cell r="M2924">
            <v>-86</v>
          </cell>
          <cell r="N2924" t="str">
            <v>01</v>
          </cell>
          <cell r="O2924" t="str">
            <v>462EL16007</v>
          </cell>
        </row>
        <row r="2925">
          <cell r="C2925" t="str">
            <v>EL219</v>
          </cell>
          <cell r="M2925">
            <v>-25.8</v>
          </cell>
          <cell r="N2925" t="str">
            <v>01</v>
          </cell>
          <cell r="O2925" t="str">
            <v>462EL16007</v>
          </cell>
        </row>
        <row r="2926">
          <cell r="C2926" t="str">
            <v>EL219</v>
          </cell>
          <cell r="M2926">
            <v>-178</v>
          </cell>
          <cell r="N2926" t="str">
            <v>01</v>
          </cell>
          <cell r="O2926" t="str">
            <v>462EL16007</v>
          </cell>
        </row>
        <row r="2927">
          <cell r="C2927" t="str">
            <v>EL219</v>
          </cell>
          <cell r="M2927">
            <v>-24503.7</v>
          </cell>
          <cell r="N2927" t="str">
            <v>03</v>
          </cell>
          <cell r="O2927" t="str">
            <v>462EL16007</v>
          </cell>
        </row>
        <row r="2928">
          <cell r="C2928" t="str">
            <v>EL219</v>
          </cell>
          <cell r="M2928">
            <v>24503.7</v>
          </cell>
          <cell r="N2928" t="str">
            <v>04</v>
          </cell>
          <cell r="O2928" t="str">
            <v>462EL16007</v>
          </cell>
        </row>
        <row r="2929">
          <cell r="C2929" t="str">
            <v>EL510</v>
          </cell>
          <cell r="M2929">
            <v>-45</v>
          </cell>
          <cell r="N2929" t="str">
            <v>N-1</v>
          </cell>
          <cell r="O2929" t="str">
            <v>462EL16007</v>
          </cell>
        </row>
        <row r="2930">
          <cell r="C2930" t="str">
            <v>EL510</v>
          </cell>
          <cell r="M2930">
            <v>-8478.65</v>
          </cell>
          <cell r="N2930" t="str">
            <v>03</v>
          </cell>
          <cell r="O2930" t="str">
            <v>462EL16007</v>
          </cell>
        </row>
        <row r="2931">
          <cell r="C2931" t="str">
            <v>EL510</v>
          </cell>
          <cell r="M2931">
            <v>-956.25</v>
          </cell>
          <cell r="N2931" t="str">
            <v>03</v>
          </cell>
          <cell r="O2931" t="str">
            <v>462EL16007</v>
          </cell>
        </row>
        <row r="2932">
          <cell r="C2932" t="str">
            <v>EL219</v>
          </cell>
          <cell r="M2932">
            <v>-177.93</v>
          </cell>
          <cell r="N2932" t="str">
            <v>01</v>
          </cell>
          <cell r="O2932" t="str">
            <v>462EL16007</v>
          </cell>
        </row>
        <row r="2933">
          <cell r="C2933" t="str">
            <v>EL677</v>
          </cell>
          <cell r="M2933">
            <v>-11</v>
          </cell>
          <cell r="N2933" t="str">
            <v>01</v>
          </cell>
          <cell r="O2933" t="str">
            <v>462EL16007</v>
          </cell>
        </row>
        <row r="2934">
          <cell r="C2934" t="str">
            <v>EL206</v>
          </cell>
          <cell r="M2934">
            <v>-54.56</v>
          </cell>
          <cell r="N2934" t="str">
            <v>02</v>
          </cell>
          <cell r="O2934" t="str">
            <v>462EL16007</v>
          </cell>
        </row>
        <row r="2935">
          <cell r="C2935" t="str">
            <v>EL219</v>
          </cell>
          <cell r="M2935">
            <v>700</v>
          </cell>
          <cell r="N2935" t="str">
            <v>N-1</v>
          </cell>
          <cell r="O2935" t="str">
            <v>462EL16007</v>
          </cell>
        </row>
        <row r="2936">
          <cell r="C2936" t="str">
            <v>EL219</v>
          </cell>
          <cell r="M2936">
            <v>-74.94</v>
          </cell>
          <cell r="N2936" t="str">
            <v>01</v>
          </cell>
          <cell r="O2936" t="str">
            <v>462EL16007</v>
          </cell>
        </row>
        <row r="2937">
          <cell r="C2937" t="str">
            <v>EL219</v>
          </cell>
          <cell r="M2937">
            <v>-700</v>
          </cell>
          <cell r="N2937" t="str">
            <v>01</v>
          </cell>
          <cell r="O2937" t="str">
            <v>462EL16007</v>
          </cell>
        </row>
        <row r="2938">
          <cell r="C2938" t="str">
            <v>EL219</v>
          </cell>
          <cell r="M2938">
            <v>-4.3600000000000003</v>
          </cell>
          <cell r="N2938" t="str">
            <v>04</v>
          </cell>
          <cell r="O2938" t="str">
            <v>462EL16007</v>
          </cell>
        </row>
        <row r="2939">
          <cell r="C2939" t="str">
            <v>EL201</v>
          </cell>
          <cell r="M2939">
            <v>1599.3</v>
          </cell>
          <cell r="N2939" t="str">
            <v>N-1</v>
          </cell>
          <cell r="O2939" t="str">
            <v>462EL16007</v>
          </cell>
        </row>
        <row r="2940">
          <cell r="C2940" t="str">
            <v>EL201</v>
          </cell>
          <cell r="M2940">
            <v>-18.309999999999999</v>
          </cell>
          <cell r="N2940" t="str">
            <v>01</v>
          </cell>
          <cell r="O2940" t="str">
            <v>462EL16007</v>
          </cell>
        </row>
        <row r="2941">
          <cell r="C2941" t="str">
            <v>EL201</v>
          </cell>
          <cell r="M2941">
            <v>-20</v>
          </cell>
          <cell r="N2941" t="str">
            <v>01</v>
          </cell>
          <cell r="O2941" t="str">
            <v>462EL16007</v>
          </cell>
        </row>
        <row r="2942">
          <cell r="C2942" t="str">
            <v>EL201</v>
          </cell>
          <cell r="M2942">
            <v>-215.92</v>
          </cell>
          <cell r="N2942" t="str">
            <v>02</v>
          </cell>
          <cell r="O2942" t="str">
            <v>462EL16007</v>
          </cell>
        </row>
        <row r="2943">
          <cell r="C2943" t="str">
            <v>EL201</v>
          </cell>
          <cell r="M2943">
            <v>-93.75</v>
          </cell>
          <cell r="N2943" t="str">
            <v>02</v>
          </cell>
          <cell r="O2943" t="str">
            <v>462EL16007</v>
          </cell>
        </row>
        <row r="2944">
          <cell r="C2944" t="str">
            <v>EL201</v>
          </cell>
          <cell r="M2944">
            <v>-29.1</v>
          </cell>
          <cell r="N2944" t="str">
            <v>02</v>
          </cell>
          <cell r="O2944" t="str">
            <v>462EL16007</v>
          </cell>
        </row>
        <row r="2945">
          <cell r="C2945" t="str">
            <v>EL201</v>
          </cell>
          <cell r="M2945">
            <v>-39</v>
          </cell>
          <cell r="N2945" t="str">
            <v>03</v>
          </cell>
          <cell r="O2945" t="str">
            <v>462EL16007</v>
          </cell>
        </row>
        <row r="2946">
          <cell r="C2946" t="str">
            <v>EL201</v>
          </cell>
          <cell r="M2946">
            <v>-135</v>
          </cell>
          <cell r="N2946" t="str">
            <v>03</v>
          </cell>
          <cell r="O2946" t="str">
            <v>462EL16007</v>
          </cell>
        </row>
        <row r="2947">
          <cell r="C2947" t="str">
            <v>EL201</v>
          </cell>
          <cell r="M2947">
            <v>-69.7</v>
          </cell>
          <cell r="N2947" t="str">
            <v>04</v>
          </cell>
          <cell r="O2947" t="str">
            <v>462EL16007</v>
          </cell>
        </row>
        <row r="2948">
          <cell r="C2948" t="str">
            <v>EL201</v>
          </cell>
          <cell r="M2948">
            <v>69.7</v>
          </cell>
          <cell r="N2948" t="str">
            <v>04</v>
          </cell>
          <cell r="O2948" t="str">
            <v>462EL16007</v>
          </cell>
        </row>
        <row r="2949">
          <cell r="C2949" t="str">
            <v>EL207</v>
          </cell>
          <cell r="M2949">
            <v>-965.27</v>
          </cell>
          <cell r="N2949" t="str">
            <v>01</v>
          </cell>
          <cell r="O2949" t="str">
            <v>462EL16007</v>
          </cell>
        </row>
        <row r="2950">
          <cell r="C2950" t="str">
            <v>EL207</v>
          </cell>
          <cell r="M2950">
            <v>-190</v>
          </cell>
          <cell r="N2950" t="str">
            <v>01</v>
          </cell>
          <cell r="O2950" t="str">
            <v>462EL16007</v>
          </cell>
        </row>
        <row r="2951">
          <cell r="C2951" t="str">
            <v>EL330</v>
          </cell>
          <cell r="M2951">
            <v>-165</v>
          </cell>
          <cell r="N2951" t="str">
            <v>01</v>
          </cell>
          <cell r="O2951" t="str">
            <v>462EL16007</v>
          </cell>
        </row>
        <row r="2952">
          <cell r="C2952" t="str">
            <v>EL330</v>
          </cell>
          <cell r="M2952">
            <v>-150</v>
          </cell>
          <cell r="N2952" t="str">
            <v>02</v>
          </cell>
          <cell r="O2952" t="str">
            <v>462EL16007</v>
          </cell>
        </row>
        <row r="2953">
          <cell r="C2953" t="str">
            <v>EL330</v>
          </cell>
          <cell r="M2953">
            <v>-37.5</v>
          </cell>
          <cell r="N2953" t="str">
            <v>04</v>
          </cell>
          <cell r="O2953" t="str">
            <v>462EL16007</v>
          </cell>
        </row>
        <row r="2954">
          <cell r="C2954" t="str">
            <v>EL335</v>
          </cell>
          <cell r="M2954">
            <v>-4360</v>
          </cell>
          <cell r="N2954" t="str">
            <v>N-1</v>
          </cell>
          <cell r="O2954" t="str">
            <v>462EL16007</v>
          </cell>
        </row>
        <row r="2955">
          <cell r="C2955" t="str">
            <v>EL335</v>
          </cell>
          <cell r="M2955">
            <v>-26795</v>
          </cell>
          <cell r="N2955" t="str">
            <v>01</v>
          </cell>
          <cell r="O2955" t="str">
            <v>462EL16007</v>
          </cell>
        </row>
        <row r="2956">
          <cell r="C2956" t="str">
            <v>EL335</v>
          </cell>
          <cell r="M2956">
            <v>-1720</v>
          </cell>
          <cell r="N2956" t="str">
            <v>01</v>
          </cell>
          <cell r="O2956" t="str">
            <v>462EL16007</v>
          </cell>
        </row>
        <row r="2957">
          <cell r="C2957" t="str">
            <v>EL335</v>
          </cell>
          <cell r="M2957">
            <v>2650</v>
          </cell>
          <cell r="N2957" t="str">
            <v>01</v>
          </cell>
          <cell r="O2957" t="str">
            <v>462EL16007</v>
          </cell>
        </row>
        <row r="2958">
          <cell r="C2958" t="str">
            <v>EL330</v>
          </cell>
          <cell r="M2958">
            <v>-3587</v>
          </cell>
          <cell r="N2958" t="str">
            <v>01</v>
          </cell>
          <cell r="O2958" t="str">
            <v>462EL16007</v>
          </cell>
        </row>
        <row r="2959">
          <cell r="C2959" t="str">
            <v>EL330</v>
          </cell>
          <cell r="M2959">
            <v>-2382.14</v>
          </cell>
          <cell r="N2959" t="str">
            <v>01</v>
          </cell>
          <cell r="O2959" t="str">
            <v>462EL16007</v>
          </cell>
        </row>
        <row r="2960">
          <cell r="C2960" t="str">
            <v>EL330</v>
          </cell>
          <cell r="M2960">
            <v>-632</v>
          </cell>
          <cell r="N2960" t="str">
            <v>02</v>
          </cell>
          <cell r="O2960" t="str">
            <v>462EL16007</v>
          </cell>
        </row>
        <row r="2961">
          <cell r="C2961" t="str">
            <v>EL330</v>
          </cell>
          <cell r="M2961">
            <v>-1502</v>
          </cell>
          <cell r="N2961" t="str">
            <v>04</v>
          </cell>
          <cell r="O2961" t="str">
            <v>462EL16007</v>
          </cell>
        </row>
        <row r="2962">
          <cell r="C2962" t="str">
            <v>EL330</v>
          </cell>
          <cell r="M2962">
            <v>-210.18</v>
          </cell>
          <cell r="N2962" t="str">
            <v>04</v>
          </cell>
          <cell r="O2962" t="str">
            <v>462EL16007</v>
          </cell>
        </row>
        <row r="2963">
          <cell r="C2963" t="str">
            <v>EL335</v>
          </cell>
          <cell r="M2963">
            <v>-9632.9</v>
          </cell>
          <cell r="N2963" t="str">
            <v>N-1</v>
          </cell>
          <cell r="O2963" t="str">
            <v>462EL16007</v>
          </cell>
        </row>
        <row r="2964">
          <cell r="C2964" t="str">
            <v>EL335</v>
          </cell>
          <cell r="M2964">
            <v>-157.5</v>
          </cell>
          <cell r="N2964" t="str">
            <v>01</v>
          </cell>
          <cell r="O2964" t="str">
            <v>462EL16007</v>
          </cell>
        </row>
        <row r="2965">
          <cell r="C2965" t="str">
            <v>EL335</v>
          </cell>
          <cell r="M2965">
            <v>-13393</v>
          </cell>
          <cell r="N2965" t="str">
            <v>01</v>
          </cell>
          <cell r="O2965" t="str">
            <v>462EL16007</v>
          </cell>
        </row>
        <row r="2966">
          <cell r="C2966" t="str">
            <v>EL335</v>
          </cell>
          <cell r="M2966">
            <v>105</v>
          </cell>
          <cell r="N2966" t="str">
            <v>01</v>
          </cell>
          <cell r="O2966" t="str">
            <v>462EL16007</v>
          </cell>
        </row>
        <row r="2967">
          <cell r="C2967" t="str">
            <v>EL335</v>
          </cell>
          <cell r="M2967">
            <v>9171.4</v>
          </cell>
          <cell r="N2967" t="str">
            <v>01</v>
          </cell>
          <cell r="O2967" t="str">
            <v>462EL16007</v>
          </cell>
        </row>
        <row r="2968">
          <cell r="C2968" t="str">
            <v>EL335</v>
          </cell>
          <cell r="M2968">
            <v>-330</v>
          </cell>
          <cell r="N2968" t="str">
            <v>01</v>
          </cell>
          <cell r="O2968" t="str">
            <v>462EL16007</v>
          </cell>
        </row>
        <row r="2969">
          <cell r="C2969" t="str">
            <v>EL515</v>
          </cell>
          <cell r="M2969">
            <v>-13505</v>
          </cell>
          <cell r="N2969" t="str">
            <v>N-1</v>
          </cell>
          <cell r="O2969" t="str">
            <v>462EL16007</v>
          </cell>
        </row>
        <row r="2970">
          <cell r="C2970" t="str">
            <v>EL515</v>
          </cell>
          <cell r="M2970">
            <v>-1109.04</v>
          </cell>
          <cell r="N2970" t="str">
            <v>01</v>
          </cell>
          <cell r="O2970" t="str">
            <v>462EL16007</v>
          </cell>
        </row>
        <row r="2971">
          <cell r="C2971" t="str">
            <v>EL515</v>
          </cell>
          <cell r="M2971">
            <v>-19201.740000000002</v>
          </cell>
          <cell r="N2971" t="str">
            <v>01</v>
          </cell>
          <cell r="O2971" t="str">
            <v>462EL16007</v>
          </cell>
        </row>
        <row r="2972">
          <cell r="C2972" t="str">
            <v>EL515</v>
          </cell>
          <cell r="M2972">
            <v>13505</v>
          </cell>
          <cell r="N2972" t="str">
            <v>01</v>
          </cell>
          <cell r="O2972" t="str">
            <v>462EL16007</v>
          </cell>
        </row>
        <row r="2973">
          <cell r="C2973" t="str">
            <v>EL515</v>
          </cell>
          <cell r="M2973">
            <v>-4742.58</v>
          </cell>
          <cell r="N2973" t="str">
            <v>02</v>
          </cell>
          <cell r="O2973" t="str">
            <v>462EL16007</v>
          </cell>
        </row>
        <row r="2974">
          <cell r="C2974" t="str">
            <v>EL515</v>
          </cell>
          <cell r="M2974">
            <v>-2777.73</v>
          </cell>
          <cell r="N2974" t="str">
            <v>04</v>
          </cell>
          <cell r="O2974" t="str">
            <v>462EL16007</v>
          </cell>
        </row>
        <row r="2975">
          <cell r="C2975" t="str">
            <v>EL520</v>
          </cell>
          <cell r="M2975">
            <v>-88.83</v>
          </cell>
          <cell r="N2975" t="str">
            <v>04</v>
          </cell>
          <cell r="O2975" t="str">
            <v>462EL16007</v>
          </cell>
        </row>
        <row r="2976">
          <cell r="C2976" t="str">
            <v>EL201</v>
          </cell>
          <cell r="M2976">
            <v>-29102</v>
          </cell>
          <cell r="N2976" t="str">
            <v>01</v>
          </cell>
          <cell r="O2976" t="str">
            <v>462EL16007</v>
          </cell>
        </row>
        <row r="2977">
          <cell r="C2977" t="str">
            <v>EL600</v>
          </cell>
          <cell r="M2977">
            <v>-330</v>
          </cell>
          <cell r="N2977" t="str">
            <v>N-1</v>
          </cell>
          <cell r="O2977" t="str">
            <v>462EL16007</v>
          </cell>
        </row>
        <row r="2978">
          <cell r="C2978" t="str">
            <v>EL315</v>
          </cell>
          <cell r="M2978">
            <v>-1848.95</v>
          </cell>
          <cell r="N2978" t="str">
            <v>N-1</v>
          </cell>
          <cell r="O2978" t="str">
            <v>462EL16007</v>
          </cell>
        </row>
        <row r="2979">
          <cell r="C2979" t="str">
            <v>EL315</v>
          </cell>
          <cell r="M2979">
            <v>-2385.33</v>
          </cell>
          <cell r="N2979" t="str">
            <v>01</v>
          </cell>
          <cell r="O2979" t="str">
            <v>462EL16007</v>
          </cell>
        </row>
        <row r="2980">
          <cell r="C2980" t="str">
            <v>EL315</v>
          </cell>
          <cell r="M2980">
            <v>-718.29</v>
          </cell>
          <cell r="N2980" t="str">
            <v>01</v>
          </cell>
          <cell r="O2980" t="str">
            <v>462EL16007</v>
          </cell>
        </row>
        <row r="2981">
          <cell r="C2981" t="str">
            <v>EL315</v>
          </cell>
          <cell r="M2981">
            <v>1848.95</v>
          </cell>
          <cell r="N2981" t="str">
            <v>01</v>
          </cell>
          <cell r="O2981" t="str">
            <v>462EL16007</v>
          </cell>
        </row>
        <row r="2982">
          <cell r="C2982" t="str">
            <v>EL315</v>
          </cell>
          <cell r="M2982">
            <v>-768.44</v>
          </cell>
          <cell r="N2982" t="str">
            <v>02</v>
          </cell>
          <cell r="O2982" t="str">
            <v>462EL16007</v>
          </cell>
        </row>
        <row r="2983">
          <cell r="C2983" t="str">
            <v>EL315</v>
          </cell>
          <cell r="M2983">
            <v>-231.96</v>
          </cell>
          <cell r="N2983" t="str">
            <v>04</v>
          </cell>
          <cell r="O2983" t="str">
            <v>462EL16007</v>
          </cell>
        </row>
        <row r="2984">
          <cell r="C2984" t="str">
            <v>EL605</v>
          </cell>
          <cell r="M2984">
            <v>-154.83000000000001</v>
          </cell>
          <cell r="N2984" t="str">
            <v>04</v>
          </cell>
          <cell r="O2984" t="str">
            <v>462EL16007</v>
          </cell>
        </row>
        <row r="2985">
          <cell r="C2985" t="str">
            <v>EL605</v>
          </cell>
          <cell r="M2985">
            <v>-81.58</v>
          </cell>
          <cell r="N2985" t="str">
            <v>N-1</v>
          </cell>
          <cell r="O2985" t="str">
            <v>462EL16007</v>
          </cell>
        </row>
        <row r="2986">
          <cell r="C2986" t="str">
            <v>EL605</v>
          </cell>
          <cell r="M2986">
            <v>-1070.0899999999999</v>
          </cell>
          <cell r="N2986" t="str">
            <v>01</v>
          </cell>
          <cell r="O2986" t="str">
            <v>462EL16007</v>
          </cell>
        </row>
        <row r="2987">
          <cell r="C2987" t="str">
            <v>EL605</v>
          </cell>
          <cell r="M2987">
            <v>-26.1</v>
          </cell>
          <cell r="N2987" t="str">
            <v>01</v>
          </cell>
          <cell r="O2987" t="str">
            <v>462EL16007</v>
          </cell>
        </row>
        <row r="2988">
          <cell r="C2988" t="str">
            <v>EL605</v>
          </cell>
          <cell r="M2988">
            <v>-141.08000000000001</v>
          </cell>
          <cell r="N2988" t="str">
            <v>01</v>
          </cell>
          <cell r="O2988" t="str">
            <v>462EL16007</v>
          </cell>
        </row>
        <row r="2989">
          <cell r="C2989" t="str">
            <v>EL605</v>
          </cell>
          <cell r="M2989">
            <v>-84.03</v>
          </cell>
          <cell r="N2989" t="str">
            <v>01</v>
          </cell>
          <cell r="O2989" t="str">
            <v>462EL16007</v>
          </cell>
        </row>
        <row r="2990">
          <cell r="C2990" t="str">
            <v>EL605</v>
          </cell>
          <cell r="M2990">
            <v>-158.51</v>
          </cell>
          <cell r="N2990" t="str">
            <v>01</v>
          </cell>
          <cell r="O2990" t="str">
            <v>462EL16007</v>
          </cell>
        </row>
        <row r="2991">
          <cell r="C2991" t="str">
            <v>EL605</v>
          </cell>
          <cell r="M2991">
            <v>-2435.9499999999998</v>
          </cell>
          <cell r="N2991" t="str">
            <v>03</v>
          </cell>
          <cell r="O2991" t="str">
            <v>462EL16007</v>
          </cell>
        </row>
        <row r="2992">
          <cell r="C2992" t="str">
            <v>EL605</v>
          </cell>
          <cell r="M2992">
            <v>2435.9499999999998</v>
          </cell>
          <cell r="N2992" t="str">
            <v>04</v>
          </cell>
          <cell r="O2992" t="str">
            <v>462EL16007</v>
          </cell>
        </row>
        <row r="2993">
          <cell r="C2993" t="str">
            <v>EL610</v>
          </cell>
          <cell r="M2993">
            <v>-361.56</v>
          </cell>
          <cell r="N2993" t="str">
            <v>N-1</v>
          </cell>
          <cell r="O2993" t="str">
            <v>462EL16007</v>
          </cell>
        </row>
        <row r="2994">
          <cell r="C2994" t="str">
            <v>EL610</v>
          </cell>
          <cell r="M2994">
            <v>-451.94</v>
          </cell>
          <cell r="N2994" t="str">
            <v>01</v>
          </cell>
          <cell r="O2994" t="str">
            <v>462EL16007</v>
          </cell>
        </row>
        <row r="2995">
          <cell r="C2995" t="str">
            <v>EL610</v>
          </cell>
          <cell r="M2995">
            <v>-65</v>
          </cell>
          <cell r="N2995" t="str">
            <v>01</v>
          </cell>
          <cell r="O2995" t="str">
            <v>462EL16007</v>
          </cell>
        </row>
        <row r="2996">
          <cell r="C2996" t="str">
            <v>EL610</v>
          </cell>
          <cell r="M2996">
            <v>-21.69</v>
          </cell>
          <cell r="N2996" t="str">
            <v>04</v>
          </cell>
          <cell r="O2996" t="str">
            <v>462EL16007</v>
          </cell>
        </row>
        <row r="2997">
          <cell r="C2997" t="str">
            <v>EL510</v>
          </cell>
          <cell r="M2997">
            <v>-2490</v>
          </cell>
          <cell r="N2997" t="str">
            <v>04</v>
          </cell>
          <cell r="O2997" t="str">
            <v>462EL16007</v>
          </cell>
        </row>
        <row r="2998">
          <cell r="C2998" t="str">
            <v>EL615</v>
          </cell>
          <cell r="M2998">
            <v>-535</v>
          </cell>
          <cell r="N2998" t="str">
            <v>02</v>
          </cell>
          <cell r="O2998" t="str">
            <v>462EL16007</v>
          </cell>
        </row>
        <row r="2999">
          <cell r="C2999" t="str">
            <v>EL615</v>
          </cell>
          <cell r="M2999">
            <v>-480.62</v>
          </cell>
          <cell r="N2999" t="str">
            <v>01</v>
          </cell>
          <cell r="O2999" t="str">
            <v>462EL16007</v>
          </cell>
        </row>
        <row r="3000">
          <cell r="C3000" t="str">
            <v>EL615</v>
          </cell>
          <cell r="M3000">
            <v>-32.92</v>
          </cell>
          <cell r="N3000" t="str">
            <v>02</v>
          </cell>
          <cell r="O3000" t="str">
            <v>462EL16007</v>
          </cell>
        </row>
        <row r="3001">
          <cell r="C3001" t="str">
            <v>EL615</v>
          </cell>
          <cell r="M3001">
            <v>-56.3</v>
          </cell>
          <cell r="N3001" t="str">
            <v>04</v>
          </cell>
          <cell r="O3001" t="str">
            <v>462EL16007</v>
          </cell>
        </row>
        <row r="3002">
          <cell r="C3002" t="str">
            <v>EL615</v>
          </cell>
          <cell r="M3002">
            <v>-190</v>
          </cell>
          <cell r="N3002" t="str">
            <v>01</v>
          </cell>
          <cell r="O3002" t="str">
            <v>462EL16007</v>
          </cell>
        </row>
        <row r="3003">
          <cell r="C3003" t="str">
            <v>EL670</v>
          </cell>
          <cell r="M3003">
            <v>-30</v>
          </cell>
          <cell r="N3003" t="str">
            <v>N-1</v>
          </cell>
          <cell r="O3003" t="str">
            <v>462EL16007</v>
          </cell>
        </row>
        <row r="3004">
          <cell r="C3004" t="str">
            <v>EL670</v>
          </cell>
          <cell r="M3004">
            <v>-1075.6099999999999</v>
          </cell>
          <cell r="N3004" t="str">
            <v>01</v>
          </cell>
          <cell r="O3004" t="str">
            <v>462EL16007</v>
          </cell>
        </row>
        <row r="3005">
          <cell r="C3005" t="str">
            <v>EL670</v>
          </cell>
          <cell r="M3005">
            <v>-50</v>
          </cell>
          <cell r="N3005" t="str">
            <v>02</v>
          </cell>
          <cell r="O3005" t="str">
            <v>462EL16007</v>
          </cell>
        </row>
        <row r="3006">
          <cell r="C3006" t="str">
            <v>EL670</v>
          </cell>
          <cell r="M3006">
            <v>-95</v>
          </cell>
          <cell r="N3006" t="str">
            <v>03</v>
          </cell>
          <cell r="O3006" t="str">
            <v>462EL16007</v>
          </cell>
        </row>
        <row r="3007">
          <cell r="C3007" t="str">
            <v>EL670</v>
          </cell>
          <cell r="M3007">
            <v>-2.0699999999999998</v>
          </cell>
          <cell r="N3007" t="str">
            <v>04</v>
          </cell>
          <cell r="O3007" t="str">
            <v>462EL16007</v>
          </cell>
        </row>
        <row r="3008">
          <cell r="C3008" t="str">
            <v>EL800</v>
          </cell>
          <cell r="M3008">
            <v>-60</v>
          </cell>
          <cell r="N3008" t="str">
            <v>N-1</v>
          </cell>
          <cell r="O3008" t="str">
            <v>462EL16007</v>
          </cell>
        </row>
        <row r="3009">
          <cell r="C3009" t="str">
            <v>EL800</v>
          </cell>
          <cell r="M3009">
            <v>-2151.21</v>
          </cell>
          <cell r="N3009" t="str">
            <v>01</v>
          </cell>
          <cell r="O3009" t="str">
            <v>462EL16007</v>
          </cell>
        </row>
        <row r="3010">
          <cell r="C3010" t="str">
            <v>EL800</v>
          </cell>
          <cell r="M3010">
            <v>-100</v>
          </cell>
          <cell r="N3010" t="str">
            <v>02</v>
          </cell>
          <cell r="O3010" t="str">
            <v>462EL16007</v>
          </cell>
        </row>
        <row r="3011">
          <cell r="C3011" t="str">
            <v>EL800</v>
          </cell>
          <cell r="M3011">
            <v>-190</v>
          </cell>
          <cell r="N3011" t="str">
            <v>03</v>
          </cell>
          <cell r="O3011" t="str">
            <v>462EL16007</v>
          </cell>
        </row>
        <row r="3012">
          <cell r="C3012" t="str">
            <v>EL800</v>
          </cell>
          <cell r="M3012">
            <v>-4.1500000000000004</v>
          </cell>
          <cell r="N3012" t="str">
            <v>04</v>
          </cell>
          <cell r="O3012" t="str">
            <v>462EL16007</v>
          </cell>
        </row>
        <row r="3013">
          <cell r="C3013" t="str">
            <v>EL810</v>
          </cell>
          <cell r="M3013">
            <v>40489.17</v>
          </cell>
          <cell r="N3013" t="str">
            <v>N-1</v>
          </cell>
          <cell r="O3013" t="str">
            <v>462EL16007</v>
          </cell>
        </row>
        <row r="3014">
          <cell r="C3014" t="str">
            <v>EL810</v>
          </cell>
          <cell r="M3014">
            <v>-40489.17</v>
          </cell>
          <cell r="N3014" t="str">
            <v>01</v>
          </cell>
          <cell r="O3014" t="str">
            <v>462EL16007</v>
          </cell>
        </row>
        <row r="3015">
          <cell r="C3015" t="str">
            <v>EL905</v>
          </cell>
          <cell r="M3015">
            <v>-120</v>
          </cell>
          <cell r="N3015" t="str">
            <v>N-1</v>
          </cell>
          <cell r="O3015" t="str">
            <v>462EL16007</v>
          </cell>
        </row>
        <row r="3016">
          <cell r="C3016" t="str">
            <v>EL905</v>
          </cell>
          <cell r="M3016">
            <v>-4302.43</v>
          </cell>
          <cell r="N3016" t="str">
            <v>01</v>
          </cell>
          <cell r="O3016" t="str">
            <v>462EL16007</v>
          </cell>
        </row>
        <row r="3017">
          <cell r="C3017" t="str">
            <v>EL905</v>
          </cell>
          <cell r="M3017">
            <v>-200</v>
          </cell>
          <cell r="N3017" t="str">
            <v>02</v>
          </cell>
          <cell r="O3017" t="str">
            <v>462EL16007</v>
          </cell>
        </row>
        <row r="3018">
          <cell r="C3018" t="str">
            <v>EL905</v>
          </cell>
          <cell r="M3018">
            <v>-380</v>
          </cell>
          <cell r="N3018" t="str">
            <v>03</v>
          </cell>
          <cell r="O3018" t="str">
            <v>462EL16007</v>
          </cell>
        </row>
        <row r="3019">
          <cell r="C3019" t="str">
            <v>EL905</v>
          </cell>
          <cell r="M3019">
            <v>-8.3000000000000007</v>
          </cell>
          <cell r="N3019" t="str">
            <v>04</v>
          </cell>
          <cell r="O3019" t="str">
            <v>462EL16007</v>
          </cell>
        </row>
        <row r="3020">
          <cell r="C3020" t="str">
            <v>EL905</v>
          </cell>
          <cell r="M3020">
            <v>0.01</v>
          </cell>
          <cell r="N3020" t="str">
            <v>05</v>
          </cell>
          <cell r="O3020" t="str">
            <v>462EL16007</v>
          </cell>
        </row>
        <row r="3021">
          <cell r="C3021" t="str">
            <v>EL905</v>
          </cell>
          <cell r="M3021">
            <v>-30</v>
          </cell>
          <cell r="N3021" t="str">
            <v>N-1</v>
          </cell>
          <cell r="O3021" t="str">
            <v>462EL16007</v>
          </cell>
        </row>
        <row r="3022">
          <cell r="C3022" t="str">
            <v>EL905</v>
          </cell>
          <cell r="M3022">
            <v>-1075.6099999999999</v>
          </cell>
          <cell r="N3022" t="str">
            <v>01</v>
          </cell>
          <cell r="O3022" t="str">
            <v>462EL16007</v>
          </cell>
        </row>
        <row r="3023">
          <cell r="C3023" t="str">
            <v>EL905</v>
          </cell>
          <cell r="M3023">
            <v>-50</v>
          </cell>
          <cell r="N3023" t="str">
            <v>02</v>
          </cell>
          <cell r="O3023" t="str">
            <v>462EL16007</v>
          </cell>
        </row>
        <row r="3024">
          <cell r="C3024" t="str">
            <v>EL905</v>
          </cell>
          <cell r="M3024">
            <v>-95</v>
          </cell>
          <cell r="N3024" t="str">
            <v>03</v>
          </cell>
          <cell r="O3024" t="str">
            <v>462EL16007</v>
          </cell>
        </row>
        <row r="3025">
          <cell r="C3025" t="str">
            <v>EL905</v>
          </cell>
          <cell r="M3025">
            <v>-2.0699999999999998</v>
          </cell>
          <cell r="N3025" t="str">
            <v>04</v>
          </cell>
          <cell r="O3025" t="str">
            <v>462EL16007</v>
          </cell>
        </row>
        <row r="3026">
          <cell r="C3026" t="str">
            <v>EL905</v>
          </cell>
          <cell r="M3026">
            <v>-72</v>
          </cell>
          <cell r="N3026" t="str">
            <v>N-1</v>
          </cell>
          <cell r="O3026" t="str">
            <v>462EL16007</v>
          </cell>
        </row>
        <row r="3027">
          <cell r="C3027" t="str">
            <v>EL905</v>
          </cell>
          <cell r="M3027">
            <v>-2581.46</v>
          </cell>
          <cell r="N3027" t="str">
            <v>01</v>
          </cell>
          <cell r="O3027" t="str">
            <v>462EL16007</v>
          </cell>
        </row>
        <row r="3028">
          <cell r="C3028" t="str">
            <v>EL905</v>
          </cell>
          <cell r="M3028">
            <v>-120</v>
          </cell>
          <cell r="N3028" t="str">
            <v>02</v>
          </cell>
          <cell r="O3028" t="str">
            <v>462EL16007</v>
          </cell>
        </row>
        <row r="3029">
          <cell r="C3029" t="str">
            <v>EL905</v>
          </cell>
          <cell r="M3029">
            <v>-228</v>
          </cell>
          <cell r="N3029" t="str">
            <v>03</v>
          </cell>
          <cell r="O3029" t="str">
            <v>462EL16007</v>
          </cell>
        </row>
        <row r="3030">
          <cell r="C3030" t="str">
            <v>EL905</v>
          </cell>
          <cell r="M3030">
            <v>-4.9800000000000004</v>
          </cell>
          <cell r="N3030" t="str">
            <v>04</v>
          </cell>
          <cell r="O3030" t="str">
            <v>462EL16007</v>
          </cell>
        </row>
        <row r="3031">
          <cell r="C3031" t="str">
            <v>EL905</v>
          </cell>
          <cell r="M3031">
            <v>0.01</v>
          </cell>
          <cell r="N3031" t="str">
            <v>05</v>
          </cell>
          <cell r="O3031" t="str">
            <v>462EL16007</v>
          </cell>
        </row>
        <row r="3032">
          <cell r="C3032" t="str">
            <v>EL905</v>
          </cell>
          <cell r="M3032">
            <v>-270</v>
          </cell>
          <cell r="N3032" t="str">
            <v>N-1</v>
          </cell>
          <cell r="O3032" t="str">
            <v>462EL16007</v>
          </cell>
        </row>
        <row r="3033">
          <cell r="C3033" t="str">
            <v>EL905</v>
          </cell>
          <cell r="M3033">
            <v>-9680.4599999999991</v>
          </cell>
          <cell r="N3033" t="str">
            <v>01</v>
          </cell>
          <cell r="O3033" t="str">
            <v>462EL16007</v>
          </cell>
        </row>
        <row r="3034">
          <cell r="C3034" t="str">
            <v>EL905</v>
          </cell>
          <cell r="M3034">
            <v>-450</v>
          </cell>
          <cell r="N3034" t="str">
            <v>02</v>
          </cell>
          <cell r="O3034" t="str">
            <v>462EL16007</v>
          </cell>
        </row>
        <row r="3035">
          <cell r="C3035" t="str">
            <v>EL905</v>
          </cell>
          <cell r="M3035">
            <v>-855</v>
          </cell>
          <cell r="N3035" t="str">
            <v>03</v>
          </cell>
          <cell r="O3035" t="str">
            <v>462EL16007</v>
          </cell>
        </row>
        <row r="3036">
          <cell r="C3036" t="str">
            <v>EL905</v>
          </cell>
          <cell r="M3036">
            <v>-18.68</v>
          </cell>
          <cell r="N3036" t="str">
            <v>04</v>
          </cell>
          <cell r="O3036" t="str">
            <v>462EL16007</v>
          </cell>
        </row>
        <row r="3037">
          <cell r="C3037" t="str">
            <v>EL905</v>
          </cell>
          <cell r="M3037">
            <v>0.03</v>
          </cell>
          <cell r="N3037" t="str">
            <v>05</v>
          </cell>
          <cell r="O3037" t="str">
            <v>462EL16007</v>
          </cell>
        </row>
        <row r="3038">
          <cell r="C3038" t="str">
            <v>EL905</v>
          </cell>
          <cell r="M3038">
            <v>-186</v>
          </cell>
          <cell r="N3038" t="str">
            <v>N-1</v>
          </cell>
          <cell r="O3038" t="str">
            <v>462EL16007</v>
          </cell>
        </row>
        <row r="3039">
          <cell r="C3039" t="str">
            <v>EL905</v>
          </cell>
          <cell r="M3039">
            <v>-6668.76</v>
          </cell>
          <cell r="N3039" t="str">
            <v>01</v>
          </cell>
          <cell r="O3039" t="str">
            <v>462EL16007</v>
          </cell>
        </row>
        <row r="3040">
          <cell r="C3040" t="str">
            <v>EL905</v>
          </cell>
          <cell r="M3040">
            <v>-310</v>
          </cell>
          <cell r="N3040" t="str">
            <v>02</v>
          </cell>
          <cell r="O3040" t="str">
            <v>462EL16007</v>
          </cell>
        </row>
        <row r="3041">
          <cell r="C3041" t="str">
            <v>EL905</v>
          </cell>
          <cell r="M3041">
            <v>-589</v>
          </cell>
          <cell r="N3041" t="str">
            <v>03</v>
          </cell>
          <cell r="O3041" t="str">
            <v>462EL16007</v>
          </cell>
        </row>
        <row r="3042">
          <cell r="C3042" t="str">
            <v>EL905</v>
          </cell>
          <cell r="M3042">
            <v>-12.87</v>
          </cell>
          <cell r="N3042" t="str">
            <v>04</v>
          </cell>
          <cell r="O3042" t="str">
            <v>462EL16007</v>
          </cell>
        </row>
        <row r="3043">
          <cell r="C3043" t="str">
            <v>EL905</v>
          </cell>
          <cell r="M3043">
            <v>0.02</v>
          </cell>
          <cell r="N3043" t="str">
            <v>05</v>
          </cell>
          <cell r="O3043" t="str">
            <v>462EL16007</v>
          </cell>
        </row>
        <row r="3044">
          <cell r="C3044" t="str">
            <v>EL020</v>
          </cell>
          <cell r="M3044">
            <v>12969.6</v>
          </cell>
          <cell r="N3044" t="str">
            <v>05</v>
          </cell>
          <cell r="O3044" t="str">
            <v>462EL16008</v>
          </cell>
        </row>
        <row r="3045">
          <cell r="C3045" t="str">
            <v>EL020</v>
          </cell>
          <cell r="M3045">
            <v>258300.9</v>
          </cell>
          <cell r="N3045" t="str">
            <v>05</v>
          </cell>
          <cell r="O3045" t="str">
            <v>462EL16008</v>
          </cell>
        </row>
        <row r="3046">
          <cell r="C3046" t="str">
            <v>EL020</v>
          </cell>
          <cell r="M3046">
            <v>15511</v>
          </cell>
          <cell r="N3046" t="str">
            <v>05</v>
          </cell>
          <cell r="O3046" t="str">
            <v>462EL16008</v>
          </cell>
        </row>
        <row r="3047">
          <cell r="C3047" t="str">
            <v>EL024</v>
          </cell>
          <cell r="M3047">
            <v>341847.2</v>
          </cell>
          <cell r="N3047" t="str">
            <v>05</v>
          </cell>
          <cell r="O3047" t="str">
            <v>462EL16008</v>
          </cell>
        </row>
        <row r="3048">
          <cell r="C3048" t="str">
            <v>EL110</v>
          </cell>
          <cell r="M3048">
            <v>-910</v>
          </cell>
          <cell r="N3048" t="str">
            <v>02</v>
          </cell>
          <cell r="O3048" t="str">
            <v>462EL16008</v>
          </cell>
        </row>
        <row r="3049">
          <cell r="C3049" t="str">
            <v>EL110</v>
          </cell>
          <cell r="M3049">
            <v>-440</v>
          </cell>
          <cell r="N3049" t="str">
            <v>02</v>
          </cell>
          <cell r="O3049" t="str">
            <v>462EL16008</v>
          </cell>
        </row>
        <row r="3050">
          <cell r="C3050" t="str">
            <v>EL110</v>
          </cell>
          <cell r="M3050">
            <v>-7847.04</v>
          </cell>
          <cell r="N3050" t="str">
            <v>04</v>
          </cell>
          <cell r="O3050" t="str">
            <v>462EL16008</v>
          </cell>
        </row>
        <row r="3051">
          <cell r="C3051" t="str">
            <v>EL110</v>
          </cell>
          <cell r="M3051">
            <v>-17243.96</v>
          </cell>
          <cell r="N3051" t="str">
            <v>04</v>
          </cell>
          <cell r="O3051" t="str">
            <v>462EL16008</v>
          </cell>
        </row>
        <row r="3052">
          <cell r="C3052" t="str">
            <v>EL110</v>
          </cell>
          <cell r="M3052">
            <v>-1005</v>
          </cell>
          <cell r="N3052" t="str">
            <v>04</v>
          </cell>
          <cell r="O3052" t="str">
            <v>462EL16008</v>
          </cell>
        </row>
        <row r="3053">
          <cell r="C3053" t="str">
            <v>EL110</v>
          </cell>
          <cell r="M3053">
            <v>-2040</v>
          </cell>
          <cell r="N3053" t="str">
            <v>04</v>
          </cell>
          <cell r="O3053" t="str">
            <v>462EL16008</v>
          </cell>
        </row>
        <row r="3054">
          <cell r="C3054" t="str">
            <v>EL110</v>
          </cell>
          <cell r="M3054">
            <v>-8037.32</v>
          </cell>
          <cell r="N3054" t="str">
            <v>05</v>
          </cell>
          <cell r="O3054" t="str">
            <v>462EL16008</v>
          </cell>
        </row>
        <row r="3055">
          <cell r="C3055" t="str">
            <v>EL110</v>
          </cell>
          <cell r="M3055">
            <v>-3235</v>
          </cell>
          <cell r="N3055" t="str">
            <v>05</v>
          </cell>
          <cell r="O3055" t="str">
            <v>462EL16008</v>
          </cell>
        </row>
        <row r="3056">
          <cell r="C3056" t="str">
            <v>EL135</v>
          </cell>
          <cell r="M3056">
            <v>-2231.44</v>
          </cell>
          <cell r="N3056" t="str">
            <v>04</v>
          </cell>
          <cell r="O3056" t="str">
            <v>462EL16008</v>
          </cell>
        </row>
        <row r="3057">
          <cell r="C3057" t="str">
            <v>EL135</v>
          </cell>
          <cell r="M3057">
            <v>-6917.38</v>
          </cell>
          <cell r="N3057" t="str">
            <v>04</v>
          </cell>
          <cell r="O3057" t="str">
            <v>462EL16008</v>
          </cell>
        </row>
        <row r="3058">
          <cell r="C3058" t="str">
            <v>EL135</v>
          </cell>
          <cell r="M3058">
            <v>-4443.75</v>
          </cell>
          <cell r="N3058" t="str">
            <v>05</v>
          </cell>
          <cell r="O3058" t="str">
            <v>462EL16008</v>
          </cell>
        </row>
        <row r="3059">
          <cell r="C3059" t="str">
            <v>EL135</v>
          </cell>
          <cell r="M3059">
            <v>-9291.39</v>
          </cell>
          <cell r="N3059" t="str">
            <v>02</v>
          </cell>
          <cell r="O3059" t="str">
            <v>462EL16008</v>
          </cell>
        </row>
        <row r="3060">
          <cell r="C3060" t="str">
            <v>EL135</v>
          </cell>
          <cell r="M3060">
            <v>-9806.26</v>
          </cell>
          <cell r="N3060" t="str">
            <v>04</v>
          </cell>
          <cell r="O3060" t="str">
            <v>462EL16008</v>
          </cell>
        </row>
        <row r="3061">
          <cell r="C3061" t="str">
            <v>EL135</v>
          </cell>
          <cell r="M3061">
            <v>-17552.23</v>
          </cell>
          <cell r="N3061" t="str">
            <v>04</v>
          </cell>
          <cell r="O3061" t="str">
            <v>462EL16008</v>
          </cell>
        </row>
        <row r="3062">
          <cell r="C3062" t="str">
            <v>EL135</v>
          </cell>
          <cell r="M3062">
            <v>-11255.76</v>
          </cell>
          <cell r="N3062" t="str">
            <v>05</v>
          </cell>
          <cell r="O3062" t="str">
            <v>462EL16008</v>
          </cell>
        </row>
        <row r="3063">
          <cell r="C3063" t="str">
            <v>EL677</v>
          </cell>
          <cell r="M3063">
            <v>-212.84</v>
          </cell>
          <cell r="N3063" t="str">
            <v>04</v>
          </cell>
          <cell r="O3063" t="str">
            <v>462EL16008</v>
          </cell>
        </row>
        <row r="3064">
          <cell r="C3064" t="str">
            <v>EL219</v>
          </cell>
          <cell r="M3064">
            <v>-17.8</v>
          </cell>
          <cell r="N3064" t="str">
            <v>04</v>
          </cell>
          <cell r="O3064" t="str">
            <v>462EL16008</v>
          </cell>
        </row>
        <row r="3065">
          <cell r="C3065" t="str">
            <v>EL211</v>
          </cell>
          <cell r="M3065">
            <v>-1631.75</v>
          </cell>
          <cell r="N3065" t="str">
            <v>04</v>
          </cell>
          <cell r="O3065" t="str">
            <v>462EL16008</v>
          </cell>
        </row>
        <row r="3066">
          <cell r="C3066" t="str">
            <v>EL211</v>
          </cell>
          <cell r="M3066">
            <v>-854.78</v>
          </cell>
          <cell r="N3066" t="str">
            <v>04</v>
          </cell>
          <cell r="O3066" t="str">
            <v>462EL16008</v>
          </cell>
        </row>
        <row r="3067">
          <cell r="C3067" t="str">
            <v>EL219</v>
          </cell>
          <cell r="M3067">
            <v>-21067.45</v>
          </cell>
          <cell r="N3067" t="str">
            <v>04</v>
          </cell>
          <cell r="O3067" t="str">
            <v>462EL16008</v>
          </cell>
        </row>
        <row r="3068">
          <cell r="C3068" t="str">
            <v>EL219</v>
          </cell>
          <cell r="M3068">
            <v>-90.91</v>
          </cell>
          <cell r="N3068" t="str">
            <v>04</v>
          </cell>
          <cell r="O3068" t="str">
            <v>462EL16008</v>
          </cell>
        </row>
        <row r="3069">
          <cell r="C3069" t="str">
            <v>EL219</v>
          </cell>
          <cell r="M3069">
            <v>-7456.08</v>
          </cell>
          <cell r="N3069" t="str">
            <v>04</v>
          </cell>
          <cell r="O3069" t="str">
            <v>462EL16008</v>
          </cell>
        </row>
        <row r="3070">
          <cell r="C3070" t="str">
            <v>EL219</v>
          </cell>
          <cell r="M3070">
            <v>-7444.98</v>
          </cell>
          <cell r="N3070" t="str">
            <v>04</v>
          </cell>
          <cell r="O3070" t="str">
            <v>462EL16008</v>
          </cell>
        </row>
        <row r="3071">
          <cell r="C3071" t="str">
            <v>EL219</v>
          </cell>
          <cell r="M3071">
            <v>-110</v>
          </cell>
          <cell r="N3071" t="str">
            <v>04</v>
          </cell>
          <cell r="O3071" t="str">
            <v>462EL16008</v>
          </cell>
        </row>
        <row r="3072">
          <cell r="C3072" t="str">
            <v>EL219</v>
          </cell>
          <cell r="M3072">
            <v>-55</v>
          </cell>
          <cell r="N3072" t="str">
            <v>04</v>
          </cell>
          <cell r="O3072" t="str">
            <v>462EL16008</v>
          </cell>
        </row>
        <row r="3073">
          <cell r="C3073" t="str">
            <v>EL219</v>
          </cell>
          <cell r="M3073">
            <v>-186.4</v>
          </cell>
          <cell r="N3073" t="str">
            <v>04</v>
          </cell>
          <cell r="O3073" t="str">
            <v>462EL16008</v>
          </cell>
        </row>
        <row r="3074">
          <cell r="C3074" t="str">
            <v>EL219</v>
          </cell>
          <cell r="M3074">
            <v>-139.80000000000001</v>
          </cell>
          <cell r="N3074" t="str">
            <v>04</v>
          </cell>
          <cell r="O3074" t="str">
            <v>462EL16008</v>
          </cell>
        </row>
        <row r="3075">
          <cell r="C3075" t="str">
            <v>EL219</v>
          </cell>
          <cell r="M3075">
            <v>-137.5</v>
          </cell>
          <cell r="N3075" t="str">
            <v>05</v>
          </cell>
          <cell r="O3075" t="str">
            <v>462EL16008</v>
          </cell>
        </row>
        <row r="3076">
          <cell r="C3076" t="str">
            <v>EL219</v>
          </cell>
          <cell r="M3076">
            <v>-312.48</v>
          </cell>
          <cell r="N3076" t="str">
            <v>04</v>
          </cell>
          <cell r="O3076" t="str">
            <v>462EL16008</v>
          </cell>
        </row>
        <row r="3077">
          <cell r="C3077" t="str">
            <v>EL219</v>
          </cell>
          <cell r="M3077">
            <v>-176.5</v>
          </cell>
          <cell r="N3077" t="str">
            <v>04</v>
          </cell>
          <cell r="O3077" t="str">
            <v>462EL16008</v>
          </cell>
        </row>
        <row r="3078">
          <cell r="C3078" t="str">
            <v>EL219</v>
          </cell>
          <cell r="M3078">
            <v>-123.7</v>
          </cell>
          <cell r="N3078" t="str">
            <v>04</v>
          </cell>
          <cell r="O3078" t="str">
            <v>462EL16008</v>
          </cell>
        </row>
        <row r="3079">
          <cell r="C3079" t="str">
            <v>EL219</v>
          </cell>
          <cell r="M3079">
            <v>-200</v>
          </cell>
          <cell r="N3079" t="str">
            <v>05</v>
          </cell>
          <cell r="O3079" t="str">
            <v>462EL16008</v>
          </cell>
        </row>
        <row r="3080">
          <cell r="C3080" t="str">
            <v>EL510</v>
          </cell>
          <cell r="M3080">
            <v>-15020.78</v>
          </cell>
          <cell r="N3080" t="str">
            <v>04</v>
          </cell>
          <cell r="O3080" t="str">
            <v>462EL16008</v>
          </cell>
        </row>
        <row r="3081">
          <cell r="C3081" t="str">
            <v>EL219</v>
          </cell>
          <cell r="M3081">
            <v>-525.73</v>
          </cell>
          <cell r="N3081" t="str">
            <v>04</v>
          </cell>
          <cell r="O3081" t="str">
            <v>462EL16008</v>
          </cell>
        </row>
        <row r="3082">
          <cell r="C3082" t="str">
            <v>EL206</v>
          </cell>
          <cell r="M3082">
            <v>-1553.4</v>
          </cell>
          <cell r="N3082" t="str">
            <v>04</v>
          </cell>
          <cell r="O3082" t="str">
            <v>462EL16008</v>
          </cell>
        </row>
        <row r="3083">
          <cell r="C3083" t="str">
            <v>EL206</v>
          </cell>
          <cell r="M3083">
            <v>-447.5</v>
          </cell>
          <cell r="N3083" t="str">
            <v>04</v>
          </cell>
          <cell r="O3083" t="str">
            <v>462EL16008</v>
          </cell>
        </row>
        <row r="3084">
          <cell r="C3084" t="str">
            <v>EL206</v>
          </cell>
          <cell r="M3084">
            <v>-44.5</v>
          </cell>
          <cell r="N3084" t="str">
            <v>04</v>
          </cell>
          <cell r="O3084" t="str">
            <v>462EL16008</v>
          </cell>
        </row>
        <row r="3085">
          <cell r="C3085" t="str">
            <v>EL219</v>
          </cell>
          <cell r="M3085">
            <v>-30960</v>
          </cell>
          <cell r="N3085" t="str">
            <v>05</v>
          </cell>
          <cell r="O3085" t="str">
            <v>462EL16008</v>
          </cell>
        </row>
        <row r="3086">
          <cell r="C3086" t="str">
            <v>EL219</v>
          </cell>
          <cell r="M3086">
            <v>-40098</v>
          </cell>
          <cell r="N3086" t="str">
            <v>05</v>
          </cell>
          <cell r="O3086" t="str">
            <v>462EL16008</v>
          </cell>
        </row>
        <row r="3087">
          <cell r="C3087" t="str">
            <v>EL201</v>
          </cell>
          <cell r="M3087">
            <v>-159.6</v>
          </cell>
          <cell r="N3087" t="str">
            <v>04</v>
          </cell>
          <cell r="O3087" t="str">
            <v>462EL16008</v>
          </cell>
        </row>
        <row r="3088">
          <cell r="C3088" t="str">
            <v>EL201</v>
          </cell>
          <cell r="M3088">
            <v>-1231.78</v>
          </cell>
          <cell r="N3088" t="str">
            <v>04</v>
          </cell>
          <cell r="O3088" t="str">
            <v>462EL16008</v>
          </cell>
        </row>
        <row r="3089">
          <cell r="C3089" t="str">
            <v>EL201</v>
          </cell>
          <cell r="M3089">
            <v>-97.25</v>
          </cell>
          <cell r="N3089" t="str">
            <v>04</v>
          </cell>
          <cell r="O3089" t="str">
            <v>462EL16008</v>
          </cell>
        </row>
        <row r="3090">
          <cell r="C3090" t="str">
            <v>EL201</v>
          </cell>
          <cell r="M3090">
            <v>-104.79</v>
          </cell>
          <cell r="N3090" t="str">
            <v>04</v>
          </cell>
          <cell r="O3090" t="str">
            <v>462EL16008</v>
          </cell>
        </row>
        <row r="3091">
          <cell r="C3091" t="str">
            <v>EL201</v>
          </cell>
          <cell r="M3091">
            <v>-470</v>
          </cell>
          <cell r="N3091" t="str">
            <v>04</v>
          </cell>
          <cell r="O3091" t="str">
            <v>462EL16008</v>
          </cell>
        </row>
        <row r="3092">
          <cell r="C3092" t="str">
            <v>EL201</v>
          </cell>
          <cell r="M3092">
            <v>-16.329999999999998</v>
          </cell>
          <cell r="N3092" t="str">
            <v>04</v>
          </cell>
          <cell r="O3092" t="str">
            <v>462EL16008</v>
          </cell>
        </row>
        <row r="3093">
          <cell r="C3093" t="str">
            <v>EL201</v>
          </cell>
          <cell r="M3093">
            <v>-47.6</v>
          </cell>
          <cell r="N3093" t="str">
            <v>04</v>
          </cell>
          <cell r="O3093" t="str">
            <v>462EL16008</v>
          </cell>
        </row>
        <row r="3094">
          <cell r="C3094" t="str">
            <v>EL201</v>
          </cell>
          <cell r="M3094">
            <v>-41.3</v>
          </cell>
          <cell r="N3094" t="str">
            <v>04</v>
          </cell>
          <cell r="O3094" t="str">
            <v>462EL16008</v>
          </cell>
        </row>
        <row r="3095">
          <cell r="C3095" t="str">
            <v>EL201</v>
          </cell>
          <cell r="M3095">
            <v>-15.34</v>
          </cell>
          <cell r="N3095" t="str">
            <v>04</v>
          </cell>
          <cell r="O3095" t="str">
            <v>462EL16008</v>
          </cell>
        </row>
        <row r="3096">
          <cell r="C3096" t="str">
            <v>EL201</v>
          </cell>
          <cell r="M3096">
            <v>-108</v>
          </cell>
          <cell r="N3096" t="str">
            <v>04</v>
          </cell>
          <cell r="O3096" t="str">
            <v>462EL16008</v>
          </cell>
        </row>
        <row r="3097">
          <cell r="C3097" t="str">
            <v>EL201</v>
          </cell>
          <cell r="M3097">
            <v>-77.900000000000006</v>
          </cell>
          <cell r="N3097" t="str">
            <v>04</v>
          </cell>
          <cell r="O3097" t="str">
            <v>462EL16008</v>
          </cell>
        </row>
        <row r="3098">
          <cell r="C3098" t="str">
            <v>EL201</v>
          </cell>
          <cell r="M3098">
            <v>-312.5</v>
          </cell>
          <cell r="N3098" t="str">
            <v>04</v>
          </cell>
          <cell r="O3098" t="str">
            <v>462EL16008</v>
          </cell>
        </row>
        <row r="3099">
          <cell r="C3099" t="str">
            <v>EL201</v>
          </cell>
          <cell r="M3099">
            <v>-854.44</v>
          </cell>
          <cell r="N3099" t="str">
            <v>04</v>
          </cell>
          <cell r="O3099" t="str">
            <v>462EL16008</v>
          </cell>
        </row>
        <row r="3100">
          <cell r="C3100" t="str">
            <v>EL201</v>
          </cell>
          <cell r="M3100">
            <v>-5235</v>
          </cell>
          <cell r="N3100" t="str">
            <v>04</v>
          </cell>
          <cell r="O3100" t="str">
            <v>462EL16008</v>
          </cell>
        </row>
        <row r="3101">
          <cell r="C3101" t="str">
            <v>EL201</v>
          </cell>
          <cell r="M3101">
            <v>-383.16</v>
          </cell>
          <cell r="N3101" t="str">
            <v>04</v>
          </cell>
          <cell r="O3101" t="str">
            <v>462EL16008</v>
          </cell>
        </row>
        <row r="3102">
          <cell r="C3102" t="str">
            <v>EL201</v>
          </cell>
          <cell r="M3102">
            <v>-268.2</v>
          </cell>
          <cell r="N3102" t="str">
            <v>04</v>
          </cell>
          <cell r="O3102" t="str">
            <v>462EL16008</v>
          </cell>
        </row>
        <row r="3103">
          <cell r="C3103" t="str">
            <v>EL201</v>
          </cell>
          <cell r="M3103">
            <v>-22.95</v>
          </cell>
          <cell r="N3103" t="str">
            <v>05</v>
          </cell>
          <cell r="O3103" t="str">
            <v>462EL16008</v>
          </cell>
        </row>
        <row r="3104">
          <cell r="C3104" t="str">
            <v>EL201</v>
          </cell>
          <cell r="M3104">
            <v>-75.06</v>
          </cell>
          <cell r="N3104" t="str">
            <v>05</v>
          </cell>
          <cell r="O3104" t="str">
            <v>462EL16008</v>
          </cell>
        </row>
        <row r="3105">
          <cell r="C3105" t="str">
            <v>EL201</v>
          </cell>
          <cell r="M3105">
            <v>-31.3</v>
          </cell>
          <cell r="N3105" t="str">
            <v>05</v>
          </cell>
          <cell r="O3105" t="str">
            <v>462EL16008</v>
          </cell>
        </row>
        <row r="3106">
          <cell r="C3106" t="str">
            <v>EL201</v>
          </cell>
          <cell r="M3106">
            <v>-100</v>
          </cell>
          <cell r="N3106" t="str">
            <v>05</v>
          </cell>
          <cell r="O3106" t="str">
            <v>462EL16008</v>
          </cell>
        </row>
        <row r="3107">
          <cell r="C3107" t="str">
            <v>EL201</v>
          </cell>
          <cell r="M3107">
            <v>-229</v>
          </cell>
          <cell r="N3107" t="str">
            <v>05</v>
          </cell>
          <cell r="O3107" t="str">
            <v>462EL16008</v>
          </cell>
        </row>
        <row r="3108">
          <cell r="C3108" t="str">
            <v>EL201</v>
          </cell>
          <cell r="M3108">
            <v>-10</v>
          </cell>
          <cell r="N3108" t="str">
            <v>05</v>
          </cell>
          <cell r="O3108" t="str">
            <v>462EL16008</v>
          </cell>
        </row>
        <row r="3109">
          <cell r="C3109" t="str">
            <v>EL207</v>
          </cell>
          <cell r="M3109">
            <v>-4620</v>
          </cell>
          <cell r="N3109" t="str">
            <v>03</v>
          </cell>
          <cell r="O3109" t="str">
            <v>462EL16008</v>
          </cell>
        </row>
        <row r="3110">
          <cell r="C3110" t="str">
            <v>EL207</v>
          </cell>
          <cell r="M3110">
            <v>-5305</v>
          </cell>
          <cell r="N3110" t="str">
            <v>03</v>
          </cell>
          <cell r="O3110" t="str">
            <v>462EL16008</v>
          </cell>
        </row>
        <row r="3111">
          <cell r="C3111" t="str">
            <v>EL207</v>
          </cell>
          <cell r="M3111">
            <v>-12615</v>
          </cell>
          <cell r="N3111" t="str">
            <v>04</v>
          </cell>
          <cell r="O3111" t="str">
            <v>462EL16008</v>
          </cell>
        </row>
        <row r="3112">
          <cell r="C3112" t="str">
            <v>EL207</v>
          </cell>
          <cell r="M3112">
            <v>-8646</v>
          </cell>
          <cell r="N3112" t="str">
            <v>04</v>
          </cell>
          <cell r="O3112" t="str">
            <v>462EL16008</v>
          </cell>
        </row>
        <row r="3113">
          <cell r="C3113" t="str">
            <v>EL207</v>
          </cell>
          <cell r="M3113">
            <v>-175</v>
          </cell>
          <cell r="N3113" t="str">
            <v>05</v>
          </cell>
          <cell r="O3113" t="str">
            <v>462EL16008</v>
          </cell>
        </row>
        <row r="3114">
          <cell r="C3114" t="str">
            <v>EL330</v>
          </cell>
          <cell r="M3114">
            <v>-78.2</v>
          </cell>
          <cell r="N3114" t="str">
            <v>04</v>
          </cell>
          <cell r="O3114" t="str">
            <v>462EL16008</v>
          </cell>
        </row>
        <row r="3115">
          <cell r="C3115" t="str">
            <v>EL330</v>
          </cell>
          <cell r="M3115">
            <v>-78.2</v>
          </cell>
          <cell r="N3115" t="str">
            <v>04</v>
          </cell>
          <cell r="O3115" t="str">
            <v>462EL16008</v>
          </cell>
        </row>
        <row r="3116">
          <cell r="C3116" t="str">
            <v>EL330</v>
          </cell>
          <cell r="M3116">
            <v>-92</v>
          </cell>
          <cell r="N3116" t="str">
            <v>05</v>
          </cell>
          <cell r="O3116" t="str">
            <v>462EL16008</v>
          </cell>
        </row>
        <row r="3117">
          <cell r="C3117" t="str">
            <v>EL335</v>
          </cell>
          <cell r="M3117">
            <v>-32196.09</v>
          </cell>
          <cell r="N3117" t="str">
            <v>04</v>
          </cell>
          <cell r="O3117" t="str">
            <v>462EL16008</v>
          </cell>
        </row>
        <row r="3118">
          <cell r="C3118" t="str">
            <v>EL335</v>
          </cell>
          <cell r="M3118">
            <v>-19400</v>
          </cell>
          <cell r="N3118" t="str">
            <v>04</v>
          </cell>
          <cell r="O3118" t="str">
            <v>462EL16008</v>
          </cell>
        </row>
        <row r="3119">
          <cell r="C3119" t="str">
            <v>EL335</v>
          </cell>
          <cell r="M3119">
            <v>-12717</v>
          </cell>
          <cell r="N3119" t="str">
            <v>05</v>
          </cell>
          <cell r="O3119" t="str">
            <v>462EL16008</v>
          </cell>
        </row>
        <row r="3120">
          <cell r="C3120" t="str">
            <v>EL330</v>
          </cell>
          <cell r="M3120">
            <v>-665</v>
          </cell>
          <cell r="N3120" t="str">
            <v>02</v>
          </cell>
          <cell r="O3120" t="str">
            <v>462EL16008</v>
          </cell>
        </row>
        <row r="3121">
          <cell r="C3121" t="str">
            <v>EL330</v>
          </cell>
          <cell r="M3121">
            <v>-15931</v>
          </cell>
          <cell r="N3121" t="str">
            <v>04</v>
          </cell>
          <cell r="O3121" t="str">
            <v>462EL16008</v>
          </cell>
        </row>
        <row r="3122">
          <cell r="C3122" t="str">
            <v>EL330</v>
          </cell>
          <cell r="M3122">
            <v>-3960.4</v>
          </cell>
          <cell r="N3122" t="str">
            <v>04</v>
          </cell>
          <cell r="O3122" t="str">
            <v>462EL16008</v>
          </cell>
        </row>
        <row r="3123">
          <cell r="C3123" t="str">
            <v>EL330</v>
          </cell>
          <cell r="M3123">
            <v>-21887.5</v>
          </cell>
          <cell r="N3123" t="str">
            <v>04</v>
          </cell>
          <cell r="O3123" t="str">
            <v>462EL16008</v>
          </cell>
        </row>
        <row r="3124">
          <cell r="C3124" t="str">
            <v>EL330</v>
          </cell>
          <cell r="M3124">
            <v>-998.84</v>
          </cell>
          <cell r="N3124" t="str">
            <v>04</v>
          </cell>
          <cell r="O3124" t="str">
            <v>462EL16008</v>
          </cell>
        </row>
        <row r="3125">
          <cell r="C3125" t="str">
            <v>EL330</v>
          </cell>
          <cell r="M3125">
            <v>-14405.8</v>
          </cell>
          <cell r="N3125" t="str">
            <v>05</v>
          </cell>
          <cell r="O3125" t="str">
            <v>462EL16008</v>
          </cell>
        </row>
        <row r="3126">
          <cell r="C3126" t="str">
            <v>EL330</v>
          </cell>
          <cell r="M3126">
            <v>-2368</v>
          </cell>
          <cell r="N3126" t="str">
            <v>05</v>
          </cell>
          <cell r="O3126" t="str">
            <v>462EL16008</v>
          </cell>
        </row>
        <row r="3127">
          <cell r="C3127" t="str">
            <v>EL335</v>
          </cell>
          <cell r="M3127">
            <v>-8020</v>
          </cell>
          <cell r="N3127" t="str">
            <v>04</v>
          </cell>
          <cell r="O3127" t="str">
            <v>462EL16008</v>
          </cell>
        </row>
        <row r="3128">
          <cell r="C3128" t="str">
            <v>EL335</v>
          </cell>
          <cell r="M3128">
            <v>8020</v>
          </cell>
          <cell r="N3128" t="str">
            <v>05</v>
          </cell>
          <cell r="O3128" t="str">
            <v>462EL16008</v>
          </cell>
        </row>
        <row r="3129">
          <cell r="C3129" t="str">
            <v>EL335</v>
          </cell>
          <cell r="M3129">
            <v>-8020</v>
          </cell>
          <cell r="N3129" t="str">
            <v>05</v>
          </cell>
          <cell r="O3129" t="str">
            <v>462EL16008</v>
          </cell>
        </row>
        <row r="3130">
          <cell r="C3130" t="str">
            <v>EL335</v>
          </cell>
          <cell r="M3130">
            <v>8020</v>
          </cell>
          <cell r="N3130" t="str">
            <v>05</v>
          </cell>
          <cell r="O3130" t="str">
            <v>462EL16008</v>
          </cell>
        </row>
        <row r="3131">
          <cell r="C3131" t="str">
            <v>EL335</v>
          </cell>
          <cell r="M3131">
            <v>-8547</v>
          </cell>
          <cell r="N3131" t="str">
            <v>05</v>
          </cell>
          <cell r="O3131" t="str">
            <v>462EL16008</v>
          </cell>
        </row>
        <row r="3132">
          <cell r="C3132" t="str">
            <v>EL515</v>
          </cell>
          <cell r="M3132">
            <v>-23925.64</v>
          </cell>
          <cell r="N3132" t="str">
            <v>04</v>
          </cell>
          <cell r="O3132" t="str">
            <v>462EL16008</v>
          </cell>
        </row>
        <row r="3133">
          <cell r="C3133" t="str">
            <v>EL515</v>
          </cell>
          <cell r="M3133">
            <v>-41562.699999999997</v>
          </cell>
          <cell r="N3133" t="str">
            <v>04</v>
          </cell>
          <cell r="O3133" t="str">
            <v>462EL16008</v>
          </cell>
        </row>
        <row r="3134">
          <cell r="C3134" t="str">
            <v>EL515</v>
          </cell>
          <cell r="M3134">
            <v>-495.66</v>
          </cell>
          <cell r="N3134" t="str">
            <v>05</v>
          </cell>
          <cell r="O3134" t="str">
            <v>462EL16008</v>
          </cell>
        </row>
        <row r="3135">
          <cell r="C3135" t="str">
            <v>EL600</v>
          </cell>
          <cell r="M3135">
            <v>-528.37</v>
          </cell>
          <cell r="N3135" t="str">
            <v>04</v>
          </cell>
          <cell r="O3135" t="str">
            <v>462EL16008</v>
          </cell>
        </row>
        <row r="3136">
          <cell r="C3136" t="str">
            <v>EL600</v>
          </cell>
          <cell r="M3136">
            <v>-2226.4899999999998</v>
          </cell>
          <cell r="N3136" t="str">
            <v>05</v>
          </cell>
          <cell r="O3136" t="str">
            <v>462EL16008</v>
          </cell>
        </row>
        <row r="3137">
          <cell r="C3137" t="str">
            <v>EL315</v>
          </cell>
          <cell r="M3137">
            <v>-5000</v>
          </cell>
          <cell r="N3137" t="str">
            <v>05</v>
          </cell>
          <cell r="O3137" t="str">
            <v>462EL16008</v>
          </cell>
        </row>
        <row r="3138">
          <cell r="C3138" t="str">
            <v>EL315</v>
          </cell>
          <cell r="M3138">
            <v>-1186.6199999999999</v>
          </cell>
          <cell r="N3138" t="str">
            <v>04</v>
          </cell>
          <cell r="O3138" t="str">
            <v>462EL16008</v>
          </cell>
        </row>
        <row r="3139">
          <cell r="C3139" t="str">
            <v>EL315</v>
          </cell>
          <cell r="M3139">
            <v>-1622.19</v>
          </cell>
          <cell r="N3139" t="str">
            <v>04</v>
          </cell>
          <cell r="O3139" t="str">
            <v>462EL16008</v>
          </cell>
        </row>
        <row r="3140">
          <cell r="C3140" t="str">
            <v>EL315</v>
          </cell>
          <cell r="M3140">
            <v>-1204.73</v>
          </cell>
          <cell r="N3140" t="str">
            <v>05</v>
          </cell>
          <cell r="O3140" t="str">
            <v>462EL16008</v>
          </cell>
        </row>
        <row r="3141">
          <cell r="C3141" t="str">
            <v>EL605</v>
          </cell>
          <cell r="M3141">
            <v>-116.03</v>
          </cell>
          <cell r="N3141" t="str">
            <v>04</v>
          </cell>
          <cell r="O3141" t="str">
            <v>462EL16008</v>
          </cell>
        </row>
        <row r="3142">
          <cell r="C3142" t="str">
            <v>EL605</v>
          </cell>
          <cell r="M3142">
            <v>-171.5</v>
          </cell>
          <cell r="N3142" t="str">
            <v>04</v>
          </cell>
          <cell r="O3142" t="str">
            <v>462EL16008</v>
          </cell>
        </row>
        <row r="3143">
          <cell r="C3143" t="str">
            <v>EL605</v>
          </cell>
          <cell r="M3143">
            <v>-75</v>
          </cell>
          <cell r="N3143" t="str">
            <v>04</v>
          </cell>
          <cell r="O3143" t="str">
            <v>462EL16008</v>
          </cell>
        </row>
        <row r="3144">
          <cell r="C3144" t="str">
            <v>EL605</v>
          </cell>
          <cell r="M3144">
            <v>-2303.41</v>
          </cell>
          <cell r="N3144" t="str">
            <v>04</v>
          </cell>
          <cell r="O3144" t="str">
            <v>462EL16008</v>
          </cell>
        </row>
        <row r="3145">
          <cell r="C3145" t="str">
            <v>EL605</v>
          </cell>
          <cell r="M3145">
            <v>-9.09</v>
          </cell>
          <cell r="N3145" t="str">
            <v>04</v>
          </cell>
          <cell r="O3145" t="str">
            <v>462EL16008</v>
          </cell>
        </row>
        <row r="3146">
          <cell r="C3146" t="str">
            <v>EL605</v>
          </cell>
          <cell r="M3146">
            <v>-738.11</v>
          </cell>
          <cell r="N3146" t="str">
            <v>04</v>
          </cell>
          <cell r="O3146" t="str">
            <v>462EL16008</v>
          </cell>
        </row>
        <row r="3147">
          <cell r="C3147" t="str">
            <v>EL605</v>
          </cell>
          <cell r="M3147">
            <v>-815.97</v>
          </cell>
          <cell r="N3147" t="str">
            <v>04</v>
          </cell>
          <cell r="O3147" t="str">
            <v>462EL16008</v>
          </cell>
        </row>
        <row r="3148">
          <cell r="C3148" t="str">
            <v>EL605</v>
          </cell>
          <cell r="M3148">
            <v>-121.28</v>
          </cell>
          <cell r="N3148" t="str">
            <v>05</v>
          </cell>
          <cell r="O3148" t="str">
            <v>462EL16008</v>
          </cell>
        </row>
        <row r="3149">
          <cell r="C3149" t="str">
            <v>EL610</v>
          </cell>
          <cell r="M3149">
            <v>-542.05999999999995</v>
          </cell>
          <cell r="N3149" t="str">
            <v>02</v>
          </cell>
          <cell r="O3149" t="str">
            <v>462EL16008</v>
          </cell>
        </row>
        <row r="3150">
          <cell r="C3150" t="str">
            <v>EL610</v>
          </cell>
          <cell r="M3150">
            <v>-420.24</v>
          </cell>
          <cell r="N3150" t="str">
            <v>02</v>
          </cell>
          <cell r="O3150" t="str">
            <v>462EL16008</v>
          </cell>
        </row>
        <row r="3151">
          <cell r="C3151" t="str">
            <v>EL610</v>
          </cell>
          <cell r="M3151">
            <v>-757.72</v>
          </cell>
          <cell r="N3151" t="str">
            <v>04</v>
          </cell>
          <cell r="O3151" t="str">
            <v>462EL16008</v>
          </cell>
        </row>
        <row r="3152">
          <cell r="C3152" t="str">
            <v>EL610</v>
          </cell>
          <cell r="M3152">
            <v>-224.16</v>
          </cell>
          <cell r="N3152" t="str">
            <v>04</v>
          </cell>
          <cell r="O3152" t="str">
            <v>462EL16008</v>
          </cell>
        </row>
        <row r="3153">
          <cell r="C3153" t="str">
            <v>EL610</v>
          </cell>
          <cell r="M3153">
            <v>-619.49</v>
          </cell>
          <cell r="N3153" t="str">
            <v>04</v>
          </cell>
          <cell r="O3153" t="str">
            <v>462EL16008</v>
          </cell>
        </row>
        <row r="3154">
          <cell r="C3154" t="str">
            <v>EL610</v>
          </cell>
          <cell r="M3154">
            <v>-872.98</v>
          </cell>
          <cell r="N3154" t="str">
            <v>04</v>
          </cell>
          <cell r="O3154" t="str">
            <v>462EL16008</v>
          </cell>
        </row>
        <row r="3155">
          <cell r="C3155" t="str">
            <v>EL610</v>
          </cell>
          <cell r="M3155">
            <v>-420.34</v>
          </cell>
          <cell r="N3155" t="str">
            <v>04</v>
          </cell>
          <cell r="O3155" t="str">
            <v>462EL16008</v>
          </cell>
        </row>
        <row r="3156">
          <cell r="C3156" t="str">
            <v>EL610</v>
          </cell>
          <cell r="M3156">
            <v>-1287.8599999999999</v>
          </cell>
          <cell r="N3156" t="str">
            <v>05</v>
          </cell>
          <cell r="O3156" t="str">
            <v>462EL16008</v>
          </cell>
        </row>
        <row r="3157">
          <cell r="C3157" t="str">
            <v>EL610</v>
          </cell>
          <cell r="M3157">
            <v>-6052.98</v>
          </cell>
          <cell r="N3157" t="str">
            <v>04</v>
          </cell>
          <cell r="O3157" t="str">
            <v>462EL16008</v>
          </cell>
        </row>
        <row r="3158">
          <cell r="C3158" t="str">
            <v>EL610</v>
          </cell>
          <cell r="M3158">
            <v>-8370.4</v>
          </cell>
          <cell r="N3158" t="str">
            <v>05</v>
          </cell>
          <cell r="O3158" t="str">
            <v>462EL16008</v>
          </cell>
        </row>
        <row r="3159">
          <cell r="C3159" t="str">
            <v>EL510</v>
          </cell>
          <cell r="M3159">
            <v>-1309</v>
          </cell>
          <cell r="N3159" t="str">
            <v>04</v>
          </cell>
          <cell r="O3159" t="str">
            <v>462EL16008</v>
          </cell>
        </row>
        <row r="3160">
          <cell r="C3160" t="str">
            <v>EL615</v>
          </cell>
          <cell r="M3160">
            <v>-291.5</v>
          </cell>
          <cell r="N3160" t="str">
            <v>01</v>
          </cell>
          <cell r="O3160" t="str">
            <v>462EL16008</v>
          </cell>
        </row>
        <row r="3161">
          <cell r="C3161" t="str">
            <v>EL615</v>
          </cell>
          <cell r="M3161">
            <v>-341.5</v>
          </cell>
          <cell r="N3161" t="str">
            <v>04</v>
          </cell>
          <cell r="O3161" t="str">
            <v>462EL16008</v>
          </cell>
        </row>
        <row r="3162">
          <cell r="C3162" t="str">
            <v>EL615</v>
          </cell>
          <cell r="M3162">
            <v>-256.83999999999997</v>
          </cell>
          <cell r="N3162" t="str">
            <v>05</v>
          </cell>
          <cell r="O3162" t="str">
            <v>462EL16008</v>
          </cell>
        </row>
        <row r="3163">
          <cell r="C3163" t="str">
            <v>EL625</v>
          </cell>
          <cell r="M3163">
            <v>-1200</v>
          </cell>
          <cell r="N3163" t="str">
            <v>02</v>
          </cell>
          <cell r="O3163" t="str">
            <v>462EL16008</v>
          </cell>
        </row>
        <row r="3164">
          <cell r="C3164" t="str">
            <v>EL625</v>
          </cell>
          <cell r="M3164">
            <v>-1200</v>
          </cell>
          <cell r="N3164" t="str">
            <v>02</v>
          </cell>
          <cell r="O3164" t="str">
            <v>462EL16008</v>
          </cell>
        </row>
        <row r="3165">
          <cell r="C3165" t="str">
            <v>EL625</v>
          </cell>
          <cell r="M3165">
            <v>-1200</v>
          </cell>
          <cell r="N3165" t="str">
            <v>02</v>
          </cell>
          <cell r="O3165" t="str">
            <v>462EL16008</v>
          </cell>
        </row>
        <row r="3166">
          <cell r="C3166" t="str">
            <v>EL625</v>
          </cell>
          <cell r="M3166">
            <v>-1200</v>
          </cell>
          <cell r="N3166" t="str">
            <v>02</v>
          </cell>
          <cell r="O3166" t="str">
            <v>462EL16008</v>
          </cell>
        </row>
        <row r="3167">
          <cell r="C3167" t="str">
            <v>EL625</v>
          </cell>
          <cell r="M3167">
            <v>-1200</v>
          </cell>
          <cell r="N3167" t="str">
            <v>02</v>
          </cell>
          <cell r="O3167" t="str">
            <v>462EL16008</v>
          </cell>
        </row>
        <row r="3168">
          <cell r="C3168" t="str">
            <v>EL625</v>
          </cell>
          <cell r="M3168">
            <v>-800</v>
          </cell>
          <cell r="N3168" t="str">
            <v>03</v>
          </cell>
          <cell r="O3168" t="str">
            <v>462EL16008</v>
          </cell>
        </row>
        <row r="3169">
          <cell r="C3169" t="str">
            <v>EL625</v>
          </cell>
          <cell r="M3169">
            <v>-400</v>
          </cell>
          <cell r="N3169" t="str">
            <v>03</v>
          </cell>
          <cell r="O3169" t="str">
            <v>462EL16008</v>
          </cell>
        </row>
        <row r="3170">
          <cell r="C3170" t="str">
            <v>EL625</v>
          </cell>
          <cell r="M3170">
            <v>-800</v>
          </cell>
          <cell r="N3170" t="str">
            <v>03</v>
          </cell>
          <cell r="O3170" t="str">
            <v>462EL16008</v>
          </cell>
        </row>
        <row r="3171">
          <cell r="C3171" t="str">
            <v>EL625</v>
          </cell>
          <cell r="M3171">
            <v>-1200</v>
          </cell>
          <cell r="N3171" t="str">
            <v>03</v>
          </cell>
          <cell r="O3171" t="str">
            <v>462EL16008</v>
          </cell>
        </row>
        <row r="3172">
          <cell r="C3172" t="str">
            <v>EL665</v>
          </cell>
          <cell r="M3172">
            <v>-700</v>
          </cell>
          <cell r="N3172" t="str">
            <v>04</v>
          </cell>
          <cell r="O3172" t="str">
            <v>462EL16008</v>
          </cell>
        </row>
        <row r="3173">
          <cell r="C3173" t="str">
            <v>EL665</v>
          </cell>
          <cell r="M3173">
            <v>-1900</v>
          </cell>
          <cell r="N3173" t="str">
            <v>04</v>
          </cell>
          <cell r="O3173" t="str">
            <v>462EL16008</v>
          </cell>
        </row>
        <row r="3174">
          <cell r="C3174" t="str">
            <v>EL665</v>
          </cell>
          <cell r="M3174">
            <v>-7400</v>
          </cell>
          <cell r="N3174" t="str">
            <v>04</v>
          </cell>
          <cell r="O3174" t="str">
            <v>462EL16008</v>
          </cell>
        </row>
        <row r="3175">
          <cell r="C3175" t="str">
            <v>EL665</v>
          </cell>
          <cell r="M3175">
            <v>-7650</v>
          </cell>
          <cell r="N3175" t="str">
            <v>04</v>
          </cell>
          <cell r="O3175" t="str">
            <v>462EL16008</v>
          </cell>
        </row>
        <row r="3176">
          <cell r="C3176" t="str">
            <v>EL665</v>
          </cell>
          <cell r="M3176">
            <v>-1669.73</v>
          </cell>
          <cell r="N3176" t="str">
            <v>04</v>
          </cell>
          <cell r="O3176" t="str">
            <v>462EL16008</v>
          </cell>
        </row>
        <row r="3177">
          <cell r="C3177" t="str">
            <v>EL670</v>
          </cell>
          <cell r="M3177">
            <v>-100</v>
          </cell>
          <cell r="N3177" t="str">
            <v>01</v>
          </cell>
          <cell r="O3177" t="str">
            <v>462EL16008</v>
          </cell>
        </row>
        <row r="3178">
          <cell r="C3178" t="str">
            <v>EL670</v>
          </cell>
          <cell r="M3178">
            <v>-250</v>
          </cell>
          <cell r="N3178" t="str">
            <v>03</v>
          </cell>
          <cell r="O3178" t="str">
            <v>462EL16008</v>
          </cell>
        </row>
        <row r="3179">
          <cell r="C3179" t="str">
            <v>EL670</v>
          </cell>
          <cell r="M3179">
            <v>-1600.44</v>
          </cell>
          <cell r="N3179" t="str">
            <v>04</v>
          </cell>
          <cell r="O3179" t="str">
            <v>462EL16008</v>
          </cell>
        </row>
        <row r="3180">
          <cell r="C3180" t="str">
            <v>EL670</v>
          </cell>
          <cell r="M3180">
            <v>-1192.7</v>
          </cell>
          <cell r="N3180" t="str">
            <v>05</v>
          </cell>
          <cell r="O3180" t="str">
            <v>462EL16008</v>
          </cell>
        </row>
        <row r="3181">
          <cell r="C3181" t="str">
            <v>EL800</v>
          </cell>
          <cell r="M3181">
            <v>-200</v>
          </cell>
          <cell r="N3181" t="str">
            <v>01</v>
          </cell>
          <cell r="O3181" t="str">
            <v>462EL16008</v>
          </cell>
        </row>
        <row r="3182">
          <cell r="C3182" t="str">
            <v>EL800</v>
          </cell>
          <cell r="M3182">
            <v>-500</v>
          </cell>
          <cell r="N3182" t="str">
            <v>03</v>
          </cell>
          <cell r="O3182" t="str">
            <v>462EL16008</v>
          </cell>
        </row>
        <row r="3183">
          <cell r="C3183" t="str">
            <v>EL800</v>
          </cell>
          <cell r="M3183">
            <v>-3200.89</v>
          </cell>
          <cell r="N3183" t="str">
            <v>04</v>
          </cell>
          <cell r="O3183" t="str">
            <v>462EL16008</v>
          </cell>
        </row>
        <row r="3184">
          <cell r="C3184" t="str">
            <v>EL800</v>
          </cell>
          <cell r="M3184">
            <v>-2385.4</v>
          </cell>
          <cell r="N3184" t="str">
            <v>05</v>
          </cell>
          <cell r="O3184" t="str">
            <v>462EL16008</v>
          </cell>
        </row>
        <row r="3185">
          <cell r="C3185" t="str">
            <v>EL905</v>
          </cell>
          <cell r="M3185">
            <v>-400</v>
          </cell>
          <cell r="N3185" t="str">
            <v>01</v>
          </cell>
          <cell r="O3185" t="str">
            <v>462EL16008</v>
          </cell>
        </row>
        <row r="3186">
          <cell r="C3186" t="str">
            <v>EL905</v>
          </cell>
          <cell r="M3186">
            <v>-1000</v>
          </cell>
          <cell r="N3186" t="str">
            <v>03</v>
          </cell>
          <cell r="O3186" t="str">
            <v>462EL16008</v>
          </cell>
        </row>
        <row r="3187">
          <cell r="C3187" t="str">
            <v>EL905</v>
          </cell>
          <cell r="M3187">
            <v>-6401.78</v>
          </cell>
          <cell r="N3187" t="str">
            <v>04</v>
          </cell>
          <cell r="O3187" t="str">
            <v>462EL16008</v>
          </cell>
        </row>
        <row r="3188">
          <cell r="C3188" t="str">
            <v>EL905</v>
          </cell>
          <cell r="M3188">
            <v>-4770.79</v>
          </cell>
          <cell r="N3188" t="str">
            <v>05</v>
          </cell>
          <cell r="O3188" t="str">
            <v>462EL16008</v>
          </cell>
        </row>
        <row r="3189">
          <cell r="C3189" t="str">
            <v>EL905</v>
          </cell>
          <cell r="M3189">
            <v>-100</v>
          </cell>
          <cell r="N3189" t="str">
            <v>01</v>
          </cell>
          <cell r="O3189" t="str">
            <v>462EL16008</v>
          </cell>
        </row>
        <row r="3190">
          <cell r="C3190" t="str">
            <v>EL905</v>
          </cell>
          <cell r="M3190">
            <v>-250</v>
          </cell>
          <cell r="N3190" t="str">
            <v>03</v>
          </cell>
          <cell r="O3190" t="str">
            <v>462EL16008</v>
          </cell>
        </row>
        <row r="3191">
          <cell r="C3191" t="str">
            <v>EL905</v>
          </cell>
          <cell r="M3191">
            <v>-1600.44</v>
          </cell>
          <cell r="N3191" t="str">
            <v>04</v>
          </cell>
          <cell r="O3191" t="str">
            <v>462EL16008</v>
          </cell>
        </row>
        <row r="3192">
          <cell r="C3192" t="str">
            <v>EL905</v>
          </cell>
          <cell r="M3192">
            <v>-1192.7</v>
          </cell>
          <cell r="N3192" t="str">
            <v>05</v>
          </cell>
          <cell r="O3192" t="str">
            <v>462EL16008</v>
          </cell>
        </row>
        <row r="3193">
          <cell r="C3193" t="str">
            <v>EL905</v>
          </cell>
          <cell r="M3193">
            <v>-240</v>
          </cell>
          <cell r="N3193" t="str">
            <v>01</v>
          </cell>
          <cell r="O3193" t="str">
            <v>462EL16008</v>
          </cell>
        </row>
        <row r="3194">
          <cell r="C3194" t="str">
            <v>EL905</v>
          </cell>
          <cell r="M3194">
            <v>-600</v>
          </cell>
          <cell r="N3194" t="str">
            <v>03</v>
          </cell>
          <cell r="O3194" t="str">
            <v>462EL16008</v>
          </cell>
        </row>
        <row r="3195">
          <cell r="C3195" t="str">
            <v>EL905</v>
          </cell>
          <cell r="M3195">
            <v>-3841.07</v>
          </cell>
          <cell r="N3195" t="str">
            <v>04</v>
          </cell>
          <cell r="O3195" t="str">
            <v>462EL16008</v>
          </cell>
        </row>
        <row r="3196">
          <cell r="C3196" t="str">
            <v>EL905</v>
          </cell>
          <cell r="M3196">
            <v>-2862.47</v>
          </cell>
          <cell r="N3196" t="str">
            <v>05</v>
          </cell>
          <cell r="O3196" t="str">
            <v>462EL16008</v>
          </cell>
        </row>
        <row r="3197">
          <cell r="C3197" t="str">
            <v>EL905</v>
          </cell>
          <cell r="M3197">
            <v>-900</v>
          </cell>
          <cell r="N3197" t="str">
            <v>01</v>
          </cell>
          <cell r="O3197" t="str">
            <v>462EL16008</v>
          </cell>
        </row>
        <row r="3198">
          <cell r="C3198" t="str">
            <v>EL905</v>
          </cell>
          <cell r="M3198">
            <v>-2250</v>
          </cell>
          <cell r="N3198" t="str">
            <v>03</v>
          </cell>
          <cell r="O3198" t="str">
            <v>462EL16008</v>
          </cell>
        </row>
        <row r="3199">
          <cell r="C3199" t="str">
            <v>EL905</v>
          </cell>
          <cell r="M3199">
            <v>-14404</v>
          </cell>
          <cell r="N3199" t="str">
            <v>04</v>
          </cell>
          <cell r="O3199" t="str">
            <v>462EL16008</v>
          </cell>
        </row>
        <row r="3200">
          <cell r="C3200" t="str">
            <v>EL905</v>
          </cell>
          <cell r="M3200">
            <v>-10734.29</v>
          </cell>
          <cell r="N3200" t="str">
            <v>05</v>
          </cell>
          <cell r="O3200" t="str">
            <v>462EL16008</v>
          </cell>
        </row>
        <row r="3201">
          <cell r="C3201" t="str">
            <v>EL905</v>
          </cell>
          <cell r="M3201">
            <v>-620</v>
          </cell>
          <cell r="N3201" t="str">
            <v>01</v>
          </cell>
          <cell r="O3201" t="str">
            <v>462EL16008</v>
          </cell>
        </row>
        <row r="3202">
          <cell r="C3202" t="str">
            <v>EL905</v>
          </cell>
          <cell r="M3202">
            <v>-1550</v>
          </cell>
          <cell r="N3202" t="str">
            <v>03</v>
          </cell>
          <cell r="O3202" t="str">
            <v>462EL16008</v>
          </cell>
        </row>
        <row r="3203">
          <cell r="C3203" t="str">
            <v>EL905</v>
          </cell>
          <cell r="M3203">
            <v>-9922.75</v>
          </cell>
          <cell r="N3203" t="str">
            <v>04</v>
          </cell>
          <cell r="O3203" t="str">
            <v>462EL16008</v>
          </cell>
        </row>
        <row r="3204">
          <cell r="C3204" t="str">
            <v>EL905</v>
          </cell>
          <cell r="M3204">
            <v>-7394.74</v>
          </cell>
          <cell r="N3204" t="str">
            <v>05</v>
          </cell>
          <cell r="O3204" t="str">
            <v>462EL16008</v>
          </cell>
        </row>
        <row r="3205">
          <cell r="C3205" t="str">
            <v>EL024</v>
          </cell>
          <cell r="M3205">
            <v>40000</v>
          </cell>
          <cell r="N3205" t="str">
            <v>05</v>
          </cell>
          <cell r="O3205" t="str">
            <v>462EL16009</v>
          </cell>
        </row>
        <row r="3206">
          <cell r="C3206" t="str">
            <v>EL110</v>
          </cell>
          <cell r="M3206">
            <v>-310</v>
          </cell>
          <cell r="N3206" t="str">
            <v>02</v>
          </cell>
          <cell r="O3206" t="str">
            <v>462EL16009</v>
          </cell>
        </row>
        <row r="3207">
          <cell r="C3207" t="str">
            <v>EL110</v>
          </cell>
          <cell r="M3207">
            <v>-620</v>
          </cell>
          <cell r="N3207" t="str">
            <v>02</v>
          </cell>
          <cell r="O3207" t="str">
            <v>462EL16009</v>
          </cell>
        </row>
        <row r="3208">
          <cell r="C3208" t="str">
            <v>EL110</v>
          </cell>
          <cell r="M3208">
            <v>-105</v>
          </cell>
          <cell r="N3208" t="str">
            <v>04</v>
          </cell>
          <cell r="O3208" t="str">
            <v>462EL16009</v>
          </cell>
        </row>
        <row r="3209">
          <cell r="C3209" t="str">
            <v>EL110</v>
          </cell>
          <cell r="M3209">
            <v>-60</v>
          </cell>
          <cell r="N3209" t="str">
            <v>04</v>
          </cell>
          <cell r="O3209" t="str">
            <v>462EL16009</v>
          </cell>
        </row>
        <row r="3210">
          <cell r="C3210" t="str">
            <v>EL110</v>
          </cell>
          <cell r="M3210">
            <v>-2190</v>
          </cell>
          <cell r="N3210" t="str">
            <v>05</v>
          </cell>
          <cell r="O3210" t="str">
            <v>462EL16009</v>
          </cell>
        </row>
        <row r="3211">
          <cell r="C3211" t="str">
            <v>EL135</v>
          </cell>
          <cell r="M3211">
            <v>-6597.87</v>
          </cell>
          <cell r="N3211" t="str">
            <v>04</v>
          </cell>
          <cell r="O3211" t="str">
            <v>462EL16009</v>
          </cell>
        </row>
        <row r="3212">
          <cell r="C3212" t="str">
            <v>EL135</v>
          </cell>
          <cell r="M3212">
            <v>-3127.97</v>
          </cell>
          <cell r="N3212" t="str">
            <v>05</v>
          </cell>
          <cell r="O3212" t="str">
            <v>462EL16009</v>
          </cell>
        </row>
        <row r="3213">
          <cell r="C3213" t="str">
            <v>EL315</v>
          </cell>
          <cell r="M3213">
            <v>-53.33</v>
          </cell>
          <cell r="N3213" t="str">
            <v>05</v>
          </cell>
          <cell r="O3213" t="str">
            <v>462EL16009</v>
          </cell>
        </row>
        <row r="3214">
          <cell r="C3214" t="str">
            <v>EL610</v>
          </cell>
          <cell r="M3214">
            <v>-464.62</v>
          </cell>
          <cell r="N3214" t="str">
            <v>04</v>
          </cell>
          <cell r="O3214" t="str">
            <v>462EL16009</v>
          </cell>
        </row>
        <row r="3215">
          <cell r="C3215" t="str">
            <v>EL610</v>
          </cell>
          <cell r="M3215">
            <v>-210.12</v>
          </cell>
          <cell r="N3215" t="str">
            <v>04</v>
          </cell>
          <cell r="O3215" t="str">
            <v>462EL16009</v>
          </cell>
        </row>
        <row r="3216">
          <cell r="C3216" t="str">
            <v>EL610</v>
          </cell>
          <cell r="M3216">
            <v>-357.2</v>
          </cell>
          <cell r="N3216" t="str">
            <v>05</v>
          </cell>
          <cell r="O3216" t="str">
            <v>462EL16009</v>
          </cell>
        </row>
        <row r="3217">
          <cell r="C3217" t="str">
            <v>EL625</v>
          </cell>
          <cell r="M3217">
            <v>-1200</v>
          </cell>
          <cell r="N3217" t="str">
            <v>03</v>
          </cell>
          <cell r="O3217" t="str">
            <v>462EL16009</v>
          </cell>
        </row>
        <row r="3218">
          <cell r="C3218" t="str">
            <v>EL625</v>
          </cell>
          <cell r="M3218">
            <v>-2227.5</v>
          </cell>
          <cell r="N3218" t="str">
            <v>04</v>
          </cell>
          <cell r="O3218" t="str">
            <v>462EL16009</v>
          </cell>
        </row>
        <row r="3219">
          <cell r="C3219" t="str">
            <v>EL665</v>
          </cell>
          <cell r="M3219">
            <v>-1440</v>
          </cell>
          <cell r="N3219" t="str">
            <v>02</v>
          </cell>
          <cell r="O3219" t="str">
            <v>462EL16009</v>
          </cell>
        </row>
        <row r="3220">
          <cell r="C3220" t="str">
            <v>EL665</v>
          </cell>
          <cell r="M3220">
            <v>-1300</v>
          </cell>
          <cell r="N3220" t="str">
            <v>03</v>
          </cell>
          <cell r="O3220" t="str">
            <v>462EL16009</v>
          </cell>
        </row>
        <row r="3221">
          <cell r="C3221" t="str">
            <v>EL665</v>
          </cell>
          <cell r="M3221">
            <v>-600</v>
          </cell>
          <cell r="N3221" t="str">
            <v>03</v>
          </cell>
          <cell r="O3221" t="str">
            <v>462EL16009</v>
          </cell>
        </row>
        <row r="3222">
          <cell r="C3222" t="str">
            <v>EL665</v>
          </cell>
          <cell r="M3222">
            <v>-1200</v>
          </cell>
          <cell r="N3222" t="str">
            <v>03</v>
          </cell>
          <cell r="O3222" t="str">
            <v>462EL16009</v>
          </cell>
        </row>
        <row r="3223">
          <cell r="C3223" t="str">
            <v>EL665</v>
          </cell>
          <cell r="M3223">
            <v>-10793.4</v>
          </cell>
          <cell r="N3223" t="str">
            <v>03</v>
          </cell>
          <cell r="O3223" t="str">
            <v>462EL16009</v>
          </cell>
        </row>
        <row r="3224">
          <cell r="C3224" t="str">
            <v>EL665</v>
          </cell>
          <cell r="M3224">
            <v>-9750.9</v>
          </cell>
          <cell r="N3224" t="str">
            <v>03</v>
          </cell>
          <cell r="O3224" t="str">
            <v>462EL16009</v>
          </cell>
        </row>
        <row r="3225">
          <cell r="C3225" t="str">
            <v>EL665</v>
          </cell>
          <cell r="M3225">
            <v>-1000</v>
          </cell>
          <cell r="N3225" t="str">
            <v>03</v>
          </cell>
          <cell r="O3225" t="str">
            <v>462EL16009</v>
          </cell>
        </row>
        <row r="3226">
          <cell r="C3226" t="str">
            <v>EL665</v>
          </cell>
          <cell r="M3226">
            <v>-1600</v>
          </cell>
          <cell r="N3226" t="str">
            <v>03</v>
          </cell>
          <cell r="O3226" t="str">
            <v>462EL16009</v>
          </cell>
        </row>
        <row r="3227">
          <cell r="C3227" t="str">
            <v>EL665</v>
          </cell>
          <cell r="M3227">
            <v>-1710</v>
          </cell>
          <cell r="N3227" t="str">
            <v>03</v>
          </cell>
          <cell r="O3227" t="str">
            <v>462EL16009</v>
          </cell>
        </row>
        <row r="3228">
          <cell r="C3228" t="str">
            <v>EL665</v>
          </cell>
          <cell r="M3228">
            <v>-600</v>
          </cell>
          <cell r="N3228" t="str">
            <v>04</v>
          </cell>
          <cell r="O3228" t="str">
            <v>462EL16009</v>
          </cell>
        </row>
        <row r="3229">
          <cell r="C3229" t="str">
            <v>EL665</v>
          </cell>
          <cell r="M3229">
            <v>-4800</v>
          </cell>
          <cell r="N3229" t="str">
            <v>04</v>
          </cell>
          <cell r="O3229" t="str">
            <v>462EL16009</v>
          </cell>
        </row>
        <row r="3230">
          <cell r="C3230" t="str">
            <v>EL665</v>
          </cell>
          <cell r="M3230">
            <v>-1500</v>
          </cell>
          <cell r="N3230" t="str">
            <v>04</v>
          </cell>
          <cell r="O3230" t="str">
            <v>462EL16009</v>
          </cell>
        </row>
        <row r="3231">
          <cell r="C3231" t="str">
            <v>EL670</v>
          </cell>
          <cell r="M3231">
            <v>-100</v>
          </cell>
          <cell r="N3231" t="str">
            <v>01</v>
          </cell>
          <cell r="O3231" t="str">
            <v>462EL16009</v>
          </cell>
        </row>
        <row r="3232">
          <cell r="C3232" t="str">
            <v>EL670</v>
          </cell>
          <cell r="M3232">
            <v>-100</v>
          </cell>
          <cell r="N3232" t="str">
            <v>04</v>
          </cell>
          <cell r="O3232" t="str">
            <v>462EL16009</v>
          </cell>
        </row>
        <row r="3233">
          <cell r="C3233" t="str">
            <v>EL800</v>
          </cell>
          <cell r="M3233">
            <v>-200</v>
          </cell>
          <cell r="N3233" t="str">
            <v>01</v>
          </cell>
          <cell r="O3233" t="str">
            <v>462EL16009</v>
          </cell>
        </row>
        <row r="3234">
          <cell r="C3234" t="str">
            <v>EL800</v>
          </cell>
          <cell r="M3234">
            <v>-200</v>
          </cell>
          <cell r="N3234" t="str">
            <v>04</v>
          </cell>
          <cell r="O3234" t="str">
            <v>462EL16009</v>
          </cell>
        </row>
        <row r="3235">
          <cell r="C3235" t="str">
            <v>EL905</v>
          </cell>
          <cell r="M3235">
            <v>-400</v>
          </cell>
          <cell r="N3235" t="str">
            <v>01</v>
          </cell>
          <cell r="O3235" t="str">
            <v>462EL16009</v>
          </cell>
        </row>
        <row r="3236">
          <cell r="C3236" t="str">
            <v>EL905</v>
          </cell>
          <cell r="M3236">
            <v>-400</v>
          </cell>
          <cell r="N3236" t="str">
            <v>04</v>
          </cell>
          <cell r="O3236" t="str">
            <v>462EL16009</v>
          </cell>
        </row>
        <row r="3237">
          <cell r="C3237" t="str">
            <v>EL905</v>
          </cell>
          <cell r="M3237">
            <v>-100</v>
          </cell>
          <cell r="N3237" t="str">
            <v>01</v>
          </cell>
          <cell r="O3237" t="str">
            <v>462EL16009</v>
          </cell>
        </row>
        <row r="3238">
          <cell r="C3238" t="str">
            <v>EL905</v>
          </cell>
          <cell r="M3238">
            <v>-100</v>
          </cell>
          <cell r="N3238" t="str">
            <v>04</v>
          </cell>
          <cell r="O3238" t="str">
            <v>462EL16009</v>
          </cell>
        </row>
        <row r="3239">
          <cell r="C3239" t="str">
            <v>EL905</v>
          </cell>
          <cell r="M3239">
            <v>-240</v>
          </cell>
          <cell r="N3239" t="str">
            <v>01</v>
          </cell>
          <cell r="O3239" t="str">
            <v>462EL16009</v>
          </cell>
        </row>
        <row r="3240">
          <cell r="C3240" t="str">
            <v>EL905</v>
          </cell>
          <cell r="M3240">
            <v>-240</v>
          </cell>
          <cell r="N3240" t="str">
            <v>04</v>
          </cell>
          <cell r="O3240" t="str">
            <v>462EL16009</v>
          </cell>
        </row>
        <row r="3241">
          <cell r="C3241" t="str">
            <v>EL905</v>
          </cell>
          <cell r="M3241">
            <v>-900</v>
          </cell>
          <cell r="N3241" t="str">
            <v>01</v>
          </cell>
          <cell r="O3241" t="str">
            <v>462EL16009</v>
          </cell>
        </row>
        <row r="3242">
          <cell r="C3242" t="str">
            <v>EL905</v>
          </cell>
          <cell r="M3242">
            <v>-900</v>
          </cell>
          <cell r="N3242" t="str">
            <v>04</v>
          </cell>
          <cell r="O3242" t="str">
            <v>462EL16009</v>
          </cell>
        </row>
        <row r="3243">
          <cell r="C3243" t="str">
            <v>EL905</v>
          </cell>
          <cell r="M3243">
            <v>-620</v>
          </cell>
          <cell r="N3243" t="str">
            <v>01</v>
          </cell>
          <cell r="O3243" t="str">
            <v>462EL16009</v>
          </cell>
        </row>
        <row r="3244">
          <cell r="C3244" t="str">
            <v>EL905</v>
          </cell>
          <cell r="M3244">
            <v>-620</v>
          </cell>
          <cell r="N3244" t="str">
            <v>04</v>
          </cell>
          <cell r="O3244" t="str">
            <v>462EL16009</v>
          </cell>
        </row>
        <row r="3245">
          <cell r="C3245" t="str">
            <v>EL110</v>
          </cell>
          <cell r="M3245">
            <v>-525</v>
          </cell>
          <cell r="N3245" t="str">
            <v>04</v>
          </cell>
          <cell r="O3245" t="str">
            <v>462EL16010</v>
          </cell>
        </row>
        <row r="3246">
          <cell r="C3246" t="str">
            <v>EL110</v>
          </cell>
          <cell r="M3246">
            <v>-200</v>
          </cell>
          <cell r="N3246" t="str">
            <v>05</v>
          </cell>
          <cell r="O3246" t="str">
            <v>462EL16010</v>
          </cell>
        </row>
        <row r="3247">
          <cell r="C3247" t="str">
            <v>EL020</v>
          </cell>
          <cell r="M3247">
            <v>1195</v>
          </cell>
          <cell r="N3247" t="str">
            <v>02</v>
          </cell>
          <cell r="O3247" t="str">
            <v>462EL17002</v>
          </cell>
        </row>
        <row r="3248">
          <cell r="C3248" t="str">
            <v>EL020</v>
          </cell>
          <cell r="M3248">
            <v>1195</v>
          </cell>
          <cell r="N3248" t="str">
            <v>02</v>
          </cell>
          <cell r="O3248" t="str">
            <v>462EL17002</v>
          </cell>
        </row>
        <row r="3249">
          <cell r="C3249" t="str">
            <v>EL020</v>
          </cell>
          <cell r="M3249">
            <v>1195</v>
          </cell>
          <cell r="N3249" t="str">
            <v>02</v>
          </cell>
          <cell r="O3249" t="str">
            <v>462EL17002</v>
          </cell>
        </row>
        <row r="3250">
          <cell r="C3250" t="str">
            <v>EL020</v>
          </cell>
          <cell r="M3250">
            <v>2132</v>
          </cell>
          <cell r="N3250" t="str">
            <v>03</v>
          </cell>
          <cell r="O3250" t="str">
            <v>462EL17002</v>
          </cell>
        </row>
        <row r="3251">
          <cell r="C3251" t="str">
            <v>EL020</v>
          </cell>
          <cell r="M3251">
            <v>2541.2800000000002</v>
          </cell>
          <cell r="N3251" t="str">
            <v>03</v>
          </cell>
          <cell r="O3251" t="str">
            <v>462EL17002</v>
          </cell>
        </row>
        <row r="3252">
          <cell r="C3252" t="str">
            <v>EL020</v>
          </cell>
          <cell r="M3252">
            <v>4064.74</v>
          </cell>
          <cell r="N3252" t="str">
            <v>03</v>
          </cell>
          <cell r="O3252" t="str">
            <v>462EL17002</v>
          </cell>
        </row>
        <row r="3253">
          <cell r="C3253" t="str">
            <v>EL020</v>
          </cell>
          <cell r="M3253">
            <v>825</v>
          </cell>
          <cell r="N3253" t="str">
            <v>03</v>
          </cell>
          <cell r="O3253" t="str">
            <v>462EL17002</v>
          </cell>
        </row>
        <row r="3254">
          <cell r="C3254" t="str">
            <v>EL020</v>
          </cell>
          <cell r="M3254">
            <v>4013</v>
          </cell>
          <cell r="N3254" t="str">
            <v>04</v>
          </cell>
          <cell r="O3254" t="str">
            <v>462EL17002</v>
          </cell>
        </row>
        <row r="3255">
          <cell r="C3255" t="str">
            <v>EL020</v>
          </cell>
          <cell r="M3255">
            <v>10100</v>
          </cell>
          <cell r="N3255" t="str">
            <v>04</v>
          </cell>
          <cell r="O3255" t="str">
            <v>462EL17002</v>
          </cell>
        </row>
        <row r="3256">
          <cell r="C3256" t="str">
            <v>EL020</v>
          </cell>
          <cell r="M3256">
            <v>-1195</v>
          </cell>
          <cell r="N3256" t="str">
            <v>04</v>
          </cell>
          <cell r="O3256" t="str">
            <v>462EL17002</v>
          </cell>
        </row>
        <row r="3257">
          <cell r="C3257" t="str">
            <v>EL020</v>
          </cell>
          <cell r="M3257">
            <v>20445</v>
          </cell>
          <cell r="N3257" t="str">
            <v>04</v>
          </cell>
          <cell r="O3257" t="str">
            <v>462EL17002</v>
          </cell>
        </row>
        <row r="3258">
          <cell r="C3258" t="str">
            <v>EL020</v>
          </cell>
          <cell r="M3258">
            <v>3300</v>
          </cell>
          <cell r="N3258" t="str">
            <v>04</v>
          </cell>
          <cell r="O3258" t="str">
            <v>462EL17002</v>
          </cell>
        </row>
        <row r="3259">
          <cell r="C3259" t="str">
            <v>EL020</v>
          </cell>
          <cell r="M3259">
            <v>2390</v>
          </cell>
          <cell r="N3259" t="str">
            <v>04</v>
          </cell>
          <cell r="O3259" t="str">
            <v>462EL17002</v>
          </cell>
        </row>
        <row r="3260">
          <cell r="C3260" t="str">
            <v>EL020</v>
          </cell>
          <cell r="M3260">
            <v>14988</v>
          </cell>
          <cell r="N3260" t="str">
            <v>05</v>
          </cell>
          <cell r="O3260" t="str">
            <v>462EL17002</v>
          </cell>
        </row>
        <row r="3261">
          <cell r="C3261" t="str">
            <v>EL020</v>
          </cell>
          <cell r="M3261">
            <v>44334</v>
          </cell>
          <cell r="N3261" t="str">
            <v>05</v>
          </cell>
          <cell r="O3261" t="str">
            <v>462EL17002</v>
          </cell>
        </row>
        <row r="3262">
          <cell r="C3262" t="str">
            <v>EL020</v>
          </cell>
          <cell r="M3262">
            <v>14130.3</v>
          </cell>
          <cell r="N3262" t="str">
            <v>05</v>
          </cell>
          <cell r="O3262" t="str">
            <v>462EL17002</v>
          </cell>
        </row>
        <row r="3263">
          <cell r="C3263" t="str">
            <v>EL020</v>
          </cell>
          <cell r="M3263">
            <v>4985</v>
          </cell>
          <cell r="N3263" t="str">
            <v>05</v>
          </cell>
          <cell r="O3263" t="str">
            <v>462EL17002</v>
          </cell>
        </row>
        <row r="3264">
          <cell r="C3264" t="str">
            <v>EL020</v>
          </cell>
          <cell r="M3264">
            <v>4631.8</v>
          </cell>
          <cell r="N3264" t="str">
            <v>05</v>
          </cell>
          <cell r="O3264" t="str">
            <v>462EL17002</v>
          </cell>
        </row>
        <row r="3265">
          <cell r="C3265" t="str">
            <v>EL024</v>
          </cell>
          <cell r="M3265">
            <v>25731.42</v>
          </cell>
          <cell r="N3265" t="str">
            <v>05</v>
          </cell>
          <cell r="O3265" t="str">
            <v>462EL17002</v>
          </cell>
        </row>
        <row r="3266">
          <cell r="C3266" t="str">
            <v>EL110</v>
          </cell>
          <cell r="M3266">
            <v>-4606.6000000000004</v>
          </cell>
          <cell r="N3266" t="str">
            <v>02</v>
          </cell>
          <cell r="O3266" t="str">
            <v>462EL17002</v>
          </cell>
        </row>
        <row r="3267">
          <cell r="C3267" t="str">
            <v>EL110</v>
          </cell>
          <cell r="M3267">
            <v>-2761.18</v>
          </cell>
          <cell r="N3267" t="str">
            <v>04</v>
          </cell>
          <cell r="O3267" t="str">
            <v>462EL17002</v>
          </cell>
        </row>
        <row r="3268">
          <cell r="C3268" t="str">
            <v>EL110</v>
          </cell>
          <cell r="M3268">
            <v>43.69</v>
          </cell>
          <cell r="N3268" t="str">
            <v>04</v>
          </cell>
          <cell r="O3268" t="str">
            <v>462EL17002</v>
          </cell>
        </row>
        <row r="3269">
          <cell r="C3269" t="str">
            <v>EL110</v>
          </cell>
          <cell r="M3269">
            <v>-3750</v>
          </cell>
          <cell r="N3269" t="str">
            <v>04</v>
          </cell>
          <cell r="O3269" t="str">
            <v>462EL17002</v>
          </cell>
        </row>
        <row r="3270">
          <cell r="C3270" t="str">
            <v>EL110</v>
          </cell>
          <cell r="M3270">
            <v>-1312.5</v>
          </cell>
          <cell r="N3270" t="str">
            <v>04</v>
          </cell>
          <cell r="O3270" t="str">
            <v>462EL17002</v>
          </cell>
        </row>
        <row r="3271">
          <cell r="C3271" t="str">
            <v>EL110</v>
          </cell>
          <cell r="M3271">
            <v>-1296.54</v>
          </cell>
          <cell r="N3271" t="str">
            <v>05</v>
          </cell>
          <cell r="O3271" t="str">
            <v>462EL17002</v>
          </cell>
        </row>
        <row r="3272">
          <cell r="C3272" t="str">
            <v>EL110</v>
          </cell>
          <cell r="M3272">
            <v>-655</v>
          </cell>
          <cell r="N3272" t="str">
            <v>05</v>
          </cell>
          <cell r="O3272" t="str">
            <v>462EL17002</v>
          </cell>
        </row>
        <row r="3273">
          <cell r="C3273" t="str">
            <v>EL135</v>
          </cell>
          <cell r="M3273">
            <v>-3489.23</v>
          </cell>
          <cell r="N3273" t="str">
            <v>02</v>
          </cell>
          <cell r="O3273" t="str">
            <v>462EL17002</v>
          </cell>
        </row>
        <row r="3274">
          <cell r="C3274" t="str">
            <v>EL135</v>
          </cell>
          <cell r="M3274">
            <v>-2219.8200000000002</v>
          </cell>
          <cell r="N3274" t="str">
            <v>04</v>
          </cell>
          <cell r="O3274" t="str">
            <v>462EL17002</v>
          </cell>
        </row>
        <row r="3275">
          <cell r="C3275" t="str">
            <v>EL135</v>
          </cell>
          <cell r="M3275">
            <v>-492.29</v>
          </cell>
          <cell r="N3275" t="str">
            <v>04</v>
          </cell>
          <cell r="O3275" t="str">
            <v>462EL17002</v>
          </cell>
        </row>
        <row r="3276">
          <cell r="C3276" t="str">
            <v>EL135</v>
          </cell>
          <cell r="M3276">
            <v>-756.33</v>
          </cell>
          <cell r="N3276" t="str">
            <v>05</v>
          </cell>
          <cell r="O3276" t="str">
            <v>462EL17002</v>
          </cell>
        </row>
        <row r="3277">
          <cell r="C3277" t="str">
            <v>EL135</v>
          </cell>
          <cell r="M3277">
            <v>-5539.99</v>
          </cell>
          <cell r="N3277" t="str">
            <v>01</v>
          </cell>
          <cell r="O3277" t="str">
            <v>462EL17002</v>
          </cell>
        </row>
        <row r="3278">
          <cell r="C3278" t="str">
            <v>EL135</v>
          </cell>
          <cell r="M3278">
            <v>-7702.42</v>
          </cell>
          <cell r="N3278" t="str">
            <v>02</v>
          </cell>
          <cell r="O3278" t="str">
            <v>462EL17002</v>
          </cell>
        </row>
        <row r="3279">
          <cell r="C3279" t="str">
            <v>EL135</v>
          </cell>
          <cell r="M3279">
            <v>-564.48</v>
          </cell>
          <cell r="N3279" t="str">
            <v>04</v>
          </cell>
          <cell r="O3279" t="str">
            <v>462EL17002</v>
          </cell>
        </row>
        <row r="3280">
          <cell r="C3280" t="str">
            <v>EL135</v>
          </cell>
          <cell r="M3280">
            <v>-1865.97</v>
          </cell>
          <cell r="N3280" t="str">
            <v>04</v>
          </cell>
          <cell r="O3280" t="str">
            <v>462EL17002</v>
          </cell>
        </row>
        <row r="3281">
          <cell r="C3281" t="str">
            <v>EL135</v>
          </cell>
          <cell r="M3281">
            <v>-1871.48</v>
          </cell>
          <cell r="N3281" t="str">
            <v>05</v>
          </cell>
          <cell r="O3281" t="str">
            <v>462EL17002</v>
          </cell>
        </row>
        <row r="3282">
          <cell r="C3282" t="str">
            <v>EL219</v>
          </cell>
          <cell r="M3282">
            <v>-1507.51</v>
          </cell>
          <cell r="N3282" t="str">
            <v>03</v>
          </cell>
          <cell r="O3282" t="str">
            <v>462EL17002</v>
          </cell>
        </row>
        <row r="3283">
          <cell r="C3283" t="str">
            <v>EL219</v>
          </cell>
          <cell r="M3283">
            <v>-2246.52</v>
          </cell>
          <cell r="N3283" t="str">
            <v>03</v>
          </cell>
          <cell r="O3283" t="str">
            <v>462EL17002</v>
          </cell>
        </row>
        <row r="3284">
          <cell r="C3284" t="str">
            <v>EL219</v>
          </cell>
          <cell r="M3284">
            <v>-866.5</v>
          </cell>
          <cell r="N3284" t="str">
            <v>04</v>
          </cell>
          <cell r="O3284" t="str">
            <v>462EL17002</v>
          </cell>
        </row>
        <row r="3285">
          <cell r="C3285" t="str">
            <v>EL219</v>
          </cell>
          <cell r="M3285">
            <v>-405.23</v>
          </cell>
          <cell r="N3285" t="str">
            <v>04</v>
          </cell>
          <cell r="O3285" t="str">
            <v>462EL17002</v>
          </cell>
        </row>
        <row r="3286">
          <cell r="C3286" t="str">
            <v>EL219</v>
          </cell>
          <cell r="M3286">
            <v>-44.5</v>
          </cell>
          <cell r="N3286" t="str">
            <v>03</v>
          </cell>
          <cell r="O3286" t="str">
            <v>462EL17002</v>
          </cell>
        </row>
        <row r="3287">
          <cell r="C3287" t="str">
            <v>EL219</v>
          </cell>
          <cell r="M3287">
            <v>-41.44</v>
          </cell>
          <cell r="N3287" t="str">
            <v>03</v>
          </cell>
          <cell r="O3287" t="str">
            <v>462EL17002</v>
          </cell>
        </row>
        <row r="3288">
          <cell r="C3288" t="str">
            <v>EL219</v>
          </cell>
          <cell r="M3288">
            <v>-44.5</v>
          </cell>
          <cell r="N3288" t="str">
            <v>03</v>
          </cell>
          <cell r="O3288" t="str">
            <v>462EL17002</v>
          </cell>
        </row>
        <row r="3289">
          <cell r="C3289" t="str">
            <v>EL219</v>
          </cell>
          <cell r="M3289">
            <v>-19.600000000000001</v>
          </cell>
          <cell r="N3289" t="str">
            <v>03</v>
          </cell>
          <cell r="O3289" t="str">
            <v>462EL17002</v>
          </cell>
        </row>
        <row r="3290">
          <cell r="C3290" t="str">
            <v>EL219</v>
          </cell>
          <cell r="M3290">
            <v>-46.6</v>
          </cell>
          <cell r="N3290" t="str">
            <v>04</v>
          </cell>
          <cell r="O3290" t="str">
            <v>462EL17002</v>
          </cell>
        </row>
        <row r="3291">
          <cell r="C3291" t="str">
            <v>EL219</v>
          </cell>
          <cell r="M3291">
            <v>-466</v>
          </cell>
          <cell r="N3291" t="str">
            <v>04</v>
          </cell>
          <cell r="O3291" t="str">
            <v>462EL17002</v>
          </cell>
        </row>
        <row r="3292">
          <cell r="C3292" t="str">
            <v>EL219</v>
          </cell>
          <cell r="M3292">
            <v>-447.3</v>
          </cell>
          <cell r="N3292" t="str">
            <v>05</v>
          </cell>
          <cell r="O3292" t="str">
            <v>462EL17002</v>
          </cell>
        </row>
        <row r="3293">
          <cell r="C3293" t="str">
            <v>EL510</v>
          </cell>
          <cell r="M3293">
            <v>-2250</v>
          </cell>
          <cell r="N3293" t="str">
            <v>04</v>
          </cell>
          <cell r="O3293" t="str">
            <v>462EL17002</v>
          </cell>
        </row>
        <row r="3294">
          <cell r="C3294" t="str">
            <v>EL310</v>
          </cell>
          <cell r="M3294">
            <v>-68</v>
          </cell>
          <cell r="N3294" t="str">
            <v>05</v>
          </cell>
          <cell r="O3294" t="str">
            <v>462EL17002</v>
          </cell>
        </row>
        <row r="3295">
          <cell r="C3295" t="str">
            <v>EL201</v>
          </cell>
          <cell r="M3295">
            <v>-230</v>
          </cell>
          <cell r="N3295" t="str">
            <v>02</v>
          </cell>
          <cell r="O3295" t="str">
            <v>462EL17002</v>
          </cell>
        </row>
        <row r="3296">
          <cell r="C3296" t="str">
            <v>EL201</v>
          </cell>
          <cell r="M3296">
            <v>-87.88</v>
          </cell>
          <cell r="N3296" t="str">
            <v>02</v>
          </cell>
          <cell r="O3296" t="str">
            <v>462EL17002</v>
          </cell>
        </row>
        <row r="3297">
          <cell r="C3297" t="str">
            <v>EL201</v>
          </cell>
          <cell r="M3297">
            <v>-399</v>
          </cell>
          <cell r="N3297" t="str">
            <v>02</v>
          </cell>
          <cell r="O3297" t="str">
            <v>462EL17002</v>
          </cell>
        </row>
        <row r="3298">
          <cell r="C3298" t="str">
            <v>EL201</v>
          </cell>
          <cell r="M3298">
            <v>-60.5</v>
          </cell>
          <cell r="N3298" t="str">
            <v>02</v>
          </cell>
          <cell r="O3298" t="str">
            <v>462EL17002</v>
          </cell>
        </row>
        <row r="3299">
          <cell r="C3299" t="str">
            <v>EL201</v>
          </cell>
          <cell r="M3299">
            <v>-94.95</v>
          </cell>
          <cell r="N3299" t="str">
            <v>02</v>
          </cell>
          <cell r="O3299" t="str">
            <v>462EL17002</v>
          </cell>
        </row>
        <row r="3300">
          <cell r="C3300" t="str">
            <v>EL201</v>
          </cell>
          <cell r="M3300">
            <v>-64.91</v>
          </cell>
          <cell r="N3300" t="str">
            <v>04</v>
          </cell>
          <cell r="O3300" t="str">
            <v>462EL17002</v>
          </cell>
        </row>
        <row r="3301">
          <cell r="C3301" t="str">
            <v>EL201</v>
          </cell>
          <cell r="M3301">
            <v>-10.55</v>
          </cell>
          <cell r="N3301" t="str">
            <v>04</v>
          </cell>
          <cell r="O3301" t="str">
            <v>462EL17002</v>
          </cell>
        </row>
        <row r="3302">
          <cell r="C3302" t="str">
            <v>EL201</v>
          </cell>
          <cell r="M3302">
            <v>-39.44</v>
          </cell>
          <cell r="N3302" t="str">
            <v>04</v>
          </cell>
          <cell r="O3302" t="str">
            <v>462EL17002</v>
          </cell>
        </row>
        <row r="3303">
          <cell r="C3303" t="str">
            <v>EL201</v>
          </cell>
          <cell r="M3303">
            <v>-81.13</v>
          </cell>
          <cell r="N3303" t="str">
            <v>04</v>
          </cell>
          <cell r="O3303" t="str">
            <v>462EL17002</v>
          </cell>
        </row>
        <row r="3304">
          <cell r="C3304" t="str">
            <v>EL201</v>
          </cell>
          <cell r="M3304">
            <v>-915.25</v>
          </cell>
          <cell r="N3304" t="str">
            <v>04</v>
          </cell>
          <cell r="O3304" t="str">
            <v>462EL17002</v>
          </cell>
        </row>
        <row r="3305">
          <cell r="C3305" t="str">
            <v>EL201</v>
          </cell>
          <cell r="M3305">
            <v>-49.3</v>
          </cell>
          <cell r="N3305" t="str">
            <v>04</v>
          </cell>
          <cell r="O3305" t="str">
            <v>462EL17002</v>
          </cell>
        </row>
        <row r="3306">
          <cell r="C3306" t="str">
            <v>EL201</v>
          </cell>
          <cell r="M3306">
            <v>-90.93</v>
          </cell>
          <cell r="N3306" t="str">
            <v>05</v>
          </cell>
          <cell r="O3306" t="str">
            <v>462EL17002</v>
          </cell>
        </row>
        <row r="3307">
          <cell r="C3307" t="str">
            <v>EL201</v>
          </cell>
          <cell r="M3307">
            <v>-75.040000000000006</v>
          </cell>
          <cell r="N3307" t="str">
            <v>05</v>
          </cell>
          <cell r="O3307" t="str">
            <v>462EL17002</v>
          </cell>
        </row>
        <row r="3308">
          <cell r="C3308" t="str">
            <v>EL201</v>
          </cell>
          <cell r="M3308">
            <v>-253.12</v>
          </cell>
          <cell r="N3308" t="str">
            <v>05</v>
          </cell>
          <cell r="O3308" t="str">
            <v>462EL17002</v>
          </cell>
        </row>
        <row r="3309">
          <cell r="C3309" t="str">
            <v>EL201</v>
          </cell>
          <cell r="M3309">
            <v>-39.200000000000003</v>
          </cell>
          <cell r="N3309" t="str">
            <v>05</v>
          </cell>
          <cell r="O3309" t="str">
            <v>462EL17002</v>
          </cell>
        </row>
        <row r="3310">
          <cell r="C3310" t="str">
            <v>EL201</v>
          </cell>
          <cell r="M3310">
            <v>-162.9</v>
          </cell>
          <cell r="N3310" t="str">
            <v>05</v>
          </cell>
          <cell r="O3310" t="str">
            <v>462EL17002</v>
          </cell>
        </row>
        <row r="3311">
          <cell r="C3311" t="str">
            <v>EL201</v>
          </cell>
          <cell r="M3311">
            <v>-18</v>
          </cell>
          <cell r="N3311" t="str">
            <v>05</v>
          </cell>
          <cell r="O3311" t="str">
            <v>462EL17002</v>
          </cell>
        </row>
        <row r="3312">
          <cell r="C3312" t="str">
            <v>EL335</v>
          </cell>
          <cell r="M3312">
            <v>-350</v>
          </cell>
          <cell r="N3312" t="str">
            <v>02</v>
          </cell>
          <cell r="O3312" t="str">
            <v>462EL17002</v>
          </cell>
        </row>
        <row r="3313">
          <cell r="C3313" t="str">
            <v>EL335</v>
          </cell>
          <cell r="M3313">
            <v>-3065</v>
          </cell>
          <cell r="N3313" t="str">
            <v>04</v>
          </cell>
          <cell r="O3313" t="str">
            <v>462EL17002</v>
          </cell>
        </row>
        <row r="3314">
          <cell r="C3314" t="str">
            <v>EL335</v>
          </cell>
          <cell r="M3314">
            <v>-4110</v>
          </cell>
          <cell r="N3314" t="str">
            <v>05</v>
          </cell>
          <cell r="O3314" t="str">
            <v>462EL17002</v>
          </cell>
        </row>
        <row r="3315">
          <cell r="C3315" t="str">
            <v>EL330</v>
          </cell>
          <cell r="M3315">
            <v>-594</v>
          </cell>
          <cell r="N3315" t="str">
            <v>01</v>
          </cell>
          <cell r="O3315" t="str">
            <v>462EL17002</v>
          </cell>
        </row>
        <row r="3316">
          <cell r="C3316" t="str">
            <v>EL330</v>
          </cell>
          <cell r="M3316">
            <v>-6937.5</v>
          </cell>
          <cell r="N3316" t="str">
            <v>02</v>
          </cell>
          <cell r="O3316" t="str">
            <v>462EL17002</v>
          </cell>
        </row>
        <row r="3317">
          <cell r="C3317" t="str">
            <v>EL330</v>
          </cell>
          <cell r="M3317">
            <v>-1423</v>
          </cell>
          <cell r="N3317" t="str">
            <v>04</v>
          </cell>
          <cell r="O3317" t="str">
            <v>462EL17002</v>
          </cell>
        </row>
        <row r="3318">
          <cell r="C3318" t="str">
            <v>EL330</v>
          </cell>
          <cell r="M3318">
            <v>-113.25</v>
          </cell>
          <cell r="N3318" t="str">
            <v>04</v>
          </cell>
          <cell r="O3318" t="str">
            <v>462EL17002</v>
          </cell>
        </row>
        <row r="3319">
          <cell r="C3319" t="str">
            <v>EL330</v>
          </cell>
          <cell r="M3319">
            <v>-2678</v>
          </cell>
          <cell r="N3319" t="str">
            <v>04</v>
          </cell>
          <cell r="O3319" t="str">
            <v>462EL17002</v>
          </cell>
        </row>
        <row r="3320">
          <cell r="C3320" t="str">
            <v>EL330</v>
          </cell>
          <cell r="M3320">
            <v>-4656</v>
          </cell>
          <cell r="N3320" t="str">
            <v>05</v>
          </cell>
          <cell r="O3320" t="str">
            <v>462EL17002</v>
          </cell>
        </row>
        <row r="3321">
          <cell r="C3321" t="str">
            <v>EL330</v>
          </cell>
          <cell r="M3321">
            <v>-122</v>
          </cell>
          <cell r="N3321" t="str">
            <v>05</v>
          </cell>
          <cell r="O3321" t="str">
            <v>462EL17002</v>
          </cell>
        </row>
        <row r="3322">
          <cell r="C3322" t="str">
            <v>EL335</v>
          </cell>
          <cell r="M3322">
            <v>-65</v>
          </cell>
          <cell r="N3322" t="str">
            <v>04</v>
          </cell>
          <cell r="O3322" t="str">
            <v>462EL17002</v>
          </cell>
        </row>
        <row r="3323">
          <cell r="C3323" t="str">
            <v>EL335</v>
          </cell>
          <cell r="M3323">
            <v>-160</v>
          </cell>
          <cell r="N3323" t="str">
            <v>04</v>
          </cell>
          <cell r="O3323" t="str">
            <v>462EL17002</v>
          </cell>
        </row>
        <row r="3324">
          <cell r="C3324" t="str">
            <v>EL515</v>
          </cell>
          <cell r="M3324">
            <v>-4295.9399999999996</v>
          </cell>
          <cell r="N3324" t="str">
            <v>02</v>
          </cell>
          <cell r="O3324" t="str">
            <v>462EL17002</v>
          </cell>
        </row>
        <row r="3325">
          <cell r="C3325" t="str">
            <v>EL515</v>
          </cell>
          <cell r="M3325">
            <v>-8075</v>
          </cell>
          <cell r="N3325" t="str">
            <v>01</v>
          </cell>
          <cell r="O3325" t="str">
            <v>462EL17002</v>
          </cell>
        </row>
        <row r="3326">
          <cell r="C3326" t="str">
            <v>EL515</v>
          </cell>
          <cell r="M3326">
            <v>-25947.09</v>
          </cell>
          <cell r="N3326" t="str">
            <v>02</v>
          </cell>
          <cell r="O3326" t="str">
            <v>462EL17002</v>
          </cell>
        </row>
        <row r="3327">
          <cell r="C3327" t="str">
            <v>EL515</v>
          </cell>
          <cell r="M3327">
            <v>-10447.1</v>
          </cell>
          <cell r="N3327" t="str">
            <v>04</v>
          </cell>
          <cell r="O3327" t="str">
            <v>462EL17002</v>
          </cell>
        </row>
        <row r="3328">
          <cell r="C3328" t="str">
            <v>EL515</v>
          </cell>
          <cell r="M3328">
            <v>-8630.1</v>
          </cell>
          <cell r="N3328" t="str">
            <v>04</v>
          </cell>
          <cell r="O3328" t="str">
            <v>462EL17002</v>
          </cell>
        </row>
        <row r="3329">
          <cell r="C3329" t="str">
            <v>EL515</v>
          </cell>
          <cell r="M3329">
            <v>-1313.85</v>
          </cell>
          <cell r="N3329" t="str">
            <v>05</v>
          </cell>
          <cell r="O3329" t="str">
            <v>462EL17002</v>
          </cell>
        </row>
        <row r="3330">
          <cell r="C3330" t="str">
            <v>EL520</v>
          </cell>
          <cell r="M3330">
            <v>-560</v>
          </cell>
          <cell r="N3330" t="str">
            <v>03</v>
          </cell>
          <cell r="O3330" t="str">
            <v>462EL17002</v>
          </cell>
        </row>
        <row r="3331">
          <cell r="C3331" t="str">
            <v>EL520</v>
          </cell>
          <cell r="M3331">
            <v>-176.91</v>
          </cell>
          <cell r="N3331" t="str">
            <v>04</v>
          </cell>
          <cell r="O3331" t="str">
            <v>462EL17002</v>
          </cell>
        </row>
        <row r="3332">
          <cell r="C3332" t="str">
            <v>EL520</v>
          </cell>
          <cell r="M3332">
            <v>-1500.09</v>
          </cell>
          <cell r="N3332" t="str">
            <v>04</v>
          </cell>
          <cell r="O3332" t="str">
            <v>462EL17002</v>
          </cell>
        </row>
        <row r="3333">
          <cell r="C3333" t="str">
            <v>EL201</v>
          </cell>
          <cell r="M3333">
            <v>-3251.41</v>
          </cell>
          <cell r="N3333" t="str">
            <v>02</v>
          </cell>
          <cell r="O3333" t="str">
            <v>462EL17002</v>
          </cell>
        </row>
        <row r="3334">
          <cell r="C3334" t="str">
            <v>EL201</v>
          </cell>
          <cell r="M3334">
            <v>-136.36000000000001</v>
          </cell>
          <cell r="N3334" t="str">
            <v>03</v>
          </cell>
          <cell r="O3334" t="str">
            <v>462EL17002</v>
          </cell>
        </row>
        <row r="3335">
          <cell r="C3335" t="str">
            <v>EL201</v>
          </cell>
          <cell r="M3335">
            <v>-56.12</v>
          </cell>
          <cell r="N3335" t="str">
            <v>03</v>
          </cell>
          <cell r="O3335" t="str">
            <v>462EL17002</v>
          </cell>
        </row>
        <row r="3336">
          <cell r="C3336" t="str">
            <v>EL600</v>
          </cell>
          <cell r="M3336">
            <v>-5075.07</v>
          </cell>
          <cell r="N3336" t="str">
            <v>02</v>
          </cell>
          <cell r="O3336" t="str">
            <v>462EL17002</v>
          </cell>
        </row>
        <row r="3337">
          <cell r="C3337" t="str">
            <v>EL600</v>
          </cell>
          <cell r="M3337">
            <v>-6572.2</v>
          </cell>
          <cell r="N3337" t="str">
            <v>05</v>
          </cell>
          <cell r="O3337" t="str">
            <v>462EL17002</v>
          </cell>
        </row>
        <row r="3338">
          <cell r="C3338" t="str">
            <v>EL315</v>
          </cell>
          <cell r="M3338">
            <v>-106.79</v>
          </cell>
          <cell r="N3338" t="str">
            <v>01</v>
          </cell>
          <cell r="O3338" t="str">
            <v>462EL17002</v>
          </cell>
        </row>
        <row r="3339">
          <cell r="C3339" t="str">
            <v>EL315</v>
          </cell>
          <cell r="M3339">
            <v>-471.53</v>
          </cell>
          <cell r="N3339" t="str">
            <v>02</v>
          </cell>
          <cell r="O3339" t="str">
            <v>462EL17002</v>
          </cell>
        </row>
        <row r="3340">
          <cell r="C3340" t="str">
            <v>EL315</v>
          </cell>
          <cell r="M3340">
            <v>-203.92</v>
          </cell>
          <cell r="N3340" t="str">
            <v>04</v>
          </cell>
          <cell r="O3340" t="str">
            <v>462EL17002</v>
          </cell>
        </row>
        <row r="3341">
          <cell r="C3341" t="str">
            <v>EL315</v>
          </cell>
          <cell r="M3341">
            <v>-67.38</v>
          </cell>
          <cell r="N3341" t="str">
            <v>04</v>
          </cell>
          <cell r="O3341" t="str">
            <v>462EL17002</v>
          </cell>
        </row>
        <row r="3342">
          <cell r="C3342" t="str">
            <v>EL315</v>
          </cell>
          <cell r="M3342">
            <v>-361</v>
          </cell>
          <cell r="N3342" t="str">
            <v>05</v>
          </cell>
          <cell r="O3342" t="str">
            <v>462EL17002</v>
          </cell>
        </row>
        <row r="3343">
          <cell r="C3343" t="str">
            <v>EL201</v>
          </cell>
          <cell r="M3343">
            <v>-107.38</v>
          </cell>
          <cell r="N3343" t="str">
            <v>02</v>
          </cell>
          <cell r="O3343" t="str">
            <v>462EL17002</v>
          </cell>
        </row>
        <row r="3344">
          <cell r="C3344" t="str">
            <v>EL605</v>
          </cell>
          <cell r="M3344">
            <v>-149.99</v>
          </cell>
          <cell r="N3344" t="str">
            <v>03</v>
          </cell>
          <cell r="O3344" t="str">
            <v>462EL17002</v>
          </cell>
        </row>
        <row r="3345">
          <cell r="C3345" t="str">
            <v>EL605</v>
          </cell>
          <cell r="M3345">
            <v>-223</v>
          </cell>
          <cell r="N3345" t="str">
            <v>03</v>
          </cell>
          <cell r="O3345" t="str">
            <v>462EL17002</v>
          </cell>
        </row>
        <row r="3346">
          <cell r="C3346" t="str">
            <v>EL605</v>
          </cell>
          <cell r="M3346">
            <v>-20</v>
          </cell>
          <cell r="N3346" t="str">
            <v>04</v>
          </cell>
          <cell r="O3346" t="str">
            <v>462EL17002</v>
          </cell>
        </row>
        <row r="3347">
          <cell r="C3347" t="str">
            <v>EL605</v>
          </cell>
          <cell r="M3347">
            <v>-208.89</v>
          </cell>
          <cell r="N3347" t="str">
            <v>04</v>
          </cell>
          <cell r="O3347" t="str">
            <v>462EL17002</v>
          </cell>
        </row>
        <row r="3348">
          <cell r="C3348" t="str">
            <v>EL605</v>
          </cell>
          <cell r="M3348">
            <v>-68.64</v>
          </cell>
          <cell r="N3348" t="str">
            <v>04</v>
          </cell>
          <cell r="O3348" t="str">
            <v>462EL17002</v>
          </cell>
        </row>
        <row r="3349">
          <cell r="C3349" t="str">
            <v>EL605</v>
          </cell>
          <cell r="M3349">
            <v>-188.23</v>
          </cell>
          <cell r="N3349" t="str">
            <v>04</v>
          </cell>
          <cell r="O3349" t="str">
            <v>462EL17002</v>
          </cell>
        </row>
        <row r="3350">
          <cell r="C3350" t="str">
            <v>EL605</v>
          </cell>
          <cell r="M3350">
            <v>-40.270000000000003</v>
          </cell>
          <cell r="N3350" t="str">
            <v>04</v>
          </cell>
          <cell r="O3350" t="str">
            <v>462EL17002</v>
          </cell>
        </row>
        <row r="3351">
          <cell r="C3351" t="str">
            <v>EL605</v>
          </cell>
          <cell r="M3351">
            <v>-727.2</v>
          </cell>
          <cell r="N3351" t="str">
            <v>05</v>
          </cell>
          <cell r="O3351" t="str">
            <v>462EL17002</v>
          </cell>
        </row>
        <row r="3352">
          <cell r="C3352" t="str">
            <v>EL605</v>
          </cell>
          <cell r="M3352">
            <v>-1476</v>
          </cell>
          <cell r="N3352" t="str">
            <v>05</v>
          </cell>
          <cell r="O3352" t="str">
            <v>462EL17002</v>
          </cell>
        </row>
        <row r="3353">
          <cell r="C3353" t="str">
            <v>EL605</v>
          </cell>
          <cell r="M3353">
            <v>-60</v>
          </cell>
          <cell r="N3353" t="str">
            <v>02</v>
          </cell>
          <cell r="O3353" t="str">
            <v>462EL17002</v>
          </cell>
        </row>
        <row r="3354">
          <cell r="C3354" t="str">
            <v>EL605</v>
          </cell>
          <cell r="M3354">
            <v>-202.4</v>
          </cell>
          <cell r="N3354" t="str">
            <v>05</v>
          </cell>
          <cell r="O3354" t="str">
            <v>462EL17002</v>
          </cell>
        </row>
        <row r="3355">
          <cell r="C3355" t="str">
            <v>EL610</v>
          </cell>
          <cell r="M3355">
            <v>-541.75</v>
          </cell>
          <cell r="N3355" t="str">
            <v>01</v>
          </cell>
          <cell r="O3355" t="str">
            <v>462EL17002</v>
          </cell>
        </row>
        <row r="3356">
          <cell r="C3356" t="str">
            <v>EL610</v>
          </cell>
          <cell r="M3356">
            <v>-130</v>
          </cell>
          <cell r="N3356" t="str">
            <v>01</v>
          </cell>
          <cell r="O3356" t="str">
            <v>462EL17002</v>
          </cell>
        </row>
        <row r="3357">
          <cell r="C3357" t="str">
            <v>EL610</v>
          </cell>
          <cell r="M3357">
            <v>-271.02999999999997</v>
          </cell>
          <cell r="N3357" t="str">
            <v>02</v>
          </cell>
          <cell r="O3357" t="str">
            <v>462EL17002</v>
          </cell>
        </row>
        <row r="3358">
          <cell r="C3358" t="str">
            <v>EL610</v>
          </cell>
          <cell r="M3358">
            <v>-225.97</v>
          </cell>
          <cell r="N3358" t="str">
            <v>02</v>
          </cell>
          <cell r="O3358" t="str">
            <v>462EL17002</v>
          </cell>
        </row>
        <row r="3359">
          <cell r="C3359" t="str">
            <v>EL610</v>
          </cell>
          <cell r="M3359">
            <v>-59.57</v>
          </cell>
          <cell r="N3359" t="str">
            <v>04</v>
          </cell>
          <cell r="O3359" t="str">
            <v>462EL17002</v>
          </cell>
        </row>
        <row r="3360">
          <cell r="C3360" t="str">
            <v>EL610</v>
          </cell>
          <cell r="M3360">
            <v>-210.13</v>
          </cell>
          <cell r="N3360" t="str">
            <v>04</v>
          </cell>
          <cell r="O3360" t="str">
            <v>462EL17002</v>
          </cell>
        </row>
        <row r="3361">
          <cell r="C3361" t="str">
            <v>EL610</v>
          </cell>
          <cell r="M3361">
            <v>-199.02</v>
          </cell>
          <cell r="N3361" t="str">
            <v>05</v>
          </cell>
          <cell r="O3361" t="str">
            <v>462EL17002</v>
          </cell>
        </row>
        <row r="3362">
          <cell r="C3362" t="str">
            <v>EL610</v>
          </cell>
          <cell r="M3362">
            <v>-1500</v>
          </cell>
          <cell r="N3362" t="str">
            <v>04</v>
          </cell>
          <cell r="O3362" t="str">
            <v>462EL17002</v>
          </cell>
        </row>
        <row r="3363">
          <cell r="C3363" t="str">
            <v>EL510</v>
          </cell>
          <cell r="M3363">
            <v>-1314.7</v>
          </cell>
          <cell r="N3363" t="str">
            <v>01</v>
          </cell>
          <cell r="O3363" t="str">
            <v>462EL17002</v>
          </cell>
        </row>
        <row r="3364">
          <cell r="C3364" t="str">
            <v>EL510</v>
          </cell>
          <cell r="M3364">
            <v>-629</v>
          </cell>
          <cell r="N3364" t="str">
            <v>04</v>
          </cell>
          <cell r="O3364" t="str">
            <v>462EL17002</v>
          </cell>
        </row>
        <row r="3365">
          <cell r="C3365" t="str">
            <v>EL615</v>
          </cell>
          <cell r="M3365">
            <v>-353.84</v>
          </cell>
          <cell r="N3365" t="str">
            <v>04</v>
          </cell>
          <cell r="O3365" t="str">
            <v>462EL17002</v>
          </cell>
        </row>
        <row r="3366">
          <cell r="C3366" t="str">
            <v>EL665</v>
          </cell>
          <cell r="M3366">
            <v>-2035</v>
          </cell>
          <cell r="N3366" t="str">
            <v>01</v>
          </cell>
          <cell r="O3366" t="str">
            <v>462EL17002</v>
          </cell>
        </row>
        <row r="3367">
          <cell r="C3367" t="str">
            <v>EL665</v>
          </cell>
          <cell r="M3367">
            <v>-967</v>
          </cell>
          <cell r="N3367" t="str">
            <v>02</v>
          </cell>
          <cell r="O3367" t="str">
            <v>462EL17002</v>
          </cell>
        </row>
        <row r="3368">
          <cell r="C3368" t="str">
            <v>EL665</v>
          </cell>
          <cell r="M3368">
            <v>-1537.5</v>
          </cell>
          <cell r="N3368" t="str">
            <v>03</v>
          </cell>
          <cell r="O3368" t="str">
            <v>462EL17002</v>
          </cell>
        </row>
        <row r="3369">
          <cell r="C3369" t="str">
            <v>EL665</v>
          </cell>
          <cell r="M3369">
            <v>1537</v>
          </cell>
          <cell r="N3369" t="str">
            <v>04</v>
          </cell>
          <cell r="O3369" t="str">
            <v>462EL17002</v>
          </cell>
        </row>
        <row r="3370">
          <cell r="C3370" t="str">
            <v>EL665</v>
          </cell>
          <cell r="M3370">
            <v>-2240.56</v>
          </cell>
          <cell r="N3370" t="str">
            <v>04</v>
          </cell>
          <cell r="O3370" t="str">
            <v>462EL17002</v>
          </cell>
        </row>
        <row r="3371">
          <cell r="C3371" t="str">
            <v>EL665</v>
          </cell>
          <cell r="M3371">
            <v>-350</v>
          </cell>
          <cell r="N3371" t="str">
            <v>05</v>
          </cell>
          <cell r="O3371" t="str">
            <v>462EL17002</v>
          </cell>
        </row>
        <row r="3372">
          <cell r="C3372" t="str">
            <v>EL665</v>
          </cell>
          <cell r="M3372">
            <v>-6870.97</v>
          </cell>
          <cell r="N3372" t="str">
            <v>05</v>
          </cell>
          <cell r="O3372" t="str">
            <v>462EL17002</v>
          </cell>
        </row>
        <row r="3373">
          <cell r="C3373" t="str">
            <v>EL670</v>
          </cell>
          <cell r="M3373">
            <v>-115.73</v>
          </cell>
          <cell r="N3373" t="str">
            <v>01</v>
          </cell>
          <cell r="O3373" t="str">
            <v>462EL17002</v>
          </cell>
        </row>
        <row r="3374">
          <cell r="C3374" t="str">
            <v>EL670</v>
          </cell>
          <cell r="M3374">
            <v>-233.77</v>
          </cell>
          <cell r="N3374" t="str">
            <v>02</v>
          </cell>
          <cell r="O3374" t="str">
            <v>462EL17002</v>
          </cell>
        </row>
        <row r="3375">
          <cell r="C3375" t="str">
            <v>EL670</v>
          </cell>
          <cell r="M3375">
            <v>-380.51</v>
          </cell>
          <cell r="N3375" t="str">
            <v>04</v>
          </cell>
          <cell r="O3375" t="str">
            <v>462EL17002</v>
          </cell>
        </row>
        <row r="3376">
          <cell r="C3376" t="str">
            <v>EL670</v>
          </cell>
          <cell r="M3376">
            <v>-75</v>
          </cell>
          <cell r="N3376" t="str">
            <v>05</v>
          </cell>
          <cell r="O3376" t="str">
            <v>462EL17002</v>
          </cell>
        </row>
        <row r="3377">
          <cell r="C3377" t="str">
            <v>EL800</v>
          </cell>
          <cell r="M3377">
            <v>-231.46</v>
          </cell>
          <cell r="N3377" t="str">
            <v>01</v>
          </cell>
          <cell r="O3377" t="str">
            <v>462EL17002</v>
          </cell>
        </row>
        <row r="3378">
          <cell r="C3378" t="str">
            <v>EL800</v>
          </cell>
          <cell r="M3378">
            <v>-467.54</v>
          </cell>
          <cell r="N3378" t="str">
            <v>02</v>
          </cell>
          <cell r="O3378" t="str">
            <v>462EL17002</v>
          </cell>
        </row>
        <row r="3379">
          <cell r="C3379" t="str">
            <v>EL800</v>
          </cell>
          <cell r="M3379">
            <v>-761.02</v>
          </cell>
          <cell r="N3379" t="str">
            <v>04</v>
          </cell>
          <cell r="O3379" t="str">
            <v>462EL17002</v>
          </cell>
        </row>
        <row r="3380">
          <cell r="C3380" t="str">
            <v>EL800</v>
          </cell>
          <cell r="M3380">
            <v>-150</v>
          </cell>
          <cell r="N3380" t="str">
            <v>05</v>
          </cell>
          <cell r="O3380" t="str">
            <v>462EL17002</v>
          </cell>
        </row>
        <row r="3381">
          <cell r="C3381" t="str">
            <v>EL905</v>
          </cell>
          <cell r="M3381">
            <v>-462.92</v>
          </cell>
          <cell r="N3381" t="str">
            <v>01</v>
          </cell>
          <cell r="O3381" t="str">
            <v>462EL17002</v>
          </cell>
        </row>
        <row r="3382">
          <cell r="C3382" t="str">
            <v>EL905</v>
          </cell>
          <cell r="M3382">
            <v>-935.08</v>
          </cell>
          <cell r="N3382" t="str">
            <v>02</v>
          </cell>
          <cell r="O3382" t="str">
            <v>462EL17002</v>
          </cell>
        </row>
        <row r="3383">
          <cell r="C3383" t="str">
            <v>EL905</v>
          </cell>
          <cell r="M3383">
            <v>-1522.03</v>
          </cell>
          <cell r="N3383" t="str">
            <v>04</v>
          </cell>
          <cell r="O3383" t="str">
            <v>462EL17002</v>
          </cell>
        </row>
        <row r="3384">
          <cell r="C3384" t="str">
            <v>EL905</v>
          </cell>
          <cell r="M3384">
            <v>-300</v>
          </cell>
          <cell r="N3384" t="str">
            <v>05</v>
          </cell>
          <cell r="O3384" t="str">
            <v>462EL17002</v>
          </cell>
        </row>
        <row r="3385">
          <cell r="C3385" t="str">
            <v>EL905</v>
          </cell>
          <cell r="M3385">
            <v>-115.73</v>
          </cell>
          <cell r="N3385" t="str">
            <v>01</v>
          </cell>
          <cell r="O3385" t="str">
            <v>462EL17002</v>
          </cell>
        </row>
        <row r="3386">
          <cell r="C3386" t="str">
            <v>EL905</v>
          </cell>
          <cell r="M3386">
            <v>-233.77</v>
          </cell>
          <cell r="N3386" t="str">
            <v>02</v>
          </cell>
          <cell r="O3386" t="str">
            <v>462EL17002</v>
          </cell>
        </row>
        <row r="3387">
          <cell r="C3387" t="str">
            <v>EL905</v>
          </cell>
          <cell r="M3387">
            <v>-380.51</v>
          </cell>
          <cell r="N3387" t="str">
            <v>04</v>
          </cell>
          <cell r="O3387" t="str">
            <v>462EL17002</v>
          </cell>
        </row>
        <row r="3388">
          <cell r="C3388" t="str">
            <v>EL905</v>
          </cell>
          <cell r="M3388">
            <v>-75</v>
          </cell>
          <cell r="N3388" t="str">
            <v>05</v>
          </cell>
          <cell r="O3388" t="str">
            <v>462EL17002</v>
          </cell>
        </row>
        <row r="3389">
          <cell r="C3389" t="str">
            <v>EL905</v>
          </cell>
          <cell r="M3389">
            <v>-277.75</v>
          </cell>
          <cell r="N3389" t="str">
            <v>01</v>
          </cell>
          <cell r="O3389" t="str">
            <v>462EL17002</v>
          </cell>
        </row>
        <row r="3390">
          <cell r="C3390" t="str">
            <v>EL905</v>
          </cell>
          <cell r="M3390">
            <v>-561.04999999999995</v>
          </cell>
          <cell r="N3390" t="str">
            <v>02</v>
          </cell>
          <cell r="O3390" t="str">
            <v>462EL17002</v>
          </cell>
        </row>
        <row r="3391">
          <cell r="C3391" t="str">
            <v>EL905</v>
          </cell>
          <cell r="M3391">
            <v>-913.22</v>
          </cell>
          <cell r="N3391" t="str">
            <v>04</v>
          </cell>
          <cell r="O3391" t="str">
            <v>462EL17002</v>
          </cell>
        </row>
        <row r="3392">
          <cell r="C3392" t="str">
            <v>EL905</v>
          </cell>
          <cell r="M3392">
            <v>-180</v>
          </cell>
          <cell r="N3392" t="str">
            <v>05</v>
          </cell>
          <cell r="O3392" t="str">
            <v>462EL17002</v>
          </cell>
        </row>
        <row r="3393">
          <cell r="C3393" t="str">
            <v>EL905</v>
          </cell>
          <cell r="M3393">
            <v>-1041.57</v>
          </cell>
          <cell r="N3393" t="str">
            <v>01</v>
          </cell>
          <cell r="O3393" t="str">
            <v>462EL17002</v>
          </cell>
        </row>
        <row r="3394">
          <cell r="C3394" t="str">
            <v>EL905</v>
          </cell>
          <cell r="M3394">
            <v>-2103.9299999999998</v>
          </cell>
          <cell r="N3394" t="str">
            <v>02</v>
          </cell>
          <cell r="O3394" t="str">
            <v>462EL17002</v>
          </cell>
        </row>
        <row r="3395">
          <cell r="C3395" t="str">
            <v>EL905</v>
          </cell>
          <cell r="M3395">
            <v>-3424.57</v>
          </cell>
          <cell r="N3395" t="str">
            <v>04</v>
          </cell>
          <cell r="O3395" t="str">
            <v>462EL17002</v>
          </cell>
        </row>
        <row r="3396">
          <cell r="C3396" t="str">
            <v>EL905</v>
          </cell>
          <cell r="M3396">
            <v>-675</v>
          </cell>
          <cell r="N3396" t="str">
            <v>05</v>
          </cell>
          <cell r="O3396" t="str">
            <v>462EL17002</v>
          </cell>
        </row>
        <row r="3397">
          <cell r="C3397" t="str">
            <v>EL905</v>
          </cell>
          <cell r="M3397">
            <v>-717.53</v>
          </cell>
          <cell r="N3397" t="str">
            <v>01</v>
          </cell>
          <cell r="O3397" t="str">
            <v>462EL17002</v>
          </cell>
        </row>
        <row r="3398">
          <cell r="C3398" t="str">
            <v>EL905</v>
          </cell>
          <cell r="M3398">
            <v>-1449.37</v>
          </cell>
          <cell r="N3398" t="str">
            <v>02</v>
          </cell>
          <cell r="O3398" t="str">
            <v>462EL17002</v>
          </cell>
        </row>
        <row r="3399">
          <cell r="C3399" t="str">
            <v>EL905</v>
          </cell>
          <cell r="M3399">
            <v>-2359.15</v>
          </cell>
          <cell r="N3399" t="str">
            <v>04</v>
          </cell>
          <cell r="O3399" t="str">
            <v>462EL17002</v>
          </cell>
        </row>
        <row r="3400">
          <cell r="C3400" t="str">
            <v>EL905</v>
          </cell>
          <cell r="M3400">
            <v>-465</v>
          </cell>
          <cell r="N3400" t="str">
            <v>05</v>
          </cell>
          <cell r="O3400" t="str">
            <v>462EL17002</v>
          </cell>
        </row>
        <row r="3401">
          <cell r="C3401" t="str">
            <v>EL110</v>
          </cell>
          <cell r="M3401">
            <v>-540</v>
          </cell>
          <cell r="N3401" t="str">
            <v>05</v>
          </cell>
          <cell r="O3401" t="str">
            <v>462EL17003</v>
          </cell>
        </row>
        <row r="3402">
          <cell r="C3402" t="str">
            <v>TE030</v>
          </cell>
          <cell r="M3402">
            <v>1300</v>
          </cell>
          <cell r="N3402" t="str">
            <v>N-1</v>
          </cell>
          <cell r="O3402" t="str">
            <v>462S60Z003</v>
          </cell>
        </row>
        <row r="3403">
          <cell r="C3403" t="str">
            <v>TE030</v>
          </cell>
          <cell r="M3403">
            <v>131.36000000000001</v>
          </cell>
          <cell r="N3403" t="str">
            <v>N-1</v>
          </cell>
          <cell r="O3403" t="str">
            <v>462S60Z003</v>
          </cell>
        </row>
        <row r="3404">
          <cell r="C3404" t="str">
            <v>TE030</v>
          </cell>
          <cell r="M3404">
            <v>300</v>
          </cell>
          <cell r="N3404" t="str">
            <v>N-1</v>
          </cell>
          <cell r="O3404" t="str">
            <v>462S60Z003</v>
          </cell>
        </row>
        <row r="3405">
          <cell r="C3405" t="str">
            <v>TE110</v>
          </cell>
          <cell r="M3405">
            <v>-5473.58</v>
          </cell>
          <cell r="N3405" t="str">
            <v>N-1</v>
          </cell>
          <cell r="O3405" t="str">
            <v>462S60Z003</v>
          </cell>
        </row>
        <row r="3406">
          <cell r="C3406" t="str">
            <v>TE110</v>
          </cell>
          <cell r="M3406">
            <v>-1239.76</v>
          </cell>
          <cell r="N3406" t="str">
            <v>02</v>
          </cell>
          <cell r="O3406" t="str">
            <v>462S60Z003</v>
          </cell>
        </row>
        <row r="3407">
          <cell r="C3407" t="str">
            <v>TE110</v>
          </cell>
          <cell r="M3407">
            <v>-177.13</v>
          </cell>
          <cell r="N3407" t="str">
            <v>04</v>
          </cell>
          <cell r="O3407" t="str">
            <v>462S60Z003</v>
          </cell>
        </row>
        <row r="3408">
          <cell r="C3408" t="str">
            <v>TE110</v>
          </cell>
          <cell r="M3408">
            <v>0.01</v>
          </cell>
          <cell r="N3408" t="str">
            <v>04</v>
          </cell>
          <cell r="O3408" t="str">
            <v>462S60Z003</v>
          </cell>
        </row>
        <row r="3409">
          <cell r="C3409" t="str">
            <v>TE110</v>
          </cell>
          <cell r="M3409">
            <v>-450</v>
          </cell>
          <cell r="N3409" t="str">
            <v>05</v>
          </cell>
          <cell r="O3409" t="str">
            <v>462S60Z003</v>
          </cell>
        </row>
        <row r="3410">
          <cell r="C3410" t="str">
            <v>TE201</v>
          </cell>
          <cell r="M3410">
            <v>-3549.82</v>
          </cell>
          <cell r="N3410" t="str">
            <v>N-1</v>
          </cell>
          <cell r="O3410" t="str">
            <v>462S60Z003</v>
          </cell>
        </row>
        <row r="3411">
          <cell r="C3411" t="str">
            <v>TE201</v>
          </cell>
          <cell r="M3411">
            <v>-3904</v>
          </cell>
          <cell r="N3411" t="str">
            <v>04</v>
          </cell>
          <cell r="O3411" t="str">
            <v>462S60Z003</v>
          </cell>
        </row>
        <row r="3412">
          <cell r="C3412" t="str">
            <v>TE201</v>
          </cell>
          <cell r="M3412">
            <v>-1468.8</v>
          </cell>
          <cell r="N3412" t="str">
            <v>04</v>
          </cell>
          <cell r="O3412" t="str">
            <v>462S60Z003</v>
          </cell>
        </row>
        <row r="3413">
          <cell r="C3413" t="str">
            <v>TE201</v>
          </cell>
          <cell r="M3413">
            <v>-1804.68</v>
          </cell>
          <cell r="N3413" t="str">
            <v>04</v>
          </cell>
          <cell r="O3413" t="str">
            <v>462S60Z003</v>
          </cell>
        </row>
        <row r="3414">
          <cell r="C3414" t="str">
            <v>TE210</v>
          </cell>
          <cell r="M3414">
            <v>-142.19999999999999</v>
          </cell>
          <cell r="N3414" t="str">
            <v>N-1</v>
          </cell>
          <cell r="O3414" t="str">
            <v>462S60Z003</v>
          </cell>
        </row>
        <row r="3415">
          <cell r="C3415" t="str">
            <v>TE210</v>
          </cell>
          <cell r="M3415">
            <v>-478.14</v>
          </cell>
          <cell r="N3415" t="str">
            <v>02</v>
          </cell>
          <cell r="O3415" t="str">
            <v>462S60Z003</v>
          </cell>
        </row>
        <row r="3416">
          <cell r="C3416" t="str">
            <v>TE210</v>
          </cell>
          <cell r="M3416">
            <v>-232.84</v>
          </cell>
          <cell r="N3416" t="str">
            <v>03</v>
          </cell>
          <cell r="O3416" t="str">
            <v>462S60Z003</v>
          </cell>
        </row>
        <row r="3417">
          <cell r="C3417" t="str">
            <v>TE210</v>
          </cell>
          <cell r="M3417">
            <v>-26206.68</v>
          </cell>
          <cell r="N3417" t="str">
            <v>N-1</v>
          </cell>
          <cell r="O3417" t="str">
            <v>462S60Z003</v>
          </cell>
        </row>
        <row r="3418">
          <cell r="C3418" t="str">
            <v>TE210</v>
          </cell>
          <cell r="M3418">
            <v>-1799.54</v>
          </cell>
          <cell r="N3418" t="str">
            <v>04</v>
          </cell>
          <cell r="O3418" t="str">
            <v>462S60Z003</v>
          </cell>
        </row>
        <row r="3419">
          <cell r="C3419" t="str">
            <v>TE210</v>
          </cell>
          <cell r="M3419">
            <v>-172</v>
          </cell>
          <cell r="N3419" t="str">
            <v>N-1</v>
          </cell>
          <cell r="O3419" t="str">
            <v>462S60Z003</v>
          </cell>
        </row>
        <row r="3420">
          <cell r="C3420" t="str">
            <v>TE230</v>
          </cell>
          <cell r="M3420">
            <v>-9370.25</v>
          </cell>
          <cell r="N3420" t="str">
            <v>01</v>
          </cell>
          <cell r="O3420" t="str">
            <v>462S60Z003</v>
          </cell>
        </row>
        <row r="3421">
          <cell r="C3421" t="str">
            <v>TE230</v>
          </cell>
          <cell r="M3421">
            <v>-2.34</v>
          </cell>
          <cell r="N3421" t="str">
            <v>N-1</v>
          </cell>
          <cell r="O3421" t="str">
            <v>462S60Z003</v>
          </cell>
        </row>
        <row r="3422">
          <cell r="C3422" t="str">
            <v>TE230</v>
          </cell>
          <cell r="M3422">
            <v>-379043.35</v>
          </cell>
          <cell r="N3422" t="str">
            <v>N-1</v>
          </cell>
          <cell r="O3422" t="str">
            <v>462S60Z003</v>
          </cell>
        </row>
        <row r="3423">
          <cell r="C3423" t="str">
            <v>TE230</v>
          </cell>
          <cell r="M3423">
            <v>-2540.16</v>
          </cell>
          <cell r="N3423" t="str">
            <v>N-1</v>
          </cell>
          <cell r="O3423" t="str">
            <v>462S60Z003</v>
          </cell>
        </row>
        <row r="3424">
          <cell r="C3424" t="str">
            <v>TE230</v>
          </cell>
          <cell r="M3424">
            <v>611867.34</v>
          </cell>
          <cell r="N3424" t="str">
            <v>N-1</v>
          </cell>
          <cell r="O3424" t="str">
            <v>462S60Z003</v>
          </cell>
        </row>
        <row r="3425">
          <cell r="C3425" t="str">
            <v>TE230</v>
          </cell>
          <cell r="M3425">
            <v>-2376</v>
          </cell>
          <cell r="N3425" t="str">
            <v>01</v>
          </cell>
          <cell r="O3425" t="str">
            <v>462S60Z003</v>
          </cell>
        </row>
        <row r="3426">
          <cell r="C3426" t="str">
            <v>TE230</v>
          </cell>
          <cell r="M3426">
            <v>-1319940.9099999999</v>
          </cell>
          <cell r="N3426" t="str">
            <v>01</v>
          </cell>
          <cell r="O3426" t="str">
            <v>462S60Z003</v>
          </cell>
        </row>
        <row r="3427">
          <cell r="C3427" t="str">
            <v>TE230</v>
          </cell>
          <cell r="M3427">
            <v>-26487.62</v>
          </cell>
          <cell r="N3427" t="str">
            <v>02</v>
          </cell>
          <cell r="O3427" t="str">
            <v>462S60Z003</v>
          </cell>
        </row>
        <row r="3428">
          <cell r="C3428" t="str">
            <v>TE230</v>
          </cell>
          <cell r="M3428">
            <v>-26487.62</v>
          </cell>
          <cell r="N3428" t="str">
            <v>02</v>
          </cell>
          <cell r="O3428" t="str">
            <v>462S60Z003</v>
          </cell>
        </row>
        <row r="3429">
          <cell r="C3429" t="str">
            <v>TE230</v>
          </cell>
          <cell r="M3429">
            <v>-26487.62</v>
          </cell>
          <cell r="N3429" t="str">
            <v>03</v>
          </cell>
          <cell r="O3429" t="str">
            <v>462S60Z003</v>
          </cell>
        </row>
        <row r="3430">
          <cell r="C3430" t="str">
            <v>TE230</v>
          </cell>
          <cell r="M3430">
            <v>-26487.62</v>
          </cell>
          <cell r="N3430" t="str">
            <v>03</v>
          </cell>
          <cell r="O3430" t="str">
            <v>462S60Z003</v>
          </cell>
        </row>
        <row r="3431">
          <cell r="C3431" t="str">
            <v>TE230</v>
          </cell>
          <cell r="M3431">
            <v>30960</v>
          </cell>
          <cell r="N3431" t="str">
            <v>05</v>
          </cell>
          <cell r="O3431" t="str">
            <v>462S60Z003</v>
          </cell>
        </row>
        <row r="3432">
          <cell r="C3432" t="str">
            <v>TE230</v>
          </cell>
          <cell r="M3432">
            <v>40098</v>
          </cell>
          <cell r="N3432" t="str">
            <v>05</v>
          </cell>
          <cell r="O3432" t="str">
            <v>462S60Z003</v>
          </cell>
        </row>
        <row r="3433">
          <cell r="C3433" t="str">
            <v>TE230</v>
          </cell>
          <cell r="M3433">
            <v>-9361</v>
          </cell>
          <cell r="N3433" t="str">
            <v>05</v>
          </cell>
          <cell r="O3433" t="str">
            <v>462S60Z003</v>
          </cell>
        </row>
        <row r="3434">
          <cell r="C3434" t="str">
            <v>TE230</v>
          </cell>
          <cell r="M3434">
            <v>-30345</v>
          </cell>
          <cell r="N3434" t="str">
            <v>05</v>
          </cell>
          <cell r="O3434" t="str">
            <v>462S60Z003</v>
          </cell>
        </row>
        <row r="3435">
          <cell r="C3435" t="str">
            <v>TE230</v>
          </cell>
          <cell r="M3435">
            <v>-28442.62</v>
          </cell>
          <cell r="N3435" t="str">
            <v>05</v>
          </cell>
          <cell r="O3435" t="str">
            <v>462S60Z003</v>
          </cell>
        </row>
        <row r="3436">
          <cell r="C3436" t="str">
            <v>TE230</v>
          </cell>
          <cell r="M3436">
            <v>1114803.8400000001</v>
          </cell>
          <cell r="N3436" t="str">
            <v>05</v>
          </cell>
          <cell r="O3436" t="str">
            <v>462S60Z003</v>
          </cell>
        </row>
        <row r="3437">
          <cell r="C3437" t="str">
            <v>TE230</v>
          </cell>
          <cell r="M3437">
            <v>-21500</v>
          </cell>
          <cell r="N3437" t="str">
            <v>N-1</v>
          </cell>
          <cell r="O3437" t="str">
            <v>462S60Z003</v>
          </cell>
        </row>
        <row r="3438">
          <cell r="C3438" t="str">
            <v>TE240</v>
          </cell>
          <cell r="M3438">
            <v>-423.13</v>
          </cell>
          <cell r="N3438" t="str">
            <v>N-1</v>
          </cell>
          <cell r="O3438" t="str">
            <v>462S60Z003</v>
          </cell>
        </row>
        <row r="3439">
          <cell r="C3439" t="str">
            <v>TE240</v>
          </cell>
          <cell r="M3439">
            <v>-179.85</v>
          </cell>
          <cell r="N3439" t="str">
            <v>02</v>
          </cell>
          <cell r="O3439" t="str">
            <v>462S60Z003</v>
          </cell>
        </row>
        <row r="3440">
          <cell r="C3440" t="str">
            <v>TE301</v>
          </cell>
          <cell r="M3440">
            <v>880518.58</v>
          </cell>
          <cell r="N3440" t="str">
            <v>N-1</v>
          </cell>
          <cell r="O3440" t="str">
            <v>462S60Z003</v>
          </cell>
        </row>
        <row r="3441">
          <cell r="C3441" t="str">
            <v>TE301</v>
          </cell>
          <cell r="M3441">
            <v>65913.27</v>
          </cell>
          <cell r="N3441" t="str">
            <v>01</v>
          </cell>
          <cell r="O3441" t="str">
            <v>462S60Z003</v>
          </cell>
        </row>
        <row r="3442">
          <cell r="C3442" t="str">
            <v>TE301</v>
          </cell>
          <cell r="M3442">
            <v>52931.87</v>
          </cell>
          <cell r="N3442" t="str">
            <v>02</v>
          </cell>
          <cell r="O3442" t="str">
            <v>462S60Z003</v>
          </cell>
        </row>
        <row r="3443">
          <cell r="C3443" t="str">
            <v>TE301</v>
          </cell>
          <cell r="M3443">
            <v>39297.78</v>
          </cell>
          <cell r="N3443" t="str">
            <v>04</v>
          </cell>
          <cell r="O3443" t="str">
            <v>462S60Z003</v>
          </cell>
        </row>
        <row r="3444">
          <cell r="C3444" t="str">
            <v>TE301</v>
          </cell>
          <cell r="M3444">
            <v>65184.02</v>
          </cell>
          <cell r="N3444" t="str">
            <v>04</v>
          </cell>
          <cell r="O3444" t="str">
            <v>462S60Z003</v>
          </cell>
        </row>
        <row r="3445">
          <cell r="C3445" t="str">
            <v>TE301</v>
          </cell>
          <cell r="M3445">
            <v>2595.89</v>
          </cell>
          <cell r="N3445" t="str">
            <v>05</v>
          </cell>
          <cell r="O3445" t="str">
            <v>462S60Z003</v>
          </cell>
        </row>
        <row r="3446">
          <cell r="C3446" t="str">
            <v>TE310</v>
          </cell>
          <cell r="M3446">
            <v>-3192</v>
          </cell>
          <cell r="N3446" t="str">
            <v>N-1</v>
          </cell>
          <cell r="O3446" t="str">
            <v>462S60Z003</v>
          </cell>
        </row>
        <row r="3447">
          <cell r="C3447" t="str">
            <v>TE310</v>
          </cell>
          <cell r="M3447">
            <v>-17831</v>
          </cell>
          <cell r="N3447" t="str">
            <v>N-1</v>
          </cell>
          <cell r="O3447" t="str">
            <v>462S60Z003</v>
          </cell>
        </row>
        <row r="3448">
          <cell r="C3448" t="str">
            <v>TE310</v>
          </cell>
          <cell r="M3448">
            <v>-668</v>
          </cell>
          <cell r="N3448" t="str">
            <v>02</v>
          </cell>
          <cell r="O3448" t="str">
            <v>462S60Z003</v>
          </cell>
        </row>
        <row r="3449">
          <cell r="C3449" t="str">
            <v>TE310</v>
          </cell>
          <cell r="M3449">
            <v>-1043</v>
          </cell>
          <cell r="N3449" t="str">
            <v>04</v>
          </cell>
          <cell r="O3449" t="str">
            <v>462S60Z003</v>
          </cell>
        </row>
        <row r="3450">
          <cell r="C3450" t="str">
            <v>TE310</v>
          </cell>
          <cell r="M3450">
            <v>32934.61</v>
          </cell>
          <cell r="N3450" t="str">
            <v>N-1</v>
          </cell>
          <cell r="O3450" t="str">
            <v>462S60Z003</v>
          </cell>
        </row>
        <row r="3451">
          <cell r="C3451" t="str">
            <v>TE320</v>
          </cell>
          <cell r="M3451">
            <v>-1884.48</v>
          </cell>
          <cell r="N3451" t="str">
            <v>N-1</v>
          </cell>
          <cell r="O3451" t="str">
            <v>462S60Z003</v>
          </cell>
        </row>
        <row r="3452">
          <cell r="C3452" t="str">
            <v>TE120</v>
          </cell>
          <cell r="M3452">
            <v>-43899.42</v>
          </cell>
          <cell r="N3452" t="str">
            <v>N-1</v>
          </cell>
          <cell r="O3452" t="str">
            <v>462S60Z003</v>
          </cell>
        </row>
        <row r="3453">
          <cell r="C3453" t="str">
            <v>TE120</v>
          </cell>
          <cell r="M3453">
            <v>-2195.71</v>
          </cell>
          <cell r="N3453" t="str">
            <v>01</v>
          </cell>
          <cell r="O3453" t="str">
            <v>462S60Z003</v>
          </cell>
        </row>
        <row r="3454">
          <cell r="C3454" t="str">
            <v>TE120</v>
          </cell>
          <cell r="M3454">
            <v>-3066.83</v>
          </cell>
          <cell r="N3454" t="str">
            <v>02</v>
          </cell>
          <cell r="O3454" t="str">
            <v>462S60Z003</v>
          </cell>
        </row>
        <row r="3455">
          <cell r="C3455" t="str">
            <v>TE120</v>
          </cell>
          <cell r="M3455">
            <v>-3043.53</v>
          </cell>
          <cell r="N3455" t="str">
            <v>04</v>
          </cell>
          <cell r="O3455" t="str">
            <v>462S60Z003</v>
          </cell>
        </row>
        <row r="3456">
          <cell r="C3456" t="str">
            <v>TE120</v>
          </cell>
          <cell r="M3456">
            <v>-2485.0100000000002</v>
          </cell>
          <cell r="N3456" t="str">
            <v>04</v>
          </cell>
          <cell r="O3456" t="str">
            <v>462S60Z003</v>
          </cell>
        </row>
        <row r="3457">
          <cell r="C3457" t="str">
            <v>TE120</v>
          </cell>
          <cell r="M3457">
            <v>-3253.16</v>
          </cell>
          <cell r="N3457" t="str">
            <v>05</v>
          </cell>
          <cell r="O3457" t="str">
            <v>462S60Z003</v>
          </cell>
        </row>
        <row r="3458">
          <cell r="C3458" t="str">
            <v>TE330</v>
          </cell>
          <cell r="M3458">
            <v>-187161.88</v>
          </cell>
          <cell r="N3458" t="str">
            <v>N-1</v>
          </cell>
          <cell r="O3458" t="str">
            <v>462S60Z003</v>
          </cell>
        </row>
        <row r="3459">
          <cell r="C3459" t="str">
            <v>TE330</v>
          </cell>
          <cell r="M3459">
            <v>-1269.99</v>
          </cell>
          <cell r="N3459" t="str">
            <v>01</v>
          </cell>
          <cell r="O3459" t="str">
            <v>462S60Z003</v>
          </cell>
        </row>
        <row r="3460">
          <cell r="C3460" t="str">
            <v>TE330</v>
          </cell>
          <cell r="M3460">
            <v>-458.78</v>
          </cell>
          <cell r="N3460" t="str">
            <v>01</v>
          </cell>
          <cell r="O3460" t="str">
            <v>462S60Z003</v>
          </cell>
        </row>
        <row r="3461">
          <cell r="C3461" t="str">
            <v>TE330</v>
          </cell>
          <cell r="M3461">
            <v>-130.18</v>
          </cell>
          <cell r="N3461" t="str">
            <v>01</v>
          </cell>
          <cell r="O3461" t="str">
            <v>462S60Z003</v>
          </cell>
        </row>
        <row r="3462">
          <cell r="C3462" t="str">
            <v>TE330</v>
          </cell>
          <cell r="M3462">
            <v>-1079.55</v>
          </cell>
          <cell r="N3462" t="str">
            <v>01</v>
          </cell>
          <cell r="O3462" t="str">
            <v>462S60Z003</v>
          </cell>
        </row>
        <row r="3463">
          <cell r="C3463" t="str">
            <v>TE330</v>
          </cell>
          <cell r="M3463">
            <v>-342.74</v>
          </cell>
          <cell r="N3463" t="str">
            <v>02</v>
          </cell>
          <cell r="O3463" t="str">
            <v>462S60Z003</v>
          </cell>
        </row>
        <row r="3464">
          <cell r="C3464" t="str">
            <v>TE330</v>
          </cell>
          <cell r="M3464">
            <v>-6199.89</v>
          </cell>
          <cell r="N3464" t="str">
            <v>02</v>
          </cell>
          <cell r="O3464" t="str">
            <v>462S60Z003</v>
          </cell>
        </row>
        <row r="3465">
          <cell r="C3465" t="str">
            <v>TE330</v>
          </cell>
          <cell r="M3465">
            <v>-8548.5</v>
          </cell>
          <cell r="N3465" t="str">
            <v>04</v>
          </cell>
          <cell r="O3465" t="str">
            <v>462S60Z003</v>
          </cell>
        </row>
        <row r="3466">
          <cell r="C3466" t="str">
            <v>TE330</v>
          </cell>
          <cell r="M3466">
            <v>342.74</v>
          </cell>
          <cell r="N3466" t="str">
            <v>04</v>
          </cell>
          <cell r="O3466" t="str">
            <v>462S60Z003</v>
          </cell>
        </row>
        <row r="3467">
          <cell r="C3467" t="str">
            <v>TE330</v>
          </cell>
          <cell r="M3467">
            <v>-17.149999999999999</v>
          </cell>
          <cell r="N3467" t="str">
            <v>04</v>
          </cell>
          <cell r="O3467" t="str">
            <v>462S60Z003</v>
          </cell>
        </row>
        <row r="3468">
          <cell r="C3468" t="str">
            <v>TE330</v>
          </cell>
          <cell r="M3468">
            <v>-846.56</v>
          </cell>
          <cell r="N3468" t="str">
            <v>04</v>
          </cell>
          <cell r="O3468" t="str">
            <v>462S60Z003</v>
          </cell>
        </row>
        <row r="3469">
          <cell r="C3469" t="str">
            <v>TE330</v>
          </cell>
          <cell r="M3469">
            <v>-8474.5</v>
          </cell>
          <cell r="N3469" t="str">
            <v>04</v>
          </cell>
          <cell r="O3469" t="str">
            <v>462S60Z003</v>
          </cell>
        </row>
        <row r="3470">
          <cell r="C3470" t="str">
            <v>TE330</v>
          </cell>
          <cell r="M3470">
            <v>-583</v>
          </cell>
          <cell r="N3470" t="str">
            <v>05</v>
          </cell>
          <cell r="O3470" t="str">
            <v>462S60Z003</v>
          </cell>
        </row>
        <row r="3471">
          <cell r="C3471" t="str">
            <v>TE330</v>
          </cell>
          <cell r="M3471">
            <v>-396.04</v>
          </cell>
          <cell r="N3471" t="str">
            <v>05</v>
          </cell>
          <cell r="O3471" t="str">
            <v>462S60Z003</v>
          </cell>
        </row>
        <row r="3472">
          <cell r="C3472" t="str">
            <v>TE340</v>
          </cell>
          <cell r="M3472">
            <v>825355.77</v>
          </cell>
          <cell r="N3472" t="str">
            <v>N-1</v>
          </cell>
          <cell r="O3472" t="str">
            <v>462S60Z003</v>
          </cell>
        </row>
        <row r="3473">
          <cell r="C3473" t="str">
            <v>TE340</v>
          </cell>
          <cell r="M3473">
            <v>-11911.56</v>
          </cell>
          <cell r="N3473" t="str">
            <v>01</v>
          </cell>
          <cell r="O3473" t="str">
            <v>462S60Z003</v>
          </cell>
        </row>
        <row r="3474">
          <cell r="C3474" t="str">
            <v>TE340</v>
          </cell>
          <cell r="M3474">
            <v>-1137</v>
          </cell>
          <cell r="N3474" t="str">
            <v>01</v>
          </cell>
          <cell r="O3474" t="str">
            <v>462S60Z003</v>
          </cell>
        </row>
        <row r="3475">
          <cell r="C3475" t="str">
            <v>TE340</v>
          </cell>
          <cell r="M3475">
            <v>-14976</v>
          </cell>
          <cell r="N3475" t="str">
            <v>01</v>
          </cell>
          <cell r="O3475" t="str">
            <v>462S60Z003</v>
          </cell>
        </row>
        <row r="3476">
          <cell r="C3476" t="str">
            <v>TE340</v>
          </cell>
          <cell r="M3476">
            <v>23538.54</v>
          </cell>
          <cell r="N3476" t="str">
            <v>01</v>
          </cell>
          <cell r="O3476" t="str">
            <v>462S60Z003</v>
          </cell>
        </row>
        <row r="3477">
          <cell r="C3477" t="str">
            <v>TE340</v>
          </cell>
          <cell r="M3477">
            <v>29102</v>
          </cell>
          <cell r="N3477" t="str">
            <v>01</v>
          </cell>
          <cell r="O3477" t="str">
            <v>462S60Z003</v>
          </cell>
        </row>
        <row r="3478">
          <cell r="C3478" t="str">
            <v>TE340</v>
          </cell>
          <cell r="M3478">
            <v>-6980</v>
          </cell>
          <cell r="N3478" t="str">
            <v>02</v>
          </cell>
          <cell r="O3478" t="str">
            <v>462S60Z003</v>
          </cell>
        </row>
        <row r="3479">
          <cell r="C3479" t="str">
            <v>TE340</v>
          </cell>
          <cell r="M3479">
            <v>-14821.47</v>
          </cell>
          <cell r="N3479" t="str">
            <v>02</v>
          </cell>
          <cell r="O3479" t="str">
            <v>462S60Z003</v>
          </cell>
        </row>
        <row r="3480">
          <cell r="C3480" t="str">
            <v>TE340</v>
          </cell>
          <cell r="M3480">
            <v>-48077.97</v>
          </cell>
          <cell r="N3480" t="str">
            <v>03</v>
          </cell>
          <cell r="O3480" t="str">
            <v>462S60Z003</v>
          </cell>
        </row>
        <row r="3481">
          <cell r="C3481" t="str">
            <v>TE340</v>
          </cell>
          <cell r="M3481">
            <v>-629.62</v>
          </cell>
          <cell r="N3481" t="str">
            <v>04</v>
          </cell>
          <cell r="O3481" t="str">
            <v>462S60Z003</v>
          </cell>
        </row>
        <row r="3482">
          <cell r="C3482" t="str">
            <v>TE340</v>
          </cell>
          <cell r="M3482">
            <v>-1623.24</v>
          </cell>
          <cell r="N3482" t="str">
            <v>04</v>
          </cell>
          <cell r="O3482" t="str">
            <v>462S60Z003</v>
          </cell>
        </row>
        <row r="3483">
          <cell r="C3483" t="str">
            <v>TE340</v>
          </cell>
          <cell r="M3483">
            <v>-28160.23</v>
          </cell>
          <cell r="N3483" t="str">
            <v>04</v>
          </cell>
          <cell r="O3483" t="str">
            <v>462S60Z003</v>
          </cell>
        </row>
        <row r="3484">
          <cell r="C3484" t="str">
            <v>TE340</v>
          </cell>
          <cell r="M3484">
            <v>-17688.080000000002</v>
          </cell>
          <cell r="N3484" t="str">
            <v>05</v>
          </cell>
          <cell r="O3484" t="str">
            <v>462S60Z003</v>
          </cell>
        </row>
        <row r="3485">
          <cell r="C3485" t="str">
            <v>TE340</v>
          </cell>
          <cell r="M3485">
            <v>-20327.53</v>
          </cell>
          <cell r="N3485" t="str">
            <v>05</v>
          </cell>
          <cell r="O3485" t="str">
            <v>462S60Z003</v>
          </cell>
        </row>
        <row r="3486">
          <cell r="C3486" t="str">
            <v>TE340</v>
          </cell>
          <cell r="M3486">
            <v>-3800</v>
          </cell>
          <cell r="N3486" t="str">
            <v>05</v>
          </cell>
          <cell r="O3486" t="str">
            <v>462S60Z003</v>
          </cell>
        </row>
        <row r="3487">
          <cell r="C3487" t="str">
            <v>TE340</v>
          </cell>
          <cell r="M3487">
            <v>-4994.84</v>
          </cell>
          <cell r="N3487" t="str">
            <v>05</v>
          </cell>
          <cell r="O3487" t="str">
            <v>462S60Z003</v>
          </cell>
        </row>
        <row r="3488">
          <cell r="C3488" t="str">
            <v>TE340</v>
          </cell>
          <cell r="M3488">
            <v>-6511.78</v>
          </cell>
          <cell r="N3488" t="str">
            <v>N-1</v>
          </cell>
          <cell r="O3488" t="str">
            <v>462S60Z003</v>
          </cell>
        </row>
        <row r="3489">
          <cell r="C3489" t="str">
            <v>TE340</v>
          </cell>
          <cell r="M3489">
            <v>-283.04000000000002</v>
          </cell>
          <cell r="N3489" t="str">
            <v>01</v>
          </cell>
          <cell r="O3489" t="str">
            <v>462S60Z003</v>
          </cell>
        </row>
        <row r="3490">
          <cell r="C3490" t="str">
            <v>TE340</v>
          </cell>
          <cell r="M3490">
            <v>-551.79999999999995</v>
          </cell>
          <cell r="N3490" t="str">
            <v>01</v>
          </cell>
          <cell r="O3490" t="str">
            <v>462S60Z003</v>
          </cell>
        </row>
        <row r="3491">
          <cell r="C3491" t="str">
            <v>TE340</v>
          </cell>
          <cell r="M3491">
            <v>-310</v>
          </cell>
          <cell r="N3491" t="str">
            <v>02</v>
          </cell>
          <cell r="O3491" t="str">
            <v>462S60Z003</v>
          </cell>
        </row>
        <row r="3492">
          <cell r="C3492" t="str">
            <v>TE340</v>
          </cell>
          <cell r="M3492">
            <v>-53.75</v>
          </cell>
          <cell r="N3492" t="str">
            <v>02</v>
          </cell>
          <cell r="O3492" t="str">
            <v>462S60Z003</v>
          </cell>
        </row>
        <row r="3493">
          <cell r="C3493" t="str">
            <v>TE340</v>
          </cell>
          <cell r="M3493">
            <v>-5232.75</v>
          </cell>
          <cell r="N3493" t="str">
            <v>03</v>
          </cell>
          <cell r="O3493" t="str">
            <v>462S60Z003</v>
          </cell>
        </row>
        <row r="3494">
          <cell r="C3494" t="str">
            <v>TE340</v>
          </cell>
          <cell r="M3494">
            <v>-1279.68</v>
          </cell>
          <cell r="N3494" t="str">
            <v>03</v>
          </cell>
          <cell r="O3494" t="str">
            <v>462S60Z003</v>
          </cell>
        </row>
        <row r="3495">
          <cell r="C3495" t="str">
            <v>TE340</v>
          </cell>
          <cell r="M3495">
            <v>-1188</v>
          </cell>
          <cell r="N3495" t="str">
            <v>03</v>
          </cell>
          <cell r="O3495" t="str">
            <v>462S60Z003</v>
          </cell>
        </row>
        <row r="3496">
          <cell r="C3496" t="str">
            <v>TE340</v>
          </cell>
          <cell r="M3496">
            <v>-493.76</v>
          </cell>
          <cell r="N3496" t="str">
            <v>04</v>
          </cell>
          <cell r="O3496" t="str">
            <v>462S60Z003</v>
          </cell>
        </row>
        <row r="3497">
          <cell r="C3497" t="str">
            <v>TE340</v>
          </cell>
          <cell r="M3497">
            <v>-43240.800000000003</v>
          </cell>
          <cell r="N3497" t="str">
            <v>04</v>
          </cell>
          <cell r="O3497" t="str">
            <v>462S60Z003</v>
          </cell>
        </row>
        <row r="3498">
          <cell r="C3498" t="str">
            <v>TE340</v>
          </cell>
          <cell r="M3498">
            <v>-364.42</v>
          </cell>
          <cell r="N3498" t="str">
            <v>04</v>
          </cell>
          <cell r="O3498" t="str">
            <v>462S60Z003</v>
          </cell>
        </row>
        <row r="3499">
          <cell r="C3499" t="str">
            <v>TE340</v>
          </cell>
          <cell r="M3499">
            <v>-474</v>
          </cell>
          <cell r="N3499" t="str">
            <v>04</v>
          </cell>
          <cell r="O3499" t="str">
            <v>462S60Z003</v>
          </cell>
        </row>
        <row r="3500">
          <cell r="C3500" t="str">
            <v>TE340</v>
          </cell>
          <cell r="M3500">
            <v>-1585341.97</v>
          </cell>
          <cell r="N3500" t="str">
            <v>N-1</v>
          </cell>
          <cell r="O3500" t="str">
            <v>462S60Z003</v>
          </cell>
        </row>
        <row r="3501">
          <cell r="C3501" t="str">
            <v>TE340</v>
          </cell>
          <cell r="M3501">
            <v>-471.35</v>
          </cell>
          <cell r="N3501" t="str">
            <v>N-1</v>
          </cell>
          <cell r="O3501" t="str">
            <v>462S60Z003</v>
          </cell>
        </row>
        <row r="3502">
          <cell r="C3502" t="str">
            <v>TE340</v>
          </cell>
          <cell r="M3502">
            <v>-14526.45</v>
          </cell>
          <cell r="N3502" t="str">
            <v>N-1</v>
          </cell>
          <cell r="O3502" t="str">
            <v>462S60Z003</v>
          </cell>
        </row>
        <row r="3503">
          <cell r="C3503" t="str">
            <v>TE340</v>
          </cell>
          <cell r="M3503">
            <v>-564.26</v>
          </cell>
          <cell r="N3503" t="str">
            <v>01</v>
          </cell>
          <cell r="O3503" t="str">
            <v>462S60Z003</v>
          </cell>
        </row>
        <row r="3504">
          <cell r="C3504" t="str">
            <v>TE340</v>
          </cell>
          <cell r="M3504">
            <v>-47.32</v>
          </cell>
          <cell r="N3504" t="str">
            <v>02</v>
          </cell>
          <cell r="O3504" t="str">
            <v>462S60Z003</v>
          </cell>
        </row>
        <row r="3505">
          <cell r="C3505" t="str">
            <v>TE340</v>
          </cell>
          <cell r="M3505">
            <v>-23.04</v>
          </cell>
          <cell r="N3505" t="str">
            <v>03</v>
          </cell>
          <cell r="O3505" t="str">
            <v>462S60Z003</v>
          </cell>
        </row>
        <row r="3506">
          <cell r="C3506" t="str">
            <v>TE340</v>
          </cell>
          <cell r="M3506">
            <v>53255.74</v>
          </cell>
          <cell r="N3506" t="str">
            <v>N-1</v>
          </cell>
          <cell r="O3506" t="str">
            <v>462S60Z003</v>
          </cell>
        </row>
        <row r="3507">
          <cell r="C3507" t="str">
            <v>TE340</v>
          </cell>
          <cell r="M3507">
            <v>-159.22</v>
          </cell>
          <cell r="N3507" t="str">
            <v>01</v>
          </cell>
          <cell r="O3507" t="str">
            <v>462S60Z003</v>
          </cell>
        </row>
        <row r="3508">
          <cell r="C3508" t="str">
            <v>TE340</v>
          </cell>
          <cell r="M3508">
            <v>-344.08</v>
          </cell>
          <cell r="N3508" t="str">
            <v>N-1</v>
          </cell>
          <cell r="O3508" t="str">
            <v>462S60Z003</v>
          </cell>
        </row>
        <row r="3509">
          <cell r="C3509" t="str">
            <v>TE340</v>
          </cell>
          <cell r="M3509">
            <v>-0.1</v>
          </cell>
          <cell r="N3509" t="str">
            <v>05</v>
          </cell>
          <cell r="O3509" t="str">
            <v>462S60Z003</v>
          </cell>
        </row>
        <row r="3510">
          <cell r="C3510" t="str">
            <v>TE340</v>
          </cell>
          <cell r="M3510">
            <v>0.1</v>
          </cell>
          <cell r="N3510" t="str">
            <v>05</v>
          </cell>
          <cell r="O3510" t="str">
            <v>462S60Z003</v>
          </cell>
        </row>
        <row r="3511">
          <cell r="C3511" t="str">
            <v>TE340</v>
          </cell>
          <cell r="M3511">
            <v>-1853</v>
          </cell>
          <cell r="N3511" t="str">
            <v>04</v>
          </cell>
          <cell r="O3511" t="str">
            <v>462S60Z003</v>
          </cell>
        </row>
        <row r="3512">
          <cell r="C3512" t="str">
            <v>TE340</v>
          </cell>
          <cell r="M3512">
            <v>-1700.25</v>
          </cell>
          <cell r="N3512" t="str">
            <v>N-1</v>
          </cell>
          <cell r="O3512" t="str">
            <v>462S60Z003</v>
          </cell>
        </row>
        <row r="3513">
          <cell r="C3513" t="str">
            <v>TE340</v>
          </cell>
          <cell r="M3513">
            <v>-379.2</v>
          </cell>
          <cell r="N3513" t="str">
            <v>02</v>
          </cell>
          <cell r="O3513" t="str">
            <v>462S60Z003</v>
          </cell>
        </row>
        <row r="3514">
          <cell r="C3514" t="str">
            <v>TE340</v>
          </cell>
          <cell r="M3514">
            <v>-233.44</v>
          </cell>
          <cell r="N3514" t="str">
            <v>N-1</v>
          </cell>
          <cell r="O3514" t="str">
            <v>462S60Z003</v>
          </cell>
        </row>
        <row r="3515">
          <cell r="C3515" t="str">
            <v>TE500</v>
          </cell>
          <cell r="M3515">
            <v>-7200</v>
          </cell>
          <cell r="N3515" t="str">
            <v>N-1</v>
          </cell>
          <cell r="O3515" t="str">
            <v>462S60Z003</v>
          </cell>
        </row>
        <row r="3516">
          <cell r="C3516" t="str">
            <v>TE680</v>
          </cell>
          <cell r="M3516">
            <v>-1500</v>
          </cell>
          <cell r="N3516" t="str">
            <v>04</v>
          </cell>
          <cell r="O3516" t="str">
            <v>462S60Z003</v>
          </cell>
        </row>
        <row r="3517">
          <cell r="C3517" t="str">
            <v>TE680</v>
          </cell>
          <cell r="M3517">
            <v>-300</v>
          </cell>
          <cell r="N3517" t="str">
            <v>04</v>
          </cell>
          <cell r="O3517" t="str">
            <v>462S60Z003</v>
          </cell>
        </row>
        <row r="3518">
          <cell r="C3518" t="str">
            <v>TE730</v>
          </cell>
          <cell r="M3518">
            <v>-323840</v>
          </cell>
          <cell r="N3518" t="str">
            <v>N-1</v>
          </cell>
          <cell r="O3518" t="str">
            <v>462S60Z003</v>
          </cell>
        </row>
        <row r="3519">
          <cell r="C3519" t="str">
            <v>TE730</v>
          </cell>
          <cell r="M3519">
            <v>-39</v>
          </cell>
          <cell r="N3519" t="str">
            <v>01</v>
          </cell>
          <cell r="O3519" t="str">
            <v>462S60Z003</v>
          </cell>
        </row>
        <row r="3520">
          <cell r="C3520" t="str">
            <v>TE730</v>
          </cell>
          <cell r="M3520">
            <v>-48</v>
          </cell>
          <cell r="N3520" t="str">
            <v>01</v>
          </cell>
          <cell r="O3520" t="str">
            <v>462S60Z003</v>
          </cell>
        </row>
        <row r="3521">
          <cell r="C3521" t="str">
            <v>TE730</v>
          </cell>
          <cell r="M3521">
            <v>-5282</v>
          </cell>
          <cell r="N3521" t="str">
            <v>01</v>
          </cell>
          <cell r="O3521" t="str">
            <v>462S60Z003</v>
          </cell>
        </row>
        <row r="3522">
          <cell r="C3522" t="str">
            <v>TE730</v>
          </cell>
          <cell r="M3522">
            <v>-3179</v>
          </cell>
          <cell r="N3522" t="str">
            <v>01</v>
          </cell>
          <cell r="O3522" t="str">
            <v>462S60Z003</v>
          </cell>
        </row>
        <row r="3523">
          <cell r="C3523" t="str">
            <v>TE730</v>
          </cell>
          <cell r="M3523">
            <v>-171</v>
          </cell>
          <cell r="N3523" t="str">
            <v>02</v>
          </cell>
          <cell r="O3523" t="str">
            <v>462S60Z003</v>
          </cell>
        </row>
        <row r="3524">
          <cell r="C3524" t="str">
            <v>TE730</v>
          </cell>
          <cell r="M3524">
            <v>-3067</v>
          </cell>
          <cell r="N3524" t="str">
            <v>02</v>
          </cell>
          <cell r="O3524" t="str">
            <v>462S60Z003</v>
          </cell>
        </row>
        <row r="3525">
          <cell r="C3525" t="str">
            <v>TE730</v>
          </cell>
          <cell r="M3525">
            <v>-18213</v>
          </cell>
          <cell r="N3525" t="str">
            <v>04</v>
          </cell>
          <cell r="O3525" t="str">
            <v>462S60Z003</v>
          </cell>
        </row>
        <row r="3526">
          <cell r="C3526" t="str">
            <v>TE730</v>
          </cell>
          <cell r="M3526">
            <v>-18169</v>
          </cell>
          <cell r="N3526" t="str">
            <v>05</v>
          </cell>
          <cell r="O3526" t="str">
            <v>462S60Z003</v>
          </cell>
        </row>
        <row r="3527">
          <cell r="C3527" t="str">
            <v>TE730</v>
          </cell>
          <cell r="M3527">
            <v>-643</v>
          </cell>
          <cell r="N3527" t="str">
            <v>05</v>
          </cell>
          <cell r="O3527" t="str">
            <v>462S60Z003</v>
          </cell>
        </row>
        <row r="3528">
          <cell r="C3528" t="str">
            <v>TE730</v>
          </cell>
          <cell r="M3528">
            <v>-4617</v>
          </cell>
          <cell r="N3528" t="str">
            <v>05</v>
          </cell>
          <cell r="O3528" t="str">
            <v>462S60Z003</v>
          </cell>
        </row>
        <row r="3529">
          <cell r="C3529" t="str">
            <v>TE901</v>
          </cell>
          <cell r="M3529">
            <v>-500</v>
          </cell>
          <cell r="N3529" t="str">
            <v>01</v>
          </cell>
          <cell r="O3529" t="str">
            <v>462S60Z003</v>
          </cell>
        </row>
        <row r="3530">
          <cell r="C3530" t="str">
            <v>TE901</v>
          </cell>
          <cell r="M3530">
            <v>-500</v>
          </cell>
          <cell r="N3530" t="str">
            <v>01</v>
          </cell>
          <cell r="O3530" t="str">
            <v>462S60Z003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I1" workbookViewId="0">
      <selection activeCell="J16" sqref="J16"/>
    </sheetView>
  </sheetViews>
  <sheetFormatPr baseColWidth="10" defaultRowHeight="15" x14ac:dyDescent="0.25"/>
  <cols>
    <col min="3" max="3" width="43.140625" customWidth="1"/>
    <col min="4" max="4" width="31.7109375" customWidth="1"/>
    <col min="5" max="5" width="19" customWidth="1"/>
    <col min="6" max="6" width="15.85546875" customWidth="1"/>
    <col min="7" max="7" width="45" customWidth="1"/>
    <col min="8" max="8" width="24.42578125" customWidth="1"/>
    <col min="9" max="9" width="39.28515625" customWidth="1"/>
    <col min="10" max="10" width="26.140625" customWidth="1"/>
    <col min="11" max="11" width="9.85546875" customWidth="1"/>
    <col min="12" max="13" width="13.42578125" customWidth="1"/>
    <col min="14" max="14" width="15.42578125" customWidth="1"/>
    <col min="15" max="15" width="13.85546875" customWidth="1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63"/>
  <sheetViews>
    <sheetView topLeftCell="A10" workbookViewId="0">
      <selection activeCell="E24" sqref="E24"/>
    </sheetView>
  </sheetViews>
  <sheetFormatPr baseColWidth="10" defaultRowHeight="15" x14ac:dyDescent="0.25"/>
  <cols>
    <col min="2" max="2" width="35.7109375" customWidth="1"/>
  </cols>
  <sheetData>
    <row r="1" spans="1:18" ht="15.75" thickBot="1" x14ac:dyDescent="0.3">
      <c r="B1" s="1" t="s">
        <v>114</v>
      </c>
      <c r="C1" s="164">
        <v>42918</v>
      </c>
      <c r="D1" s="2" t="str">
        <f>TEXT(C1,"mmmm")&amp;"/"&amp;TEXT(C1,"aaaa")</f>
        <v>juillet/2017</v>
      </c>
    </row>
    <row r="2" spans="1:18" ht="15.75" thickTop="1" x14ac:dyDescent="0.25">
      <c r="B2" s="1" t="s">
        <v>22</v>
      </c>
      <c r="C2" s="162"/>
      <c r="D2" s="2" t="s">
        <v>6</v>
      </c>
      <c r="E2" s="163"/>
      <c r="F2" s="207" t="s">
        <v>23</v>
      </c>
      <c r="G2" s="208"/>
      <c r="H2" s="208"/>
      <c r="I2" s="208"/>
      <c r="J2" s="208"/>
      <c r="K2" s="208"/>
      <c r="L2" s="208"/>
      <c r="M2" s="209">
        <v>42886</v>
      </c>
      <c r="N2" s="210"/>
    </row>
    <row r="3" spans="1:18" x14ac:dyDescent="0.25">
      <c r="B3" s="4" t="s">
        <v>24</v>
      </c>
      <c r="C3" s="165"/>
      <c r="D3" s="166"/>
      <c r="E3" s="166"/>
      <c r="F3" s="211" t="s">
        <v>25</v>
      </c>
      <c r="G3" s="212"/>
      <c r="H3" s="212"/>
      <c r="I3" s="212"/>
      <c r="J3" s="212"/>
      <c r="K3" s="212"/>
      <c r="L3" s="212"/>
      <c r="M3" s="213" t="str">
        <f>IF(F15=0,"",#REF!/F15)</f>
        <v/>
      </c>
      <c r="N3" s="214"/>
    </row>
    <row r="4" spans="1:18" ht="18" x14ac:dyDescent="0.25">
      <c r="A4" s="3"/>
      <c r="B4" s="3"/>
      <c r="C4" s="206" t="s">
        <v>26</v>
      </c>
      <c r="D4" s="206"/>
      <c r="E4" s="206"/>
      <c r="F4" s="206" t="s">
        <v>27</v>
      </c>
      <c r="G4" s="206"/>
      <c r="H4" s="206"/>
      <c r="I4" s="206"/>
      <c r="J4" s="206"/>
      <c r="K4" s="206"/>
      <c r="L4" s="206"/>
      <c r="M4" s="206"/>
      <c r="N4" s="206"/>
      <c r="O4" s="206"/>
      <c r="P4" s="206" t="s">
        <v>28</v>
      </c>
      <c r="Q4" s="206"/>
      <c r="R4" s="206"/>
    </row>
    <row r="5" spans="1:18" ht="18.75" thickBot="1" x14ac:dyDescent="0.3">
      <c r="A5" s="3"/>
      <c r="B5" s="3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5"/>
      <c r="Q5" s="5"/>
      <c r="R5" s="5"/>
    </row>
    <row r="6" spans="1:18" ht="25.5" thickTop="1" thickBot="1" x14ac:dyDescent="0.3">
      <c r="A6" s="6"/>
      <c r="B6" s="6"/>
      <c r="C6" s="7" t="s">
        <v>29</v>
      </c>
      <c r="D6" s="203" t="s">
        <v>30</v>
      </c>
      <c r="E6" s="8" t="s">
        <v>31</v>
      </c>
      <c r="F6" s="204" t="s">
        <v>116</v>
      </c>
      <c r="G6" s="205" t="s">
        <v>115</v>
      </c>
      <c r="H6" s="177" t="s">
        <v>119</v>
      </c>
      <c r="I6" s="177" t="s">
        <v>120</v>
      </c>
      <c r="J6" s="178" t="s">
        <v>32</v>
      </c>
      <c r="K6" s="179" t="s">
        <v>33</v>
      </c>
      <c r="L6" s="180" t="s">
        <v>34</v>
      </c>
      <c r="M6" s="181" t="s">
        <v>35</v>
      </c>
      <c r="N6" s="182" t="s">
        <v>31</v>
      </c>
      <c r="O6" s="183" t="s">
        <v>36</v>
      </c>
      <c r="P6" s="184" t="s">
        <v>37</v>
      </c>
      <c r="Q6" s="185" t="s">
        <v>38</v>
      </c>
      <c r="R6" s="186" t="s">
        <v>39</v>
      </c>
    </row>
    <row r="7" spans="1:18" x14ac:dyDescent="0.25">
      <c r="A7" s="119" t="s">
        <v>117</v>
      </c>
      <c r="B7" s="120" t="s">
        <v>118</v>
      </c>
      <c r="C7" s="34"/>
      <c r="D7" s="35"/>
      <c r="E7" s="202"/>
      <c r="F7" s="34">
        <f>SUMIFS(Compilation!M:M,Compilation!B:B,'Suivi Gestion'!A7,Compilation!O:O,'Suivi Gestion'!$D$2)-SUMIFS(Compilation!M:M,Compilation!B:B,'Suivi Gestion'!A7,Compilation!O:O,'Suivi Gestion'!$D$2,Compilation!N:N,$D$1)</f>
        <v>0</v>
      </c>
      <c r="G7" s="34">
        <f>SUMIFS(Compilation!M:M,Compilation!B:B,'Suivi Gestion'!A7,Compilation!O:O,'Suivi Gestion'!$D$2,Compilation!N:N,$D$1)</f>
        <v>0</v>
      </c>
      <c r="H7" s="10"/>
      <c r="I7" s="10" t="str">
        <f>IF(H7=SUM(F7:G7),"",H7-SUM(F7:G7))</f>
        <v/>
      </c>
      <c r="J7" s="187"/>
      <c r="K7" s="188"/>
      <c r="L7" s="189"/>
      <c r="M7" s="11"/>
      <c r="N7" s="12"/>
      <c r="O7" s="13"/>
      <c r="P7" s="61"/>
      <c r="Q7" s="64">
        <f>M7+P7</f>
        <v>0</v>
      </c>
      <c r="R7" s="65">
        <f>Q7-D7</f>
        <v>0</v>
      </c>
    </row>
    <row r="8" spans="1:18" x14ac:dyDescent="0.25">
      <c r="A8" s="121" t="s">
        <v>7</v>
      </c>
      <c r="B8" s="122" t="s">
        <v>40</v>
      </c>
      <c r="C8" s="9"/>
      <c r="D8" s="44"/>
      <c r="E8" s="168" t="str">
        <f>+IF(D$15=0,"",D8/D$15)</f>
        <v/>
      </c>
      <c r="F8" s="9">
        <f>SUMIFS(Compilation!M:M,Compilation!B:B,'Suivi Gestion'!A8,Compilation!O:O,'Suivi Gestion'!$D$2)-SUMIFS(Compilation!M:M,Compilation!B:B,'Suivi Gestion'!A8,Compilation!O:O,'Suivi Gestion'!$D$2,Compilation!N:N,$D$1)</f>
        <v>0</v>
      </c>
      <c r="G8" s="9">
        <f>SUMIFS(Compilation!M:M,Compilation!B:B,'Suivi Gestion'!A8,Compilation!O:O,'Suivi Gestion'!$D$2,Compilation!N:N,$D$1)</f>
        <v>0</v>
      </c>
      <c r="H8" s="9"/>
      <c r="I8" s="9" t="str">
        <f>IF(H8=SUM(F8:G8),"",H8-SUM(F8:G8))</f>
        <v/>
      </c>
      <c r="J8" s="171"/>
      <c r="K8" s="172"/>
      <c r="L8" s="173"/>
      <c r="M8" s="19">
        <f>G8+J8+K8+L8</f>
        <v>0</v>
      </c>
      <c r="N8" s="40" t="e">
        <f>M8/M14</f>
        <v>#DIV/0!</v>
      </c>
      <c r="O8" s="21">
        <f>M8-F8</f>
        <v>0</v>
      </c>
      <c r="P8" s="45"/>
      <c r="Q8" s="67">
        <f t="shared" ref="Q8:Q44" si="0">M8+P8</f>
        <v>0</v>
      </c>
      <c r="R8" s="49">
        <f>Q8-D8</f>
        <v>0</v>
      </c>
    </row>
    <row r="9" spans="1:18" ht="15.75" thickBot="1" x14ac:dyDescent="0.3">
      <c r="A9" s="121" t="s">
        <v>52</v>
      </c>
      <c r="B9" s="122" t="s">
        <v>41</v>
      </c>
      <c r="C9" s="14"/>
      <c r="D9" s="15"/>
      <c r="E9" s="170" t="str">
        <f>+IF(D$15=0,"",D9/D$15)</f>
        <v/>
      </c>
      <c r="F9" s="9">
        <f>SUMIFS(Compilation!M:M,Compilation!B:B,'Suivi Gestion'!A9,Compilation!O:O,'Suivi Gestion'!$D$2)-SUMIFS(Compilation!M:M,Compilation!B:B,'Suivi Gestion'!A9,Compilation!O:O,'Suivi Gestion'!$D$2,Compilation!N:N,$D$1)</f>
        <v>0</v>
      </c>
      <c r="G9" s="9">
        <f>SUMIFS(Compilation!M:M,Compilation!B:B,'Suivi Gestion'!A9,Compilation!O:O,'Suivi Gestion'!$D$2,Compilation!N:N,$D$1)</f>
        <v>0</v>
      </c>
      <c r="H9" s="9"/>
      <c r="I9" s="9" t="str">
        <f>IF(H9=SUM(F9:G9),"",H9-SUM(F9:G9))</f>
        <v/>
      </c>
      <c r="J9" s="174"/>
      <c r="K9" s="175"/>
      <c r="L9" s="176"/>
      <c r="M9" s="19">
        <f t="shared" ref="M9:M17" si="1">G9+J9+K9+L9</f>
        <v>0</v>
      </c>
      <c r="N9" s="20" t="e">
        <f>M9/M14</f>
        <v>#DIV/0!</v>
      </c>
      <c r="O9" s="21">
        <f>M9-F9</f>
        <v>0</v>
      </c>
      <c r="P9" s="45"/>
      <c r="Q9" s="143">
        <f t="shared" si="0"/>
        <v>0</v>
      </c>
      <c r="R9" s="144">
        <f>Q9-D9</f>
        <v>0</v>
      </c>
    </row>
    <row r="10" spans="1:18" ht="15.75" thickBot="1" x14ac:dyDescent="0.3">
      <c r="A10" s="123"/>
      <c r="B10" s="124" t="s">
        <v>53</v>
      </c>
      <c r="C10" s="23">
        <f>C8+C9</f>
        <v>0</v>
      </c>
      <c r="D10" s="24">
        <f>D8+D9</f>
        <v>0</v>
      </c>
      <c r="E10" s="169" t="str">
        <f t="shared" ref="E10:E17" si="2">+IF(D$15=0,"",D10/D$15)</f>
        <v/>
      </c>
      <c r="F10" s="23">
        <f>F8+F9</f>
        <v>0</v>
      </c>
      <c r="G10" s="23">
        <f>G8+G9</f>
        <v>0</v>
      </c>
      <c r="H10" s="23"/>
      <c r="I10" s="23"/>
      <c r="J10" s="23">
        <f>J8+J9</f>
        <v>0</v>
      </c>
      <c r="K10" s="23">
        <f>K8+K9</f>
        <v>0</v>
      </c>
      <c r="L10" s="23">
        <f>L8+L9</f>
        <v>0</v>
      </c>
      <c r="M10" s="26">
        <f t="shared" si="1"/>
        <v>0</v>
      </c>
      <c r="N10" s="27"/>
      <c r="O10" s="28">
        <f>O8+O9</f>
        <v>0</v>
      </c>
      <c r="P10" s="29">
        <f>P8+P9</f>
        <v>0</v>
      </c>
      <c r="Q10" s="30">
        <f t="shared" si="0"/>
        <v>0</v>
      </c>
      <c r="R10" s="31">
        <f>D10-Q10</f>
        <v>0</v>
      </c>
    </row>
    <row r="11" spans="1:18" ht="15.75" thickBot="1" x14ac:dyDescent="0.3">
      <c r="A11" s="121" t="s">
        <v>54</v>
      </c>
      <c r="B11" s="122" t="s">
        <v>55</v>
      </c>
      <c r="C11" s="14"/>
      <c r="D11" s="15"/>
      <c r="E11" s="168" t="str">
        <f t="shared" si="2"/>
        <v/>
      </c>
      <c r="F11" s="9">
        <f>SUMIFS(Compilation!M:M,Compilation!B:B,'Suivi Gestion'!A11,Compilation!O:O,'Suivi Gestion'!$D$2)-SUMIFS(Compilation!M:M,Compilation!B:B,'Suivi Gestion'!A11,Compilation!O:O,'Suivi Gestion'!$D$2,Compilation!N:N,$D$1)</f>
        <v>0</v>
      </c>
      <c r="G11" s="10">
        <f>SUMIFS(Compilation!M:M,Compilation!B:B,'Suivi Gestion'!A11,Compilation!O:O,'Suivi Gestion'!$D$2,Compilation!N:N,$D$1)</f>
        <v>0</v>
      </c>
      <c r="H11" s="10"/>
      <c r="I11" s="9" t="str">
        <f>IF(H11=SUM(F11:G11),"",H11-SUM(F11:G11))</f>
        <v/>
      </c>
      <c r="J11" s="17"/>
      <c r="K11" s="32"/>
      <c r="L11" s="18"/>
      <c r="M11" s="19">
        <f t="shared" si="1"/>
        <v>0</v>
      </c>
      <c r="N11" s="20" t="e">
        <f>M11/M16</f>
        <v>#DIV/0!</v>
      </c>
      <c r="O11" s="21">
        <f>M11-F11</f>
        <v>0</v>
      </c>
      <c r="P11" s="22"/>
      <c r="Q11" s="143">
        <f t="shared" si="0"/>
        <v>0</v>
      </c>
      <c r="R11" s="144">
        <f>Q11-D11</f>
        <v>0</v>
      </c>
    </row>
    <row r="12" spans="1:18" ht="15.75" thickBot="1" x14ac:dyDescent="0.3">
      <c r="A12" s="123"/>
      <c r="B12" s="124" t="s">
        <v>56</v>
      </c>
      <c r="C12" s="23">
        <f>C10+C11</f>
        <v>0</v>
      </c>
      <c r="D12" s="24">
        <f>D10+D11</f>
        <v>0</v>
      </c>
      <c r="E12" s="169" t="str">
        <f t="shared" si="2"/>
        <v/>
      </c>
      <c r="F12" s="23">
        <f>F10+F11</f>
        <v>0</v>
      </c>
      <c r="G12" s="23">
        <f>G10+G11</f>
        <v>0</v>
      </c>
      <c r="H12" s="23"/>
      <c r="I12" s="23"/>
      <c r="J12" s="23">
        <f>J10+J11</f>
        <v>0</v>
      </c>
      <c r="K12" s="23">
        <f>K10+K11</f>
        <v>0</v>
      </c>
      <c r="L12" s="23">
        <f>L10+L11</f>
        <v>0</v>
      </c>
      <c r="M12" s="26">
        <f t="shared" si="1"/>
        <v>0</v>
      </c>
      <c r="N12" s="27"/>
      <c r="O12" s="33">
        <f>O10+O11</f>
        <v>0</v>
      </c>
      <c r="P12" s="29">
        <f>P10+P11</f>
        <v>0</v>
      </c>
      <c r="Q12" s="30">
        <f t="shared" si="0"/>
        <v>0</v>
      </c>
      <c r="R12" s="31">
        <f>D12-Q12</f>
        <v>0</v>
      </c>
    </row>
    <row r="13" spans="1:18" ht="15.75" thickBot="1" x14ac:dyDescent="0.3">
      <c r="A13" s="121" t="s">
        <v>57</v>
      </c>
      <c r="B13" s="122" t="s">
        <v>58</v>
      </c>
      <c r="C13" s="14"/>
      <c r="D13" s="15"/>
      <c r="E13" s="168" t="str">
        <f t="shared" si="2"/>
        <v/>
      </c>
      <c r="F13" s="9">
        <f>SUMIFS(Compilation!M:M,Compilation!B:B,'Suivi Gestion'!A13,Compilation!O:O,'Suivi Gestion'!$D$2)-SUMIFS(Compilation!M:M,Compilation!B:B,'Suivi Gestion'!A13,Compilation!O:O,'Suivi Gestion'!$D$2,Compilation!N:N,$D$1)</f>
        <v>0</v>
      </c>
      <c r="G13" s="10">
        <f>SUMIFS(Compilation!M:M,Compilation!B:B,'Suivi Gestion'!A13,Compilation!O:O,'Suivi Gestion'!$D$2,Compilation!N:N,$D$1)</f>
        <v>0</v>
      </c>
      <c r="H13" s="10"/>
      <c r="I13" s="9" t="str">
        <f>IF(H13=SUM(F13:G13),"",H13-SUM(F13:G13))</f>
        <v/>
      </c>
      <c r="J13" s="17"/>
      <c r="K13" s="32"/>
      <c r="L13" s="18"/>
      <c r="M13" s="19">
        <f t="shared" si="1"/>
        <v>0</v>
      </c>
      <c r="N13" s="20" t="e">
        <f>M13/M20</f>
        <v>#DIV/0!</v>
      </c>
      <c r="O13" s="21">
        <f>M13-F13</f>
        <v>0</v>
      </c>
      <c r="P13" s="22"/>
      <c r="Q13" s="143">
        <f t="shared" si="0"/>
        <v>0</v>
      </c>
      <c r="R13" s="144">
        <f>Q13-D13</f>
        <v>0</v>
      </c>
    </row>
    <row r="14" spans="1:18" ht="15.75" thickBot="1" x14ac:dyDescent="0.3">
      <c r="A14" s="123"/>
      <c r="B14" s="124" t="s">
        <v>59</v>
      </c>
      <c r="C14" s="23">
        <f>C13+C12</f>
        <v>0</v>
      </c>
      <c r="D14" s="24">
        <f>D13+D12</f>
        <v>0</v>
      </c>
      <c r="E14" s="169" t="str">
        <f t="shared" si="2"/>
        <v/>
      </c>
      <c r="F14" s="23">
        <f>F13+F12</f>
        <v>0</v>
      </c>
      <c r="G14" s="23">
        <f>G13+G12</f>
        <v>0</v>
      </c>
      <c r="H14" s="23"/>
      <c r="I14" s="23"/>
      <c r="J14" s="23">
        <f>J13+J12</f>
        <v>0</v>
      </c>
      <c r="K14" s="23">
        <f>K13+K12</f>
        <v>0</v>
      </c>
      <c r="L14" s="23">
        <f>L13+L12</f>
        <v>0</v>
      </c>
      <c r="M14" s="26">
        <f>G14+J14+K14+L14</f>
        <v>0</v>
      </c>
      <c r="N14" s="27"/>
      <c r="O14" s="28">
        <f>O13+O12</f>
        <v>0</v>
      </c>
      <c r="P14" s="29">
        <f>P13+P12</f>
        <v>0</v>
      </c>
      <c r="Q14" s="30">
        <f t="shared" si="0"/>
        <v>0</v>
      </c>
      <c r="R14" s="31">
        <f>D14-Q14</f>
        <v>0</v>
      </c>
    </row>
    <row r="15" spans="1:18" x14ac:dyDescent="0.25">
      <c r="A15" s="125" t="s">
        <v>0</v>
      </c>
      <c r="B15" s="126" t="s">
        <v>42</v>
      </c>
      <c r="C15" s="34"/>
      <c r="D15" s="167"/>
      <c r="E15" s="168" t="str">
        <f>+IF($D$14=0,"",D15/$D$14)</f>
        <v/>
      </c>
      <c r="F15" s="9">
        <f>-(SUMIFS(Compilation!M:M,Compilation!B:B,'Suivi Gestion'!A15,Compilation!O:O,'Suivi Gestion'!$D$2)-SUMIFS(Compilation!M:M,Compilation!B:B,'Suivi Gestion'!A15,Compilation!O:O,'Suivi Gestion'!$D$2,Compilation!N:N,$D$1))</f>
        <v>0</v>
      </c>
      <c r="G15" s="9">
        <f>-(SUMIFS(Compilation!M:M,Compilation!B:B,'Suivi Gestion'!A15,Compilation!O:O,'Suivi Gestion'!$D$2,Compilation!N:N,$D$1))</f>
        <v>0</v>
      </c>
      <c r="H15" s="9"/>
      <c r="I15" s="9" t="str">
        <f>IF(H15=SUM(F15:G15),"",H15-SUM(F15:G15))</f>
        <v/>
      </c>
      <c r="J15" s="45">
        <f>-SUMIFS(Compilation!L:L,Compilation!B:B,'Suivi Gestion'!A15,Compilation!O:O,'Suivi Gestion'!$D$2)</f>
        <v>0</v>
      </c>
      <c r="K15" s="37"/>
      <c r="L15" s="38"/>
      <c r="M15" s="39">
        <f t="shared" si="1"/>
        <v>0</v>
      </c>
      <c r="N15" s="40" t="e">
        <f>M15/M$14</f>
        <v>#DIV/0!</v>
      </c>
      <c r="O15" s="41">
        <f>M15-F15</f>
        <v>0</v>
      </c>
      <c r="P15" s="36"/>
      <c r="Q15" s="42">
        <f t="shared" si="0"/>
        <v>0</v>
      </c>
      <c r="R15" s="43">
        <f t="shared" ref="R15:R44" si="3">Q15-D15</f>
        <v>0</v>
      </c>
    </row>
    <row r="16" spans="1:18" x14ac:dyDescent="0.25">
      <c r="A16" s="121" t="s">
        <v>60</v>
      </c>
      <c r="B16" s="122" t="s">
        <v>43</v>
      </c>
      <c r="C16" s="9"/>
      <c r="D16" s="9"/>
      <c r="E16" s="16" t="str">
        <f>+IF($D$14=0,"",D16/$D$14)</f>
        <v/>
      </c>
      <c r="F16" s="9">
        <f>-(SUMIFS(Compilation!M:M,Compilation!B:B,'Suivi Gestion'!A16,Compilation!O:O,'Suivi Gestion'!$D$2)-SUMIFS(Compilation!M:M,Compilation!B:B,'Suivi Gestion'!A16,Compilation!O:O,'Suivi Gestion'!$D$2,Compilation!N:N,$D$1))</f>
        <v>0</v>
      </c>
      <c r="G16" s="9">
        <f>-(SUMIFS(Compilation!M:M,Compilation!B:B,'Suivi Gestion'!A16,Compilation!O:O,'Suivi Gestion'!$D$2,Compilation!N:N,$D$1))</f>
        <v>0</v>
      </c>
      <c r="H16" s="9"/>
      <c r="I16" s="9" t="str">
        <f>IF(H16=SUM(F16:G16),"",H16-SUM(F16:G16))</f>
        <v/>
      </c>
      <c r="J16" s="45">
        <f>-SUMIFS(Compilation!L:L,Compilation!B:B,'Suivi Gestion'!A16,Compilation!O:O,'Suivi Gestion'!$D$2)</f>
        <v>0</v>
      </c>
      <c r="K16" s="46"/>
      <c r="L16" s="47"/>
      <c r="M16" s="19">
        <f t="shared" si="1"/>
        <v>0</v>
      </c>
      <c r="N16" s="20" t="e">
        <f>M14/M$16</f>
        <v>#DIV/0!</v>
      </c>
      <c r="O16" s="21">
        <f>M16-F16</f>
        <v>0</v>
      </c>
      <c r="P16" s="45"/>
      <c r="Q16" s="48">
        <f t="shared" si="0"/>
        <v>0</v>
      </c>
      <c r="R16" s="49">
        <f t="shared" si="3"/>
        <v>0</v>
      </c>
    </row>
    <row r="17" spans="1:18" x14ac:dyDescent="0.25">
      <c r="A17" s="127"/>
      <c r="B17" s="128" t="s">
        <v>61</v>
      </c>
      <c r="C17" s="50">
        <f>SUM(C15:C16)</f>
        <v>0</v>
      </c>
      <c r="D17" s="60">
        <f>SUM(D15:D16)</f>
        <v>0</v>
      </c>
      <c r="E17" s="51" t="str">
        <f t="shared" si="2"/>
        <v/>
      </c>
      <c r="F17" s="50">
        <f>SUM(F15:F16)</f>
        <v>0</v>
      </c>
      <c r="G17" s="50">
        <f>SUM(G15:G16)</f>
        <v>0</v>
      </c>
      <c r="H17" s="50"/>
      <c r="I17" s="50"/>
      <c r="J17" s="52">
        <f>SUM(J15:J16)</f>
        <v>0</v>
      </c>
      <c r="K17" s="53">
        <f>SUM(K15:K16)</f>
        <v>0</v>
      </c>
      <c r="L17" s="54">
        <f>SUM(L15:L16)</f>
        <v>0</v>
      </c>
      <c r="M17" s="55">
        <f t="shared" si="1"/>
        <v>0</v>
      </c>
      <c r="N17" s="56" t="e">
        <f>M17/$M$14</f>
        <v>#DIV/0!</v>
      </c>
      <c r="O17" s="57">
        <f>SUM(O15:O16)</f>
        <v>0</v>
      </c>
      <c r="P17" s="58">
        <f>SUM(P15:P16)</f>
        <v>0</v>
      </c>
      <c r="Q17" s="59">
        <f t="shared" si="0"/>
        <v>0</v>
      </c>
      <c r="R17" s="60">
        <f t="shared" si="3"/>
        <v>0</v>
      </c>
    </row>
    <row r="18" spans="1:18" x14ac:dyDescent="0.25">
      <c r="A18" s="125" t="s">
        <v>1</v>
      </c>
      <c r="B18" s="126" t="s">
        <v>2</v>
      </c>
      <c r="C18" s="34"/>
      <c r="D18" s="34"/>
      <c r="E18" s="16" t="str">
        <f>+IF($D$14=0,"",D18/$D$14)</f>
        <v/>
      </c>
      <c r="F18" s="9">
        <f>-(SUMIFS(Compilation!M:M,Compilation!B:B,'Suivi Gestion'!A18,Compilation!O:O,'Suivi Gestion'!$D$2)-SUMIFS(Compilation!M:M,Compilation!B:B,'Suivi Gestion'!A18,Compilation!O:O,'Suivi Gestion'!$D$2,Compilation!N:N,$D$1))</f>
        <v>0</v>
      </c>
      <c r="G18" s="9">
        <f>-(SUMIFS(Compilation!M:M,Compilation!B:B,'Suivi Gestion'!A18,Compilation!O:O,'Suivi Gestion'!$D$2,Compilation!N:N,$D$1))</f>
        <v>0</v>
      </c>
      <c r="H18" s="9"/>
      <c r="I18" s="9" t="str">
        <f>IF(H18=SUM(F18:G18),"",H18-SUM(F18:G18))</f>
        <v/>
      </c>
      <c r="J18" s="45">
        <f>-SUMIFS(Compilation!L:L,Compilation!B:B,'Suivi Gestion'!A18,Compilation!O:O,'Suivi Gestion'!$D$2)</f>
        <v>0</v>
      </c>
      <c r="K18" s="37"/>
      <c r="L18" s="38"/>
      <c r="M18" s="39">
        <f>G18+J18+K18+L18</f>
        <v>0</v>
      </c>
      <c r="N18" s="40" t="e">
        <f>M18/M$14</f>
        <v>#DIV/0!</v>
      </c>
      <c r="O18" s="41">
        <f>M18-F18</f>
        <v>0</v>
      </c>
      <c r="P18" s="36"/>
      <c r="Q18" s="66">
        <f t="shared" si="0"/>
        <v>0</v>
      </c>
      <c r="R18" s="43">
        <f t="shared" si="3"/>
        <v>0</v>
      </c>
    </row>
    <row r="19" spans="1:18" x14ac:dyDescent="0.25">
      <c r="A19" s="127"/>
      <c r="B19" s="128" t="s">
        <v>62</v>
      </c>
      <c r="C19" s="50">
        <f>SUM(C18:C18)</f>
        <v>0</v>
      </c>
      <c r="D19" s="60">
        <f>SUM(D18:D18)</f>
        <v>0</v>
      </c>
      <c r="E19" s="51" t="str">
        <f>+IF(D$15=0,"",D19/D$15)</f>
        <v/>
      </c>
      <c r="F19" s="50">
        <f>SUM(F18:F18)</f>
        <v>0</v>
      </c>
      <c r="G19" s="50">
        <f>SUM(G18:G18)</f>
        <v>0</v>
      </c>
      <c r="H19" s="50"/>
      <c r="I19" s="50"/>
      <c r="J19" s="52">
        <f>SUM(J18:J18)</f>
        <v>0</v>
      </c>
      <c r="K19" s="53">
        <f>SUM(K18:K18)</f>
        <v>0</v>
      </c>
      <c r="L19" s="54">
        <f>SUM(L18:L18)</f>
        <v>0</v>
      </c>
      <c r="M19" s="55">
        <f>G19+J19+K19+L19</f>
        <v>0</v>
      </c>
      <c r="N19" s="56" t="e">
        <f>M19/$M$14</f>
        <v>#DIV/0!</v>
      </c>
      <c r="O19" s="57">
        <f>SUM(O18:O18)</f>
        <v>0</v>
      </c>
      <c r="P19" s="58">
        <f>SUM(P18:P18)</f>
        <v>0</v>
      </c>
      <c r="Q19" s="59">
        <f t="shared" si="0"/>
        <v>0</v>
      </c>
      <c r="R19" s="60">
        <f t="shared" si="3"/>
        <v>0</v>
      </c>
    </row>
    <row r="20" spans="1:18" x14ac:dyDescent="0.25">
      <c r="A20" s="125" t="s">
        <v>3</v>
      </c>
      <c r="B20" s="120" t="s">
        <v>63</v>
      </c>
      <c r="C20" s="10"/>
      <c r="D20" s="10"/>
      <c r="E20" s="16" t="str">
        <f t="shared" ref="E20:E25" si="4">+IF($D$14=0,"",D20/$D$14)</f>
        <v/>
      </c>
      <c r="F20" s="9">
        <f>-(SUMIFS(Compilation!M:M,Compilation!B:B,'Suivi Gestion'!A20,Compilation!O:O,'Suivi Gestion'!$D$2)-SUMIFS(Compilation!M:M,Compilation!B:B,'Suivi Gestion'!A20,Compilation!O:O,'Suivi Gestion'!$D$2,Compilation!N:N,$D$1))</f>
        <v>0</v>
      </c>
      <c r="G20" s="9">
        <f>-(SUMIFS(Compilation!M:M,Compilation!B:B,'Suivi Gestion'!A20,Compilation!O:O,'Suivi Gestion'!$D$2,Compilation!N:N,$D$1))</f>
        <v>0</v>
      </c>
      <c r="H20" s="9"/>
      <c r="I20" s="9" t="str">
        <f t="shared" ref="I20:I25" si="5">IF(H20=SUM(F20:G20),"",H20-SUM(F20:G20))</f>
        <v/>
      </c>
      <c r="J20" s="45">
        <f>-SUMIFS(Compilation!L:L,Compilation!B:B,'Suivi Gestion'!A20,Compilation!O:O,'Suivi Gestion'!$D$2)</f>
        <v>0</v>
      </c>
      <c r="K20" s="62"/>
      <c r="L20" s="63"/>
      <c r="M20" s="11">
        <f t="shared" ref="M20:M21" si="6">G20+J20+K20+L20</f>
        <v>0</v>
      </c>
      <c r="N20" s="40" t="e">
        <f>M20/$M$14</f>
        <v>#DIV/0!</v>
      </c>
      <c r="O20" s="13">
        <f t="shared" ref="O20:O25" si="7">M20-F20</f>
        <v>0</v>
      </c>
      <c r="P20" s="61"/>
      <c r="Q20" s="64">
        <f t="shared" si="0"/>
        <v>0</v>
      </c>
      <c r="R20" s="65">
        <f t="shared" si="3"/>
        <v>0</v>
      </c>
    </row>
    <row r="21" spans="1:18" x14ac:dyDescent="0.25">
      <c r="A21" s="121" t="s">
        <v>64</v>
      </c>
      <c r="B21" s="122" t="s">
        <v>65</v>
      </c>
      <c r="C21" s="9"/>
      <c r="D21" s="9"/>
      <c r="E21" s="16" t="str">
        <f t="shared" si="4"/>
        <v/>
      </c>
      <c r="F21" s="9">
        <f>-(SUMIFS(Compilation!M:M,Compilation!B:B,'Suivi Gestion'!A21,Compilation!O:O,'Suivi Gestion'!$D$2)-SUMIFS(Compilation!M:M,Compilation!B:B,'Suivi Gestion'!A21,Compilation!O:O,'Suivi Gestion'!$D$2,Compilation!N:N,$D$1))</f>
        <v>0</v>
      </c>
      <c r="G21" s="9">
        <f>-(SUMIFS(Compilation!M:M,Compilation!B:B,'Suivi Gestion'!A21,Compilation!O:O,'Suivi Gestion'!$D$2,Compilation!N:N,$D$1))</f>
        <v>0</v>
      </c>
      <c r="H21" s="9"/>
      <c r="I21" s="9" t="str">
        <f t="shared" si="5"/>
        <v/>
      </c>
      <c r="J21" s="45">
        <f>-SUMIFS(Compilation!L:L,Compilation!B:B,'Suivi Gestion'!A21,Compilation!O:O,'Suivi Gestion'!$D$2)</f>
        <v>0</v>
      </c>
      <c r="K21" s="46"/>
      <c r="L21" s="47"/>
      <c r="M21" s="19">
        <f t="shared" si="6"/>
        <v>0</v>
      </c>
      <c r="N21" s="40" t="e">
        <f t="shared" ref="N21:N25" si="8">M21/$M$14</f>
        <v>#DIV/0!</v>
      </c>
      <c r="O21" s="21">
        <f t="shared" si="7"/>
        <v>0</v>
      </c>
      <c r="P21" s="45"/>
      <c r="Q21" s="67">
        <f t="shared" si="0"/>
        <v>0</v>
      </c>
      <c r="R21" s="49">
        <f t="shared" si="3"/>
        <v>0</v>
      </c>
    </row>
    <row r="22" spans="1:18" x14ac:dyDescent="0.25">
      <c r="A22" s="121" t="s">
        <v>8</v>
      </c>
      <c r="B22" s="122" t="s">
        <v>66</v>
      </c>
      <c r="C22" s="9"/>
      <c r="D22" s="9"/>
      <c r="E22" s="16" t="str">
        <f t="shared" si="4"/>
        <v/>
      </c>
      <c r="F22" s="9">
        <f>-(SUMIFS(Compilation!M:M,Compilation!B:B,'Suivi Gestion'!A22,Compilation!O:O,'Suivi Gestion'!$D$2)-SUMIFS(Compilation!M:M,Compilation!B:B,'Suivi Gestion'!A22,Compilation!O:O,'Suivi Gestion'!$D$2,Compilation!N:N,$D$1))</f>
        <v>0</v>
      </c>
      <c r="G22" s="9">
        <f>-(SUMIFS(Compilation!M:M,Compilation!B:B,'Suivi Gestion'!A22,Compilation!O:O,'Suivi Gestion'!$D$2,Compilation!N:N,$D$1))</f>
        <v>0</v>
      </c>
      <c r="H22" s="9"/>
      <c r="I22" s="9" t="str">
        <f t="shared" si="5"/>
        <v/>
      </c>
      <c r="J22" s="45">
        <f>-SUMIFS(Compilation!L:L,Compilation!B:B,'Suivi Gestion'!A22,Compilation!O:O,'Suivi Gestion'!$D$2)</f>
        <v>0</v>
      </c>
      <c r="K22" s="46"/>
      <c r="L22" s="47"/>
      <c r="M22" s="19">
        <f>G22+J22+K22+L22</f>
        <v>0</v>
      </c>
      <c r="N22" s="40" t="e">
        <f t="shared" si="8"/>
        <v>#DIV/0!</v>
      </c>
      <c r="O22" s="21">
        <f t="shared" si="7"/>
        <v>0</v>
      </c>
      <c r="P22" s="45"/>
      <c r="Q22" s="67">
        <f t="shared" si="0"/>
        <v>0</v>
      </c>
      <c r="R22" s="49">
        <f t="shared" si="3"/>
        <v>0</v>
      </c>
    </row>
    <row r="23" spans="1:18" x14ac:dyDescent="0.25">
      <c r="A23" s="121" t="s">
        <v>4</v>
      </c>
      <c r="B23" s="122" t="s">
        <v>67</v>
      </c>
      <c r="C23" s="9"/>
      <c r="D23" s="9"/>
      <c r="E23" s="16" t="str">
        <f t="shared" si="4"/>
        <v/>
      </c>
      <c r="F23" s="9">
        <f>-(SUMIFS(Compilation!M:M,Compilation!B:B,'Suivi Gestion'!A23,Compilation!O:O,'Suivi Gestion'!$D$2)-SUMIFS(Compilation!M:M,Compilation!B:B,'Suivi Gestion'!A23,Compilation!O:O,'Suivi Gestion'!$D$2,Compilation!N:N,$D$1))</f>
        <v>0</v>
      </c>
      <c r="G23" s="9">
        <f>-(SUMIFS(Compilation!M:M,Compilation!B:B,'Suivi Gestion'!A23,Compilation!O:O,'Suivi Gestion'!$D$2,Compilation!N:N,$D$1))</f>
        <v>0</v>
      </c>
      <c r="H23" s="9"/>
      <c r="I23" s="9" t="str">
        <f t="shared" si="5"/>
        <v/>
      </c>
      <c r="J23" s="45">
        <f>-SUMIFS(Compilation!L:L,Compilation!B:B,'Suivi Gestion'!A23,Compilation!O:O,'Suivi Gestion'!$D$2)</f>
        <v>0</v>
      </c>
      <c r="K23" s="46"/>
      <c r="L23" s="47"/>
      <c r="M23" s="19">
        <f>G23+J23+K23+L23</f>
        <v>0</v>
      </c>
      <c r="N23" s="40" t="e">
        <f t="shared" si="8"/>
        <v>#DIV/0!</v>
      </c>
      <c r="O23" s="21">
        <f t="shared" si="7"/>
        <v>0</v>
      </c>
      <c r="P23" s="45"/>
      <c r="Q23" s="67">
        <f t="shared" si="0"/>
        <v>0</v>
      </c>
      <c r="R23" s="49">
        <f t="shared" si="3"/>
        <v>0</v>
      </c>
    </row>
    <row r="24" spans="1:18" x14ac:dyDescent="0.25">
      <c r="A24" s="121" t="s">
        <v>5</v>
      </c>
      <c r="B24" s="122" t="s">
        <v>68</v>
      </c>
      <c r="C24" s="9"/>
      <c r="D24" s="9"/>
      <c r="E24" s="16" t="str">
        <f t="shared" si="4"/>
        <v/>
      </c>
      <c r="F24" s="9">
        <f>-(SUMIFS(Compilation!M:M,Compilation!B:B,'Suivi Gestion'!A24,Compilation!O:O,'Suivi Gestion'!$D$2)-SUMIFS(Compilation!M:M,Compilation!B:B,'Suivi Gestion'!A24,Compilation!O:O,'Suivi Gestion'!$D$2,Compilation!N:N,$D$1))</f>
        <v>0</v>
      </c>
      <c r="G24" s="9">
        <f>-(SUMIFS(Compilation!M:M,Compilation!B:B,'Suivi Gestion'!A24,Compilation!O:O,'Suivi Gestion'!$D$2,Compilation!N:N,$D$1))</f>
        <v>0</v>
      </c>
      <c r="H24" s="9"/>
      <c r="I24" s="9" t="str">
        <f t="shared" si="5"/>
        <v/>
      </c>
      <c r="J24" s="45">
        <f>-SUMIFS(Compilation!L:L,Compilation!B:B,'Suivi Gestion'!A24,Compilation!O:O,'Suivi Gestion'!$D$2)</f>
        <v>0</v>
      </c>
      <c r="K24" s="46"/>
      <c r="L24" s="47"/>
      <c r="M24" s="19">
        <f t="shared" ref="M24:M28" si="9">G24+J24+K24+L24</f>
        <v>0</v>
      </c>
      <c r="N24" s="20" t="e">
        <f t="shared" si="8"/>
        <v>#DIV/0!</v>
      </c>
      <c r="O24" s="21">
        <f t="shared" si="7"/>
        <v>0</v>
      </c>
      <c r="P24" s="45"/>
      <c r="Q24" s="67">
        <f t="shared" si="0"/>
        <v>0</v>
      </c>
      <c r="R24" s="49">
        <f t="shared" si="3"/>
        <v>0</v>
      </c>
    </row>
    <row r="25" spans="1:18" x14ac:dyDescent="0.25">
      <c r="A25" s="121" t="s">
        <v>11</v>
      </c>
      <c r="B25" s="122" t="s">
        <v>69</v>
      </c>
      <c r="C25" s="9"/>
      <c r="D25" s="9"/>
      <c r="E25" s="16" t="str">
        <f t="shared" si="4"/>
        <v/>
      </c>
      <c r="F25" s="9">
        <f>-(SUMIFS(Compilation!M:M,Compilation!B:B,'Suivi Gestion'!A25,Compilation!O:O,'Suivi Gestion'!$D$2)-SUMIFS(Compilation!M:M,Compilation!B:B,'Suivi Gestion'!A25,Compilation!O:O,'Suivi Gestion'!$D$2,Compilation!N:N,$D$1))</f>
        <v>0</v>
      </c>
      <c r="G25" s="9">
        <f>-(SUMIFS(Compilation!M:M,Compilation!B:B,'Suivi Gestion'!A25,Compilation!O:O,'Suivi Gestion'!$D$2,Compilation!N:N,$D$1))</f>
        <v>0</v>
      </c>
      <c r="H25" s="9"/>
      <c r="I25" s="9" t="str">
        <f t="shared" si="5"/>
        <v/>
      </c>
      <c r="J25" s="45">
        <f>-SUMIFS(Compilation!L:L,Compilation!B:B,'Suivi Gestion'!A25,Compilation!O:O,'Suivi Gestion'!$D$2)</f>
        <v>0</v>
      </c>
      <c r="K25" s="46"/>
      <c r="L25" s="47"/>
      <c r="M25" s="19">
        <f t="shared" si="9"/>
        <v>0</v>
      </c>
      <c r="N25" s="20" t="e">
        <f t="shared" si="8"/>
        <v>#DIV/0!</v>
      </c>
      <c r="O25" s="21">
        <f t="shared" si="7"/>
        <v>0</v>
      </c>
      <c r="P25" s="45"/>
      <c r="Q25" s="67">
        <f t="shared" si="0"/>
        <v>0</v>
      </c>
      <c r="R25" s="49">
        <f t="shared" si="3"/>
        <v>0</v>
      </c>
    </row>
    <row r="26" spans="1:18" x14ac:dyDescent="0.25">
      <c r="A26" s="127"/>
      <c r="B26" s="128" t="s">
        <v>70</v>
      </c>
      <c r="C26" s="50">
        <f>SUM(C20:C25)</f>
        <v>0</v>
      </c>
      <c r="D26" s="60">
        <f>SUM(D20:D25)</f>
        <v>0</v>
      </c>
      <c r="E26" s="51" t="str">
        <f t="shared" ref="E26" si="10">+IF(D$15=0,"",D26/D$15)</f>
        <v/>
      </c>
      <c r="F26" s="50">
        <f>SUM(F20:F25)</f>
        <v>0</v>
      </c>
      <c r="G26" s="50">
        <f>SUM(G20:G25)</f>
        <v>0</v>
      </c>
      <c r="H26" s="50"/>
      <c r="I26" s="50"/>
      <c r="J26" s="52">
        <f>SUM(J20:J25)</f>
        <v>0</v>
      </c>
      <c r="K26" s="53">
        <f>SUM(K20:K25)</f>
        <v>0</v>
      </c>
      <c r="L26" s="53">
        <f>SUM(L20:L25)</f>
        <v>0</v>
      </c>
      <c r="M26" s="55">
        <f t="shared" si="9"/>
        <v>0</v>
      </c>
      <c r="N26" s="56" t="e">
        <f>M26/$M$14</f>
        <v>#DIV/0!</v>
      </c>
      <c r="O26" s="57">
        <f>SUM(O20:O25)</f>
        <v>0</v>
      </c>
      <c r="P26" s="58">
        <f>SUM(P20:P25)</f>
        <v>0</v>
      </c>
      <c r="Q26" s="59">
        <f t="shared" si="0"/>
        <v>0</v>
      </c>
      <c r="R26" s="60">
        <f t="shared" si="3"/>
        <v>0</v>
      </c>
    </row>
    <row r="27" spans="1:18" x14ac:dyDescent="0.25">
      <c r="A27" s="119" t="s">
        <v>20</v>
      </c>
      <c r="B27" s="120" t="s">
        <v>9</v>
      </c>
      <c r="C27" s="10"/>
      <c r="D27" s="10"/>
      <c r="E27" s="16" t="str">
        <f t="shared" ref="E27:E34" si="11">+IF($D$14=0,"",D27/$D$14)</f>
        <v/>
      </c>
      <c r="F27" s="9">
        <f>-(SUMIFS(Compilation!M:M,Compilation!B:B,'Suivi Gestion'!A27,Compilation!O:O,'Suivi Gestion'!$D$2)-SUMIFS(Compilation!M:M,Compilation!B:B,'Suivi Gestion'!A27,Compilation!O:O,'Suivi Gestion'!$D$2,Compilation!N:N,$D$1))</f>
        <v>0</v>
      </c>
      <c r="G27" s="9">
        <f>-(SUMIFS(Compilation!M:M,Compilation!B:B,'Suivi Gestion'!A27,Compilation!O:O,'Suivi Gestion'!$D$2,Compilation!N:N,$D$1))</f>
        <v>0</v>
      </c>
      <c r="H27" s="9"/>
      <c r="I27" s="9" t="str">
        <f t="shared" ref="I27:I34" si="12">IF(H27=SUM(F27:G27),"",H27-SUM(F27:G27))</f>
        <v/>
      </c>
      <c r="J27" s="45">
        <f>-SUMIFS(Compilation!L:L,Compilation!B:B,'Suivi Gestion'!A27,Compilation!O:O,'Suivi Gestion'!$D$2)</f>
        <v>0</v>
      </c>
      <c r="K27" s="62"/>
      <c r="L27" s="63"/>
      <c r="M27" s="11">
        <f t="shared" si="9"/>
        <v>0</v>
      </c>
      <c r="N27" s="40" t="e">
        <f>M27/$M$14</f>
        <v>#DIV/0!</v>
      </c>
      <c r="O27" s="13">
        <f t="shared" ref="O27:O34" si="13">M27-F27</f>
        <v>0</v>
      </c>
      <c r="P27" s="61"/>
      <c r="Q27" s="64">
        <f t="shared" si="0"/>
        <v>0</v>
      </c>
      <c r="R27" s="65">
        <f t="shared" si="3"/>
        <v>0</v>
      </c>
    </row>
    <row r="28" spans="1:18" x14ac:dyDescent="0.25">
      <c r="A28" s="125" t="s">
        <v>71</v>
      </c>
      <c r="B28" s="122" t="s">
        <v>72</v>
      </c>
      <c r="C28" s="9"/>
      <c r="D28" s="9"/>
      <c r="E28" s="16" t="str">
        <f t="shared" si="11"/>
        <v/>
      </c>
      <c r="F28" s="9">
        <f>-(SUMIFS(Compilation!M:M,Compilation!B:B,'Suivi Gestion'!A28,Compilation!O:O,'Suivi Gestion'!$D$2)-SUMIFS(Compilation!M:M,Compilation!B:B,'Suivi Gestion'!A28,Compilation!O:O,'Suivi Gestion'!$D$2,Compilation!N:N,$D$1))</f>
        <v>0</v>
      </c>
      <c r="G28" s="9">
        <f>-(SUMIFS(Compilation!M:M,Compilation!B:B,'Suivi Gestion'!A28,Compilation!O:O,'Suivi Gestion'!$D$2,Compilation!N:N,$D$1))</f>
        <v>0</v>
      </c>
      <c r="H28" s="9"/>
      <c r="I28" s="9" t="str">
        <f t="shared" si="12"/>
        <v/>
      </c>
      <c r="J28" s="45">
        <f>-SUMIFS(Compilation!L:L,Compilation!B:B,'Suivi Gestion'!A28,Compilation!O:O,'Suivi Gestion'!$D$2)</f>
        <v>0</v>
      </c>
      <c r="K28" s="46"/>
      <c r="L28" s="47"/>
      <c r="M28" s="19">
        <f t="shared" si="9"/>
        <v>0</v>
      </c>
      <c r="N28" s="40" t="e">
        <f>M28/$M$14</f>
        <v>#DIV/0!</v>
      </c>
      <c r="O28" s="21">
        <f t="shared" si="13"/>
        <v>0</v>
      </c>
      <c r="P28" s="45"/>
      <c r="Q28" s="67">
        <f t="shared" si="0"/>
        <v>0</v>
      </c>
      <c r="R28" s="49">
        <f t="shared" si="3"/>
        <v>0</v>
      </c>
    </row>
    <row r="29" spans="1:18" x14ac:dyDescent="0.25">
      <c r="A29" s="125" t="s">
        <v>14</v>
      </c>
      <c r="B29" s="122" t="s">
        <v>21</v>
      </c>
      <c r="C29" s="9"/>
      <c r="D29" s="9"/>
      <c r="E29" s="16" t="str">
        <f t="shared" si="11"/>
        <v/>
      </c>
      <c r="F29" s="9">
        <f>-(SUMIFS(Compilation!M:M,Compilation!B:B,'Suivi Gestion'!A29,Compilation!O:O,'Suivi Gestion'!$D$2)-SUMIFS(Compilation!M:M,Compilation!B:B,'Suivi Gestion'!A29,Compilation!O:O,'Suivi Gestion'!$D$2,Compilation!N:N,$D$1))</f>
        <v>0</v>
      </c>
      <c r="G29" s="9">
        <f>-(SUMIFS(Compilation!M:M,Compilation!B:B,'Suivi Gestion'!A29,Compilation!O:O,'Suivi Gestion'!$D$2,Compilation!N:N,$D$1))</f>
        <v>0</v>
      </c>
      <c r="H29" s="9">
        <v>-7000</v>
      </c>
      <c r="I29" s="9">
        <f t="shared" si="12"/>
        <v>-7000</v>
      </c>
      <c r="J29" s="45">
        <f>-SUMIFS(Compilation!L:L,Compilation!B:B,'Suivi Gestion'!A29,Compilation!O:O,'Suivi Gestion'!$D$2)</f>
        <v>0</v>
      </c>
      <c r="K29" s="46"/>
      <c r="L29" s="47"/>
      <c r="M29" s="19">
        <f>G29+J29+K29+L29</f>
        <v>0</v>
      </c>
      <c r="N29" s="40" t="e">
        <f t="shared" ref="N29:N53" si="14">M29/$M$14</f>
        <v>#DIV/0!</v>
      </c>
      <c r="O29" s="21">
        <f t="shared" si="13"/>
        <v>0</v>
      </c>
      <c r="P29" s="45"/>
      <c r="Q29" s="67">
        <f t="shared" si="0"/>
        <v>0</v>
      </c>
      <c r="R29" s="49">
        <f t="shared" si="3"/>
        <v>0</v>
      </c>
    </row>
    <row r="30" spans="1:18" x14ac:dyDescent="0.25">
      <c r="A30" s="121" t="s">
        <v>16</v>
      </c>
      <c r="B30" s="122" t="s">
        <v>17</v>
      </c>
      <c r="C30" s="9"/>
      <c r="D30" s="9"/>
      <c r="E30" s="16" t="str">
        <f t="shared" si="11"/>
        <v/>
      </c>
      <c r="F30" s="9">
        <f>-(SUMIFS(Compilation!M:M,Compilation!B:B,'Suivi Gestion'!A30,Compilation!O:O,'Suivi Gestion'!$D$2)-SUMIFS(Compilation!M:M,Compilation!B:B,'Suivi Gestion'!A30,Compilation!O:O,'Suivi Gestion'!$D$2,Compilation!N:N,$D$1))</f>
        <v>0</v>
      </c>
      <c r="G30" s="9">
        <f>-(SUMIFS(Compilation!M:M,Compilation!B:B,'Suivi Gestion'!A30,Compilation!O:O,'Suivi Gestion'!$D$2,Compilation!N:N,$D$1))</f>
        <v>0</v>
      </c>
      <c r="H30" s="9"/>
      <c r="I30" s="9" t="str">
        <f t="shared" si="12"/>
        <v/>
      </c>
      <c r="J30" s="45">
        <f>-SUMIFS(Compilation!L:L,Compilation!B:B,'Suivi Gestion'!A30,Compilation!O:O,'Suivi Gestion'!$D$2)</f>
        <v>0</v>
      </c>
      <c r="K30" s="46"/>
      <c r="L30" s="47"/>
      <c r="M30" s="19">
        <f t="shared" ref="M30" si="15">G30+J30+K30+L30</f>
        <v>0</v>
      </c>
      <c r="N30" s="40" t="e">
        <f t="shared" si="14"/>
        <v>#DIV/0!</v>
      </c>
      <c r="O30" s="21">
        <f t="shared" si="13"/>
        <v>0</v>
      </c>
      <c r="P30" s="45"/>
      <c r="Q30" s="67">
        <f t="shared" si="0"/>
        <v>0</v>
      </c>
      <c r="R30" s="49">
        <f t="shared" si="3"/>
        <v>0</v>
      </c>
    </row>
    <row r="31" spans="1:18" x14ac:dyDescent="0.25">
      <c r="A31" s="121" t="s">
        <v>73</v>
      </c>
      <c r="B31" s="122" t="s">
        <v>74</v>
      </c>
      <c r="C31" s="9"/>
      <c r="D31" s="9"/>
      <c r="E31" s="16" t="str">
        <f t="shared" si="11"/>
        <v/>
      </c>
      <c r="F31" s="9">
        <f>-(SUMIFS(Compilation!M:M,Compilation!B:B,'Suivi Gestion'!A31,Compilation!O:O,'Suivi Gestion'!$D$2)-SUMIFS(Compilation!M:M,Compilation!B:B,'Suivi Gestion'!A31,Compilation!O:O,'Suivi Gestion'!$D$2,Compilation!N:N,$D$1))</f>
        <v>0</v>
      </c>
      <c r="G31" s="9">
        <f>-(SUMIFS(Compilation!M:M,Compilation!B:B,'Suivi Gestion'!A31,Compilation!O:O,'Suivi Gestion'!$D$2,Compilation!N:N,$D$1))</f>
        <v>0</v>
      </c>
      <c r="H31" s="9"/>
      <c r="I31" s="9" t="str">
        <f t="shared" si="12"/>
        <v/>
      </c>
      <c r="J31" s="45">
        <f>-SUMIFS(Compilation!L:L,Compilation!B:B,'Suivi Gestion'!A31,Compilation!O:O,'Suivi Gestion'!$D$2)</f>
        <v>0</v>
      </c>
      <c r="K31" s="46"/>
      <c r="L31" s="47"/>
      <c r="M31" s="19">
        <f>G31+J31+K31+L31</f>
        <v>0</v>
      </c>
      <c r="N31" s="40" t="e">
        <f t="shared" si="14"/>
        <v>#DIV/0!</v>
      </c>
      <c r="O31" s="21">
        <f t="shared" si="13"/>
        <v>0</v>
      </c>
      <c r="P31" s="45"/>
      <c r="Q31" s="67">
        <f t="shared" si="0"/>
        <v>0</v>
      </c>
      <c r="R31" s="49">
        <f t="shared" si="3"/>
        <v>0</v>
      </c>
    </row>
    <row r="32" spans="1:18" x14ac:dyDescent="0.25">
      <c r="A32" s="121" t="s">
        <v>19</v>
      </c>
      <c r="B32" s="122" t="s">
        <v>75</v>
      </c>
      <c r="C32" s="9"/>
      <c r="D32" s="9"/>
      <c r="E32" s="16" t="str">
        <f t="shared" si="11"/>
        <v/>
      </c>
      <c r="F32" s="9">
        <f>-(SUMIFS(Compilation!M:M,Compilation!B:B,'Suivi Gestion'!A32,Compilation!O:O,'Suivi Gestion'!$D$2)-SUMIFS(Compilation!M:M,Compilation!B:B,'Suivi Gestion'!A32,Compilation!O:O,'Suivi Gestion'!$D$2,Compilation!N:N,$D$1))</f>
        <v>0</v>
      </c>
      <c r="G32" s="9">
        <f>-(SUMIFS(Compilation!M:M,Compilation!B:B,'Suivi Gestion'!A32,Compilation!O:O,'Suivi Gestion'!$D$2,Compilation!N:N,$D$1))</f>
        <v>0</v>
      </c>
      <c r="H32" s="9"/>
      <c r="I32" s="9" t="str">
        <f t="shared" si="12"/>
        <v/>
      </c>
      <c r="J32" s="45">
        <f>-SUMIFS(Compilation!L:L,Compilation!B:B,'Suivi Gestion'!A32,Compilation!O:O,'Suivi Gestion'!$D$2)</f>
        <v>0</v>
      </c>
      <c r="K32" s="46"/>
      <c r="L32" s="47"/>
      <c r="M32" s="19">
        <f>G32+J32+K32+L32</f>
        <v>0</v>
      </c>
      <c r="N32" s="40" t="e">
        <f t="shared" si="14"/>
        <v>#DIV/0!</v>
      </c>
      <c r="O32" s="21">
        <f t="shared" si="13"/>
        <v>0</v>
      </c>
      <c r="P32" s="45"/>
      <c r="Q32" s="67">
        <f t="shared" si="0"/>
        <v>0</v>
      </c>
      <c r="R32" s="49">
        <f t="shared" si="3"/>
        <v>0</v>
      </c>
    </row>
    <row r="33" spans="1:18" x14ac:dyDescent="0.25">
      <c r="A33" s="121" t="s">
        <v>76</v>
      </c>
      <c r="B33" s="122" t="s">
        <v>77</v>
      </c>
      <c r="C33" s="9"/>
      <c r="D33" s="9"/>
      <c r="E33" s="16" t="str">
        <f t="shared" si="11"/>
        <v/>
      </c>
      <c r="F33" s="9">
        <f>-(SUMIFS(Compilation!M:M,Compilation!B:B,'Suivi Gestion'!A33,Compilation!O:O,'Suivi Gestion'!$D$2)-SUMIFS(Compilation!M:M,Compilation!B:B,'Suivi Gestion'!A33,Compilation!O:O,'Suivi Gestion'!$D$2,Compilation!N:N,$D$1))</f>
        <v>0</v>
      </c>
      <c r="G33" s="9">
        <f>-(SUMIFS(Compilation!M:M,Compilation!B:B,'Suivi Gestion'!A33,Compilation!O:O,'Suivi Gestion'!$D$2,Compilation!N:N,$D$1))</f>
        <v>0</v>
      </c>
      <c r="H33" s="9"/>
      <c r="I33" s="9" t="str">
        <f t="shared" si="12"/>
        <v/>
      </c>
      <c r="J33" s="45">
        <f>-SUMIFS(Compilation!L:L,Compilation!B:B,'Suivi Gestion'!A33,Compilation!O:O,'Suivi Gestion'!$D$2)</f>
        <v>0</v>
      </c>
      <c r="K33" s="46"/>
      <c r="L33" s="47"/>
      <c r="M33" s="19">
        <f t="shared" ref="M33:M38" si="16">G33+J33+K33+L33</f>
        <v>0</v>
      </c>
      <c r="N33" s="40" t="e">
        <f t="shared" si="14"/>
        <v>#DIV/0!</v>
      </c>
      <c r="O33" s="21">
        <f t="shared" si="13"/>
        <v>0</v>
      </c>
      <c r="P33" s="45"/>
      <c r="Q33" s="67">
        <f t="shared" si="0"/>
        <v>0</v>
      </c>
      <c r="R33" s="49">
        <f t="shared" si="3"/>
        <v>0</v>
      </c>
    </row>
    <row r="34" spans="1:18" x14ac:dyDescent="0.25">
      <c r="A34" s="121" t="s">
        <v>78</v>
      </c>
      <c r="B34" s="122" t="s">
        <v>79</v>
      </c>
      <c r="C34" s="9"/>
      <c r="D34" s="9"/>
      <c r="E34" s="16" t="str">
        <f t="shared" si="11"/>
        <v/>
      </c>
      <c r="F34" s="9">
        <f>-(SUMIFS(Compilation!M:M,Compilation!B:B,'Suivi Gestion'!A34,Compilation!O:O,'Suivi Gestion'!$D$2)-SUMIFS(Compilation!M:M,Compilation!B:B,'Suivi Gestion'!A34,Compilation!O:O,'Suivi Gestion'!$D$2,Compilation!N:N,$D$1))</f>
        <v>0</v>
      </c>
      <c r="G34" s="9">
        <f>-(SUMIFS(Compilation!M:M,Compilation!B:B,'Suivi Gestion'!A34,Compilation!O:O,'Suivi Gestion'!$D$2,Compilation!N:N,$D$1))</f>
        <v>0</v>
      </c>
      <c r="H34" s="9"/>
      <c r="I34" s="9" t="str">
        <f t="shared" si="12"/>
        <v/>
      </c>
      <c r="J34" s="45">
        <f>-SUMIFS(Compilation!L:L,Compilation!B:B,'Suivi Gestion'!A34,Compilation!O:O,'Suivi Gestion'!$D$2)</f>
        <v>0</v>
      </c>
      <c r="K34" s="46"/>
      <c r="L34" s="47"/>
      <c r="M34" s="19">
        <f t="shared" si="16"/>
        <v>0</v>
      </c>
      <c r="N34" s="40" t="e">
        <f t="shared" si="14"/>
        <v>#DIV/0!</v>
      </c>
      <c r="O34" s="21">
        <f t="shared" si="13"/>
        <v>0</v>
      </c>
      <c r="P34" s="45"/>
      <c r="Q34" s="67">
        <f t="shared" si="0"/>
        <v>0</v>
      </c>
      <c r="R34" s="49">
        <f t="shared" si="3"/>
        <v>0</v>
      </c>
    </row>
    <row r="35" spans="1:18" x14ac:dyDescent="0.25">
      <c r="A35" s="127"/>
      <c r="B35" s="128" t="s">
        <v>80</v>
      </c>
      <c r="C35" s="50">
        <f>SUM(C27:C34)</f>
        <v>0</v>
      </c>
      <c r="D35" s="60">
        <f>SUM(D27:D34)</f>
        <v>0</v>
      </c>
      <c r="E35" s="51" t="str">
        <f t="shared" ref="E35" si="17">+IF(D$15=0,"",D35/D$15)</f>
        <v/>
      </c>
      <c r="F35" s="50">
        <f>SUM(F27:F34)</f>
        <v>0</v>
      </c>
      <c r="G35" s="50">
        <f>SUM(G27:G34)</f>
        <v>0</v>
      </c>
      <c r="H35" s="50"/>
      <c r="I35" s="50"/>
      <c r="J35" s="52">
        <f>SUM(J27:J34)</f>
        <v>0</v>
      </c>
      <c r="K35" s="53">
        <f>SUM(K27:K34)</f>
        <v>0</v>
      </c>
      <c r="L35" s="54">
        <f>SUM(L27:L34)</f>
        <v>0</v>
      </c>
      <c r="M35" s="55">
        <f t="shared" si="16"/>
        <v>0</v>
      </c>
      <c r="N35" s="56" t="e">
        <f t="shared" si="14"/>
        <v>#DIV/0!</v>
      </c>
      <c r="O35" s="57">
        <f>SUM(O27:O34)</f>
        <v>0</v>
      </c>
      <c r="P35" s="58">
        <f>SUM(P27:P34)</f>
        <v>0</v>
      </c>
      <c r="Q35" s="59">
        <f t="shared" si="0"/>
        <v>0</v>
      </c>
      <c r="R35" s="60">
        <f t="shared" si="3"/>
        <v>0</v>
      </c>
    </row>
    <row r="36" spans="1:18" x14ac:dyDescent="0.25">
      <c r="A36" s="119" t="s">
        <v>13</v>
      </c>
      <c r="B36" s="120" t="s">
        <v>81</v>
      </c>
      <c r="C36" s="10"/>
      <c r="D36" s="10"/>
      <c r="E36" s="16" t="str">
        <f t="shared" ref="E36:E41" si="18">+IF($D$14=0,"",D36/$D$14)</f>
        <v/>
      </c>
      <c r="F36" s="9">
        <f>-(SUMIFS(Compilation!M:M,Compilation!B:B,'Suivi Gestion'!A36,Compilation!O:O,'Suivi Gestion'!$D$2)-SUMIFS(Compilation!M:M,Compilation!B:B,'Suivi Gestion'!A36,Compilation!O:O,'Suivi Gestion'!$D$2,Compilation!N:N,$D$1))</f>
        <v>0</v>
      </c>
      <c r="G36" s="9">
        <f>-(SUMIFS(Compilation!M:M,Compilation!B:B,'Suivi Gestion'!A36,Compilation!O:O,'Suivi Gestion'!$D$2,Compilation!N:N,$D$1))</f>
        <v>0</v>
      </c>
      <c r="H36" s="9"/>
      <c r="I36" s="9" t="str">
        <f t="shared" ref="I36:I41" si="19">IF(H36=SUM(F36:G36),"",H36-SUM(F36:G36))</f>
        <v/>
      </c>
      <c r="J36" s="45">
        <f>-SUMIFS(Compilation!L:L,Compilation!B:B,'Suivi Gestion'!A36,Compilation!O:O,'Suivi Gestion'!$D$2)</f>
        <v>0</v>
      </c>
      <c r="K36" s="62"/>
      <c r="L36" s="63"/>
      <c r="M36" s="11">
        <f t="shared" si="16"/>
        <v>0</v>
      </c>
      <c r="N36" s="40" t="e">
        <f t="shared" si="14"/>
        <v>#DIV/0!</v>
      </c>
      <c r="O36" s="13">
        <f t="shared" ref="O36:O41" si="20">M36-F36</f>
        <v>0</v>
      </c>
      <c r="P36" s="61"/>
      <c r="Q36" s="64">
        <f t="shared" si="0"/>
        <v>0</v>
      </c>
      <c r="R36" s="65">
        <f t="shared" si="3"/>
        <v>0</v>
      </c>
    </row>
    <row r="37" spans="1:18" x14ac:dyDescent="0.25">
      <c r="A37" s="125" t="s">
        <v>12</v>
      </c>
      <c r="B37" s="126" t="s">
        <v>82</v>
      </c>
      <c r="C37" s="34"/>
      <c r="D37" s="34"/>
      <c r="E37" s="16" t="str">
        <f t="shared" si="18"/>
        <v/>
      </c>
      <c r="F37" s="9">
        <f>-(SUMIFS(Compilation!M:M,Compilation!B:B,'Suivi Gestion'!A37,Compilation!O:O,'Suivi Gestion'!$D$2)-SUMIFS(Compilation!M:M,Compilation!B:B,'Suivi Gestion'!A37,Compilation!O:O,'Suivi Gestion'!$D$2,Compilation!N:N,$D$1))</f>
        <v>0</v>
      </c>
      <c r="G37" s="9">
        <f>-(SUMIFS(Compilation!M:M,Compilation!B:B,'Suivi Gestion'!A37,Compilation!O:O,'Suivi Gestion'!$D$2,Compilation!N:N,$D$1))</f>
        <v>0</v>
      </c>
      <c r="H37" s="9"/>
      <c r="I37" s="9" t="str">
        <f t="shared" si="19"/>
        <v/>
      </c>
      <c r="J37" s="45">
        <f>-SUMIFS(Compilation!L:L,Compilation!B:B,'Suivi Gestion'!A37,Compilation!O:O,'Suivi Gestion'!$D$2)</f>
        <v>0</v>
      </c>
      <c r="K37" s="37"/>
      <c r="L37" s="38"/>
      <c r="M37" s="39">
        <f t="shared" si="16"/>
        <v>0</v>
      </c>
      <c r="N37" s="40" t="e">
        <f t="shared" si="14"/>
        <v>#DIV/0!</v>
      </c>
      <c r="O37" s="41">
        <f t="shared" si="20"/>
        <v>0</v>
      </c>
      <c r="P37" s="36"/>
      <c r="Q37" s="66">
        <f t="shared" si="0"/>
        <v>0</v>
      </c>
      <c r="R37" s="43">
        <f t="shared" si="3"/>
        <v>0</v>
      </c>
    </row>
    <row r="38" spans="1:18" x14ac:dyDescent="0.25">
      <c r="A38" s="125" t="s">
        <v>18</v>
      </c>
      <c r="B38" s="126" t="s">
        <v>83</v>
      </c>
      <c r="C38" s="34"/>
      <c r="D38" s="34"/>
      <c r="E38" s="16" t="str">
        <f t="shared" si="18"/>
        <v/>
      </c>
      <c r="F38" s="9">
        <f>-(SUMIFS(Compilation!M:M,Compilation!B:B,'Suivi Gestion'!A38,Compilation!O:O,'Suivi Gestion'!$D$2)-SUMIFS(Compilation!M:M,Compilation!B:B,'Suivi Gestion'!A38,Compilation!O:O,'Suivi Gestion'!$D$2,Compilation!N:N,$D$1))</f>
        <v>0</v>
      </c>
      <c r="G38" s="9">
        <f>-(SUMIFS(Compilation!M:M,Compilation!B:B,'Suivi Gestion'!A38,Compilation!O:O,'Suivi Gestion'!$D$2,Compilation!N:N,$D$1))</f>
        <v>0</v>
      </c>
      <c r="H38" s="9"/>
      <c r="I38" s="9" t="str">
        <f t="shared" si="19"/>
        <v/>
      </c>
      <c r="J38" s="45">
        <f>-SUMIFS(Compilation!L:L,Compilation!B:B,'Suivi Gestion'!A38,Compilation!O:O,'Suivi Gestion'!$D$2)</f>
        <v>0</v>
      </c>
      <c r="K38" s="37"/>
      <c r="L38" s="38"/>
      <c r="M38" s="39">
        <f t="shared" si="16"/>
        <v>0</v>
      </c>
      <c r="N38" s="40" t="e">
        <f t="shared" si="14"/>
        <v>#DIV/0!</v>
      </c>
      <c r="O38" s="41">
        <f t="shared" si="20"/>
        <v>0</v>
      </c>
      <c r="P38" s="36"/>
      <c r="Q38" s="66">
        <f t="shared" si="0"/>
        <v>0</v>
      </c>
      <c r="R38" s="43">
        <f t="shared" si="3"/>
        <v>0</v>
      </c>
    </row>
    <row r="39" spans="1:18" x14ac:dyDescent="0.25">
      <c r="A39" s="125" t="s">
        <v>84</v>
      </c>
      <c r="B39" s="126" t="s">
        <v>85</v>
      </c>
      <c r="C39" s="34"/>
      <c r="D39" s="34"/>
      <c r="E39" s="16" t="str">
        <f t="shared" si="18"/>
        <v/>
      </c>
      <c r="F39" s="9">
        <f>-(SUMIFS(Compilation!M:M,Compilation!B:B,'Suivi Gestion'!A39,Compilation!O:O,'Suivi Gestion'!$D$2)-SUMIFS(Compilation!M:M,Compilation!B:B,'Suivi Gestion'!A39,Compilation!O:O,'Suivi Gestion'!$D$2,Compilation!N:N,$D$1))</f>
        <v>0</v>
      </c>
      <c r="G39" s="9">
        <f>-(SUMIFS(Compilation!M:M,Compilation!B:B,'Suivi Gestion'!A39,Compilation!O:O,'Suivi Gestion'!$D$2,Compilation!N:N,$D$1))</f>
        <v>0</v>
      </c>
      <c r="H39" s="9"/>
      <c r="I39" s="9" t="str">
        <f t="shared" si="19"/>
        <v/>
      </c>
      <c r="J39" s="45">
        <f>-SUMIFS(Compilation!L:L,Compilation!B:B,'Suivi Gestion'!A39,Compilation!O:O,'Suivi Gestion'!$D$2)</f>
        <v>0</v>
      </c>
      <c r="K39" s="37"/>
      <c r="L39" s="38"/>
      <c r="M39" s="39">
        <f>G39+J39+K39+L39</f>
        <v>0</v>
      </c>
      <c r="N39" s="40" t="e">
        <f t="shared" si="14"/>
        <v>#DIV/0!</v>
      </c>
      <c r="O39" s="41">
        <f t="shared" si="20"/>
        <v>0</v>
      </c>
      <c r="P39" s="36"/>
      <c r="Q39" s="66">
        <f t="shared" si="0"/>
        <v>0</v>
      </c>
      <c r="R39" s="43">
        <f t="shared" si="3"/>
        <v>0</v>
      </c>
    </row>
    <row r="40" spans="1:18" x14ac:dyDescent="0.25">
      <c r="A40" s="125" t="s">
        <v>86</v>
      </c>
      <c r="B40" s="126" t="s">
        <v>87</v>
      </c>
      <c r="C40" s="34"/>
      <c r="D40" s="34"/>
      <c r="E40" s="16" t="str">
        <f t="shared" si="18"/>
        <v/>
      </c>
      <c r="F40" s="9">
        <f>-(SUMIFS(Compilation!M:M,Compilation!B:B,'Suivi Gestion'!A40,Compilation!O:O,'Suivi Gestion'!$D$2)-SUMIFS(Compilation!M:M,Compilation!B:B,'Suivi Gestion'!A40,Compilation!O:O,'Suivi Gestion'!$D$2,Compilation!N:N,$D$1))</f>
        <v>0</v>
      </c>
      <c r="G40" s="9">
        <f>-(SUMIFS(Compilation!M:M,Compilation!B:B,'Suivi Gestion'!A40,Compilation!O:O,'Suivi Gestion'!$D$2,Compilation!N:N,$D$1))</f>
        <v>0</v>
      </c>
      <c r="H40" s="9"/>
      <c r="I40" s="9" t="str">
        <f t="shared" si="19"/>
        <v/>
      </c>
      <c r="J40" s="45">
        <f>-SUMIFS(Compilation!L:L,Compilation!B:B,'Suivi Gestion'!A40,Compilation!O:O,'Suivi Gestion'!$D$2)</f>
        <v>0</v>
      </c>
      <c r="K40" s="37"/>
      <c r="L40" s="38"/>
      <c r="M40" s="39">
        <f t="shared" ref="M40:M44" si="21">G40+J40+K40+L40</f>
        <v>0</v>
      </c>
      <c r="N40" s="40" t="e">
        <f t="shared" si="14"/>
        <v>#DIV/0!</v>
      </c>
      <c r="O40" s="41">
        <f t="shared" si="20"/>
        <v>0</v>
      </c>
      <c r="P40" s="36"/>
      <c r="Q40" s="66">
        <f t="shared" si="0"/>
        <v>0</v>
      </c>
      <c r="R40" s="43">
        <f t="shared" si="3"/>
        <v>0</v>
      </c>
    </row>
    <row r="41" spans="1:18" x14ac:dyDescent="0.25">
      <c r="A41" s="121" t="s">
        <v>15</v>
      </c>
      <c r="B41" s="122" t="s">
        <v>88</v>
      </c>
      <c r="C41" s="9"/>
      <c r="D41" s="9"/>
      <c r="E41" s="16" t="str">
        <f t="shared" si="18"/>
        <v/>
      </c>
      <c r="F41" s="9">
        <f>-(SUMIFS(Compilation!M:M,Compilation!B:B,'Suivi Gestion'!A41,Compilation!O:O,'Suivi Gestion'!$D$2)-SUMIFS(Compilation!M:M,Compilation!B:B,'Suivi Gestion'!A41,Compilation!O:O,'Suivi Gestion'!$D$2,Compilation!N:N,$D$1))</f>
        <v>0</v>
      </c>
      <c r="G41" s="9">
        <f>-(SUMIFS(Compilation!M:M,Compilation!B:B,'Suivi Gestion'!A41,Compilation!O:O,'Suivi Gestion'!$D$2,Compilation!N:N,$D$1))</f>
        <v>0</v>
      </c>
      <c r="H41" s="9"/>
      <c r="I41" s="9" t="str">
        <f t="shared" si="19"/>
        <v/>
      </c>
      <c r="J41" s="45">
        <f>-SUMIFS(Compilation!L:L,Compilation!B:B,'Suivi Gestion'!A41,Compilation!O:O,'Suivi Gestion'!$D$2)</f>
        <v>0</v>
      </c>
      <c r="K41" s="46"/>
      <c r="L41" s="47"/>
      <c r="M41" s="19">
        <f t="shared" si="21"/>
        <v>0</v>
      </c>
      <c r="N41" s="40" t="e">
        <f t="shared" si="14"/>
        <v>#DIV/0!</v>
      </c>
      <c r="O41" s="21">
        <f t="shared" si="20"/>
        <v>0</v>
      </c>
      <c r="P41" s="45"/>
      <c r="Q41" s="67">
        <f t="shared" si="0"/>
        <v>0</v>
      </c>
      <c r="R41" s="49">
        <f t="shared" si="3"/>
        <v>0</v>
      </c>
    </row>
    <row r="42" spans="1:18" x14ac:dyDescent="0.25">
      <c r="A42" s="127"/>
      <c r="B42" s="128" t="s">
        <v>89</v>
      </c>
      <c r="C42" s="50">
        <f>SUM(C36:C41)</f>
        <v>0</v>
      </c>
      <c r="D42" s="60">
        <f>SUM(D36:D41)</f>
        <v>0</v>
      </c>
      <c r="E42" s="51" t="str">
        <f t="shared" ref="E42:E48" si="22">+IF(D$15=0,"",D42/D$15)</f>
        <v/>
      </c>
      <c r="F42" s="50">
        <f>SUM(F36:F41)</f>
        <v>0</v>
      </c>
      <c r="G42" s="50">
        <f>SUM(G36:G41)</f>
        <v>0</v>
      </c>
      <c r="H42" s="50"/>
      <c r="I42" s="50"/>
      <c r="J42" s="52">
        <f>SUM(J36:J41)</f>
        <v>0</v>
      </c>
      <c r="K42" s="53">
        <f>SUM(K36:K41)</f>
        <v>0</v>
      </c>
      <c r="L42" s="54">
        <f>SUM(L36:L41)</f>
        <v>0</v>
      </c>
      <c r="M42" s="55">
        <f t="shared" si="21"/>
        <v>0</v>
      </c>
      <c r="N42" s="56" t="e">
        <f t="shared" si="14"/>
        <v>#DIV/0!</v>
      </c>
      <c r="O42" s="57">
        <f>SUM(O36:O41)</f>
        <v>0</v>
      </c>
      <c r="P42" s="58">
        <f>SUM(P36:P41)</f>
        <v>0</v>
      </c>
      <c r="Q42" s="59">
        <f t="shared" si="0"/>
        <v>0</v>
      </c>
      <c r="R42" s="60">
        <f t="shared" si="3"/>
        <v>0</v>
      </c>
    </row>
    <row r="43" spans="1:18" x14ac:dyDescent="0.25">
      <c r="A43" s="125" t="s">
        <v>90</v>
      </c>
      <c r="B43" s="120" t="s">
        <v>91</v>
      </c>
      <c r="C43" s="10"/>
      <c r="D43" s="10"/>
      <c r="E43" s="16" t="str">
        <f>+IF($D$14=0,"",D43/$D$14)</f>
        <v/>
      </c>
      <c r="F43" s="9">
        <f>-(SUMIFS(Compilation!M:M,Compilation!B:B,'Suivi Gestion'!A43,Compilation!O:O,'Suivi Gestion'!$D$2)-SUMIFS(Compilation!M:M,Compilation!B:B,'Suivi Gestion'!A43,Compilation!O:O,'Suivi Gestion'!$D$2,Compilation!N:N,$D$1))</f>
        <v>0</v>
      </c>
      <c r="G43" s="9">
        <f>-(SUMIFS(Compilation!M:M,Compilation!B:B,'Suivi Gestion'!A43,Compilation!O:O,'Suivi Gestion'!$D$2,Compilation!N:N,$D$1))</f>
        <v>0</v>
      </c>
      <c r="H43" s="9"/>
      <c r="I43" s="9" t="str">
        <f>IF(H43=SUM(F43:G43),"",SUM(F43:G43)-H43)</f>
        <v/>
      </c>
      <c r="J43" s="45">
        <f>-SUMIFS(Compilation!L:L,Compilation!B:B,'Suivi Gestion'!A43,Compilation!O:O,'Suivi Gestion'!$D$2)</f>
        <v>0</v>
      </c>
      <c r="K43" s="62"/>
      <c r="L43" s="63"/>
      <c r="M43" s="11">
        <f t="shared" si="21"/>
        <v>0</v>
      </c>
      <c r="N43" s="40" t="e">
        <f t="shared" si="14"/>
        <v>#DIV/0!</v>
      </c>
      <c r="O43" s="13">
        <f>M43-F43</f>
        <v>0</v>
      </c>
      <c r="P43" s="61"/>
      <c r="Q43" s="64">
        <f t="shared" si="0"/>
        <v>0</v>
      </c>
      <c r="R43" s="65">
        <f t="shared" si="3"/>
        <v>0</v>
      </c>
    </row>
    <row r="44" spans="1:18" x14ac:dyDescent="0.25">
      <c r="A44" s="121" t="s">
        <v>10</v>
      </c>
      <c r="B44" s="122" t="s">
        <v>92</v>
      </c>
      <c r="C44" s="9"/>
      <c r="D44" s="9"/>
      <c r="E44" s="16" t="str">
        <f>+IF($D$14=0,"",D44/$D$14)</f>
        <v/>
      </c>
      <c r="F44" s="9">
        <f>-(SUMIFS(Compilation!M:M,Compilation!B:B,'Suivi Gestion'!A44,Compilation!O:O,'Suivi Gestion'!$D$2)-SUMIFS(Compilation!M:M,Compilation!B:B,'Suivi Gestion'!A44,Compilation!O:O,'Suivi Gestion'!$D$2,Compilation!N:N,$D$1))</f>
        <v>0</v>
      </c>
      <c r="G44" s="9">
        <f>-(SUMIFS(Compilation!M:M,Compilation!B:B,'Suivi Gestion'!A44,Compilation!O:O,'Suivi Gestion'!$D$2,Compilation!N:N,$D$1))</f>
        <v>0</v>
      </c>
      <c r="H44" s="9"/>
      <c r="I44" s="9" t="str">
        <f>IF(H44=SUM(F44:G44),"",SUM(F44:G44)-H44)</f>
        <v/>
      </c>
      <c r="J44" s="45">
        <f>-SUMIFS(Compilation!L:L,Compilation!B:B,'Suivi Gestion'!A44,Compilation!O:O,'Suivi Gestion'!$D$2)</f>
        <v>0</v>
      </c>
      <c r="K44" s="46"/>
      <c r="L44" s="47"/>
      <c r="M44" s="19">
        <f t="shared" si="21"/>
        <v>0</v>
      </c>
      <c r="N44" s="40" t="e">
        <f t="shared" si="14"/>
        <v>#DIV/0!</v>
      </c>
      <c r="O44" s="21">
        <f>M44-F44</f>
        <v>0</v>
      </c>
      <c r="P44" s="45"/>
      <c r="Q44" s="67">
        <f t="shared" si="0"/>
        <v>0</v>
      </c>
      <c r="R44" s="49">
        <f t="shared" si="3"/>
        <v>0</v>
      </c>
    </row>
    <row r="45" spans="1:18" x14ac:dyDescent="0.25">
      <c r="A45" s="127"/>
      <c r="B45" s="128" t="s">
        <v>93</v>
      </c>
      <c r="C45" s="50">
        <f>SUM(C43:C44)</f>
        <v>0</v>
      </c>
      <c r="D45" s="60">
        <f>SUM(D43:D44)</f>
        <v>0</v>
      </c>
      <c r="E45" s="51" t="str">
        <f t="shared" si="22"/>
        <v/>
      </c>
      <c r="F45" s="50">
        <f t="shared" ref="F45:M45" si="23">SUM(F43:F44)</f>
        <v>0</v>
      </c>
      <c r="G45" s="50">
        <f t="shared" si="23"/>
        <v>0</v>
      </c>
      <c r="H45" s="50"/>
      <c r="I45" s="50"/>
      <c r="J45" s="52">
        <f t="shared" si="23"/>
        <v>0</v>
      </c>
      <c r="K45" s="53">
        <f t="shared" si="23"/>
        <v>0</v>
      </c>
      <c r="L45" s="54">
        <f t="shared" si="23"/>
        <v>0</v>
      </c>
      <c r="M45" s="55">
        <f t="shared" si="23"/>
        <v>0</v>
      </c>
      <c r="N45" s="56" t="e">
        <f t="shared" si="14"/>
        <v>#DIV/0!</v>
      </c>
      <c r="O45" s="57">
        <f>SUM(O43:O44)</f>
        <v>0</v>
      </c>
      <c r="P45" s="58">
        <f>SUM(P43:P44)</f>
        <v>0</v>
      </c>
      <c r="Q45" s="59">
        <f>SUM(Q43:Q44)</f>
        <v>0</v>
      </c>
      <c r="R45" s="60">
        <f>SUM(R43:R44)</f>
        <v>0</v>
      </c>
    </row>
    <row r="46" spans="1:18" x14ac:dyDescent="0.25">
      <c r="A46" s="121" t="s">
        <v>94</v>
      </c>
      <c r="B46" s="122" t="s">
        <v>95</v>
      </c>
      <c r="C46" s="9"/>
      <c r="D46" s="9"/>
      <c r="E46" s="16" t="str">
        <f>+IF($D$14=0,"",D46/$D$14)</f>
        <v/>
      </c>
      <c r="F46" s="9">
        <f>-(SUMIFS(Compilation!M:M,Compilation!B:B,'Suivi Gestion'!A46,Compilation!O:O,'Suivi Gestion'!$D$2)-SUMIFS(Compilation!M:M,Compilation!B:B,'Suivi Gestion'!A46,Compilation!O:O,'Suivi Gestion'!$D$2,Compilation!N:N,$D$1))</f>
        <v>0</v>
      </c>
      <c r="G46" s="9">
        <f>-(SUMIFS(Compilation!M:M,Compilation!B:B,'Suivi Gestion'!A46,Compilation!O:O,'Suivi Gestion'!$D$2,Compilation!N:N,$D$1))</f>
        <v>0</v>
      </c>
      <c r="H46" s="9"/>
      <c r="I46" s="9" t="str">
        <f>IF(H46=SUM(F46:G46),"",SUM(F46:G46)-H46)</f>
        <v/>
      </c>
      <c r="J46" s="45">
        <f>SUMIFS(Compilation!L:L,Compilation!B:B,'Suivi Gestion'!A46,Compilation!O:O,'Suivi Gestion'!$D$2)</f>
        <v>0</v>
      </c>
      <c r="K46" s="46"/>
      <c r="L46" s="47"/>
      <c r="M46" s="19">
        <f t="shared" ref="M46" si="24">G46+J46+K46+L46</f>
        <v>0</v>
      </c>
      <c r="N46" s="40" t="e">
        <f t="shared" si="14"/>
        <v>#DIV/0!</v>
      </c>
      <c r="O46" s="21">
        <f>M46-F46</f>
        <v>0</v>
      </c>
      <c r="P46" s="45"/>
      <c r="Q46" s="67">
        <f>M46+P46</f>
        <v>0</v>
      </c>
      <c r="R46" s="49">
        <f>Q46-D46</f>
        <v>0</v>
      </c>
    </row>
    <row r="47" spans="1:18" x14ac:dyDescent="0.25">
      <c r="A47" s="127"/>
      <c r="B47" s="128" t="s">
        <v>96</v>
      </c>
      <c r="C47" s="50">
        <f>+C17+C19+C26+C35+C42+C45</f>
        <v>0</v>
      </c>
      <c r="D47" s="60">
        <f>D46+D45+D35+D26+D17</f>
        <v>0</v>
      </c>
      <c r="E47" s="51" t="str">
        <f t="shared" si="22"/>
        <v/>
      </c>
      <c r="F47" s="50">
        <f t="shared" ref="F47:M47" si="25">F46+F45++F42+F35+F26+F19+F17</f>
        <v>0</v>
      </c>
      <c r="G47" s="50">
        <f t="shared" si="25"/>
        <v>0</v>
      </c>
      <c r="H47" s="50"/>
      <c r="I47" s="50"/>
      <c r="J47" s="52">
        <f t="shared" si="25"/>
        <v>0</v>
      </c>
      <c r="K47" s="53">
        <f t="shared" si="25"/>
        <v>0</v>
      </c>
      <c r="L47" s="54">
        <f t="shared" si="25"/>
        <v>0</v>
      </c>
      <c r="M47" s="55">
        <f t="shared" si="25"/>
        <v>0</v>
      </c>
      <c r="N47" s="56" t="e">
        <f t="shared" si="14"/>
        <v>#DIV/0!</v>
      </c>
      <c r="O47" s="57">
        <f>O46+O45++O42+O35+O26+O19+O17</f>
        <v>0</v>
      </c>
      <c r="P47" s="58">
        <f>P46+P45++P42+P35+P26+P19+P17</f>
        <v>0</v>
      </c>
      <c r="Q47" s="59">
        <f>Q46+Q45++Q42+Q35+Q26+Q19+Q17</f>
        <v>0</v>
      </c>
      <c r="R47" s="60">
        <f>R46+R45++R42+R35+R26+R19+R17</f>
        <v>0</v>
      </c>
    </row>
    <row r="48" spans="1:18" x14ac:dyDescent="0.25">
      <c r="A48" s="121" t="s">
        <v>97</v>
      </c>
      <c r="B48" s="122" t="s">
        <v>45</v>
      </c>
      <c r="C48" s="9"/>
      <c r="D48" s="9"/>
      <c r="E48" s="16" t="str">
        <f t="shared" si="22"/>
        <v/>
      </c>
      <c r="F48" s="9">
        <f>-(SUMIFS(Compilation!M:M,Compilation!B:B,'Suivi Gestion'!A48,Compilation!O:O,'Suivi Gestion'!$D$2)-SUMIFS(Compilation!M:M,Compilation!B:B,'Suivi Gestion'!A48,Compilation!O:O,'Suivi Gestion'!$D$2,Compilation!N:N,$D$1))</f>
        <v>0</v>
      </c>
      <c r="G48" s="9">
        <f>-(SUMIFS(Compilation!M:M,Compilation!B:B,'Suivi Gestion'!A48,Compilation!O:O,'Suivi Gestion'!$D$2,Compilation!N:N,$D$1))</f>
        <v>0</v>
      </c>
      <c r="H48" s="9"/>
      <c r="I48" s="9" t="str">
        <f t="shared" ref="I48:I53" si="26">IF(H48=SUM(F48:G48),"",SUM(F48:G48)-H48)</f>
        <v/>
      </c>
      <c r="J48" s="45"/>
      <c r="K48" s="46"/>
      <c r="L48" s="47"/>
      <c r="M48" s="19">
        <f t="shared" ref="M48" si="27">G48+J48+K48+L48</f>
        <v>0</v>
      </c>
      <c r="N48" s="40" t="e">
        <f t="shared" si="14"/>
        <v>#DIV/0!</v>
      </c>
      <c r="O48" s="21">
        <f t="shared" ref="O48:O53" si="28">M48-F48</f>
        <v>0</v>
      </c>
      <c r="P48" s="45"/>
      <c r="Q48" s="67">
        <f t="shared" ref="Q48:Q53" si="29">M48+P48</f>
        <v>0</v>
      </c>
      <c r="R48" s="49">
        <f t="shared" ref="R48:R53" si="30">Q48-D48</f>
        <v>0</v>
      </c>
    </row>
    <row r="49" spans="1:18" x14ac:dyDescent="0.25">
      <c r="A49" s="121" t="s">
        <v>98</v>
      </c>
      <c r="B49" s="122" t="s">
        <v>99</v>
      </c>
      <c r="C49" s="9"/>
      <c r="D49" s="9"/>
      <c r="E49" s="16" t="str">
        <f>+IF(D$15=0,"",D49/D$15)</f>
        <v/>
      </c>
      <c r="F49" s="9">
        <f>-(SUMIFS(Compilation!M:M,Compilation!B:B,'Suivi Gestion'!A49,Compilation!O:O,'Suivi Gestion'!$D$2)-SUMIFS(Compilation!M:M,Compilation!B:B,'Suivi Gestion'!A49,Compilation!O:O,'Suivi Gestion'!$D$2,Compilation!N:N,$D$1))</f>
        <v>0</v>
      </c>
      <c r="G49" s="9">
        <f>-(SUMIFS(Compilation!M:M,Compilation!B:B,'Suivi Gestion'!A49,Compilation!O:O,'Suivi Gestion'!$D$2,Compilation!N:N,$D$1))</f>
        <v>0</v>
      </c>
      <c r="H49" s="9"/>
      <c r="I49" s="9" t="str">
        <f t="shared" si="26"/>
        <v/>
      </c>
      <c r="J49" s="45"/>
      <c r="K49" s="46"/>
      <c r="L49" s="47"/>
      <c r="M49" s="19">
        <f>G49+J49+K49+L49</f>
        <v>0</v>
      </c>
      <c r="N49" s="40" t="e">
        <f>M49/$M$14</f>
        <v>#DIV/0!</v>
      </c>
      <c r="O49" s="21">
        <f t="shared" si="28"/>
        <v>0</v>
      </c>
      <c r="P49" s="45"/>
      <c r="Q49" s="67">
        <f t="shared" si="29"/>
        <v>0</v>
      </c>
      <c r="R49" s="49">
        <f t="shared" si="30"/>
        <v>0</v>
      </c>
    </row>
    <row r="50" spans="1:18" x14ac:dyDescent="0.25">
      <c r="A50" s="121" t="s">
        <v>100</v>
      </c>
      <c r="B50" s="122" t="s">
        <v>101</v>
      </c>
      <c r="C50" s="9"/>
      <c r="D50" s="9"/>
      <c r="E50" s="16" t="str">
        <f>+IF(D$15=0,"",D50/D$15)</f>
        <v/>
      </c>
      <c r="F50" s="9">
        <f>-(SUMIFS(Compilation!M:M,Compilation!B:B,'Suivi Gestion'!A50,Compilation!O:O,'Suivi Gestion'!$D$2)-SUMIFS(Compilation!M:M,Compilation!B:B,'Suivi Gestion'!A50,Compilation!O:O,'Suivi Gestion'!$D$2,Compilation!N:N,$D$1))</f>
        <v>0</v>
      </c>
      <c r="G50" s="9">
        <f>-(SUMIFS(Compilation!M:M,Compilation!B:B,'Suivi Gestion'!A50,Compilation!O:O,'Suivi Gestion'!$D$2,Compilation!N:N,$D$1))</f>
        <v>0</v>
      </c>
      <c r="H50" s="9"/>
      <c r="I50" s="9" t="str">
        <f t="shared" si="26"/>
        <v/>
      </c>
      <c r="J50" s="68"/>
      <c r="K50" s="69"/>
      <c r="L50" s="47"/>
      <c r="M50" s="19">
        <f>G50+J50+K50+L50</f>
        <v>0</v>
      </c>
      <c r="N50" s="40" t="e">
        <f t="shared" si="14"/>
        <v>#DIV/0!</v>
      </c>
      <c r="O50" s="21">
        <f t="shared" si="28"/>
        <v>0</v>
      </c>
      <c r="P50" s="45"/>
      <c r="Q50" s="67">
        <f t="shared" si="29"/>
        <v>0</v>
      </c>
      <c r="R50" s="49">
        <f t="shared" si="30"/>
        <v>0</v>
      </c>
    </row>
    <row r="51" spans="1:18" x14ac:dyDescent="0.25">
      <c r="A51" s="121" t="s">
        <v>102</v>
      </c>
      <c r="B51" s="122" t="s">
        <v>44</v>
      </c>
      <c r="C51" s="9"/>
      <c r="D51" s="9"/>
      <c r="E51" s="16" t="str">
        <f t="shared" ref="E51:E53" si="31">+IF(D$15=0,"",D51/D$15)</f>
        <v/>
      </c>
      <c r="F51" s="9">
        <f>-(SUMIFS(Compilation!M:M,Compilation!B:B,'Suivi Gestion'!A51,Compilation!O:O,'Suivi Gestion'!$D$2)-SUMIFS(Compilation!M:M,Compilation!B:B,'Suivi Gestion'!A51,Compilation!O:O,'Suivi Gestion'!$D$2,Compilation!N:N,$D$1))</f>
        <v>0</v>
      </c>
      <c r="G51" s="9">
        <f>-(SUMIFS(Compilation!M:M,Compilation!B:B,'Suivi Gestion'!A51,Compilation!O:O,'Suivi Gestion'!$D$2,Compilation!N:N,$D$1))</f>
        <v>0</v>
      </c>
      <c r="H51" s="9"/>
      <c r="I51" s="9" t="str">
        <f t="shared" si="26"/>
        <v/>
      </c>
      <c r="J51" s="45"/>
      <c r="K51" s="46"/>
      <c r="L51" s="47"/>
      <c r="M51" s="19">
        <f t="shared" ref="M51:M53" si="32">G51+J51+K51+L51</f>
        <v>0</v>
      </c>
      <c r="N51" s="40" t="e">
        <f t="shared" si="14"/>
        <v>#DIV/0!</v>
      </c>
      <c r="O51" s="21">
        <f t="shared" si="28"/>
        <v>0</v>
      </c>
      <c r="P51" s="45"/>
      <c r="Q51" s="67">
        <f t="shared" si="29"/>
        <v>0</v>
      </c>
      <c r="R51" s="49">
        <f t="shared" si="30"/>
        <v>0</v>
      </c>
    </row>
    <row r="52" spans="1:18" x14ac:dyDescent="0.25">
      <c r="A52" s="121" t="s">
        <v>103</v>
      </c>
      <c r="B52" s="122" t="s">
        <v>104</v>
      </c>
      <c r="C52" s="9"/>
      <c r="D52" s="9"/>
      <c r="E52" s="16" t="str">
        <f t="shared" si="31"/>
        <v/>
      </c>
      <c r="F52" s="9">
        <f>-(SUMIFS(Compilation!M:M,Compilation!B:B,'Suivi Gestion'!A52,Compilation!O:O,'Suivi Gestion'!$D$2)-SUMIFS(Compilation!M:M,Compilation!B:B,'Suivi Gestion'!A52,Compilation!O:O,'Suivi Gestion'!$D$2,Compilation!N:N,$D$1))</f>
        <v>0</v>
      </c>
      <c r="G52" s="9">
        <f>-(SUMIFS(Compilation!M:M,Compilation!B:B,'Suivi Gestion'!A52,Compilation!O:O,'Suivi Gestion'!$D$2,Compilation!N:N,$D$1))</f>
        <v>0</v>
      </c>
      <c r="H52" s="9"/>
      <c r="I52" s="9" t="str">
        <f t="shared" si="26"/>
        <v/>
      </c>
      <c r="J52" s="45"/>
      <c r="K52" s="46"/>
      <c r="L52" s="47"/>
      <c r="M52" s="19">
        <f t="shared" si="32"/>
        <v>0</v>
      </c>
      <c r="N52" s="40" t="e">
        <f t="shared" si="14"/>
        <v>#DIV/0!</v>
      </c>
      <c r="O52" s="21">
        <f t="shared" si="28"/>
        <v>0</v>
      </c>
      <c r="P52" s="45"/>
      <c r="Q52" s="67">
        <f t="shared" si="29"/>
        <v>0</v>
      </c>
      <c r="R52" s="49">
        <f t="shared" si="30"/>
        <v>0</v>
      </c>
    </row>
    <row r="53" spans="1:18" x14ac:dyDescent="0.25">
      <c r="A53" s="121" t="s">
        <v>105</v>
      </c>
      <c r="B53" s="122" t="s">
        <v>46</v>
      </c>
      <c r="C53" s="9"/>
      <c r="D53" s="9"/>
      <c r="E53" s="16" t="str">
        <f t="shared" si="31"/>
        <v/>
      </c>
      <c r="F53" s="9">
        <f>-(SUMIFS(Compilation!M:M,Compilation!B:B,'Suivi Gestion'!A53,Compilation!O:O,'Suivi Gestion'!$D$2)-SUMIFS(Compilation!M:M,Compilation!B:B,'Suivi Gestion'!A53,Compilation!O:O,'Suivi Gestion'!$D$2,Compilation!N:N,$D$1))</f>
        <v>0</v>
      </c>
      <c r="G53" s="9">
        <f>-(SUMIFS(Compilation!M:M,Compilation!B:B,'Suivi Gestion'!A53,Compilation!O:O,'Suivi Gestion'!$D$2,Compilation!N:N,$D$1))</f>
        <v>0</v>
      </c>
      <c r="H53" s="9"/>
      <c r="I53" s="9" t="str">
        <f t="shared" si="26"/>
        <v/>
      </c>
      <c r="J53" s="68"/>
      <c r="K53" s="69"/>
      <c r="L53" s="47"/>
      <c r="M53" s="19">
        <f t="shared" si="32"/>
        <v>0</v>
      </c>
      <c r="N53" s="40" t="e">
        <f t="shared" si="14"/>
        <v>#DIV/0!</v>
      </c>
      <c r="O53" s="21">
        <f t="shared" si="28"/>
        <v>0</v>
      </c>
      <c r="P53" s="45"/>
      <c r="Q53" s="67">
        <f t="shared" si="29"/>
        <v>0</v>
      </c>
      <c r="R53" s="49">
        <f t="shared" si="30"/>
        <v>0</v>
      </c>
    </row>
    <row r="54" spans="1:18" x14ac:dyDescent="0.25">
      <c r="A54" s="127"/>
      <c r="B54" s="128" t="s">
        <v>106</v>
      </c>
      <c r="C54" s="50">
        <f>SUM(C48:C53)</f>
        <v>0</v>
      </c>
      <c r="D54" s="60">
        <f>SUM(D48:D53)</f>
        <v>0</v>
      </c>
      <c r="E54" s="51" t="str">
        <f>+IF(D$15=0,"",D54/D$15)</f>
        <v/>
      </c>
      <c r="F54" s="50">
        <f t="shared" ref="F54:M54" si="33">SUM(F48:F53)</f>
        <v>0</v>
      </c>
      <c r="G54" s="50">
        <f t="shared" si="33"/>
        <v>0</v>
      </c>
      <c r="H54" s="50"/>
      <c r="I54" s="50"/>
      <c r="J54" s="52">
        <f t="shared" si="33"/>
        <v>0</v>
      </c>
      <c r="K54" s="53">
        <f t="shared" si="33"/>
        <v>0</v>
      </c>
      <c r="L54" s="54">
        <f t="shared" si="33"/>
        <v>0</v>
      </c>
      <c r="M54" s="55">
        <f t="shared" si="33"/>
        <v>0</v>
      </c>
      <c r="N54" s="56"/>
      <c r="O54" s="57">
        <f>SUM(O48:O53)</f>
        <v>0</v>
      </c>
      <c r="P54" s="58">
        <f>SUM(P48:P53)</f>
        <v>0</v>
      </c>
      <c r="Q54" s="59">
        <f>SUM(Q48:Q53)</f>
        <v>0</v>
      </c>
      <c r="R54" s="60">
        <f>SUM(R48:R53)</f>
        <v>0</v>
      </c>
    </row>
    <row r="55" spans="1:18" x14ac:dyDescent="0.25">
      <c r="A55" s="121" t="s">
        <v>107</v>
      </c>
      <c r="B55" s="122" t="s">
        <v>47</v>
      </c>
      <c r="C55" s="9"/>
      <c r="D55" s="9"/>
      <c r="E55" s="16" t="str">
        <f>+IF(D$15=0,"",D55/D$15)</f>
        <v/>
      </c>
      <c r="F55" s="145">
        <f t="array" ref="F55">SUM(([1]CONSOLIDATION!C$2:C$3530=A55)*([1]CONSOLIDATION!O$2:O$3530=$C$4)*([1]CONSOLIDATION!N$2:N$3530="n-1")*([1]CONSOLIDATION!M$2:M$3530))</f>
        <v>0</v>
      </c>
      <c r="G55" s="9">
        <f t="array" ref="G55">SUM(([1]CONSOLIDATION!C$2:C$3530=A55)*([1]CONSOLIDATION!O$2:O$3530=$C$4)*([1]CONSOLIDATION!M$2:M$3530))</f>
        <v>0</v>
      </c>
      <c r="H55" s="9"/>
      <c r="I55" s="9" t="str">
        <f>IF(H55=SUM(F55:G55),"",SUM(F55:G55)-H55)</f>
        <v/>
      </c>
      <c r="J55" s="45"/>
      <c r="K55" s="46"/>
      <c r="L55" s="47"/>
      <c r="M55" s="19">
        <f>G55+J55+K55+L55</f>
        <v>0</v>
      </c>
      <c r="N55" s="40" t="e">
        <f t="shared" ref="N55" si="34">M55/$M$14</f>
        <v>#DIV/0!</v>
      </c>
      <c r="O55" s="21">
        <f>M55-F55</f>
        <v>0</v>
      </c>
      <c r="P55" s="45"/>
      <c r="Q55" s="67">
        <f>M55+P55</f>
        <v>0</v>
      </c>
      <c r="R55" s="49">
        <f>Q55-D55</f>
        <v>0</v>
      </c>
    </row>
    <row r="56" spans="1:18" x14ac:dyDescent="0.25">
      <c r="A56" s="129"/>
      <c r="B56" s="130" t="s">
        <v>108</v>
      </c>
      <c r="C56" s="70">
        <f>+C47+C54</f>
        <v>0</v>
      </c>
      <c r="D56" s="70">
        <f>+D47+D54</f>
        <v>0</v>
      </c>
      <c r="E56" s="71" t="str">
        <f t="shared" ref="E56" si="35">+IF(D$15=0,"",D56/D$15)</f>
        <v/>
      </c>
      <c r="F56" s="72">
        <f>+F47+F54</f>
        <v>0</v>
      </c>
      <c r="G56" s="72">
        <f>+G47+G54</f>
        <v>0</v>
      </c>
      <c r="H56" s="72"/>
      <c r="I56" s="72"/>
      <c r="J56" s="73">
        <f t="shared" ref="J56:M56" si="36">+J47+J54</f>
        <v>0</v>
      </c>
      <c r="K56" s="74">
        <f t="shared" si="36"/>
        <v>0</v>
      </c>
      <c r="L56" s="74">
        <f t="shared" si="36"/>
        <v>0</v>
      </c>
      <c r="M56" s="75">
        <f t="shared" si="36"/>
        <v>0</v>
      </c>
      <c r="N56" s="76"/>
      <c r="O56" s="77">
        <f>+O47+O54</f>
        <v>0</v>
      </c>
      <c r="P56" s="78">
        <f>+P47+P54</f>
        <v>0</v>
      </c>
      <c r="Q56" s="146">
        <f>+Q47+Q54</f>
        <v>0</v>
      </c>
      <c r="R56" s="70">
        <f>+R47+R54</f>
        <v>0</v>
      </c>
    </row>
    <row r="57" spans="1:18" x14ac:dyDescent="0.25">
      <c r="A57" s="131" t="s">
        <v>109</v>
      </c>
      <c r="B57" s="132" t="s">
        <v>110</v>
      </c>
      <c r="C57" s="141"/>
      <c r="D57" s="141"/>
      <c r="E57" s="139" t="str">
        <f>+IF(D$15=0,"",D57/D$15)</f>
        <v/>
      </c>
      <c r="F57" s="141">
        <f t="array" ref="F57">SUM(([1]CONSOLIDATION!C$2:C$3530=A57)*([1]CONSOLIDATION!O$2:O$3530=$C$4)*([1]CONSOLIDATION!N$2:N$3530="n-1")*([1]CONSOLIDATION!M$2:M$3530))</f>
        <v>0</v>
      </c>
      <c r="G57" s="141">
        <f t="array" ref="G57">SUM(([1]CONSOLIDATION!C$2:C$3530=A57)*([1]CONSOLIDATION!O$2:O$3530=$C$4)*([1]CONSOLIDATION!M$2:M$3530))</f>
        <v>0</v>
      </c>
      <c r="H57" s="141"/>
      <c r="I57" s="9" t="str">
        <f>IF(H57=SUM(F57:G57),"",SUM(F57:G57)-H57)</f>
        <v/>
      </c>
      <c r="J57" s="147"/>
      <c r="K57" s="148"/>
      <c r="L57" s="149"/>
      <c r="M57" s="150">
        <f>G57+J57+K57+L57</f>
        <v>0</v>
      </c>
      <c r="N57" s="151"/>
      <c r="O57" s="152">
        <f>M57-F57</f>
        <v>0</v>
      </c>
      <c r="P57" s="147"/>
      <c r="Q57" s="153">
        <f>M57+P57</f>
        <v>0</v>
      </c>
      <c r="R57" s="154">
        <f>Q57-D57</f>
        <v>0</v>
      </c>
    </row>
    <row r="58" spans="1:18" x14ac:dyDescent="0.25">
      <c r="A58" s="133"/>
      <c r="B58" s="134" t="s">
        <v>111</v>
      </c>
      <c r="C58" s="142">
        <f>C14+C56+C57</f>
        <v>0</v>
      </c>
      <c r="D58" s="142">
        <f>D14+D56+D57</f>
        <v>0</v>
      </c>
      <c r="E58" s="140" t="str">
        <f t="shared" ref="E58:E63" si="37">+IF(D$15=0,"",D58/D$15)</f>
        <v/>
      </c>
      <c r="F58" s="155">
        <f>F14+F56+F57</f>
        <v>0</v>
      </c>
      <c r="G58" s="155">
        <f>G14+G56+G57</f>
        <v>0</v>
      </c>
      <c r="H58" s="155"/>
      <c r="I58" s="155"/>
      <c r="J58" s="156"/>
      <c r="K58" s="25"/>
      <c r="L58" s="25"/>
      <c r="M58" s="157">
        <f>M14+M56+M57</f>
        <v>0</v>
      </c>
      <c r="N58" s="158"/>
      <c r="O58" s="159">
        <f>O14+O56+O57</f>
        <v>0</v>
      </c>
      <c r="P58" s="160">
        <f>P14+P56+P57</f>
        <v>0</v>
      </c>
      <c r="Q58" s="161">
        <f>Q14+Q56+Q57</f>
        <v>0</v>
      </c>
      <c r="R58" s="142">
        <f>R14+R56+R57</f>
        <v>0</v>
      </c>
    </row>
    <row r="59" spans="1:18" ht="15.75" thickBot="1" x14ac:dyDescent="0.3">
      <c r="A59" s="135"/>
      <c r="B59" s="79" t="s">
        <v>48</v>
      </c>
      <c r="C59" s="80" t="str">
        <f>IF(C14=0,"",C58/C14)</f>
        <v/>
      </c>
      <c r="D59" s="80" t="str">
        <f>IF(D14=0,"",D58/D14)</f>
        <v/>
      </c>
      <c r="E59" s="81" t="str">
        <f t="shared" si="37"/>
        <v/>
      </c>
      <c r="F59" s="82" t="str">
        <f>IF(F14=0,"",F58/F14)</f>
        <v/>
      </c>
      <c r="G59" s="82" t="str">
        <f>IF(G14=0,"",G58/G14)</f>
        <v/>
      </c>
      <c r="H59" s="82"/>
      <c r="I59" s="82"/>
      <c r="J59" s="83"/>
      <c r="K59" s="84"/>
      <c r="L59" s="84"/>
      <c r="M59" s="85" t="str">
        <f>IF(M14=0,"",M58/M14)</f>
        <v/>
      </c>
      <c r="N59" s="86"/>
      <c r="O59" s="87" t="str">
        <f>IF(O14=0,"",O58/O14)</f>
        <v/>
      </c>
      <c r="P59" s="88" t="str">
        <f>IF(P14=0,"",P58/P14)</f>
        <v/>
      </c>
      <c r="Q59" s="89" t="str">
        <f>IF(Q14=0,"",Q58/Q14)</f>
        <v/>
      </c>
      <c r="R59" s="90"/>
    </row>
    <row r="60" spans="1:18" x14ac:dyDescent="0.25">
      <c r="A60" s="190" t="s">
        <v>112</v>
      </c>
      <c r="B60" s="191" t="s">
        <v>49</v>
      </c>
      <c r="C60" s="192"/>
      <c r="D60" s="192">
        <f>-0.163*D14</f>
        <v>0</v>
      </c>
      <c r="E60" s="193" t="str">
        <f t="shared" si="37"/>
        <v/>
      </c>
      <c r="F60" s="194">
        <f t="array" ref="F60">SUM(([1]CONSOLIDATION!C$2:C$3530=A60)*([1]CONSOLIDATION!O$2:O$3530=$C$4)*([1]CONSOLIDATION!N$2:N$3530="n-1")*([1]CONSOLIDATION!M$2:M$3530))</f>
        <v>0</v>
      </c>
      <c r="G60" s="194">
        <f t="array" ref="G60">SUM(([1]CONSOLIDATION!C$2:C$3530=A60)*([1]CONSOLIDATION!O$2:O$3530=$C$4)*([1]CONSOLIDATION!M$2:M$3530))</f>
        <v>0</v>
      </c>
      <c r="H60" s="194"/>
      <c r="I60" s="194"/>
      <c r="J60" s="195"/>
      <c r="K60" s="195"/>
      <c r="L60" s="195"/>
      <c r="M60" s="196">
        <f>G60+J60+K60+L60</f>
        <v>0</v>
      </c>
      <c r="N60" s="197" t="e">
        <f>M60/M$14</f>
        <v>#DIV/0!</v>
      </c>
      <c r="O60" s="198">
        <f>M60-F60</f>
        <v>0</v>
      </c>
      <c r="P60" s="199">
        <f>P12*-0.163</f>
        <v>0</v>
      </c>
      <c r="Q60" s="200">
        <f>M60+P60</f>
        <v>0</v>
      </c>
      <c r="R60" s="201">
        <f>Q60-D60</f>
        <v>0</v>
      </c>
    </row>
    <row r="61" spans="1:18" ht="15.75" thickBot="1" x14ac:dyDescent="0.3">
      <c r="A61" s="136"/>
      <c r="B61" s="137" t="s">
        <v>113</v>
      </c>
      <c r="C61" s="91">
        <f>C60+C58</f>
        <v>0</v>
      </c>
      <c r="D61" s="91">
        <f>D60+D58</f>
        <v>0</v>
      </c>
      <c r="E61" s="92" t="str">
        <f t="shared" si="37"/>
        <v/>
      </c>
      <c r="F61" s="91">
        <f>F60+F58</f>
        <v>0</v>
      </c>
      <c r="G61" s="91">
        <f>G60+G58</f>
        <v>0</v>
      </c>
      <c r="H61" s="91"/>
      <c r="I61" s="91"/>
      <c r="J61" s="93"/>
      <c r="K61" s="94"/>
      <c r="L61" s="95"/>
      <c r="M61" s="96">
        <f>M60+M58</f>
        <v>0</v>
      </c>
      <c r="N61" s="97" t="e">
        <f>M61/M$14</f>
        <v>#DIV/0!</v>
      </c>
      <c r="O61" s="98">
        <f>O60+O58</f>
        <v>0</v>
      </c>
      <c r="P61" s="91">
        <f>P60+P58</f>
        <v>0</v>
      </c>
      <c r="Q61" s="91">
        <f>Q60+Q58</f>
        <v>0</v>
      </c>
      <c r="R61" s="91">
        <f>R60+R58</f>
        <v>0</v>
      </c>
    </row>
    <row r="62" spans="1:18" x14ac:dyDescent="0.25">
      <c r="A62" s="99"/>
      <c r="B62" s="100" t="s">
        <v>50</v>
      </c>
      <c r="C62" s="101">
        <f>C61</f>
        <v>0</v>
      </c>
      <c r="D62" s="101">
        <f>D61</f>
        <v>0</v>
      </c>
      <c r="E62" s="102" t="str">
        <f t="shared" si="37"/>
        <v/>
      </c>
      <c r="F62" s="101">
        <f>F61</f>
        <v>0</v>
      </c>
      <c r="G62" s="101">
        <f>G61</f>
        <v>0</v>
      </c>
      <c r="H62" s="101"/>
      <c r="I62" s="101"/>
      <c r="J62" s="103"/>
      <c r="K62" s="25"/>
      <c r="L62" s="104"/>
      <c r="M62" s="105">
        <f>M61</f>
        <v>0</v>
      </c>
      <c r="N62" s="106" t="e">
        <f>M62/$M$14</f>
        <v>#DIV/0!</v>
      </c>
      <c r="O62" s="107">
        <f>O61</f>
        <v>0</v>
      </c>
      <c r="P62" s="101">
        <f>P61</f>
        <v>0</v>
      </c>
      <c r="Q62" s="101">
        <f>Q61</f>
        <v>0</v>
      </c>
      <c r="R62" s="101">
        <f>R61</f>
        <v>0</v>
      </c>
    </row>
    <row r="63" spans="1:18" ht="15.75" thickBot="1" x14ac:dyDescent="0.3">
      <c r="A63" s="108"/>
      <c r="B63" s="109" t="s">
        <v>51</v>
      </c>
      <c r="C63" s="110" t="str">
        <f>+IF(C14=0,"",C62/C$17)</f>
        <v/>
      </c>
      <c r="D63" s="111" t="str">
        <f>IF(D14=0,"",D62/D$17)</f>
        <v/>
      </c>
      <c r="E63" s="112" t="str">
        <f t="shared" si="37"/>
        <v/>
      </c>
      <c r="F63" s="113" t="e">
        <f>F62/F$14</f>
        <v>#DIV/0!</v>
      </c>
      <c r="G63" s="113" t="e">
        <f>G62/G$14</f>
        <v>#DIV/0!</v>
      </c>
      <c r="H63" s="113"/>
      <c r="I63" s="113"/>
      <c r="J63" s="114"/>
      <c r="K63" s="115"/>
      <c r="L63" s="115"/>
      <c r="M63" s="116" t="e">
        <f>M62/M$14</f>
        <v>#DIV/0!</v>
      </c>
      <c r="N63" s="117"/>
      <c r="O63" s="118" t="e">
        <f>O62/O$17</f>
        <v>#DIV/0!</v>
      </c>
      <c r="P63" s="113"/>
      <c r="Q63" s="113" t="e">
        <f>Q62/Q$14</f>
        <v>#DIV/0!</v>
      </c>
      <c r="R63" s="113" t="e">
        <f>R62/R$14</f>
        <v>#DIV/0!</v>
      </c>
    </row>
  </sheetData>
  <mergeCells count="7">
    <mergeCell ref="C4:E4"/>
    <mergeCell ref="F4:O4"/>
    <mergeCell ref="P4:R4"/>
    <mergeCell ref="F2:L2"/>
    <mergeCell ref="M2:N2"/>
    <mergeCell ref="F3:L3"/>
    <mergeCell ref="M3:N3"/>
  </mergeCells>
  <conditionalFormatting sqref="I1:I1048576">
    <cfRule type="cellIs" dxfId="1" priority="2" operator="lessThan">
      <formula>0</formula>
    </cfRule>
  </conditionalFormatting>
  <conditionalFormatting sqref="R1:R1048576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  <ignoredErrors>
    <ignoredError sqref="F8:G9 I10 I12 I14 I17 I19 I26 I7:I9 I27:I41 I20:I25 I18 I15:I16 I13 I11 I43:I57 D1 F7:G7 J20:J25 G20:G40" unlockedFormula="1"/>
    <ignoredError sqref="G11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Compilation</vt:lpstr>
      <vt:lpstr>Suivi Gestion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BERTHE Regis</dc:creator>
  <cp:lastModifiedBy>Robert</cp:lastModifiedBy>
  <dcterms:created xsi:type="dcterms:W3CDTF">2017-06-26T12:16:09Z</dcterms:created>
  <dcterms:modified xsi:type="dcterms:W3CDTF">2017-07-18T19:38:11Z</dcterms:modified>
</cp:coreProperties>
</file>