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8515" windowHeight="126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S8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7" i="1"/>
  <c r="C37" i="1"/>
  <c r="C38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T8" i="1" s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7" i="1"/>
</calcChain>
</file>

<file path=xl/sharedStrings.xml><?xml version="1.0" encoding="utf-8"?>
<sst xmlns="http://schemas.openxmlformats.org/spreadsheetml/2006/main" count="80" uniqueCount="48">
  <si>
    <t>PLOT</t>
  </si>
  <si>
    <t>N° Outil</t>
  </si>
  <si>
    <t>Colonne1</t>
  </si>
  <si>
    <t>photo</t>
  </si>
  <si>
    <t>type</t>
  </si>
  <si>
    <t>Ø</t>
  </si>
  <si>
    <t>rayon</t>
  </si>
  <si>
    <t>T1K3</t>
  </si>
  <si>
    <t>T2K3</t>
  </si>
  <si>
    <t>T3K3</t>
  </si>
  <si>
    <t>T4K3</t>
  </si>
  <si>
    <t>T5K3</t>
  </si>
  <si>
    <t>T6K3</t>
  </si>
  <si>
    <t>T7K3</t>
  </si>
  <si>
    <t>T8K3</t>
  </si>
  <si>
    <t>T9K3</t>
  </si>
  <si>
    <t>T10K3</t>
  </si>
  <si>
    <t>T27K3</t>
  </si>
  <si>
    <t>T19K3</t>
  </si>
  <si>
    <t>T11K3</t>
  </si>
  <si>
    <t>T12K3</t>
  </si>
  <si>
    <t>T13K3</t>
  </si>
  <si>
    <t>T14K3</t>
  </si>
  <si>
    <t>T15K3</t>
  </si>
  <si>
    <t>T16K3</t>
  </si>
  <si>
    <t>T17K3</t>
  </si>
  <si>
    <t>T18K3</t>
  </si>
  <si>
    <t>T20K3</t>
  </si>
  <si>
    <t>T21K3</t>
  </si>
  <si>
    <t>T22K3</t>
  </si>
  <si>
    <t>T23K3</t>
  </si>
  <si>
    <t>T24K3</t>
  </si>
  <si>
    <t>T25K3</t>
  </si>
  <si>
    <t>T26K3</t>
  </si>
  <si>
    <t>T28K3</t>
  </si>
  <si>
    <t>T29K3</t>
  </si>
  <si>
    <t>T30K3</t>
  </si>
  <si>
    <t>T31K3</t>
  </si>
  <si>
    <t>T32K3</t>
  </si>
  <si>
    <t>statut outil</t>
  </si>
  <si>
    <t>plot</t>
  </si>
  <si>
    <t xml:space="preserve">recherche  outil KIWA 3 </t>
  </si>
  <si>
    <t>T456K1</t>
  </si>
  <si>
    <t>Outils present dans magasin machine</t>
  </si>
  <si>
    <t xml:space="preserve">Outil autre machine </t>
  </si>
  <si>
    <t>T38MI</t>
  </si>
  <si>
    <t>T33K1</t>
  </si>
  <si>
    <t>T987MI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</si>
</sst>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3" xfId="0" applyNumberFormat="1" applyFill="1" applyBorder="1" applyAlignment="1">
      <alignment horizontal="center"/>
    </xf>
    <xf numFmtId="0" fontId="0" fillId="2" borderId="3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 vertical="top"/>
    </xf>
    <xf numFmtId="0" fontId="0" fillId="2" borderId="5" xfId="0" applyNumberFormat="1" applyFill="1" applyBorder="1" applyAlignment="1">
      <alignment horizontal="center"/>
    </xf>
    <xf numFmtId="0" fontId="0" fillId="2" borderId="14" xfId="0" applyNumberFormat="1" applyFill="1" applyBorder="1" applyAlignment="1">
      <alignment horizontal="center"/>
    </xf>
    <xf numFmtId="0" fontId="0" fillId="2" borderId="2" xfId="0" applyNumberFormat="1" applyFill="1" applyBorder="1" applyAlignment="1">
      <alignment horizontal="center" vertical="top"/>
    </xf>
    <xf numFmtId="0" fontId="0" fillId="2" borderId="15" xfId="0" applyNumberFormat="1" applyFill="1" applyBorder="1" applyAlignment="1">
      <alignment horizontal="center"/>
    </xf>
    <xf numFmtId="0" fontId="0" fillId="2" borderId="16" xfId="0" applyNumberFormat="1" applyFill="1" applyBorder="1" applyAlignment="1">
      <alignment horizontal="center" vertical="top"/>
    </xf>
    <xf numFmtId="0" fontId="0" fillId="2" borderId="17" xfId="0" applyNumberFormat="1" applyFill="1" applyBorder="1" applyAlignment="1">
      <alignment horizontal="center" vertical="top"/>
    </xf>
    <xf numFmtId="0" fontId="0" fillId="0" borderId="1" xfId="0" applyNumberFormat="1" applyBorder="1"/>
    <xf numFmtId="0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4" xfId="0" applyNumberFormat="1" applyBorder="1" applyAlignment="1" applyProtection="1">
      <alignment horizontal="center"/>
    </xf>
    <xf numFmtId="0" fontId="0" fillId="3" borderId="4" xfId="0" applyNumberFormat="1" applyFill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2" fillId="3" borderId="7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0" fontId="2" fillId="3" borderId="11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4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top" textRotation="0" wrapText="0" relativeIndent="0" justifyLastLine="0" shrinkToFit="0" readingOrder="0"/>
    </dxf>
    <dxf>
      <border outline="0"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0</xdr:rowOff>
        </xdr:from>
        <xdr:to>
          <xdr:col>14</xdr:col>
          <xdr:colOff>314325</xdr:colOff>
          <xdr:row>2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6:G38" totalsRowShown="0" headerRowDxfId="41" dataDxfId="39" headerRowBorderDxfId="40" tableBorderDxfId="38" totalsRowBorderDxfId="37">
  <autoFilter ref="A6:G38"/>
  <tableColumns count="7">
    <tableColumn id="1" name="PLOT" dataDxfId="36"/>
    <tableColumn id="2" name="N° Outil" dataDxfId="35"/>
    <tableColumn id="3" name="Colonne1" dataDxfId="34">
      <calculatedColumnFormula>A7</calculatedColumnFormula>
    </tableColumn>
    <tableColumn id="4" name="photo" dataDxfId="33"/>
    <tableColumn id="5" name="type" dataDxfId="32"/>
    <tableColumn id="6" name="Ø" dataDxfId="31"/>
    <tableColumn id="7" name="rayon" dataDxfId="3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M7:N11" totalsRowShown="0" headerRowDxfId="29" dataDxfId="27" headerRowBorderDxfId="28" tableBorderDxfId="26">
  <autoFilter ref="M7:N11"/>
  <tableColumns count="2">
    <tableColumn id="1" name="Outil autre machine " dataDxfId="25"/>
    <tableColumn id="2" name="plot" dataDxfId="2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38"/>
  <sheetViews>
    <sheetView showGridLines="0" tabSelected="1" workbookViewId="0">
      <selection activeCell="P14" sqref="P14"/>
    </sheetView>
  </sheetViews>
  <sheetFormatPr baseColWidth="10" defaultRowHeight="15" x14ac:dyDescent="0.25"/>
  <cols>
    <col min="3" max="3" width="6" hidden="1" customWidth="1"/>
    <col min="4" max="7" width="0" hidden="1" customWidth="1"/>
    <col min="13" max="13" width="21.140625" customWidth="1"/>
    <col min="14" max="14" width="9.5703125" customWidth="1"/>
    <col min="18" max="18" width="22.42578125" bestFit="1" customWidth="1"/>
    <col min="19" max="19" width="29.28515625" customWidth="1"/>
    <col min="20" max="20" width="4.5703125" bestFit="1" customWidth="1"/>
  </cols>
  <sheetData>
    <row r="1" spans="1:20" x14ac:dyDescent="0.25">
      <c r="F1" s="19" t="s">
        <v>43</v>
      </c>
      <c r="G1" s="20"/>
      <c r="H1" s="20"/>
      <c r="I1" s="20"/>
      <c r="J1" s="20"/>
      <c r="K1" s="20"/>
      <c r="L1" s="21"/>
    </row>
    <row r="2" spans="1:20" ht="15.75" thickBot="1" x14ac:dyDescent="0.3">
      <c r="F2" s="22"/>
      <c r="G2" s="23"/>
      <c r="H2" s="23"/>
      <c r="I2" s="23"/>
      <c r="J2" s="23"/>
      <c r="K2" s="23"/>
      <c r="L2" s="24"/>
    </row>
    <row r="6" spans="1:20" x14ac:dyDescent="0.25">
      <c r="A6" s="1" t="s">
        <v>0</v>
      </c>
      <c r="B6" s="2" t="s">
        <v>1</v>
      </c>
      <c r="C6" s="5" t="s">
        <v>2</v>
      </c>
      <c r="D6" s="2" t="s">
        <v>3</v>
      </c>
      <c r="E6" s="2" t="s">
        <v>4</v>
      </c>
      <c r="F6" s="2" t="s">
        <v>5</v>
      </c>
      <c r="G6" s="5" t="s">
        <v>6</v>
      </c>
    </row>
    <row r="7" spans="1:20" ht="15.75" thickBot="1" x14ac:dyDescent="0.3">
      <c r="A7" s="6">
        <v>1</v>
      </c>
      <c r="B7" s="13" t="s">
        <v>27</v>
      </c>
      <c r="C7" s="4">
        <f>A7</f>
        <v>1</v>
      </c>
      <c r="D7" s="4"/>
      <c r="E7" s="4"/>
      <c r="F7" s="4"/>
      <c r="G7" s="7"/>
      <c r="J7" s="12" t="s">
        <v>7</v>
      </c>
      <c r="K7" s="11" t="str">
        <f t="shared" ref="K7:K38" si="0">IFERROR(IF(VLOOKUP(J7,$B$7:$B$38,1,0)=J7,"present"),"disponible")</f>
        <v>present</v>
      </c>
      <c r="M7" s="18" t="s">
        <v>44</v>
      </c>
      <c r="N7" s="18" t="s">
        <v>40</v>
      </c>
      <c r="R7" s="14" t="s">
        <v>41</v>
      </c>
      <c r="S7" s="14" t="s">
        <v>39</v>
      </c>
      <c r="T7" s="14" t="s">
        <v>40</v>
      </c>
    </row>
    <row r="8" spans="1:20" ht="15.75" thickBot="1" x14ac:dyDescent="0.3">
      <c r="A8" s="6">
        <v>2</v>
      </c>
      <c r="B8" s="13" t="s">
        <v>47</v>
      </c>
      <c r="C8" s="4">
        <f t="shared" ref="C8:C38" si="1">A8</f>
        <v>2</v>
      </c>
      <c r="D8" s="4"/>
      <c r="E8" s="4"/>
      <c r="F8" s="4"/>
      <c r="G8" s="7"/>
      <c r="J8" s="12" t="s">
        <v>8</v>
      </c>
      <c r="K8" s="11" t="str">
        <f t="shared" si="0"/>
        <v>present</v>
      </c>
      <c r="M8" s="25" t="s">
        <v>47</v>
      </c>
      <c r="N8" s="25">
        <v>2</v>
      </c>
      <c r="R8" s="17" t="s">
        <v>14</v>
      </c>
      <c r="S8" s="15" t="str">
        <f>IFERROR(IF(VLOOKUP(R8,Tableau1[N° Outil],1,0)=R8,"en cours d'utilisation"),"disponible  dans armoire")</f>
        <v>en cours d'utilisation</v>
      </c>
      <c r="T8" s="16">
        <f>IFERROR(VLOOKUP(R8,Tableau1[[N° Outil]:[Colonne1]],2,0),"")</f>
        <v>16</v>
      </c>
    </row>
    <row r="9" spans="1:20" x14ac:dyDescent="0.25">
      <c r="A9" s="6">
        <v>3</v>
      </c>
      <c r="B9" s="13" t="s">
        <v>18</v>
      </c>
      <c r="C9" s="4">
        <f t="shared" si="1"/>
        <v>3</v>
      </c>
      <c r="D9" s="4"/>
      <c r="E9" s="4"/>
      <c r="F9" s="4"/>
      <c r="G9" s="7"/>
      <c r="J9" s="12" t="s">
        <v>9</v>
      </c>
      <c r="K9" s="11" t="str">
        <f t="shared" si="0"/>
        <v>present</v>
      </c>
      <c r="M9" s="25" t="s">
        <v>45</v>
      </c>
      <c r="N9" s="25">
        <v>6</v>
      </c>
    </row>
    <row r="10" spans="1:20" x14ac:dyDescent="0.25">
      <c r="A10" s="6">
        <v>4</v>
      </c>
      <c r="B10" s="13" t="s">
        <v>25</v>
      </c>
      <c r="C10" s="4">
        <f t="shared" si="1"/>
        <v>4</v>
      </c>
      <c r="D10" s="4"/>
      <c r="E10" s="4"/>
      <c r="F10" s="4"/>
      <c r="G10" s="7"/>
      <c r="J10" s="12" t="s">
        <v>10</v>
      </c>
      <c r="K10" s="11" t="str">
        <f t="shared" si="0"/>
        <v>disponible</v>
      </c>
      <c r="M10" s="25" t="s">
        <v>46</v>
      </c>
      <c r="N10" s="25">
        <v>22</v>
      </c>
    </row>
    <row r="11" spans="1:20" x14ac:dyDescent="0.25">
      <c r="A11" s="6">
        <v>5</v>
      </c>
      <c r="B11" s="13" t="s">
        <v>26</v>
      </c>
      <c r="C11" s="4">
        <f t="shared" si="1"/>
        <v>5</v>
      </c>
      <c r="D11" s="4"/>
      <c r="E11" s="4"/>
      <c r="F11" s="4"/>
      <c r="G11" s="7"/>
      <c r="J11" s="12" t="s">
        <v>11</v>
      </c>
      <c r="K11" s="11" t="str">
        <f t="shared" si="0"/>
        <v>present</v>
      </c>
      <c r="M11" s="25" t="s">
        <v>42</v>
      </c>
      <c r="N11" s="25">
        <v>27</v>
      </c>
    </row>
    <row r="12" spans="1:20" x14ac:dyDescent="0.25">
      <c r="A12" s="6">
        <v>6</v>
      </c>
      <c r="B12" s="13" t="s">
        <v>45</v>
      </c>
      <c r="C12" s="4">
        <f t="shared" si="1"/>
        <v>6</v>
      </c>
      <c r="D12" s="4"/>
      <c r="E12" s="4"/>
      <c r="F12" s="4"/>
      <c r="G12" s="7"/>
      <c r="J12" s="12" t="s">
        <v>12</v>
      </c>
      <c r="K12" s="11" t="str">
        <f t="shared" si="0"/>
        <v>present</v>
      </c>
    </row>
    <row r="13" spans="1:20" x14ac:dyDescent="0.25">
      <c r="A13" s="6">
        <v>7</v>
      </c>
      <c r="B13" s="13" t="s">
        <v>38</v>
      </c>
      <c r="C13" s="4">
        <f t="shared" si="1"/>
        <v>7</v>
      </c>
      <c r="D13" s="4"/>
      <c r="E13" s="4"/>
      <c r="F13" s="4"/>
      <c r="G13" s="7"/>
      <c r="J13" s="12" t="s">
        <v>13</v>
      </c>
      <c r="K13" s="11" t="str">
        <f t="shared" si="0"/>
        <v>present</v>
      </c>
    </row>
    <row r="14" spans="1:20" x14ac:dyDescent="0.25">
      <c r="A14" s="6">
        <v>8</v>
      </c>
      <c r="B14" s="3"/>
      <c r="C14" s="4">
        <f t="shared" si="1"/>
        <v>8</v>
      </c>
      <c r="D14" s="4"/>
      <c r="E14" s="4"/>
      <c r="F14" s="4"/>
      <c r="G14" s="7"/>
      <c r="J14" s="12" t="s">
        <v>14</v>
      </c>
      <c r="K14" s="11" t="str">
        <f t="shared" si="0"/>
        <v>present</v>
      </c>
    </row>
    <row r="15" spans="1:20" x14ac:dyDescent="0.25">
      <c r="A15" s="6">
        <v>9</v>
      </c>
      <c r="B15" s="13" t="s">
        <v>7</v>
      </c>
      <c r="C15" s="4">
        <f t="shared" si="1"/>
        <v>9</v>
      </c>
      <c r="D15" s="4"/>
      <c r="E15" s="4"/>
      <c r="F15" s="4"/>
      <c r="G15" s="7"/>
      <c r="J15" s="12" t="s">
        <v>15</v>
      </c>
      <c r="K15" s="11" t="str">
        <f t="shared" si="0"/>
        <v>present</v>
      </c>
    </row>
    <row r="16" spans="1:20" x14ac:dyDescent="0.25">
      <c r="A16" s="6">
        <v>10</v>
      </c>
      <c r="B16" s="13" t="s">
        <v>8</v>
      </c>
      <c r="C16" s="4">
        <f t="shared" si="1"/>
        <v>10</v>
      </c>
      <c r="D16" s="4"/>
      <c r="E16" s="4"/>
      <c r="F16" s="4"/>
      <c r="G16" s="7"/>
      <c r="J16" s="12" t="s">
        <v>16</v>
      </c>
      <c r="K16" s="11" t="str">
        <f t="shared" si="0"/>
        <v>present</v>
      </c>
    </row>
    <row r="17" spans="1:11" x14ac:dyDescent="0.25">
      <c r="A17" s="6">
        <v>11</v>
      </c>
      <c r="B17" s="13" t="s">
        <v>9</v>
      </c>
      <c r="C17" s="4">
        <f t="shared" si="1"/>
        <v>11</v>
      </c>
      <c r="D17" s="4"/>
      <c r="E17" s="4"/>
      <c r="F17" s="4"/>
      <c r="G17" s="7"/>
      <c r="J17" s="12" t="s">
        <v>19</v>
      </c>
      <c r="K17" s="11" t="str">
        <f t="shared" si="0"/>
        <v>present</v>
      </c>
    </row>
    <row r="18" spans="1:11" x14ac:dyDescent="0.25">
      <c r="A18" s="6">
        <v>12</v>
      </c>
      <c r="B18" s="13"/>
      <c r="C18" s="4">
        <f t="shared" si="1"/>
        <v>12</v>
      </c>
      <c r="D18" s="4"/>
      <c r="E18" s="4"/>
      <c r="F18" s="4"/>
      <c r="G18" s="7"/>
      <c r="J18" s="12" t="s">
        <v>20</v>
      </c>
      <c r="K18" s="11" t="str">
        <f t="shared" si="0"/>
        <v>disponible</v>
      </c>
    </row>
    <row r="19" spans="1:11" x14ac:dyDescent="0.25">
      <c r="A19" s="6">
        <v>13</v>
      </c>
      <c r="B19" s="13" t="s">
        <v>11</v>
      </c>
      <c r="C19" s="4">
        <f t="shared" si="1"/>
        <v>13</v>
      </c>
      <c r="D19" s="4"/>
      <c r="E19" s="4"/>
      <c r="F19" s="4"/>
      <c r="G19" s="7"/>
      <c r="J19" s="12" t="s">
        <v>21</v>
      </c>
      <c r="K19" s="11" t="str">
        <f t="shared" si="0"/>
        <v>present</v>
      </c>
    </row>
    <row r="20" spans="1:11" x14ac:dyDescent="0.25">
      <c r="A20" s="6">
        <v>14</v>
      </c>
      <c r="B20" s="13" t="s">
        <v>12</v>
      </c>
      <c r="C20" s="4">
        <f t="shared" si="1"/>
        <v>14</v>
      </c>
      <c r="D20" s="4"/>
      <c r="E20" s="4"/>
      <c r="F20" s="4"/>
      <c r="G20" s="7"/>
      <c r="J20" s="12" t="s">
        <v>22</v>
      </c>
      <c r="K20" s="11" t="str">
        <f t="shared" si="0"/>
        <v>disponible</v>
      </c>
    </row>
    <row r="21" spans="1:11" x14ac:dyDescent="0.25">
      <c r="A21" s="6">
        <v>15</v>
      </c>
      <c r="B21" s="13" t="s">
        <v>13</v>
      </c>
      <c r="C21" s="4">
        <f t="shared" si="1"/>
        <v>15</v>
      </c>
      <c r="D21" s="4"/>
      <c r="E21" s="4"/>
      <c r="F21" s="4"/>
      <c r="G21" s="7"/>
      <c r="J21" s="12" t="s">
        <v>23</v>
      </c>
      <c r="K21" s="11" t="str">
        <f t="shared" si="0"/>
        <v>present</v>
      </c>
    </row>
    <row r="22" spans="1:11" x14ac:dyDescent="0.25">
      <c r="A22" s="6">
        <v>16</v>
      </c>
      <c r="B22" s="13" t="s">
        <v>14</v>
      </c>
      <c r="C22" s="4">
        <f t="shared" si="1"/>
        <v>16</v>
      </c>
      <c r="D22" s="4"/>
      <c r="E22" s="4"/>
      <c r="F22" s="4"/>
      <c r="G22" s="7"/>
      <c r="J22" s="12" t="s">
        <v>24</v>
      </c>
      <c r="K22" s="11" t="str">
        <f t="shared" si="0"/>
        <v>disponible</v>
      </c>
    </row>
    <row r="23" spans="1:11" x14ac:dyDescent="0.25">
      <c r="A23" s="6">
        <v>17</v>
      </c>
      <c r="B23" s="13" t="s">
        <v>15</v>
      </c>
      <c r="C23" s="4">
        <f t="shared" si="1"/>
        <v>17</v>
      </c>
      <c r="D23" s="4"/>
      <c r="E23" s="4"/>
      <c r="F23" s="4"/>
      <c r="G23" s="7"/>
      <c r="J23" s="12" t="s">
        <v>25</v>
      </c>
      <c r="K23" s="11" t="str">
        <f t="shared" si="0"/>
        <v>present</v>
      </c>
    </row>
    <row r="24" spans="1:11" x14ac:dyDescent="0.25">
      <c r="A24" s="6">
        <v>18</v>
      </c>
      <c r="B24" s="13" t="s">
        <v>16</v>
      </c>
      <c r="C24" s="4">
        <f t="shared" si="1"/>
        <v>18</v>
      </c>
      <c r="D24" s="4"/>
      <c r="E24" s="4"/>
      <c r="F24" s="4"/>
      <c r="G24" s="7"/>
      <c r="J24" s="12" t="s">
        <v>26</v>
      </c>
      <c r="K24" s="11" t="str">
        <f t="shared" si="0"/>
        <v>present</v>
      </c>
    </row>
    <row r="25" spans="1:11" x14ac:dyDescent="0.25">
      <c r="A25" s="6">
        <v>19</v>
      </c>
      <c r="B25" s="13" t="s">
        <v>19</v>
      </c>
      <c r="C25" s="4">
        <f t="shared" si="1"/>
        <v>19</v>
      </c>
      <c r="D25" s="4"/>
      <c r="E25" s="4"/>
      <c r="F25" s="4"/>
      <c r="G25" s="7"/>
      <c r="J25" s="12" t="s">
        <v>18</v>
      </c>
      <c r="K25" s="11" t="str">
        <f t="shared" si="0"/>
        <v>present</v>
      </c>
    </row>
    <row r="26" spans="1:11" x14ac:dyDescent="0.25">
      <c r="A26" s="6">
        <v>20</v>
      </c>
      <c r="B26" s="13" t="s">
        <v>21</v>
      </c>
      <c r="C26" s="4">
        <f t="shared" si="1"/>
        <v>20</v>
      </c>
      <c r="D26" s="4"/>
      <c r="E26" s="4"/>
      <c r="F26" s="4"/>
      <c r="G26" s="7"/>
      <c r="J26" s="12" t="s">
        <v>27</v>
      </c>
      <c r="K26" s="11" t="str">
        <f t="shared" si="0"/>
        <v>present</v>
      </c>
    </row>
    <row r="27" spans="1:11" x14ac:dyDescent="0.25">
      <c r="A27" s="6">
        <v>21</v>
      </c>
      <c r="B27" s="13" t="s">
        <v>17</v>
      </c>
      <c r="C27" s="4">
        <f t="shared" si="1"/>
        <v>21</v>
      </c>
      <c r="D27" s="4"/>
      <c r="E27" s="4"/>
      <c r="F27" s="4"/>
      <c r="G27" s="7"/>
      <c r="J27" s="12" t="s">
        <v>28</v>
      </c>
      <c r="K27" s="11" t="str">
        <f t="shared" si="0"/>
        <v>present</v>
      </c>
    </row>
    <row r="28" spans="1:11" x14ac:dyDescent="0.25">
      <c r="A28" s="6">
        <v>22</v>
      </c>
      <c r="B28" s="13" t="s">
        <v>46</v>
      </c>
      <c r="C28" s="4">
        <f t="shared" si="1"/>
        <v>22</v>
      </c>
      <c r="D28" s="4"/>
      <c r="E28" s="4"/>
      <c r="F28" s="4"/>
      <c r="G28" s="7"/>
      <c r="J28" s="12" t="s">
        <v>29</v>
      </c>
      <c r="K28" s="11" t="str">
        <f t="shared" si="0"/>
        <v>present</v>
      </c>
    </row>
    <row r="29" spans="1:11" x14ac:dyDescent="0.25">
      <c r="A29" s="6">
        <v>23</v>
      </c>
      <c r="B29" s="13" t="s">
        <v>34</v>
      </c>
      <c r="C29" s="4">
        <f t="shared" si="1"/>
        <v>23</v>
      </c>
      <c r="D29" s="4"/>
      <c r="E29" s="4"/>
      <c r="F29" s="4"/>
      <c r="G29" s="7"/>
      <c r="J29" s="12" t="s">
        <v>30</v>
      </c>
      <c r="K29" s="11" t="str">
        <f t="shared" si="0"/>
        <v>present</v>
      </c>
    </row>
    <row r="30" spans="1:11" x14ac:dyDescent="0.25">
      <c r="A30" s="6">
        <v>24</v>
      </c>
      <c r="B30" s="13" t="s">
        <v>35</v>
      </c>
      <c r="C30" s="4">
        <f t="shared" si="1"/>
        <v>24</v>
      </c>
      <c r="D30" s="4"/>
      <c r="E30" s="4"/>
      <c r="F30" s="4"/>
      <c r="G30" s="7"/>
      <c r="J30" s="12" t="s">
        <v>31</v>
      </c>
      <c r="K30" s="11" t="str">
        <f t="shared" si="0"/>
        <v>present</v>
      </c>
    </row>
    <row r="31" spans="1:11" x14ac:dyDescent="0.25">
      <c r="A31" s="6">
        <v>25</v>
      </c>
      <c r="B31" s="13" t="s">
        <v>36</v>
      </c>
      <c r="C31" s="4">
        <f t="shared" si="1"/>
        <v>25</v>
      </c>
      <c r="D31" s="4"/>
      <c r="E31" s="4"/>
      <c r="F31" s="4"/>
      <c r="G31" s="7"/>
      <c r="J31" s="12" t="s">
        <v>32</v>
      </c>
      <c r="K31" s="11" t="str">
        <f t="shared" si="0"/>
        <v>present</v>
      </c>
    </row>
    <row r="32" spans="1:11" x14ac:dyDescent="0.25">
      <c r="A32" s="6">
        <v>26</v>
      </c>
      <c r="B32" s="13" t="s">
        <v>28</v>
      </c>
      <c r="C32" s="4">
        <f t="shared" si="1"/>
        <v>26</v>
      </c>
      <c r="D32" s="4"/>
      <c r="E32" s="4"/>
      <c r="F32" s="4"/>
      <c r="G32" s="7"/>
      <c r="J32" s="12" t="s">
        <v>33</v>
      </c>
      <c r="K32" s="11" t="str">
        <f t="shared" si="0"/>
        <v>disponible</v>
      </c>
    </row>
    <row r="33" spans="1:11" x14ac:dyDescent="0.25">
      <c r="A33" s="6">
        <v>27</v>
      </c>
      <c r="B33" s="13" t="s">
        <v>42</v>
      </c>
      <c r="C33" s="4">
        <f t="shared" si="1"/>
        <v>27</v>
      </c>
      <c r="D33" s="4"/>
      <c r="E33" s="4"/>
      <c r="F33" s="4"/>
      <c r="G33" s="7"/>
      <c r="J33" s="12" t="s">
        <v>17</v>
      </c>
      <c r="K33" s="11" t="str">
        <f t="shared" si="0"/>
        <v>present</v>
      </c>
    </row>
    <row r="34" spans="1:11" x14ac:dyDescent="0.25">
      <c r="A34" s="6">
        <v>28</v>
      </c>
      <c r="B34" s="13" t="s">
        <v>29</v>
      </c>
      <c r="C34" s="4">
        <f t="shared" si="1"/>
        <v>28</v>
      </c>
      <c r="D34" s="4"/>
      <c r="E34" s="4"/>
      <c r="F34" s="4"/>
      <c r="G34" s="7"/>
      <c r="J34" s="12" t="s">
        <v>34</v>
      </c>
      <c r="K34" s="11" t="str">
        <f t="shared" si="0"/>
        <v>present</v>
      </c>
    </row>
    <row r="35" spans="1:11" x14ac:dyDescent="0.25">
      <c r="A35" s="6">
        <v>29</v>
      </c>
      <c r="B35" s="13" t="s">
        <v>30</v>
      </c>
      <c r="C35" s="4">
        <f t="shared" si="1"/>
        <v>29</v>
      </c>
      <c r="D35" s="4"/>
      <c r="E35" s="4"/>
      <c r="F35" s="4"/>
      <c r="G35" s="7"/>
      <c r="J35" s="12" t="s">
        <v>35</v>
      </c>
      <c r="K35" s="11" t="str">
        <f t="shared" si="0"/>
        <v>present</v>
      </c>
    </row>
    <row r="36" spans="1:11" x14ac:dyDescent="0.25">
      <c r="A36" s="8">
        <v>30</v>
      </c>
      <c r="B36" s="13" t="s">
        <v>31</v>
      </c>
      <c r="C36" s="4">
        <f t="shared" si="1"/>
        <v>30</v>
      </c>
      <c r="D36" s="9"/>
      <c r="E36" s="9"/>
      <c r="F36" s="9"/>
      <c r="G36" s="10"/>
      <c r="J36" s="12" t="s">
        <v>36</v>
      </c>
      <c r="K36" s="11" t="str">
        <f t="shared" si="0"/>
        <v>present</v>
      </c>
    </row>
    <row r="37" spans="1:11" x14ac:dyDescent="0.25">
      <c r="A37" s="6">
        <v>31</v>
      </c>
      <c r="B37" s="13" t="s">
        <v>32</v>
      </c>
      <c r="C37" s="4">
        <f>A37</f>
        <v>31</v>
      </c>
      <c r="D37" s="4"/>
      <c r="E37" s="4"/>
      <c r="F37" s="4"/>
      <c r="G37" s="7"/>
      <c r="J37" s="12" t="s">
        <v>37</v>
      </c>
      <c r="K37" s="11" t="str">
        <f t="shared" si="0"/>
        <v>disponible</v>
      </c>
    </row>
    <row r="38" spans="1:11" x14ac:dyDescent="0.25">
      <c r="A38" s="6">
        <v>32</v>
      </c>
      <c r="B38" s="13" t="s">
        <v>23</v>
      </c>
      <c r="C38" s="4">
        <f t="shared" si="1"/>
        <v>32</v>
      </c>
      <c r="D38" s="4"/>
      <c r="E38" s="4"/>
      <c r="F38" s="4"/>
      <c r="G38" s="7"/>
      <c r="J38" s="12" t="s">
        <v>38</v>
      </c>
      <c r="K38" s="11" t="str">
        <f t="shared" si="0"/>
        <v>present</v>
      </c>
    </row>
  </sheetData>
  <mergeCells count="1">
    <mergeCell ref="F1:L2"/>
  </mergeCells>
  <conditionalFormatting sqref="K7:K38">
    <cfRule type="containsText" dxfId="23" priority="25" operator="containsText" text="present">
      <formula>NOT(ISERROR(SEARCH("present",K7)))</formula>
    </cfRule>
    <cfRule type="containsText" dxfId="22" priority="26" operator="containsText" text="disponible">
      <formula>NOT(ISERROR(SEARCH("disponible",K7)))</formula>
    </cfRule>
  </conditionalFormatting>
  <conditionalFormatting sqref="S8">
    <cfRule type="containsText" dxfId="21" priority="23" operator="containsText" text="disponi">
      <formula>NOT(ISERROR(SEARCH("disponi",S8)))</formula>
    </cfRule>
    <cfRule type="containsText" dxfId="20" priority="24" operator="containsText" text="en cours">
      <formula>NOT(ISERROR(SEARCH("en cours",S8)))</formula>
    </cfRule>
  </conditionalFormatting>
  <conditionalFormatting sqref="B18">
    <cfRule type="duplicateValues" dxfId="19" priority="20"/>
  </conditionalFormatting>
  <conditionalFormatting sqref="B27">
    <cfRule type="duplicateValues" dxfId="18" priority="18"/>
  </conditionalFormatting>
  <conditionalFormatting sqref="B17">
    <cfRule type="duplicateValues" dxfId="17" priority="17"/>
  </conditionalFormatting>
  <conditionalFormatting sqref="B19">
    <cfRule type="duplicateValues" dxfId="16" priority="16"/>
  </conditionalFormatting>
  <conditionalFormatting sqref="B15:B25">
    <cfRule type="duplicateValues" dxfId="15" priority="15"/>
  </conditionalFormatting>
  <conditionalFormatting sqref="B9">
    <cfRule type="duplicateValues" dxfId="14" priority="13"/>
  </conditionalFormatting>
  <conditionalFormatting sqref="J7:J38">
    <cfRule type="duplicateValues" dxfId="13" priority="31"/>
  </conditionalFormatting>
  <conditionalFormatting sqref="B7:B38">
    <cfRule type="containsText" dxfId="12" priority="11" operator="containsText" text="MI">
      <formula>NOT(ISERROR(SEARCH("MI",B7)))</formula>
    </cfRule>
    <cfRule type="containsText" dxfId="11" priority="32" operator="containsText" text="K1">
      <formula>NOT(ISERROR(SEARCH("K1",B7)))</formula>
    </cfRule>
    <cfRule type="duplicateValues" dxfId="10" priority="33"/>
  </conditionalFormatting>
  <conditionalFormatting sqref="B34:B37">
    <cfRule type="duplicateValues" dxfId="9" priority="10"/>
  </conditionalFormatting>
  <conditionalFormatting sqref="B38">
    <cfRule type="duplicateValues" dxfId="8" priority="9"/>
  </conditionalFormatting>
  <conditionalFormatting sqref="B9">
    <cfRule type="duplicateValues" dxfId="7" priority="8"/>
  </conditionalFormatting>
  <conditionalFormatting sqref="B29:B31">
    <cfRule type="duplicateValues" dxfId="6" priority="7"/>
  </conditionalFormatting>
  <conditionalFormatting sqref="B26">
    <cfRule type="duplicateValues" dxfId="5" priority="6"/>
  </conditionalFormatting>
  <conditionalFormatting sqref="B32">
    <cfRule type="duplicateValues" dxfId="4" priority="5"/>
  </conditionalFormatting>
  <conditionalFormatting sqref="B27">
    <cfRule type="duplicateValues" dxfId="3" priority="4"/>
  </conditionalFormatting>
  <conditionalFormatting sqref="B13">
    <cfRule type="duplicateValues" dxfId="2" priority="3"/>
  </conditionalFormatting>
  <conditionalFormatting sqref="B10:B11">
    <cfRule type="duplicateValues" dxfId="1" priority="2"/>
  </conditionalFormatting>
  <conditionalFormatting sqref="B7">
    <cfRule type="duplicateValues" dxfId="0" priority="1"/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13</xdr:col>
                <xdr:colOff>0</xdr:colOff>
                <xdr:row>1</xdr:row>
                <xdr:rowOff>0</xdr:rowOff>
              </from>
              <to>
                <xdr:col>14</xdr:col>
                <xdr:colOff>314325</xdr:colOff>
                <xdr:row>2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Robert BALAGUER</cp:lastModifiedBy>
  <dcterms:created xsi:type="dcterms:W3CDTF">2022-09-08T09:46:22Z</dcterms:created>
  <dcterms:modified xsi:type="dcterms:W3CDTF">2022-09-08T15:31:57Z</dcterms:modified>
</cp:coreProperties>
</file>