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 codeName="{3D1A710C-6663-3D7B-7F91-EC182F24A4BC}"/>
  <workbookPr showInkAnnotation="0"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C:\Users\Robert\Downloads\"/>
    </mc:Choice>
  </mc:AlternateContent>
  <xr:revisionPtr revIDLastSave="0" documentId="13_ncr:1_{CEE162FA-3874-488F-AF52-27F35A7412AE}" xr6:coauthVersionLast="36" xr6:coauthVersionMax="36" xr10:uidLastSave="{00000000-0000-0000-0000-000000000000}"/>
  <bookViews>
    <workbookView xWindow="0" yWindow="0" windowWidth="24000" windowHeight="14025" tabRatio="713" xr2:uid="{00000000-000D-0000-FFFF-FFFF00000000}"/>
  </bookViews>
  <sheets>
    <sheet name="Formulaire" sheetId="15" r:id="rId1"/>
    <sheet name="Base de données" sheetId="5" r:id="rId2"/>
    <sheet name="Parametres" sheetId="14" r:id="rId3"/>
  </sheets>
  <definedNames>
    <definedName name="_xlnm._FilterDatabase" localSheetId="1" hidden="1">'Base de données'!$A$2:$R$2</definedName>
    <definedName name="bdd">'Base de données'!$1:$1048576</definedName>
    <definedName name="CAT_PRODUIT">Parametres!$B:$B</definedName>
    <definedName name="CIVILITE">Parametres!$A:$A</definedName>
    <definedName name="compte">Parametres!#REF!</definedName>
    <definedName name="fiches">'Base de données'!#REF!</definedName>
    <definedName name="gestionnaire">Parametres!#REF!</definedName>
    <definedName name="magasin">Parametres!#REF!</definedName>
    <definedName name="odr">Parametres!#REF!</definedName>
    <definedName name="PRIX">Parametres!$D:$D</definedName>
    <definedName name="PRODUITS">Parametres!$C:$C</definedName>
    <definedName name="ticket">Parametres!#REF!</definedName>
    <definedName name="timbre">Parametres!#REF!</definedName>
    <definedName name="TRANSPORT">Parametres!$E:$E</definedName>
    <definedName name="_xlnm.Print_Area" localSheetId="0">Formulaire!$A$5:$B$22</definedName>
  </definedName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4" i="5" l="1"/>
  <c r="N4" i="5"/>
  <c r="B4" i="5"/>
  <c r="B6" i="15" l="1"/>
  <c r="B18" i="15" l="1"/>
  <c r="B3" i="5" l="1"/>
  <c r="P4" i="5" s="1"/>
  <c r="O3" i="5"/>
  <c r="N3" i="5"/>
  <c r="B3" i="15"/>
  <c r="B20" i="15" s="1"/>
  <c r="A1" i="5"/>
  <c r="P3" i="5" l="1"/>
</calcChain>
</file>

<file path=xl/sharedStrings.xml><?xml version="1.0" encoding="utf-8"?>
<sst xmlns="http://schemas.openxmlformats.org/spreadsheetml/2006/main" count="65" uniqueCount="40">
  <si>
    <t>STATUT</t>
  </si>
  <si>
    <t>PRODUIT</t>
  </si>
  <si>
    <t>TOTAL</t>
  </si>
  <si>
    <t>NON</t>
  </si>
  <si>
    <t>OUI</t>
  </si>
  <si>
    <t>Date du jour</t>
  </si>
  <si>
    <t>CIVILITE</t>
  </si>
  <si>
    <t>MONSIEUR</t>
  </si>
  <si>
    <t>MADAME</t>
  </si>
  <si>
    <t>NOM</t>
  </si>
  <si>
    <t>PRENOM</t>
  </si>
  <si>
    <t>VOIE</t>
  </si>
  <si>
    <t>CP</t>
  </si>
  <si>
    <t>VILLE</t>
  </si>
  <si>
    <t>NUMERO</t>
  </si>
  <si>
    <t>N° DE FACTURE</t>
  </si>
  <si>
    <t>CAT PRODUIT</t>
  </si>
  <si>
    <t>01 - VELUX</t>
  </si>
  <si>
    <t>02 - HARIBO</t>
  </si>
  <si>
    <t>01 - 01 FENETRE</t>
  </si>
  <si>
    <t>01 - 02 VOLET</t>
  </si>
  <si>
    <t>02 - 01 FRAISES TAGADA</t>
  </si>
  <si>
    <t>02 - 02 VRAC</t>
  </si>
  <si>
    <t>PRIX TTC</t>
  </si>
  <si>
    <t>TRANSPORT</t>
  </si>
  <si>
    <t>DATE ENVOI</t>
  </si>
  <si>
    <t>DATE COMMANDE</t>
  </si>
  <si>
    <t>DATE ENVOI MAXI</t>
  </si>
  <si>
    <t>ENVOYER</t>
  </si>
  <si>
    <t>DATE DE COMMANDE</t>
  </si>
  <si>
    <t>FORMULAIRE COMMANDE</t>
  </si>
  <si>
    <t>J'aimerais que le numero de facture s'incrimente de 1 a chaque fois que j'envoie dans la base</t>
  </si>
  <si>
    <t>Le probleme de la formule c'est qu'elle se copie dans la base. Comment faire pour copier juste le texte mais pas la formule ?</t>
  </si>
  <si>
    <t>RENE</t>
  </si>
  <si>
    <t>RUE DE LA REPUBLIQUE</t>
  </si>
  <si>
    <t>PARIS</t>
  </si>
  <si>
    <t>DURAND</t>
  </si>
  <si>
    <t>THERESE</t>
  </si>
  <si>
    <t>AVENUE BLANC</t>
  </si>
  <si>
    <t>ST CLAUDE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</si>
</sst>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 * #,##0.00_)\ &quot;€&quot;_ ;_ * \(#,##0.00\)\ &quot;€&quot;_ ;_ * &quot;-&quot;??_)\ &quot;€&quot;_ ;_ @_ "/>
    <numFmt numFmtId="165" formatCode="dd/mm/yy;@"/>
    <numFmt numFmtId="166" formatCode="00000"/>
    <numFmt numFmtId="167" formatCode="[$-F800]dddd\,\ mmmm\ dd\,\ yyyy"/>
    <numFmt numFmtId="168" formatCode="[$-40C]d\ mmmm\ yyyy;@"/>
    <numFmt numFmtId="169" formatCode="0_);\(0\)"/>
  </numFmts>
  <fonts count="14" x14ac:knownFonts="1">
    <font>
      <sz val="10"/>
      <name val="Arial"/>
    </font>
    <font>
      <sz val="8"/>
      <name val="Arial"/>
      <family val="2"/>
    </font>
    <font>
      <sz val="12"/>
      <name val="Arial"/>
      <family val="2"/>
    </font>
    <font>
      <u/>
      <sz val="10"/>
      <color theme="11"/>
      <name val="Arial"/>
      <family val="2"/>
    </font>
    <font>
      <u/>
      <sz val="10"/>
      <color theme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indexed="8"/>
      <name val="Verdana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6"/>
      <name val="Times New Roman"/>
      <family val="1"/>
    </font>
    <font>
      <b/>
      <sz val="16"/>
      <color indexed="8"/>
      <name val="Times New Roman"/>
      <family val="1"/>
    </font>
    <font>
      <b/>
      <sz val="20"/>
      <name val="Times New Roman"/>
      <family val="1"/>
    </font>
    <font>
      <b/>
      <sz val="16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20">
    <xf numFmtId="0" fontId="0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0">
    <xf numFmtId="0" fontId="0" fillId="0" borderId="0" xfId="0"/>
    <xf numFmtId="43" fontId="5" fillId="0" borderId="0" xfId="0" applyNumberFormat="1" applyFont="1" applyBorder="1" applyAlignment="1" applyProtection="1">
      <alignment horizontal="left" vertical="center" shrinkToFit="1"/>
      <protection locked="0"/>
    </xf>
    <xf numFmtId="0" fontId="5" fillId="0" borderId="0" xfId="0" applyNumberFormat="1" applyFont="1" applyBorder="1" applyAlignment="1" applyProtection="1">
      <alignment horizontal="left" vertical="center" shrinkToFit="1"/>
      <protection locked="0"/>
    </xf>
    <xf numFmtId="165" fontId="5" fillId="0" borderId="0" xfId="0" applyNumberFormat="1" applyFont="1" applyBorder="1" applyAlignment="1" applyProtection="1">
      <alignment horizontal="left" vertical="center" shrinkToFit="1"/>
      <protection locked="0"/>
    </xf>
    <xf numFmtId="14" fontId="5" fillId="0" borderId="0" xfId="0" applyNumberFormat="1" applyFont="1" applyBorder="1" applyAlignment="1" applyProtection="1">
      <alignment horizontal="left" vertical="center" shrinkToFit="1"/>
      <protection locked="0"/>
    </xf>
    <xf numFmtId="44" fontId="5" fillId="0" borderId="0" xfId="0" applyNumberFormat="1" applyFont="1" applyBorder="1" applyAlignment="1" applyProtection="1">
      <alignment horizontal="left" vertical="center" shrinkToFit="1"/>
      <protection locked="0"/>
    </xf>
    <xf numFmtId="44" fontId="6" fillId="0" borderId="0" xfId="0" applyNumberFormat="1" applyFont="1" applyBorder="1" applyAlignment="1" applyProtection="1">
      <alignment horizontal="left" vertical="center"/>
      <protection locked="0"/>
    </xf>
    <xf numFmtId="44" fontId="6" fillId="0" borderId="0" xfId="0" applyNumberFormat="1" applyFont="1" applyBorder="1" applyAlignment="1" applyProtection="1">
      <alignment horizontal="left" vertical="center"/>
    </xf>
    <xf numFmtId="43" fontId="6" fillId="0" borderId="0" xfId="0" applyNumberFormat="1" applyFont="1" applyBorder="1" applyAlignment="1" applyProtection="1">
      <alignment horizontal="left" vertical="center" shrinkToFit="1"/>
      <protection locked="0"/>
    </xf>
    <xf numFmtId="0" fontId="2" fillId="0" borderId="0" xfId="0" applyFont="1" applyAlignment="1">
      <alignment horizontal="left" vertical="center"/>
    </xf>
    <xf numFmtId="166" fontId="5" fillId="0" borderId="0" xfId="0" applyNumberFormat="1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>
      <alignment vertical="center"/>
    </xf>
    <xf numFmtId="0" fontId="2" fillId="0" borderId="0" xfId="38" quotePrefix="1" applyFont="1" applyAlignment="1">
      <alignment vertical="center"/>
    </xf>
    <xf numFmtId="14" fontId="5" fillId="0" borderId="0" xfId="0" applyNumberFormat="1" applyFont="1" applyBorder="1" applyAlignment="1" applyProtection="1">
      <alignment horizontal="left" vertical="center" shrinkToFit="1"/>
    </xf>
    <xf numFmtId="0" fontId="2" fillId="0" borderId="0" xfId="38" applyFont="1" applyAlignment="1">
      <alignment vertical="center"/>
    </xf>
    <xf numFmtId="0" fontId="5" fillId="0" borderId="0" xfId="0" applyNumberFormat="1" applyFont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0" fontId="10" fillId="0" borderId="1" xfId="0" applyNumberFormat="1" applyFont="1" applyFill="1" applyBorder="1" applyAlignment="1" applyProtection="1">
      <alignment horizontal="center" vertical="center" shrinkToFit="1"/>
    </xf>
    <xf numFmtId="168" fontId="10" fillId="0" borderId="1" xfId="0" applyNumberFormat="1" applyFont="1" applyFill="1" applyBorder="1" applyAlignment="1" applyProtection="1">
      <alignment horizontal="left" vertical="center" shrinkToFit="1"/>
    </xf>
    <xf numFmtId="0" fontId="10" fillId="0" borderId="1" xfId="0" applyNumberFormat="1" applyFont="1" applyFill="1" applyBorder="1" applyAlignment="1" applyProtection="1">
      <alignment horizontal="left" vertical="center" shrinkToFit="1"/>
      <protection locked="0"/>
    </xf>
    <xf numFmtId="169" fontId="10" fillId="0" borderId="1" xfId="0" applyNumberFormat="1" applyFont="1" applyFill="1" applyBorder="1" applyAlignment="1" applyProtection="1">
      <alignment horizontal="left" vertical="center" shrinkToFit="1"/>
      <protection locked="0"/>
    </xf>
    <xf numFmtId="0" fontId="10" fillId="0" borderId="1" xfId="0" applyNumberFormat="1" applyFont="1" applyFill="1" applyBorder="1" applyAlignment="1" applyProtection="1">
      <alignment horizontal="left" vertical="center" shrinkToFit="1"/>
    </xf>
    <xf numFmtId="166" fontId="10" fillId="0" borderId="1" xfId="0" applyNumberFormat="1" applyFont="1" applyFill="1" applyBorder="1" applyAlignment="1" applyProtection="1">
      <alignment horizontal="left" vertical="center" shrinkToFit="1"/>
    </xf>
    <xf numFmtId="164" fontId="10" fillId="0" borderId="1" xfId="0" applyNumberFormat="1" applyFont="1" applyFill="1" applyBorder="1" applyAlignment="1" applyProtection="1">
      <alignment horizontal="left" vertical="center" shrinkToFit="1"/>
    </xf>
    <xf numFmtId="168" fontId="10" fillId="0" borderId="1" xfId="0" applyNumberFormat="1" applyFont="1" applyFill="1" applyBorder="1" applyAlignment="1" applyProtection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3" borderId="1" xfId="0" applyNumberFormat="1" applyFont="1" applyFill="1" applyBorder="1" applyAlignment="1" applyProtection="1">
      <alignment horizontal="left" vertical="center" shrinkToFit="1"/>
    </xf>
    <xf numFmtId="0" fontId="11" fillId="3" borderId="1" xfId="0" applyNumberFormat="1" applyFont="1" applyFill="1" applyBorder="1" applyAlignment="1" applyProtection="1">
      <alignment horizontal="left" vertical="center" shrinkToFit="1"/>
      <protection locked="0"/>
    </xf>
    <xf numFmtId="0" fontId="11" fillId="3" borderId="1" xfId="0" applyNumberFormat="1" applyFont="1" applyFill="1" applyBorder="1" applyAlignment="1" applyProtection="1">
      <alignment horizontal="left" vertical="center"/>
      <protection locked="0"/>
    </xf>
    <xf numFmtId="0" fontId="10" fillId="3" borderId="1" xfId="0" applyNumberFormat="1" applyFont="1" applyFill="1" applyBorder="1" applyAlignment="1">
      <alignment horizontal="left" vertical="center"/>
    </xf>
    <xf numFmtId="0" fontId="10" fillId="0" borderId="0" xfId="0" applyNumberFormat="1" applyFont="1" applyAlignment="1">
      <alignment horizontal="left" vertical="center"/>
    </xf>
    <xf numFmtId="0" fontId="11" fillId="0" borderId="0" xfId="0" applyNumberFormat="1" applyFont="1" applyFill="1" applyBorder="1" applyAlignment="1" applyProtection="1">
      <alignment horizontal="left" vertical="center" shrinkToFit="1"/>
      <protection locked="0"/>
    </xf>
    <xf numFmtId="0" fontId="7" fillId="3" borderId="1" xfId="0" applyNumberFormat="1" applyFont="1" applyFill="1" applyBorder="1" applyAlignment="1" applyProtection="1">
      <alignment horizontal="left" vertical="center" shrinkToFit="1"/>
      <protection locked="0"/>
    </xf>
    <xf numFmtId="167" fontId="6" fillId="2" borderId="9" xfId="0" applyNumberFormat="1" applyFont="1" applyFill="1" applyBorder="1" applyAlignment="1" applyProtection="1">
      <alignment horizontal="left" vertical="center" shrinkToFit="1"/>
    </xf>
    <xf numFmtId="0" fontId="6" fillId="3" borderId="1" xfId="0" applyNumberFormat="1" applyFont="1" applyFill="1" applyBorder="1" applyAlignment="1" applyProtection="1">
      <alignment horizontal="left" vertical="center" shrinkToFit="1"/>
    </xf>
    <xf numFmtId="0" fontId="5" fillId="0" borderId="0" xfId="0" applyNumberFormat="1" applyFont="1" applyFill="1" applyBorder="1" applyAlignment="1" applyProtection="1">
      <alignment horizontal="left" vertical="center" shrinkToFit="1"/>
    </xf>
    <xf numFmtId="0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vertical="center" wrapText="1"/>
    </xf>
    <xf numFmtId="43" fontId="5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10" fillId="0" borderId="1" xfId="0" applyNumberFormat="1" applyFont="1" applyFill="1" applyBorder="1" applyAlignment="1">
      <alignment horizontal="left" vertical="center"/>
    </xf>
    <xf numFmtId="0" fontId="12" fillId="0" borderId="0" xfId="0" applyNumberFormat="1" applyFont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67" fontId="6" fillId="2" borderId="9" xfId="0" applyNumberFormat="1" applyFont="1" applyFill="1" applyBorder="1" applyAlignment="1" applyProtection="1">
      <alignment horizontal="left" vertical="center" shrinkToFit="1"/>
    </xf>
    <xf numFmtId="14" fontId="7" fillId="3" borderId="1" xfId="0" applyNumberFormat="1" applyFont="1" applyFill="1" applyBorder="1" applyAlignment="1" applyProtection="1">
      <alignment horizontal="left" vertical="center" shrinkToFit="1"/>
      <protection locked="0"/>
    </xf>
    <xf numFmtId="7" fontId="5" fillId="0" borderId="0" xfId="0" applyNumberFormat="1" applyFont="1" applyBorder="1" applyAlignment="1" applyProtection="1">
      <alignment horizontal="left" vertical="center" shrinkToFit="1"/>
      <protection locked="0"/>
    </xf>
    <xf numFmtId="7" fontId="6" fillId="0" borderId="0" xfId="0" applyNumberFormat="1" applyFont="1" applyBorder="1" applyAlignment="1" applyProtection="1">
      <alignment horizontal="left" vertical="center" shrinkToFit="1"/>
      <protection locked="0"/>
    </xf>
    <xf numFmtId="14" fontId="5" fillId="0" borderId="0" xfId="0" applyNumberFormat="1" applyFont="1" applyBorder="1" applyAlignment="1" applyProtection="1">
      <alignment horizontal="left" vertical="center"/>
      <protection locked="0"/>
    </xf>
  </cellXfs>
  <cellStyles count="320"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/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Lien hypertexte visité" xfId="262" builtinId="9" hidden="1"/>
    <cellStyle name="Lien hypertexte visité" xfId="263" builtinId="9" hidden="1"/>
    <cellStyle name="Lien hypertexte visité" xfId="264" builtinId="9" hidden="1"/>
    <cellStyle name="Lien hypertexte visité" xfId="265" builtinId="9" hidden="1"/>
    <cellStyle name="Lien hypertexte visité" xfId="266" builtinId="9" hidden="1"/>
    <cellStyle name="Lien hypertexte visité" xfId="267" builtinId="9" hidden="1"/>
    <cellStyle name="Lien hypertexte visité" xfId="268" builtinId="9" hidden="1"/>
    <cellStyle name="Lien hypertexte visité" xfId="269" builtinId="9" hidden="1"/>
    <cellStyle name="Lien hypertexte visité" xfId="270" builtinId="9" hidden="1"/>
    <cellStyle name="Lien hypertexte visité" xfId="271" builtinId="9" hidden="1"/>
    <cellStyle name="Lien hypertexte visité" xfId="272" builtinId="9" hidden="1"/>
    <cellStyle name="Lien hypertexte visité" xfId="273" builtinId="9" hidden="1"/>
    <cellStyle name="Lien hypertexte visité" xfId="274" builtinId="9" hidden="1"/>
    <cellStyle name="Lien hypertexte visité" xfId="275" builtinId="9" hidden="1"/>
    <cellStyle name="Lien hypertexte visité" xfId="276" builtinId="9" hidden="1"/>
    <cellStyle name="Lien hypertexte visité" xfId="277" builtinId="9" hidden="1"/>
    <cellStyle name="Lien hypertexte visité" xfId="278" builtinId="9" hidden="1"/>
    <cellStyle name="Lien hypertexte visité" xfId="279" builtinId="9" hidden="1"/>
    <cellStyle name="Lien hypertexte visité" xfId="280" builtinId="9" hidden="1"/>
    <cellStyle name="Lien hypertexte visité" xfId="281" builtinId="9" hidden="1"/>
    <cellStyle name="Lien hypertexte visité" xfId="282" builtinId="9" hidden="1"/>
    <cellStyle name="Lien hypertexte visité" xfId="283" builtinId="9" hidden="1"/>
    <cellStyle name="Lien hypertexte visité" xfId="284" builtinId="9" hidden="1"/>
    <cellStyle name="Lien hypertexte visité" xfId="285" builtinId="9" hidden="1"/>
    <cellStyle name="Lien hypertexte visité" xfId="286" builtinId="9" hidden="1"/>
    <cellStyle name="Lien hypertexte visité" xfId="287" builtinId="9" hidden="1"/>
    <cellStyle name="Lien hypertexte visité" xfId="288" builtinId="9" hidden="1"/>
    <cellStyle name="Lien hypertexte visité" xfId="289" builtinId="9" hidden="1"/>
    <cellStyle name="Lien hypertexte visité" xfId="290" builtinId="9" hidden="1"/>
    <cellStyle name="Lien hypertexte visité" xfId="291" builtinId="9" hidden="1"/>
    <cellStyle name="Lien hypertexte visité" xfId="292" builtinId="9" hidden="1"/>
    <cellStyle name="Lien hypertexte visité" xfId="293" builtinId="9" hidden="1"/>
    <cellStyle name="Lien hypertexte visité" xfId="294" builtinId="9" hidden="1"/>
    <cellStyle name="Lien hypertexte visité" xfId="295" builtinId="9" hidden="1"/>
    <cellStyle name="Lien hypertexte visité" xfId="296" builtinId="9" hidden="1"/>
    <cellStyle name="Lien hypertexte visité" xfId="297" builtinId="9" hidden="1"/>
    <cellStyle name="Lien hypertexte visité" xfId="298" builtinId="9" hidden="1"/>
    <cellStyle name="Lien hypertexte visité" xfId="299" builtinId="9" hidden="1"/>
    <cellStyle name="Lien hypertexte visité" xfId="300" builtinId="9" hidden="1"/>
    <cellStyle name="Lien hypertexte visité" xfId="301" builtinId="9" hidden="1"/>
    <cellStyle name="Lien hypertexte visité" xfId="302" builtinId="9" hidden="1"/>
    <cellStyle name="Lien hypertexte visité" xfId="303" builtinId="9" hidden="1"/>
    <cellStyle name="Lien hypertexte visité" xfId="304" builtinId="9" hidden="1"/>
    <cellStyle name="Lien hypertexte visité" xfId="305" builtinId="9" hidden="1"/>
    <cellStyle name="Lien hypertexte visité" xfId="306" builtinId="9" hidden="1"/>
    <cellStyle name="Lien hypertexte visité" xfId="307" builtinId="9" hidden="1"/>
    <cellStyle name="Lien hypertexte visité" xfId="308" builtinId="9" hidden="1"/>
    <cellStyle name="Lien hypertexte visité" xfId="309" builtinId="9" hidden="1"/>
    <cellStyle name="Lien hypertexte visité" xfId="310" builtinId="9" hidden="1"/>
    <cellStyle name="Lien hypertexte visité" xfId="311" builtinId="9" hidden="1"/>
    <cellStyle name="Lien hypertexte visité" xfId="312" builtinId="9" hidden="1"/>
    <cellStyle name="Lien hypertexte visité" xfId="313" builtinId="9" hidden="1"/>
    <cellStyle name="Lien hypertexte visité" xfId="314" builtinId="9" hidden="1"/>
    <cellStyle name="Lien hypertexte visité" xfId="315" builtinId="9" hidden="1"/>
    <cellStyle name="Lien hypertexte visité" xfId="316" builtinId="9" hidden="1"/>
    <cellStyle name="Lien hypertexte visité" xfId="317" builtinId="9" hidden="1"/>
    <cellStyle name="Lien hypertexte visité" xfId="318" builtinId="9" hidden="1"/>
    <cellStyle name="Lien hypertexte visité" xfId="319" builtinId="9" hidden="1"/>
    <cellStyle name="Normal" xfId="0" builtinId="0"/>
  </cellStyles>
  <dxfs count="84"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ill>
        <patternFill patternType="solid">
          <bgColor indexed="1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ill>
        <patternFill patternType="solid">
          <bgColor indexed="1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ill>
        <patternFill patternType="solid">
          <bgColor indexed="1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ill>
        <patternFill patternType="solid">
          <bgColor indexed="1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theme="9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  <dxf>
      <font>
        <color theme="0"/>
      </font>
      <fill>
        <patternFill patternType="solid">
          <fgColor indexed="64"/>
          <bgColor rgb="FF00800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0</xdr:row>
          <xdr:rowOff>152400</xdr:rowOff>
        </xdr:from>
        <xdr:to>
          <xdr:col>5</xdr:col>
          <xdr:colOff>142875</xdr:colOff>
          <xdr:row>1</xdr:row>
          <xdr:rowOff>190500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Envoie base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203200</xdr:colOff>
      <xdr:row>4</xdr:row>
      <xdr:rowOff>88900</xdr:rowOff>
    </xdr:from>
    <xdr:to>
      <xdr:col>3</xdr:col>
      <xdr:colOff>876300</xdr:colOff>
      <xdr:row>4</xdr:row>
      <xdr:rowOff>330200</xdr:rowOff>
    </xdr:to>
    <xdr:sp macro="" textlink="">
      <xdr:nvSpPr>
        <xdr:cNvPr id="4" name="Flèche vers la gau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 bwMode="auto">
        <a:xfrm>
          <a:off x="5918200" y="1295400"/>
          <a:ext cx="952500" cy="241300"/>
        </a:xfrm>
        <a:prstGeom prst="leftArrow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2846990</xdr:colOff>
      <xdr:row>16</xdr:row>
      <xdr:rowOff>205830</xdr:rowOff>
    </xdr:from>
    <xdr:to>
      <xdr:col>5</xdr:col>
      <xdr:colOff>448658</xdr:colOff>
      <xdr:row>16</xdr:row>
      <xdr:rowOff>367363</xdr:rowOff>
    </xdr:to>
    <xdr:sp macro="" textlink="">
      <xdr:nvSpPr>
        <xdr:cNvPr id="6" name="Flèche vers la gau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 rot="19237884">
          <a:off x="5501290" y="5984330"/>
          <a:ext cx="3062668" cy="161533"/>
        </a:xfrm>
        <a:prstGeom prst="leftArrow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679683</xdr:colOff>
      <xdr:row>4</xdr:row>
      <xdr:rowOff>201495</xdr:rowOff>
    </xdr:from>
    <xdr:to>
      <xdr:col>4</xdr:col>
      <xdr:colOff>36176</xdr:colOff>
      <xdr:row>11</xdr:row>
      <xdr:rowOff>176601</xdr:rowOff>
    </xdr:to>
    <xdr:sp macro="" textlink="">
      <xdr:nvSpPr>
        <xdr:cNvPr id="7" name="Flèche vers la gau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 bwMode="auto">
        <a:xfrm rot="2732422">
          <a:off x="5513877" y="2568201"/>
          <a:ext cx="2642106" cy="321693"/>
        </a:xfrm>
        <a:prstGeom prst="leftArrow">
          <a:avLst>
            <a:gd name="adj1" fmla="val 24749"/>
            <a:gd name="adj2" fmla="val 50000"/>
          </a:avLst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A1:G23"/>
  <sheetViews>
    <sheetView showGridLines="0" tabSelected="1" workbookViewId="0">
      <selection activeCell="B7" sqref="B7"/>
    </sheetView>
  </sheetViews>
  <sheetFormatPr baseColWidth="10" defaultColWidth="10.85546875" defaultRowHeight="20.25" x14ac:dyDescent="0.2"/>
  <cols>
    <col min="1" max="1" width="34.85546875" style="33" customWidth="1"/>
    <col min="2" max="2" width="40.140625" style="28" customWidth="1"/>
    <col min="3" max="3" width="3.7109375" style="11" customWidth="1"/>
    <col min="4" max="4" width="12.7109375" style="11" bestFit="1" customWidth="1"/>
    <col min="5" max="5" width="15.140625" style="16" customWidth="1"/>
    <col min="6" max="16384" width="10.85546875" style="11"/>
  </cols>
  <sheetData>
    <row r="1" spans="1:7" ht="36.950000000000003" customHeight="1" x14ac:dyDescent="0.2">
      <c r="A1" s="45" t="s">
        <v>30</v>
      </c>
      <c r="B1" s="45"/>
      <c r="E1" s="17"/>
    </row>
    <row r="2" spans="1:7" x14ac:dyDescent="0.2">
      <c r="E2" s="17"/>
    </row>
    <row r="3" spans="1:7" ht="18" x14ac:dyDescent="0.2">
      <c r="A3" s="41" t="s">
        <v>5</v>
      </c>
      <c r="B3" s="40">
        <f ca="1">TODAY()</f>
        <v>44745</v>
      </c>
      <c r="E3" s="17"/>
    </row>
    <row r="4" spans="1:7" x14ac:dyDescent="0.2">
      <c r="E4" s="17"/>
    </row>
    <row r="5" spans="1:7" ht="30" customHeight="1" x14ac:dyDescent="0.2">
      <c r="A5" s="29" t="s">
        <v>15</v>
      </c>
      <c r="B5" s="19">
        <v>3</v>
      </c>
      <c r="E5" s="46" t="s">
        <v>31</v>
      </c>
      <c r="F5" s="47"/>
      <c r="G5" s="48"/>
    </row>
    <row r="6" spans="1:7" ht="30" customHeight="1" x14ac:dyDescent="0.2">
      <c r="A6" s="30" t="s">
        <v>26</v>
      </c>
      <c r="B6" s="20">
        <f ca="1">TODAY()</f>
        <v>44745</v>
      </c>
      <c r="E6" s="49"/>
      <c r="F6" s="50"/>
      <c r="G6" s="51"/>
    </row>
    <row r="7" spans="1:7" ht="30" customHeight="1" x14ac:dyDescent="0.2">
      <c r="A7" s="30" t="s">
        <v>6</v>
      </c>
      <c r="B7" s="21"/>
      <c r="E7" s="42"/>
      <c r="F7" s="42"/>
      <c r="G7" s="42"/>
    </row>
    <row r="8" spans="1:7" ht="30" customHeight="1" x14ac:dyDescent="0.2">
      <c r="A8" s="30" t="s">
        <v>9</v>
      </c>
      <c r="B8" s="21"/>
    </row>
    <row r="9" spans="1:7" ht="30" customHeight="1" x14ac:dyDescent="0.2">
      <c r="A9" s="30" t="s">
        <v>10</v>
      </c>
      <c r="B9" s="21"/>
      <c r="D9" s="12"/>
    </row>
    <row r="10" spans="1:7" ht="30" customHeight="1" x14ac:dyDescent="0.2">
      <c r="A10" s="30" t="s">
        <v>14</v>
      </c>
      <c r="B10" s="22"/>
      <c r="D10" s="14"/>
    </row>
    <row r="11" spans="1:7" ht="30" customHeight="1" x14ac:dyDescent="0.2">
      <c r="A11" s="30" t="s">
        <v>11</v>
      </c>
      <c r="B11" s="23"/>
    </row>
    <row r="12" spans="1:7" ht="30" customHeight="1" x14ac:dyDescent="0.2">
      <c r="A12" s="30" t="s">
        <v>12</v>
      </c>
      <c r="B12" s="24"/>
      <c r="E12" s="46" t="s">
        <v>32</v>
      </c>
      <c r="F12" s="47"/>
      <c r="G12" s="48"/>
    </row>
    <row r="13" spans="1:7" ht="30" customHeight="1" x14ac:dyDescent="0.2">
      <c r="A13" s="30" t="s">
        <v>13</v>
      </c>
      <c r="B13" s="23"/>
      <c r="E13" s="52"/>
      <c r="F13" s="53"/>
      <c r="G13" s="54"/>
    </row>
    <row r="14" spans="1:7" ht="30" customHeight="1" x14ac:dyDescent="0.2">
      <c r="A14" s="30" t="s">
        <v>16</v>
      </c>
      <c r="B14" s="24"/>
      <c r="E14" s="49"/>
      <c r="F14" s="50"/>
      <c r="G14" s="51"/>
    </row>
    <row r="15" spans="1:7" ht="30" customHeight="1" x14ac:dyDescent="0.2">
      <c r="A15" s="30" t="s">
        <v>1</v>
      </c>
      <c r="B15" s="23"/>
    </row>
    <row r="16" spans="1:7" ht="30" customHeight="1" x14ac:dyDescent="0.2">
      <c r="A16" s="30" t="s">
        <v>23</v>
      </c>
      <c r="B16" s="25"/>
    </row>
    <row r="17" spans="1:2" ht="30" customHeight="1" x14ac:dyDescent="0.2">
      <c r="A17" s="30" t="s">
        <v>24</v>
      </c>
      <c r="B17" s="25"/>
    </row>
    <row r="18" spans="1:2" ht="30" customHeight="1" x14ac:dyDescent="0.2">
      <c r="A18" s="30" t="s">
        <v>2</v>
      </c>
      <c r="B18" s="25">
        <f>B17+B16</f>
        <v>0</v>
      </c>
    </row>
    <row r="19" spans="1:2" ht="30" customHeight="1" x14ac:dyDescent="0.2">
      <c r="A19" s="30" t="s">
        <v>27</v>
      </c>
      <c r="B19" s="20"/>
    </row>
    <row r="20" spans="1:2" ht="30" customHeight="1" x14ac:dyDescent="0.2">
      <c r="A20" s="30" t="s">
        <v>0</v>
      </c>
      <c r="B20" s="23" t="str">
        <f ca="1">IF(B21="OUI","ENVOYER",IF(AND(B21="NON",B21&lt;$B$6),"EN RETARD",IF(B19+1&lt;$B$3,"URGENT","EN COURS")))</f>
        <v>URGENT</v>
      </c>
    </row>
    <row r="21" spans="1:2" ht="24.95" customHeight="1" x14ac:dyDescent="0.2">
      <c r="A21" s="31" t="s">
        <v>28</v>
      </c>
      <c r="B21" s="26"/>
    </row>
    <row r="22" spans="1:2" ht="24.95" customHeight="1" x14ac:dyDescent="0.2">
      <c r="A22" s="32" t="s">
        <v>25</v>
      </c>
      <c r="B22" s="44"/>
    </row>
    <row r="23" spans="1:2" ht="24.95" customHeight="1" x14ac:dyDescent="0.2">
      <c r="B23" s="11"/>
    </row>
  </sheetData>
  <mergeCells count="3">
    <mergeCell ref="A1:B1"/>
    <mergeCell ref="E5:G6"/>
    <mergeCell ref="E12:G14"/>
  </mergeCells>
  <phoneticPr fontId="1" type="noConversion"/>
  <conditionalFormatting sqref="B6">
    <cfRule type="expression" dxfId="83" priority="39">
      <formula>O6="O"</formula>
    </cfRule>
  </conditionalFormatting>
  <conditionalFormatting sqref="B5">
    <cfRule type="expression" dxfId="82" priority="38">
      <formula>P5="O"</formula>
    </cfRule>
  </conditionalFormatting>
  <conditionalFormatting sqref="B11">
    <cfRule type="expression" dxfId="81" priority="37">
      <formula>N11="O"</formula>
    </cfRule>
  </conditionalFormatting>
  <conditionalFormatting sqref="B12">
    <cfRule type="expression" dxfId="80" priority="36">
      <formula>M12="O"</formula>
    </cfRule>
  </conditionalFormatting>
  <conditionalFormatting sqref="B13">
    <cfRule type="expression" dxfId="79" priority="35">
      <formula>L13="O"</formula>
    </cfRule>
  </conditionalFormatting>
  <conditionalFormatting sqref="B14">
    <cfRule type="expression" dxfId="78" priority="34">
      <formula>K14="O"</formula>
    </cfRule>
  </conditionalFormatting>
  <conditionalFormatting sqref="B8">
    <cfRule type="expression" dxfId="77" priority="32">
      <formula>I8="O"</formula>
    </cfRule>
  </conditionalFormatting>
  <conditionalFormatting sqref="B15">
    <cfRule type="expression" dxfId="76" priority="30">
      <formula>G15="O"</formula>
    </cfRule>
  </conditionalFormatting>
  <conditionalFormatting sqref="B21">
    <cfRule type="expression" dxfId="75" priority="29">
      <formula>#REF!="O"</formula>
    </cfRule>
  </conditionalFormatting>
  <conditionalFormatting sqref="B17">
    <cfRule type="expression" dxfId="74" priority="28">
      <formula>D17="O"</formula>
    </cfRule>
  </conditionalFormatting>
  <conditionalFormatting sqref="B5">
    <cfRule type="expression" dxfId="71" priority="23">
      <formula>Q5="EN COURS"</formula>
    </cfRule>
  </conditionalFormatting>
  <conditionalFormatting sqref="B6">
    <cfRule type="expression" dxfId="70" priority="22">
      <formula>P6="EN COURS"</formula>
    </cfRule>
  </conditionalFormatting>
  <conditionalFormatting sqref="B11">
    <cfRule type="expression" dxfId="69" priority="21">
      <formula>O11="EN COURS"</formula>
    </cfRule>
  </conditionalFormatting>
  <conditionalFormatting sqref="B12">
    <cfRule type="expression" dxfId="68" priority="20">
      <formula>N12="EN COURS"</formula>
    </cfRule>
  </conditionalFormatting>
  <conditionalFormatting sqref="B13">
    <cfRule type="expression" dxfId="67" priority="19">
      <formula>M13="EN COURS"</formula>
    </cfRule>
  </conditionalFormatting>
  <conditionalFormatting sqref="B14">
    <cfRule type="expression" dxfId="66" priority="18">
      <formula>L14="EN COURS"</formula>
    </cfRule>
  </conditionalFormatting>
  <conditionalFormatting sqref="B8">
    <cfRule type="expression" dxfId="65" priority="16">
      <formula>J8="EN COURS"</formula>
    </cfRule>
  </conditionalFormatting>
  <conditionalFormatting sqref="B15">
    <cfRule type="expression" dxfId="64" priority="14">
      <formula>H15="EN COURS"</formula>
    </cfRule>
  </conditionalFormatting>
  <conditionalFormatting sqref="B21">
    <cfRule type="expression" dxfId="63" priority="13">
      <formula>#REF!="EN COURS"</formula>
    </cfRule>
  </conditionalFormatting>
  <conditionalFormatting sqref="B17">
    <cfRule type="expression" dxfId="62" priority="12">
      <formula>E17="EN COURS"</formula>
    </cfRule>
  </conditionalFormatting>
  <conditionalFormatting sqref="B9">
    <cfRule type="expression" dxfId="60" priority="5034">
      <formula>#REF!="O"</formula>
    </cfRule>
  </conditionalFormatting>
  <conditionalFormatting sqref="B9">
    <cfRule type="expression" dxfId="59" priority="5035">
      <formula>#REF!="EN COURS"</formula>
    </cfRule>
  </conditionalFormatting>
  <conditionalFormatting sqref="B7">
    <cfRule type="expression" dxfId="58" priority="5036">
      <formula>#REF!="O"</formula>
    </cfRule>
  </conditionalFormatting>
  <conditionalFormatting sqref="B7">
    <cfRule type="expression" dxfId="57" priority="5037">
      <formula>#REF!="EN COURS"</formula>
    </cfRule>
  </conditionalFormatting>
  <conditionalFormatting sqref="B20">
    <cfRule type="cellIs" dxfId="29" priority="2" stopIfTrue="1" operator="equal">
      <formula>"EN COURS"</formula>
    </cfRule>
    <cfRule type="cellIs" dxfId="28" priority="3" stopIfTrue="1" operator="equal">
      <formula>"ENVOYER"</formula>
    </cfRule>
  </conditionalFormatting>
  <conditionalFormatting sqref="B20">
    <cfRule type="cellIs" dxfId="27" priority="1" stopIfTrue="1" operator="equal">
      <formula>"URGENT"</formula>
    </cfRule>
  </conditionalFormatting>
  <dataValidations count="6">
    <dataValidation showInputMessage="1" showErrorMessage="1" sqref="B12" xr:uid="{00000000-0002-0000-0000-000000000000}"/>
    <dataValidation type="list" allowBlank="1" showInputMessage="1" showErrorMessage="1" sqref="B17" xr:uid="{00000000-0002-0000-0000-000001000000}">
      <formula1>TRANSPORT</formula1>
    </dataValidation>
    <dataValidation type="list" allowBlank="1" showInputMessage="1" showErrorMessage="1" sqref="B7" xr:uid="{00000000-0002-0000-0000-000002000000}">
      <formula1>CIVILITE</formula1>
    </dataValidation>
    <dataValidation type="list" allowBlank="1" showInputMessage="1" showErrorMessage="1" sqref="B15" xr:uid="{00000000-0002-0000-0000-000003000000}">
      <formula1>PRODUITS</formula1>
    </dataValidation>
    <dataValidation type="list" allowBlank="1" showInputMessage="1" showErrorMessage="1" sqref="B14" xr:uid="{00000000-0002-0000-0000-000004000000}">
      <formula1>CAT_PRODUIT</formula1>
    </dataValidation>
    <dataValidation type="list" allowBlank="1" showInputMessage="1" showErrorMessage="1" sqref="B16" xr:uid="{00000000-0002-0000-0000-000005000000}">
      <formula1>PRIX</formula1>
    </dataValidation>
  </dataValidations>
  <hyperlinks>
    <hyperlink ref="D9" location="'Feuille enveloppe'!A1" display="Feuille enveloppe" xr:uid="{00000000-0004-0000-0000-000000000000}"/>
  </hyperlink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ns">
                <anchor moveWithCells="1" sizeWithCells="1">
                  <from>
                    <xdr:col>3</xdr:col>
                    <xdr:colOff>219075</xdr:colOff>
                    <xdr:row>0</xdr:row>
                    <xdr:rowOff>152400</xdr:rowOff>
                  </from>
                  <to>
                    <xdr:col>5</xdr:col>
                    <xdr:colOff>142875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6000000}">
          <x14:formula1>
            <xm:f>Parametres!$F$1:$F$2</xm:f>
          </x14:formula1>
          <xm:sqref>B21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R18"/>
  <sheetViews>
    <sheetView showGridLines="0" zoomScale="150" zoomScaleNormal="150" zoomScalePageLayoutView="150" workbookViewId="0">
      <selection activeCell="A5" sqref="A5"/>
    </sheetView>
  </sheetViews>
  <sheetFormatPr baseColWidth="10" defaultColWidth="12.140625" defaultRowHeight="12.75" outlineLevelCol="1" x14ac:dyDescent="0.2"/>
  <cols>
    <col min="1" max="1" width="15.7109375" style="38" bestFit="1" customWidth="1"/>
    <col min="2" max="2" width="20.7109375" style="3" bestFit="1" customWidth="1"/>
    <col min="3" max="3" width="16" style="2" bestFit="1" customWidth="1" outlineLevel="1"/>
    <col min="4" max="4" width="12.140625" style="2" bestFit="1" customWidth="1" outlineLevel="1"/>
    <col min="5" max="5" width="18.28515625" style="1" bestFit="1" customWidth="1"/>
    <col min="6" max="6" width="11" style="1" bestFit="1" customWidth="1"/>
    <col min="7" max="7" width="23.85546875" style="5" bestFit="1" customWidth="1"/>
    <col min="8" max="8" width="7.85546875" style="5" bestFit="1" customWidth="1" outlineLevel="1"/>
    <col min="9" max="9" width="20.28515625" style="2" bestFit="1" customWidth="1" outlineLevel="1"/>
    <col min="10" max="10" width="20.28515625" style="10" bestFit="1" customWidth="1" outlineLevel="1"/>
    <col min="11" max="11" width="34" style="8" bestFit="1" customWidth="1"/>
    <col min="12" max="12" width="14.140625" style="5" bestFit="1" customWidth="1"/>
    <col min="13" max="13" width="18.140625" style="1" bestFit="1" customWidth="1"/>
    <col min="14" max="14" width="11.28515625" style="8" bestFit="1" customWidth="1"/>
    <col min="15" max="15" width="27" style="1" bestFit="1" customWidth="1"/>
    <col min="16" max="16" width="12.85546875" style="6" bestFit="1" customWidth="1"/>
    <col min="17" max="17" width="14.85546875" style="4" bestFit="1" customWidth="1"/>
    <col min="18" max="18" width="18.42578125" style="15" bestFit="1" customWidth="1"/>
    <col min="19" max="16384" width="12.140625" style="1"/>
  </cols>
  <sheetData>
    <row r="1" spans="1:18" ht="24.95" customHeight="1" x14ac:dyDescent="0.2">
      <c r="A1" s="55">
        <f ca="1">TODAY()</f>
        <v>44745</v>
      </c>
      <c r="B1" s="55"/>
      <c r="D1" s="36">
        <v>3</v>
      </c>
      <c r="E1" s="13"/>
      <c r="P1" s="7"/>
    </row>
    <row r="2" spans="1:18" s="39" customFormat="1" ht="24.95" customHeight="1" x14ac:dyDescent="0.2">
      <c r="A2" s="37" t="s">
        <v>15</v>
      </c>
      <c r="B2" s="35" t="s">
        <v>29</v>
      </c>
      <c r="C2" s="35" t="s">
        <v>6</v>
      </c>
      <c r="D2" s="56">
        <v>44745</v>
      </c>
      <c r="E2" s="35" t="s">
        <v>10</v>
      </c>
      <c r="F2" s="35" t="s">
        <v>14</v>
      </c>
      <c r="G2" s="35" t="s">
        <v>11</v>
      </c>
      <c r="H2" s="35" t="s">
        <v>12</v>
      </c>
      <c r="I2" s="35" t="s">
        <v>13</v>
      </c>
      <c r="J2" s="30" t="s">
        <v>16</v>
      </c>
      <c r="K2" s="30" t="s">
        <v>1</v>
      </c>
      <c r="L2" s="30" t="s">
        <v>23</v>
      </c>
      <c r="M2" s="30" t="s">
        <v>24</v>
      </c>
      <c r="N2" s="30" t="s">
        <v>2</v>
      </c>
      <c r="O2" s="30" t="s">
        <v>27</v>
      </c>
      <c r="P2" s="30" t="s">
        <v>0</v>
      </c>
      <c r="Q2" s="31" t="s">
        <v>28</v>
      </c>
      <c r="R2" s="32" t="s">
        <v>25</v>
      </c>
    </row>
    <row r="3" spans="1:18" s="43" customFormat="1" ht="20.25" x14ac:dyDescent="0.2">
      <c r="A3" s="19">
        <v>1</v>
      </c>
      <c r="B3" s="20">
        <f ca="1">TODAY()</f>
        <v>44745</v>
      </c>
      <c r="C3" s="21" t="s">
        <v>7</v>
      </c>
      <c r="D3" s="21" t="s">
        <v>7</v>
      </c>
      <c r="E3" s="21" t="s">
        <v>33</v>
      </c>
      <c r="F3" s="22">
        <v>12</v>
      </c>
      <c r="G3" s="23" t="s">
        <v>34</v>
      </c>
      <c r="H3" s="24">
        <v>75000</v>
      </c>
      <c r="I3" s="23" t="s">
        <v>35</v>
      </c>
      <c r="J3" s="24" t="s">
        <v>17</v>
      </c>
      <c r="K3" s="23" t="s">
        <v>20</v>
      </c>
      <c r="L3" s="25">
        <v>450</v>
      </c>
      <c r="M3" s="25">
        <v>0</v>
      </c>
      <c r="N3" s="25">
        <f>L3+M3</f>
        <v>450</v>
      </c>
      <c r="O3" s="20">
        <f ca="1">TODAY()+7</f>
        <v>44752</v>
      </c>
      <c r="P3" s="23" t="e">
        <f ca="1">IF(Q3="OUI","ENVOYER",IF(AND(Q3="NON",Q3&lt;$B$3),"EN RETARD",IF(O3+1&lt;#REF!,"URGENT","EN COURS")))</f>
        <v>#REF!</v>
      </c>
      <c r="Q3" s="26" t="s">
        <v>3</v>
      </c>
      <c r="R3" s="27"/>
    </row>
    <row r="4" spans="1:18" ht="20.25" x14ac:dyDescent="0.2">
      <c r="A4" s="19">
        <v>2</v>
      </c>
      <c r="B4" s="20">
        <f ca="1">TODAY()</f>
        <v>44745</v>
      </c>
      <c r="C4" s="21" t="s">
        <v>8</v>
      </c>
      <c r="D4" s="21" t="s">
        <v>36</v>
      </c>
      <c r="E4" s="21" t="s">
        <v>37</v>
      </c>
      <c r="F4" s="22">
        <v>1</v>
      </c>
      <c r="G4" s="23" t="s">
        <v>38</v>
      </c>
      <c r="H4" s="24">
        <v>39000</v>
      </c>
      <c r="I4" s="23" t="s">
        <v>39</v>
      </c>
      <c r="J4" s="24" t="s">
        <v>18</v>
      </c>
      <c r="K4" s="23" t="s">
        <v>22</v>
      </c>
      <c r="L4" s="25">
        <v>3</v>
      </c>
      <c r="M4" s="25">
        <v>10</v>
      </c>
      <c r="N4" s="25">
        <f>L4+M4</f>
        <v>13</v>
      </c>
      <c r="O4" s="20">
        <f ca="1">TODAY()+7</f>
        <v>44752</v>
      </c>
      <c r="P4" s="23" t="str">
        <f ca="1">IF(Q4="OUI","ENVOYER",IF(AND(Q4="NON",Q4&lt;$B$4),"EN RETARD",IF(O4+1&lt;$B$3,"URGENT","EN COURS")))</f>
        <v>EN COURS</v>
      </c>
      <c r="Q4" s="26" t="s">
        <v>3</v>
      </c>
      <c r="R4" s="27"/>
    </row>
    <row r="5" spans="1:18" ht="20.25" x14ac:dyDescent="0.2">
      <c r="C5" s="34"/>
      <c r="L5" s="57"/>
      <c r="M5" s="57"/>
      <c r="N5" s="58"/>
      <c r="O5" s="4"/>
      <c r="R5" s="59"/>
    </row>
    <row r="6" spans="1:18" ht="20.25" x14ac:dyDescent="0.2">
      <c r="C6" s="34"/>
    </row>
    <row r="7" spans="1:18" ht="20.25" x14ac:dyDescent="0.2">
      <c r="C7" s="34"/>
    </row>
    <row r="8" spans="1:18" ht="20.25" x14ac:dyDescent="0.2">
      <c r="C8" s="34"/>
    </row>
    <row r="9" spans="1:18" ht="20.25" x14ac:dyDescent="0.2">
      <c r="C9" s="34"/>
    </row>
    <row r="10" spans="1:18" ht="20.25" x14ac:dyDescent="0.2">
      <c r="C10" s="34"/>
    </row>
    <row r="11" spans="1:18" ht="20.25" x14ac:dyDescent="0.2">
      <c r="C11" s="34"/>
    </row>
    <row r="12" spans="1:18" ht="20.25" x14ac:dyDescent="0.2">
      <c r="C12" s="34"/>
      <c r="D12" s="57"/>
    </row>
    <row r="13" spans="1:18" x14ac:dyDescent="0.2">
      <c r="D13" s="57"/>
    </row>
    <row r="14" spans="1:18" x14ac:dyDescent="0.2">
      <c r="D14" s="57"/>
    </row>
    <row r="15" spans="1:18" x14ac:dyDescent="0.2">
      <c r="D15" s="4"/>
    </row>
    <row r="18" spans="4:4" x14ac:dyDescent="0.2">
      <c r="D18" s="4"/>
    </row>
  </sheetData>
  <mergeCells count="1">
    <mergeCell ref="A1:B1"/>
  </mergeCells>
  <phoneticPr fontId="1" type="noConversion"/>
  <conditionalFormatting sqref="B4">
    <cfRule type="expression" dxfId="26" priority="23">
      <formula>O4="O"</formula>
    </cfRule>
  </conditionalFormatting>
  <conditionalFormatting sqref="A4">
    <cfRule type="expression" dxfId="25" priority="22">
      <formula>O4="O"</formula>
    </cfRule>
  </conditionalFormatting>
  <conditionalFormatting sqref="G4">
    <cfRule type="expression" dxfId="24" priority="21">
      <formula>S4="O"</formula>
    </cfRule>
  </conditionalFormatting>
  <conditionalFormatting sqref="H4">
    <cfRule type="expression" dxfId="23" priority="20">
      <formula>S4="O"</formula>
    </cfRule>
  </conditionalFormatting>
  <conditionalFormatting sqref="I4">
    <cfRule type="expression" dxfId="22" priority="19">
      <formula>S4="O"</formula>
    </cfRule>
  </conditionalFormatting>
  <conditionalFormatting sqref="J4">
    <cfRule type="expression" dxfId="21" priority="18">
      <formula>S4="O"</formula>
    </cfRule>
  </conditionalFormatting>
  <conditionalFormatting sqref="D4">
    <cfRule type="expression" dxfId="20" priority="17">
      <formula>K4="O"</formula>
    </cfRule>
  </conditionalFormatting>
  <conditionalFormatting sqref="K4">
    <cfRule type="expression" dxfId="19" priority="16">
      <formula>P4="O"</formula>
    </cfRule>
  </conditionalFormatting>
  <conditionalFormatting sqref="Q4">
    <cfRule type="expression" dxfId="18" priority="15">
      <formula>#REF!="O"</formula>
    </cfRule>
  </conditionalFormatting>
  <conditionalFormatting sqref="M4">
    <cfRule type="expression" dxfId="17" priority="14">
      <formula>O4="O"</formula>
    </cfRule>
  </conditionalFormatting>
  <conditionalFormatting sqref="P4">
    <cfRule type="cellIs" dxfId="16" priority="12" stopIfTrue="1" operator="equal">
      <formula>"EN COURS"</formula>
    </cfRule>
    <cfRule type="cellIs" dxfId="15" priority="13" stopIfTrue="1" operator="equal">
      <formula>"ENVOYER"</formula>
    </cfRule>
  </conditionalFormatting>
  <conditionalFormatting sqref="A4">
    <cfRule type="expression" dxfId="14" priority="10">
      <formula>P4="EN COURS"</formula>
    </cfRule>
  </conditionalFormatting>
  <conditionalFormatting sqref="B4">
    <cfRule type="expression" dxfId="13" priority="9">
      <formula>P4="EN COURS"</formula>
    </cfRule>
  </conditionalFormatting>
  <conditionalFormatting sqref="G4">
    <cfRule type="expression" dxfId="12" priority="8">
      <formula>T4="EN COURS"</formula>
    </cfRule>
  </conditionalFormatting>
  <conditionalFormatting sqref="H4">
    <cfRule type="expression" dxfId="11" priority="7">
      <formula>T4="EN COURS"</formula>
    </cfRule>
  </conditionalFormatting>
  <conditionalFormatting sqref="I4">
    <cfRule type="expression" dxfId="10" priority="6">
      <formula>T4="EN COURS"</formula>
    </cfRule>
  </conditionalFormatting>
  <conditionalFormatting sqref="J4">
    <cfRule type="expression" dxfId="9" priority="5">
      <formula>T4="EN COURS"</formula>
    </cfRule>
  </conditionalFormatting>
  <conditionalFormatting sqref="D4">
    <cfRule type="expression" dxfId="8" priority="4">
      <formula>L4="EN COURS"</formula>
    </cfRule>
  </conditionalFormatting>
  <conditionalFormatting sqref="K4">
    <cfRule type="expression" dxfId="7" priority="3">
      <formula>Q4="EN COURS"</formula>
    </cfRule>
  </conditionalFormatting>
  <conditionalFormatting sqref="Q4">
    <cfRule type="expression" dxfId="6" priority="2">
      <formula>#REF!="EN COURS"</formula>
    </cfRule>
  </conditionalFormatting>
  <conditionalFormatting sqref="M4">
    <cfRule type="expression" dxfId="5" priority="1">
      <formula>P4="EN COURS"</formula>
    </cfRule>
  </conditionalFormatting>
  <conditionalFormatting sqref="P4">
    <cfRule type="cellIs" dxfId="4" priority="11" stopIfTrue="1" operator="equal">
      <formula>"URGENT"</formula>
    </cfRule>
  </conditionalFormatting>
  <conditionalFormatting sqref="E4">
    <cfRule type="expression" dxfId="3" priority="24">
      <formula>#REF!="O"</formula>
    </cfRule>
  </conditionalFormatting>
  <conditionalFormatting sqref="E4">
    <cfRule type="expression" dxfId="2" priority="25">
      <formula>#REF!="EN COURS"</formula>
    </cfRule>
  </conditionalFormatting>
  <conditionalFormatting sqref="C4">
    <cfRule type="expression" dxfId="1" priority="26">
      <formula>#REF!="O"</formula>
    </cfRule>
  </conditionalFormatting>
  <conditionalFormatting sqref="C4">
    <cfRule type="expression" dxfId="0" priority="27">
      <formula>#REF!="EN COURS"</formula>
    </cfRule>
  </conditionalFormatting>
  <dataValidations count="6">
    <dataValidation type="list" allowBlank="1" showInputMessage="1" showErrorMessage="1" sqref="L3:L4" xr:uid="{00000000-0002-0000-0100-000000000000}">
      <formula1>PRIX</formula1>
    </dataValidation>
    <dataValidation type="list" allowBlank="1" showInputMessage="1" showErrorMessage="1" sqref="J3:J4" xr:uid="{00000000-0002-0000-0100-000001000000}">
      <formula1>CAT_PRODUIT</formula1>
    </dataValidation>
    <dataValidation type="list" allowBlank="1" showInputMessage="1" showErrorMessage="1" sqref="K3:K4" xr:uid="{00000000-0002-0000-0100-000002000000}">
      <formula1>PRODUITS</formula1>
    </dataValidation>
    <dataValidation type="list" allowBlank="1" showInputMessage="1" showErrorMessage="1" sqref="C3:C4" xr:uid="{00000000-0002-0000-0100-000003000000}">
      <formula1>CIVILITE</formula1>
    </dataValidation>
    <dataValidation type="list" allowBlank="1" showInputMessage="1" showErrorMessage="1" sqref="M3:M4" xr:uid="{00000000-0002-0000-0100-000004000000}">
      <formula1>TRANSPORT</formula1>
    </dataValidation>
    <dataValidation showInputMessage="1" showErrorMessage="1" sqref="H3:H4" xr:uid="{00000000-0002-0000-0100-000005000000}"/>
  </dataValidations>
  <pageMargins left="0.19685039370078741" right="0.19685039370078741" top="0.19685039370078741" bottom="0.19685039370078741" header="0.51181102362204722" footer="7.874015748031496E-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6000000}">
          <x14:formula1>
            <xm:f>Parametres!$F$1:$F$2</xm:f>
          </x14:formula1>
          <xm:sqref>Q3</xm:sqref>
        </x14:dataValidation>
        <x14:dataValidation type="list" allowBlank="1" showInputMessage="1" showErrorMessage="1" xr:uid="{BB37C02E-1338-44A9-BCAB-5EB19771F12A}">
          <x14:formula1>
            <xm:f>'C:\Users\Robert\Downloads\[base-de-donnee.xlsm]Parametres'!#REF!</xm:f>
          </x14:formula1>
          <xm:sqref>Q4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F4"/>
  <sheetViews>
    <sheetView workbookViewId="0">
      <selection activeCell="G12" sqref="G12"/>
    </sheetView>
  </sheetViews>
  <sheetFormatPr baseColWidth="10" defaultColWidth="10.85546875" defaultRowHeight="15" x14ac:dyDescent="0.2"/>
  <cols>
    <col min="1" max="1" width="12" style="9" bestFit="1" customWidth="1"/>
    <col min="2" max="2" width="12.85546875" style="9" bestFit="1" customWidth="1"/>
    <col min="3" max="3" width="25.42578125" style="9" bestFit="1" customWidth="1"/>
    <col min="4" max="5" width="10.85546875" style="18"/>
    <col min="6" max="16384" width="10.85546875" style="9"/>
  </cols>
  <sheetData>
    <row r="1" spans="1:6" x14ac:dyDescent="0.2">
      <c r="A1" s="9" t="s">
        <v>7</v>
      </c>
      <c r="B1" s="9" t="s">
        <v>17</v>
      </c>
      <c r="C1" s="9" t="s">
        <v>19</v>
      </c>
      <c r="D1" s="18">
        <v>350</v>
      </c>
      <c r="E1" s="18">
        <v>0</v>
      </c>
      <c r="F1" s="9" t="s">
        <v>4</v>
      </c>
    </row>
    <row r="2" spans="1:6" x14ac:dyDescent="0.2">
      <c r="A2" s="9" t="s">
        <v>8</v>
      </c>
      <c r="B2" s="9" t="s">
        <v>18</v>
      </c>
      <c r="C2" s="9" t="s">
        <v>20</v>
      </c>
      <c r="D2" s="18">
        <v>450</v>
      </c>
      <c r="E2" s="18">
        <v>75</v>
      </c>
      <c r="F2" s="9" t="s">
        <v>3</v>
      </c>
    </row>
    <row r="3" spans="1:6" x14ac:dyDescent="0.2">
      <c r="C3" s="9" t="s">
        <v>21</v>
      </c>
      <c r="D3" s="18">
        <v>3</v>
      </c>
      <c r="E3" s="18">
        <v>10</v>
      </c>
    </row>
    <row r="4" spans="1:6" x14ac:dyDescent="0.2">
      <c r="C4" s="9" t="s">
        <v>22</v>
      </c>
      <c r="D4" s="18">
        <v>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Formulaire</vt:lpstr>
      <vt:lpstr>Base de données</vt:lpstr>
      <vt:lpstr>Parametres</vt:lpstr>
      <vt:lpstr>bdd</vt:lpstr>
      <vt:lpstr>CAT_PRODUIT</vt:lpstr>
      <vt:lpstr>CIVILITE</vt:lpstr>
      <vt:lpstr>PRIX</vt:lpstr>
      <vt:lpstr>PRODUITS</vt:lpstr>
      <vt:lpstr>TRANSPORT</vt:lpstr>
      <vt:lpstr>Formulaire!Zone_d_impression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S55775K4</dc:creator>
  <cp:lastModifiedBy>Robert</cp:lastModifiedBy>
  <cp:lastPrinted>2016-07-19T08:37:30Z</cp:lastPrinted>
  <dcterms:created xsi:type="dcterms:W3CDTF">2002-11-25T14:14:14Z</dcterms:created>
  <dcterms:modified xsi:type="dcterms:W3CDTF">2022-07-03T18:38:01Z</dcterms:modified>
</cp:coreProperties>
</file>