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6" codeName="{3D1A710C-6663-3D7B-7F91-EC182F24A4B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:\Documents\Poubelle\"/>
    </mc:Choice>
  </mc:AlternateContent>
  <xr:revisionPtr revIDLastSave="0" documentId="8_{DAEE8C7A-D672-4E9C-B0EC-0880B953EAB4}" xr6:coauthVersionLast="36" xr6:coauthVersionMax="36" xr10:uidLastSave="{00000000-0000-0000-0000-000000000000}"/>
  <bookViews>
    <workbookView xWindow="0" yWindow="0" windowWidth="24000" windowHeight="14025" tabRatio="511" xr2:uid="{432E4832-2093-4D64-AA25-19446FA80E33}"/>
  </bookViews>
  <sheets>
    <sheet name="1" sheetId="2" r:id="rId1"/>
    <sheet name="2" sheetId="4" r:id="rId2"/>
    <sheet name="3" sheetId="5" r:id="rId3"/>
    <sheet name="4" sheetId="6" r:id="rId4"/>
    <sheet name="5" sheetId="7" r:id="rId5"/>
    <sheet name="6" sheetId="8" r:id="rId6"/>
    <sheet name="7" sheetId="9" r:id="rId7"/>
    <sheet name="8" sheetId="10" r:id="rId8"/>
    <sheet name="9" sheetId="12" r:id="rId9"/>
    <sheet name="10" sheetId="11" r:id="rId10"/>
    <sheet name="STOCKS" sheetId="3" r:id="rId11"/>
    <sheet name="BASE " sheetId="1" r:id="rId12"/>
  </sheets>
  <definedNames>
    <definedName name="_xlnm.Print_Area" localSheetId="0">'1'!$B$1:$G$198</definedName>
    <definedName name="_xlnm.Print_Area" localSheetId="9">'10'!$B$1:$G$198</definedName>
    <definedName name="_xlnm.Print_Area" localSheetId="1">'2'!$B$1:$G$195</definedName>
    <definedName name="_xlnm.Print_Area" localSheetId="2">'3'!$B$1:$G$198</definedName>
    <definedName name="_xlnm.Print_Area" localSheetId="3">'4'!$B$1:$G$198</definedName>
    <definedName name="_xlnm.Print_Area" localSheetId="4">'5'!$B$1:$G$198</definedName>
    <definedName name="_xlnm.Print_Area" localSheetId="5">'6'!$B$1:$G$198</definedName>
    <definedName name="_xlnm.Print_Area" localSheetId="6">'7'!$B$1:$G$198</definedName>
    <definedName name="_xlnm.Print_Area" localSheetId="7">'8'!$B$1:$G$198</definedName>
    <definedName name="_xlnm.Print_Area" localSheetId="8">'9'!$B$1:$G$198</definedName>
    <definedName name="_xlnm.Print_Area" localSheetId="11">'BASE '!$A$1:$E$9</definedName>
    <definedName name="_xlnm.Print_Area" localSheetId="10">STOCKS!$A$1:$E$8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 l="1"/>
  <c r="D7" i="2"/>
  <c r="D8" i="2"/>
  <c r="D9" i="2"/>
  <c r="D10" i="2"/>
  <c r="D11" i="2"/>
  <c r="D12" i="2"/>
  <c r="D13" i="2"/>
  <c r="D14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6" i="4"/>
  <c r="D7" i="4"/>
  <c r="D8" i="4"/>
  <c r="D9" i="4"/>
  <c r="D10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6" i="5"/>
  <c r="D7" i="5"/>
  <c r="D8" i="5"/>
  <c r="D9" i="5"/>
  <c r="D10" i="5"/>
  <c r="D11" i="5"/>
  <c r="D12" i="5"/>
  <c r="D13" i="5"/>
  <c r="D14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6" i="6"/>
  <c r="D7" i="6"/>
  <c r="D8" i="6"/>
  <c r="D9" i="6"/>
  <c r="D10" i="6"/>
  <c r="D11" i="6"/>
  <c r="D12" i="6"/>
  <c r="D13" i="6"/>
  <c r="D14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6" i="7"/>
  <c r="D7" i="7"/>
  <c r="D8" i="7"/>
  <c r="D9" i="7"/>
  <c r="D10" i="7"/>
  <c r="D11" i="7"/>
  <c r="D12" i="7"/>
  <c r="D13" i="7"/>
  <c r="D14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6" i="8"/>
  <c r="D7" i="8"/>
  <c r="D8" i="8"/>
  <c r="D9" i="8"/>
  <c r="D10" i="8"/>
  <c r="D11" i="8"/>
  <c r="D12" i="8"/>
  <c r="D13" i="8"/>
  <c r="D14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6" i="9"/>
  <c r="D7" i="9"/>
  <c r="D8" i="9"/>
  <c r="D9" i="9"/>
  <c r="D10" i="9"/>
  <c r="D11" i="9"/>
  <c r="D12" i="9"/>
  <c r="D13" i="9"/>
  <c r="D14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D97" i="9"/>
  <c r="D98" i="9"/>
  <c r="D99" i="9"/>
  <c r="D100" i="9"/>
  <c r="D101" i="9"/>
  <c r="D102" i="9"/>
  <c r="D103" i="9"/>
  <c r="D104" i="9"/>
  <c r="D105" i="9"/>
  <c r="D106" i="9"/>
  <c r="D107" i="9"/>
  <c r="D108" i="9"/>
  <c r="D109" i="9"/>
  <c r="D110" i="9"/>
  <c r="D111" i="9"/>
  <c r="D112" i="9"/>
  <c r="D113" i="9"/>
  <c r="D114" i="9"/>
  <c r="D115" i="9"/>
  <c r="D116" i="9"/>
  <c r="D117" i="9"/>
  <c r="D118" i="9"/>
  <c r="D119" i="9"/>
  <c r="D120" i="9"/>
  <c r="D121" i="9"/>
  <c r="D122" i="9"/>
  <c r="D123" i="9"/>
  <c r="D124" i="9"/>
  <c r="D125" i="9"/>
  <c r="D126" i="9"/>
  <c r="D127" i="9"/>
  <c r="D128" i="9"/>
  <c r="D129" i="9"/>
  <c r="D130" i="9"/>
  <c r="D131" i="9"/>
  <c r="D132" i="9"/>
  <c r="D133" i="9"/>
  <c r="D134" i="9"/>
  <c r="D135" i="9"/>
  <c r="D136" i="9"/>
  <c r="D137" i="9"/>
  <c r="D138" i="9"/>
  <c r="D139" i="9"/>
  <c r="D140" i="9"/>
  <c r="D141" i="9"/>
  <c r="D142" i="9"/>
  <c r="D143" i="9"/>
  <c r="D144" i="9"/>
  <c r="D145" i="9"/>
  <c r="D146" i="9"/>
  <c r="D147" i="9"/>
  <c r="D148" i="9"/>
  <c r="D149" i="9"/>
  <c r="D150" i="9"/>
  <c r="D151" i="9"/>
  <c r="D152" i="9"/>
  <c r="D153" i="9"/>
  <c r="D154" i="9"/>
  <c r="D155" i="9"/>
  <c r="D156" i="9"/>
  <c r="D157" i="9"/>
  <c r="D158" i="9"/>
  <c r="D159" i="9"/>
  <c r="D160" i="9"/>
  <c r="D161" i="9"/>
  <c r="D162" i="9"/>
  <c r="D163" i="9"/>
  <c r="D164" i="9"/>
  <c r="D165" i="9"/>
  <c r="D166" i="9"/>
  <c r="D167" i="9"/>
  <c r="D168" i="9"/>
  <c r="D169" i="9"/>
  <c r="D170" i="9"/>
  <c r="D171" i="9"/>
  <c r="D172" i="9"/>
  <c r="D173" i="9"/>
  <c r="D174" i="9"/>
  <c r="D175" i="9"/>
  <c r="D176" i="9"/>
  <c r="D177" i="9"/>
  <c r="D178" i="9"/>
  <c r="D179" i="9"/>
  <c r="D180" i="9"/>
  <c r="D181" i="9"/>
  <c r="D182" i="9"/>
  <c r="D183" i="9"/>
  <c r="D184" i="9"/>
  <c r="D185" i="9"/>
  <c r="D186" i="9"/>
  <c r="D187" i="9"/>
  <c r="D188" i="9"/>
  <c r="D189" i="9"/>
  <c r="D190" i="9"/>
  <c r="D191" i="9"/>
  <c r="D192" i="9"/>
  <c r="D193" i="9"/>
  <c r="D194" i="9"/>
  <c r="D195" i="9"/>
  <c r="D6" i="10"/>
  <c r="D7" i="10"/>
  <c r="D8" i="10"/>
  <c r="D9" i="10"/>
  <c r="D10" i="10"/>
  <c r="D11" i="10"/>
  <c r="D12" i="10"/>
  <c r="D13" i="10"/>
  <c r="D14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D91" i="10"/>
  <c r="D92" i="10"/>
  <c r="D93" i="10"/>
  <c r="D94" i="10"/>
  <c r="D95" i="10"/>
  <c r="D96" i="10"/>
  <c r="D97" i="10"/>
  <c r="D98" i="10"/>
  <c r="D99" i="10"/>
  <c r="D100" i="10"/>
  <c r="D101" i="10"/>
  <c r="D102" i="10"/>
  <c r="D103" i="10"/>
  <c r="D104" i="10"/>
  <c r="D105" i="10"/>
  <c r="D106" i="10"/>
  <c r="D107" i="10"/>
  <c r="D108" i="10"/>
  <c r="D109" i="10"/>
  <c r="D110" i="10"/>
  <c r="D111" i="10"/>
  <c r="D112" i="10"/>
  <c r="D113" i="10"/>
  <c r="D114" i="10"/>
  <c r="D115" i="10"/>
  <c r="D116" i="10"/>
  <c r="D117" i="10"/>
  <c r="D118" i="10"/>
  <c r="D119" i="10"/>
  <c r="D120" i="10"/>
  <c r="D121" i="10"/>
  <c r="D122" i="10"/>
  <c r="D123" i="10"/>
  <c r="D124" i="10"/>
  <c r="D125" i="10"/>
  <c r="D126" i="10"/>
  <c r="D127" i="10"/>
  <c r="D128" i="10"/>
  <c r="D129" i="10"/>
  <c r="D130" i="10"/>
  <c r="D131" i="10"/>
  <c r="D132" i="10"/>
  <c r="D133" i="10"/>
  <c r="D134" i="10"/>
  <c r="D135" i="10"/>
  <c r="D136" i="10"/>
  <c r="D137" i="10"/>
  <c r="D138" i="10"/>
  <c r="D139" i="10"/>
  <c r="D140" i="10"/>
  <c r="D141" i="10"/>
  <c r="D142" i="10"/>
  <c r="D143" i="10"/>
  <c r="D144" i="10"/>
  <c r="D145" i="10"/>
  <c r="D146" i="10"/>
  <c r="D147" i="10"/>
  <c r="D148" i="10"/>
  <c r="D149" i="10"/>
  <c r="D150" i="10"/>
  <c r="D151" i="10"/>
  <c r="D152" i="10"/>
  <c r="D153" i="10"/>
  <c r="D154" i="10"/>
  <c r="D155" i="10"/>
  <c r="D156" i="10"/>
  <c r="D157" i="10"/>
  <c r="D158" i="10"/>
  <c r="D159" i="10"/>
  <c r="D160" i="10"/>
  <c r="D161" i="10"/>
  <c r="D162" i="10"/>
  <c r="D163" i="10"/>
  <c r="D164" i="10"/>
  <c r="D165" i="10"/>
  <c r="D166" i="10"/>
  <c r="D167" i="10"/>
  <c r="D168" i="10"/>
  <c r="D169" i="10"/>
  <c r="D170" i="10"/>
  <c r="D171" i="10"/>
  <c r="D172" i="10"/>
  <c r="D173" i="10"/>
  <c r="D174" i="10"/>
  <c r="D175" i="10"/>
  <c r="D176" i="10"/>
  <c r="D177" i="10"/>
  <c r="D178" i="10"/>
  <c r="D179" i="10"/>
  <c r="D180" i="10"/>
  <c r="D181" i="10"/>
  <c r="D182" i="10"/>
  <c r="D183" i="10"/>
  <c r="D184" i="10"/>
  <c r="D185" i="10"/>
  <c r="D186" i="10"/>
  <c r="D187" i="10"/>
  <c r="D188" i="10"/>
  <c r="D189" i="10"/>
  <c r="D190" i="10"/>
  <c r="D191" i="10"/>
  <c r="D192" i="10"/>
  <c r="D193" i="10"/>
  <c r="D194" i="10"/>
  <c r="D195" i="10"/>
  <c r="D6" i="12"/>
  <c r="D7" i="12"/>
  <c r="D8" i="12"/>
  <c r="D9" i="12"/>
  <c r="D10" i="12"/>
  <c r="D11" i="12"/>
  <c r="D12" i="12"/>
  <c r="D13" i="12"/>
  <c r="D14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95" i="12"/>
  <c r="D96" i="12"/>
  <c r="D97" i="12"/>
  <c r="D98" i="12"/>
  <c r="D99" i="12"/>
  <c r="D100" i="12"/>
  <c r="D101" i="12"/>
  <c r="D102" i="12"/>
  <c r="D103" i="12"/>
  <c r="D104" i="12"/>
  <c r="D105" i="12"/>
  <c r="D106" i="12"/>
  <c r="D107" i="12"/>
  <c r="D108" i="12"/>
  <c r="D109" i="12"/>
  <c r="D110" i="12"/>
  <c r="D111" i="12"/>
  <c r="D112" i="12"/>
  <c r="D113" i="12"/>
  <c r="D114" i="12"/>
  <c r="D115" i="12"/>
  <c r="D116" i="12"/>
  <c r="D117" i="12"/>
  <c r="D118" i="12"/>
  <c r="D119" i="12"/>
  <c r="D120" i="12"/>
  <c r="D121" i="12"/>
  <c r="D122" i="12"/>
  <c r="D123" i="12"/>
  <c r="D124" i="12"/>
  <c r="D125" i="12"/>
  <c r="D126" i="12"/>
  <c r="D127" i="12"/>
  <c r="D128" i="12"/>
  <c r="D129" i="12"/>
  <c r="D130" i="12"/>
  <c r="D131" i="12"/>
  <c r="D132" i="12"/>
  <c r="D133" i="12"/>
  <c r="D134" i="12"/>
  <c r="D135" i="12"/>
  <c r="D136" i="12"/>
  <c r="D137" i="12"/>
  <c r="D138" i="12"/>
  <c r="D139" i="12"/>
  <c r="D140" i="12"/>
  <c r="D141" i="12"/>
  <c r="D142" i="12"/>
  <c r="D143" i="12"/>
  <c r="D144" i="12"/>
  <c r="D145" i="12"/>
  <c r="D146" i="12"/>
  <c r="D147" i="12"/>
  <c r="D148" i="12"/>
  <c r="D149" i="12"/>
  <c r="D150" i="12"/>
  <c r="D151" i="12"/>
  <c r="D152" i="12"/>
  <c r="D153" i="12"/>
  <c r="D154" i="12"/>
  <c r="D155" i="12"/>
  <c r="D156" i="12"/>
  <c r="D157" i="12"/>
  <c r="D158" i="12"/>
  <c r="D159" i="12"/>
  <c r="D160" i="12"/>
  <c r="D161" i="12"/>
  <c r="D162" i="12"/>
  <c r="D163" i="12"/>
  <c r="D164" i="12"/>
  <c r="D165" i="12"/>
  <c r="D166" i="12"/>
  <c r="D167" i="12"/>
  <c r="D168" i="12"/>
  <c r="D169" i="12"/>
  <c r="D170" i="12"/>
  <c r="D171" i="12"/>
  <c r="D172" i="12"/>
  <c r="D173" i="12"/>
  <c r="D174" i="12"/>
  <c r="D175" i="12"/>
  <c r="D176" i="12"/>
  <c r="D177" i="12"/>
  <c r="D178" i="12"/>
  <c r="D179" i="12"/>
  <c r="D180" i="12"/>
  <c r="D181" i="12"/>
  <c r="D182" i="12"/>
  <c r="D183" i="12"/>
  <c r="D184" i="12"/>
  <c r="D185" i="12"/>
  <c r="D186" i="12"/>
  <c r="D187" i="12"/>
  <c r="D188" i="12"/>
  <c r="D189" i="12"/>
  <c r="D190" i="12"/>
  <c r="D191" i="12"/>
  <c r="D192" i="12"/>
  <c r="D193" i="12"/>
  <c r="D194" i="12"/>
  <c r="D195" i="12"/>
  <c r="D6" i="11"/>
  <c r="D7" i="11"/>
  <c r="D8" i="11"/>
  <c r="D9" i="11"/>
  <c r="D10" i="11"/>
  <c r="D11" i="11"/>
  <c r="D12" i="11"/>
  <c r="D13" i="11"/>
  <c r="D14" i="11"/>
  <c r="C7" i="3" s="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113" i="11"/>
  <c r="D114" i="11"/>
  <c r="D115" i="11"/>
  <c r="D116" i="11"/>
  <c r="D117" i="11"/>
  <c r="D118" i="11"/>
  <c r="D119" i="11"/>
  <c r="D120" i="11"/>
  <c r="D121" i="11"/>
  <c r="D122" i="11"/>
  <c r="D123" i="11"/>
  <c r="D124" i="11"/>
  <c r="D125" i="11"/>
  <c r="D126" i="11"/>
  <c r="D127" i="11"/>
  <c r="D128" i="11"/>
  <c r="D129" i="11"/>
  <c r="D130" i="11"/>
  <c r="D131" i="11"/>
  <c r="D132" i="11"/>
  <c r="D133" i="11"/>
  <c r="D134" i="11"/>
  <c r="D135" i="11"/>
  <c r="D136" i="11"/>
  <c r="D137" i="11"/>
  <c r="D138" i="11"/>
  <c r="D139" i="11"/>
  <c r="D140" i="11"/>
  <c r="D141" i="11"/>
  <c r="D142" i="11"/>
  <c r="D143" i="11"/>
  <c r="D144" i="11"/>
  <c r="D145" i="11"/>
  <c r="D146" i="11"/>
  <c r="D147" i="11"/>
  <c r="D148" i="11"/>
  <c r="D149" i="11"/>
  <c r="D150" i="11"/>
  <c r="D151" i="11"/>
  <c r="D152" i="11"/>
  <c r="D153" i="11"/>
  <c r="D154" i="11"/>
  <c r="D155" i="11"/>
  <c r="D156" i="11"/>
  <c r="D157" i="11"/>
  <c r="D158" i="11"/>
  <c r="D159" i="11"/>
  <c r="D160" i="11"/>
  <c r="D161" i="11"/>
  <c r="D162" i="11"/>
  <c r="D163" i="11"/>
  <c r="D164" i="11"/>
  <c r="D165" i="11"/>
  <c r="D166" i="11"/>
  <c r="D167" i="11"/>
  <c r="D168" i="11"/>
  <c r="D169" i="11"/>
  <c r="D170" i="11"/>
  <c r="D171" i="11"/>
  <c r="D172" i="11"/>
  <c r="D173" i="11"/>
  <c r="D174" i="11"/>
  <c r="D175" i="11"/>
  <c r="D176" i="11"/>
  <c r="D177" i="11"/>
  <c r="D178" i="11"/>
  <c r="D179" i="11"/>
  <c r="D180" i="11"/>
  <c r="D181" i="11"/>
  <c r="D182" i="11"/>
  <c r="D183" i="11"/>
  <c r="D184" i="11"/>
  <c r="D185" i="11"/>
  <c r="D186" i="11"/>
  <c r="D187" i="11"/>
  <c r="D188" i="11"/>
  <c r="D189" i="11"/>
  <c r="D190" i="11"/>
  <c r="D191" i="11"/>
  <c r="D192" i="11"/>
  <c r="D193" i="11"/>
  <c r="D194" i="11"/>
  <c r="D195" i="11"/>
  <c r="B6" i="3"/>
  <c r="B7" i="3"/>
  <c r="B8" i="3"/>
  <c r="B5" i="3"/>
  <c r="A6" i="3"/>
  <c r="A7" i="3"/>
  <c r="A8" i="3"/>
  <c r="A5" i="3"/>
  <c r="D198" i="12"/>
  <c r="D197" i="12"/>
  <c r="D196" i="12"/>
  <c r="B3" i="12"/>
  <c r="D198" i="11"/>
  <c r="D197" i="11"/>
  <c r="D196" i="11"/>
  <c r="B3" i="11"/>
  <c r="D198" i="10"/>
  <c r="D197" i="10"/>
  <c r="D196" i="10"/>
  <c r="B3" i="10"/>
  <c r="D198" i="9"/>
  <c r="D197" i="9"/>
  <c r="D196" i="9"/>
  <c r="B3" i="9"/>
  <c r="D198" i="8"/>
  <c r="D197" i="8"/>
  <c r="D196" i="8"/>
  <c r="B3" i="8"/>
  <c r="D198" i="7"/>
  <c r="D197" i="7"/>
  <c r="D196" i="7"/>
  <c r="B3" i="7"/>
  <c r="D198" i="6"/>
  <c r="D197" i="6"/>
  <c r="D196" i="6"/>
  <c r="B3" i="6"/>
  <c r="D198" i="5"/>
  <c r="D197" i="5"/>
  <c r="D196" i="5"/>
  <c r="B3" i="5"/>
  <c r="B3" i="4"/>
  <c r="B3" i="2"/>
  <c r="D8" i="3" l="1"/>
  <c r="C8" i="3"/>
  <c r="D6" i="3"/>
  <c r="C6" i="3"/>
  <c r="D5" i="3"/>
  <c r="C5" i="3"/>
  <c r="D7" i="3"/>
  <c r="E7" i="3" s="1"/>
  <c r="E8" i="3" l="1"/>
  <c r="E5" i="3"/>
  <c r="E6" i="3"/>
</calcChain>
</file>

<file path=xl/sharedStrings.xml><?xml version="1.0" encoding="utf-8"?>
<sst xmlns="http://schemas.openxmlformats.org/spreadsheetml/2006/main" count="277" uniqueCount="30">
  <si>
    <t>Base produits</t>
  </si>
  <si>
    <t>Saisir dans les cases vertes uniquement</t>
  </si>
  <si>
    <t>Ne pas intercaler de ligne ; ne pas laisser de ligne vierge</t>
  </si>
  <si>
    <t>Référence produit</t>
  </si>
  <si>
    <t>Description</t>
  </si>
  <si>
    <t>Journal des entrées et sorties de stock</t>
  </si>
  <si>
    <t>Entrées</t>
  </si>
  <si>
    <t>Etat des stocks à jour au :</t>
  </si>
  <si>
    <r>
      <t xml:space="preserve">Date du mouvement </t>
    </r>
    <r>
      <rPr>
        <i/>
        <sz val="14"/>
        <color theme="1"/>
        <rFont val="Calibri"/>
        <family val="2"/>
        <scheme val="minor"/>
      </rPr>
      <t>(Ctrl + ;)</t>
    </r>
  </si>
  <si>
    <t xml:space="preserve">Sorties </t>
  </si>
  <si>
    <t>Echangé</t>
  </si>
  <si>
    <t>Teansfert</t>
  </si>
  <si>
    <t>Déscription produit</t>
  </si>
  <si>
    <t>Objet</t>
  </si>
  <si>
    <t>Stock final</t>
  </si>
  <si>
    <t>Sorties</t>
  </si>
  <si>
    <t>Liste  des objets</t>
  </si>
  <si>
    <t>M1</t>
  </si>
  <si>
    <t>M2</t>
  </si>
  <si>
    <t>M3</t>
  </si>
  <si>
    <t>M4</t>
  </si>
  <si>
    <t>Référence du Matériel</t>
  </si>
  <si>
    <t xml:space="preserve">Référence </t>
  </si>
  <si>
    <t>Vente</t>
  </si>
  <si>
    <t>Echange</t>
  </si>
  <si>
    <t>Patalon</t>
  </si>
  <si>
    <t>Short</t>
  </si>
  <si>
    <t>Chaussure</t>
  </si>
  <si>
    <t>Chapeau</t>
  </si>
  <si>
    <t>25/05/2022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</si>
</sst>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11"/>
      <color theme="9"/>
      <name val="Calibri"/>
      <family val="2"/>
      <scheme val="minor"/>
    </font>
    <font>
      <b/>
      <i/>
      <sz val="10"/>
      <color theme="9"/>
      <name val="Calibri"/>
      <family val="2"/>
      <scheme val="minor"/>
    </font>
    <font>
      <b/>
      <i/>
      <sz val="9"/>
      <color theme="9"/>
      <name val="Calibri"/>
      <family val="2"/>
      <scheme val="minor"/>
    </font>
    <font>
      <b/>
      <sz val="36"/>
      <color theme="1"/>
      <name val="Algerian"/>
      <family val="5"/>
    </font>
    <font>
      <b/>
      <sz val="14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99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0E399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2" borderId="0" xfId="0" applyFont="1" applyFill="1"/>
    <xf numFmtId="0" fontId="0" fillId="2" borderId="0" xfId="0" applyFill="1"/>
    <xf numFmtId="0" fontId="0" fillId="0" borderId="1" xfId="0" applyFill="1" applyBorder="1" applyAlignment="1">
      <alignment horizontal="center"/>
    </xf>
    <xf numFmtId="0" fontId="5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 vertical="center" wrapText="1"/>
    </xf>
    <xf numFmtId="0" fontId="0" fillId="4" borderId="0" xfId="0" applyFill="1" applyBorder="1" applyAlignment="1" applyProtection="1">
      <alignment horizontal="center"/>
      <protection locked="0"/>
    </xf>
    <xf numFmtId="0" fontId="0" fillId="4" borderId="7" xfId="0" applyFill="1" applyBorder="1" applyAlignment="1" applyProtection="1">
      <alignment horizontal="center"/>
      <protection locked="0"/>
    </xf>
    <xf numFmtId="0" fontId="0" fillId="4" borderId="2" xfId="0" applyFill="1" applyBorder="1" applyAlignment="1" applyProtection="1">
      <alignment horizontal="center"/>
      <protection locked="0"/>
    </xf>
    <xf numFmtId="0" fontId="0" fillId="4" borderId="8" xfId="0" applyFill="1" applyBorder="1" applyAlignment="1" applyProtection="1">
      <alignment horizontal="center"/>
      <protection locked="0"/>
    </xf>
    <xf numFmtId="0" fontId="0" fillId="4" borderId="3" xfId="0" applyFill="1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horizontal="center"/>
      <protection locked="0"/>
    </xf>
    <xf numFmtId="0" fontId="5" fillId="0" borderId="2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/>
    </xf>
    <xf numFmtId="0" fontId="0" fillId="0" borderId="0" xfId="0" applyFill="1"/>
    <xf numFmtId="0" fontId="0" fillId="0" borderId="5" xfId="0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12" fillId="5" borderId="6" xfId="0" applyFont="1" applyFill="1" applyBorder="1" applyAlignment="1">
      <alignment horizontal="center" vertical="center" wrapText="1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14" fontId="0" fillId="4" borderId="2" xfId="0" applyNumberFormat="1" applyFill="1" applyBorder="1" applyAlignment="1" applyProtection="1">
      <alignment horizontal="center"/>
      <protection locked="0"/>
    </xf>
    <xf numFmtId="14" fontId="0" fillId="4" borderId="3" xfId="0" applyNumberFormat="1" applyFill="1" applyBorder="1" applyAlignment="1" applyProtection="1">
      <alignment horizontal="center"/>
      <protection locked="0"/>
    </xf>
    <xf numFmtId="0" fontId="0" fillId="0" borderId="8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4" fillId="2" borderId="0" xfId="0" applyNumberFormat="1" applyFont="1" applyFill="1" applyAlignment="1">
      <alignment horizontal="center"/>
    </xf>
    <xf numFmtId="0" fontId="8" fillId="0" borderId="0" xfId="0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</cellXfs>
  <cellStyles count="1">
    <cellStyle name="Normal" xfId="0" builtinId="0"/>
  </cellStyles>
  <dxfs count="6"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border outline="0">
        <left style="thin">
          <color auto="1"/>
        </left>
        <right style="thin">
          <color indexed="64"/>
        </right>
        <top style="thin">
          <color indexed="64"/>
        </top>
      </border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ill>
        <patternFill>
          <fgColor theme="7" tint="0.59996337778862885"/>
          <bgColor rgb="FFFF0000"/>
        </patternFill>
      </fill>
    </dxf>
  </dxfs>
  <tableStyles count="0" defaultTableStyle="TableStyleMedium2" defaultPivotStyle="PivotStyleLight16"/>
  <colors>
    <mruColors>
      <color rgb="FFC0E399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E444CD-8366-4326-87E6-EDB0D855592F}" name="Tableau1" displayName="Tableau1" ref="D5:D8" totalsRowShown="0" headerRowDxfId="4" dataDxfId="2" headerRowBorderDxfId="3" tableBorderDxfId="1">
  <autoFilter ref="D5:D8" xr:uid="{4BC3C1C9-34C1-46E9-B47C-7235F99F9C95}"/>
  <tableColumns count="1">
    <tableColumn id="1" xr3:uid="{6D417264-A3A6-49D7-B0C7-F2CB7E2E0DD9}" name="Liste  des objets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5A9D4-93A8-438B-AE73-02A4DFA3080C}">
  <sheetPr codeName="Feuil1">
    <pageSetUpPr fitToPage="1"/>
  </sheetPr>
  <dimension ref="B1:H198"/>
  <sheetViews>
    <sheetView showGridLines="0" tabSelected="1" workbookViewId="0">
      <selection activeCell="F11" sqref="F11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1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honeticPr fontId="6" type="noConversion"/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6F5CAD8-7AD1-42ED-9395-92557C04E6BE}">
          <x14:formula1>
            <xm:f>'BASE '!$D$6:$D$8</xm:f>
          </x14:formula1>
          <xm:sqref>G6:G198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4B510E-67C6-410F-9C21-849A75E24A90}">
  <sheetPr codeName="Feuil2">
    <pageSetUpPr fitToPage="1"/>
  </sheetPr>
  <dimension ref="B1:G195"/>
  <sheetViews>
    <sheetView showGridLines="0" workbookViewId="0">
      <selection activeCell="G12" sqref="G12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</cols>
  <sheetData>
    <row r="1" spans="2:7" ht="39" customHeight="1" x14ac:dyDescent="0.25">
      <c r="B1" s="30" t="s">
        <v>5</v>
      </c>
      <c r="C1" s="31"/>
      <c r="D1" s="31"/>
      <c r="E1" s="31"/>
      <c r="F1" s="31"/>
      <c r="G1" s="32"/>
    </row>
    <row r="2" spans="2:7" x14ac:dyDescent="0.25">
      <c r="B2" s="33" t="s">
        <v>1</v>
      </c>
      <c r="C2" s="33"/>
      <c r="D2" s="33"/>
      <c r="E2" s="33"/>
      <c r="F2" s="33"/>
      <c r="G2" s="33"/>
    </row>
    <row r="3" spans="2:7" ht="18.75" x14ac:dyDescent="0.25">
      <c r="B3" s="34" t="str">
        <f ca="1">+RIGHT(CELL("nomfichier",A1),LEN(CELL("nomfichier",A1))-FIND("]",CELL("nomfichier",A1)))</f>
        <v>2</v>
      </c>
      <c r="C3" s="34"/>
      <c r="D3" s="34"/>
      <c r="E3" s="34"/>
      <c r="F3" s="34"/>
      <c r="G3" s="34"/>
    </row>
    <row r="5" spans="2:7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</row>
    <row r="6" spans="2:7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5</v>
      </c>
      <c r="G6" s="13" t="s">
        <v>23</v>
      </c>
    </row>
    <row r="7" spans="2:7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1</v>
      </c>
      <c r="G7" s="15" t="s">
        <v>23</v>
      </c>
    </row>
    <row r="8" spans="2:7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1</v>
      </c>
      <c r="G8" s="15" t="s">
        <v>23</v>
      </c>
    </row>
    <row r="9" spans="2:7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7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10</v>
      </c>
    </row>
    <row r="11" spans="2:7" x14ac:dyDescent="0.25">
      <c r="B11" s="27"/>
      <c r="C11" s="11"/>
      <c r="D11" s="18"/>
      <c r="E11" s="11"/>
      <c r="F11" s="14"/>
      <c r="G11" s="15"/>
    </row>
    <row r="12" spans="2:7" x14ac:dyDescent="0.25">
      <c r="B12" s="27"/>
      <c r="C12" s="11"/>
      <c r="D12" s="18"/>
      <c r="E12" s="11"/>
      <c r="F12" s="14"/>
      <c r="G12" s="15"/>
    </row>
    <row r="13" spans="2:7" x14ac:dyDescent="0.25">
      <c r="B13" s="27"/>
      <c r="C13" s="11"/>
      <c r="D13" s="18"/>
      <c r="E13" s="11"/>
      <c r="F13" s="14"/>
      <c r="G13" s="15"/>
    </row>
    <row r="14" spans="2:7" x14ac:dyDescent="0.25">
      <c r="B14" s="27"/>
      <c r="C14" s="11"/>
      <c r="D14" s="18"/>
      <c r="E14" s="11"/>
      <c r="F14" s="14"/>
      <c r="G14" s="15"/>
    </row>
    <row r="15" spans="2:7" x14ac:dyDescent="0.25">
      <c r="B15" s="27"/>
      <c r="C15" s="11"/>
      <c r="D15" s="18" t="str">
        <f>IF(ISERROR(VLOOKUP(C15,'BASE '!$A$6:$B$9,2,0)),"",VLOOKUP(C15,'BASE '!$A$6:$B$9,2,0))</f>
        <v/>
      </c>
      <c r="E15" s="11"/>
      <c r="F15" s="14"/>
      <c r="G15" s="15"/>
    </row>
    <row r="16" spans="2:7" x14ac:dyDescent="0.25">
      <c r="B16" s="27"/>
      <c r="C16" s="11"/>
      <c r="D16" s="18" t="str">
        <f>IF(ISERROR(VLOOKUP(C16,'BASE '!$A$6:$B$9,2,0)),"",VLOOKUP(C16,'BASE '!$A$6:$B$9,2,0))</f>
        <v/>
      </c>
      <c r="E16" s="11"/>
      <c r="F16" s="14"/>
      <c r="G16" s="15"/>
    </row>
    <row r="17" spans="2:7" x14ac:dyDescent="0.25">
      <c r="B17" s="27"/>
      <c r="C17" s="11"/>
      <c r="D17" s="18" t="str">
        <f>IF(ISERROR(VLOOKUP(C17,'BASE '!$A$6:$B$9,2,0)),"",VLOOKUP(C17,'BASE '!$A$6:$B$9,2,0))</f>
        <v/>
      </c>
      <c r="E17" s="11"/>
      <c r="F17" s="14"/>
      <c r="G17" s="15"/>
    </row>
    <row r="18" spans="2:7" x14ac:dyDescent="0.25">
      <c r="B18" s="27"/>
      <c r="C18" s="11"/>
      <c r="D18" s="18" t="str">
        <f>IF(ISERROR(VLOOKUP(C18,'BASE '!$A$6:$B$9,2,0)),"",VLOOKUP(C18,'BASE '!$A$6:$B$9,2,0))</f>
        <v/>
      </c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6"/>
    </row>
  </sheetData>
  <mergeCells count="3">
    <mergeCell ref="B1:G1"/>
    <mergeCell ref="B2:G2"/>
    <mergeCell ref="B3:G3"/>
  </mergeCells>
  <dataValidations count="1">
    <dataValidation type="textLength" showInputMessage="1" showErrorMessage="1" sqref="B3:G3" xr:uid="{57D280BD-C202-4CF6-8C77-7F620F866CCF}">
      <formula1>B3</formula1>
      <formula2>B3</formula2>
    </dataValidation>
  </dataValidation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2D26892-46F2-4910-B60C-568217072A45}">
          <x14:formula1>
            <xm:f>'BASE '!$D$6:$D$8</xm:f>
          </x14:formula1>
          <xm:sqref>G6:G195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238249-6B78-49E9-915C-8D1B1A3B718F}">
  <sheetPr codeName="Feuil3">
    <pageSetUpPr fitToPage="1"/>
  </sheetPr>
  <dimension ref="B1:H198"/>
  <sheetViews>
    <sheetView showGridLines="0" workbookViewId="0">
      <selection activeCell="I10" sqref="I10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3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9178D05-E95C-4EA6-BCB1-A160E0030C4D}">
          <x14:formula1>
            <xm:f>'BASE '!$D$6:$D$8</xm:f>
          </x14:formula1>
          <xm:sqref>G6:G198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57692A-EC88-4267-81E5-E691A8C3BFCF}">
  <sheetPr codeName="Feuil4">
    <pageSetUpPr fitToPage="1"/>
  </sheetPr>
  <dimension ref="B1:H198"/>
  <sheetViews>
    <sheetView showGridLines="0" workbookViewId="0">
      <selection activeCell="F14" sqref="F14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4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6DA7EB3-BD8F-4B52-AF2C-3776B5524B16}">
          <x14:formula1>
            <xm:f>'BASE '!$D$6:$D$8</xm:f>
          </x14:formula1>
          <xm:sqref>G6:G198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34AF74-9599-4E4F-B67C-E8F94C845E85}">
  <sheetPr codeName="Feuil5">
    <pageSetUpPr fitToPage="1"/>
  </sheetPr>
  <dimension ref="B1:H198"/>
  <sheetViews>
    <sheetView showGridLines="0" workbookViewId="0">
      <selection activeCell="I10" sqref="I10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5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FC0BD5F-5591-4610-8069-5A66337A6716}">
          <x14:formula1>
            <xm:f>'BASE '!$D$6:$D$8</xm:f>
          </x14:formula1>
          <xm:sqref>G6:G198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1F0774-CBA9-4F4A-8A1B-6F00A4B14704}">
  <sheetPr codeName="Feuil6">
    <pageSetUpPr fitToPage="1"/>
  </sheetPr>
  <dimension ref="B1:H198"/>
  <sheetViews>
    <sheetView showGridLines="0" workbookViewId="0">
      <selection activeCell="I10" sqref="I10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6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94BE035-9536-452D-8DFE-7D7A25B21F39}">
          <x14:formula1>
            <xm:f>'BASE '!$D$6:$D$8</xm:f>
          </x14:formula1>
          <xm:sqref>G6:G198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236C9-5760-423A-9937-DCFA559BB343}">
  <sheetPr codeName="Feuil7">
    <pageSetUpPr fitToPage="1"/>
  </sheetPr>
  <dimension ref="B1:H198"/>
  <sheetViews>
    <sheetView showGridLines="0" workbookViewId="0">
      <selection activeCell="I10" sqref="I10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7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6B124BD-CC7A-4FE0-A021-3B60CCF0A638}">
          <x14:formula1>
            <xm:f>'BASE '!$D$6:$D$8</xm:f>
          </x14:formula1>
          <xm:sqref>G6:G198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35B4F4-489B-49D9-BF6A-9801F6DF6899}">
  <sheetPr codeName="Feuil8">
    <pageSetUpPr fitToPage="1"/>
  </sheetPr>
  <dimension ref="B1:H198"/>
  <sheetViews>
    <sheetView showGridLines="0" workbookViewId="0">
      <selection activeCell="B9" sqref="B9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8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939B281-0E2C-4E44-8748-1964F6890DC4}">
          <x14:formula1>
            <xm:f>'BASE '!$D$6:$D$8</xm:f>
          </x14:formula1>
          <xm:sqref>G6:G198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BFAEC8-7ECE-4046-9E84-AE00C9C55B64}">
  <sheetPr codeName="Feuil9">
    <pageSetUpPr fitToPage="1"/>
  </sheetPr>
  <dimension ref="B1:H198"/>
  <sheetViews>
    <sheetView showGridLines="0" topLeftCell="A4" workbookViewId="0">
      <selection activeCell="J6" sqref="J6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9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0D5A6FA-053E-48E3-9EC9-A7775521ABED}">
          <x14:formula1>
            <xm:f>'BASE '!$D$6:$D$8</xm:f>
          </x14:formula1>
          <xm:sqref>G6:G198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335514-CD75-4904-B4BB-BB0F68CB3742}">
  <sheetPr codeName="Feuil10">
    <pageSetUpPr fitToPage="1"/>
  </sheetPr>
  <dimension ref="B1:H198"/>
  <sheetViews>
    <sheetView showGridLines="0" workbookViewId="0">
      <selection activeCell="G12" sqref="G12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10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 t="s">
        <v>29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C530FD0-7DD6-41F6-8FAC-915AE15D3593}">
          <x14:formula1>
            <xm:f>'BASE '!$D$6:$D$8</xm:f>
          </x14:formula1>
          <xm:sqref>G6:G198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EB1C3-A448-4E46-925F-251347E6FC86}">
  <sheetPr codeName="Feuil11">
    <tabColor rgb="FFFFC000"/>
    <pageSetUpPr fitToPage="1"/>
  </sheetPr>
  <dimension ref="A1:E9"/>
  <sheetViews>
    <sheetView showGridLines="0" workbookViewId="0">
      <selection activeCell="H8" sqref="H8"/>
    </sheetView>
  </sheetViews>
  <sheetFormatPr baseColWidth="10" defaultRowHeight="15.75" x14ac:dyDescent="0.25"/>
  <cols>
    <col min="1" max="1" width="14.85546875" customWidth="1"/>
    <col min="2" max="2" width="24" customWidth="1"/>
    <col min="3" max="3" width="14.42578125" style="3" customWidth="1"/>
    <col min="4" max="4" width="13.7109375" style="3" bestFit="1" customWidth="1"/>
    <col min="5" max="5" width="9.7109375" style="4" customWidth="1"/>
  </cols>
  <sheetData>
    <row r="1" spans="1:5" ht="23.25" x14ac:dyDescent="0.35">
      <c r="A1" s="5" t="s">
        <v>7</v>
      </c>
      <c r="B1" s="6"/>
      <c r="C1" s="35"/>
      <c r="D1" s="35"/>
      <c r="E1" s="35"/>
    </row>
    <row r="2" spans="1:5" ht="15" x14ac:dyDescent="0.25">
      <c r="A2" s="36" t="s">
        <v>1</v>
      </c>
      <c r="B2" s="36"/>
      <c r="C2" s="36"/>
      <c r="D2" s="36"/>
      <c r="E2" s="36"/>
    </row>
    <row r="4" spans="1:5" ht="44.25" customHeight="1" x14ac:dyDescent="0.25">
      <c r="A4" s="8" t="s">
        <v>3</v>
      </c>
      <c r="B4" s="8" t="s">
        <v>4</v>
      </c>
      <c r="C4" s="8" t="s">
        <v>6</v>
      </c>
      <c r="D4" s="8" t="s">
        <v>15</v>
      </c>
      <c r="E4" s="10" t="s">
        <v>14</v>
      </c>
    </row>
    <row r="5" spans="1:5" x14ac:dyDescent="0.25">
      <c r="A5" s="7" t="str">
        <f>'BASE '!A6</f>
        <v>M1</v>
      </c>
      <c r="B5" s="7" t="str">
        <f>IF(ISBLANK('BASE '!B6),"",'BASE '!B6)</f>
        <v>Chapeau</v>
      </c>
      <c r="C5" s="7">
        <f ca="1">SUMIF('1'!$C$6:$F$198,STOCKS!A5,'1'!$E$6:$E$198)+SUMIF('2'!$C$6:$F$195,STOCKS!A5,'2'!$E$6:$E$195)+SUMIF('3'!$C$6:$F$195,STOCKS!A5,'3'!$E$6:$E$195)+SUMIF('4'!$C$6:$F$195,STOCKS!A5,'4'!$E$6:$E$195)+SUMIF('5'!$C$6:$F$195,STOCKS!A5,'5'!$E$6:$E$195)+SUMIF('6'!$C$6:$F$195,STOCKS!A5,'6'!$E$6:$E$195)+SUMIF('7'!$C$6:$F$195,STOCKS!A5,'7'!$E$6:$E$195)+SUMIF('8'!$C$6:$F$195,STOCKS!A5,'8'!$E$6:$E$195)+SUMIF('9'!$C$6:$F$195,STOCKS!A5,'9'!$E$6:$E$195)+SUMIF('10'!$C$6:$F$195,STOCKS!A5,'10'!$E$6:$E$195)</f>
        <v>40</v>
      </c>
      <c r="D5" s="7">
        <f ca="1">SUMIF('1'!$C$6:$F$198,STOCKS!B5,'1'!$E$6:$E$198)+SUMIF('2'!$C$6:$F$195,STOCKS!B5,'2'!$E$6:$E$195)+SUMIF('3'!$C$6:$F$195,STOCKS!B5,'3'!$E$6:$E$195)+SUMIF('4'!$C$6:$F$195,STOCKS!B5,'4'!$E$6:$E$195)+SUMIF('5'!$C$6:$F$195,STOCKS!B5,'5'!$E$6:$E$195)+SUMIF('6'!$C$6:$F$195,STOCKS!B5,'6'!$E$6:$E$195)+SUMIF('7'!$C$6:$F$195,STOCKS!B5,'7'!$E$6:$E$195)+SUMIF('8'!$C$6:$F$195,STOCKS!B5,'8'!$E$6:$E$195)+SUMIF('9'!$C$6:$F$195,STOCKS!B5,'9'!$E$6:$E$195)+SUMIF('10'!$C$6:$F$195,STOCKS!B5,'10'!$E$6:$E$195)</f>
        <v>33</v>
      </c>
      <c r="E5" s="9">
        <f ca="1">+C5-D5</f>
        <v>7</v>
      </c>
    </row>
    <row r="6" spans="1:5" x14ac:dyDescent="0.25">
      <c r="A6" s="7" t="str">
        <f>'BASE '!A7</f>
        <v>M2</v>
      </c>
      <c r="B6" s="7" t="str">
        <f>IF(ISBLANK('BASE '!B7),"",'BASE '!B7)</f>
        <v>Patalon</v>
      </c>
      <c r="C6" s="7">
        <f ca="1">SUMIF('1'!$C$6:$F$198,STOCKS!A6,'1'!$E$6:$E$198)+SUMIF('2'!$C$6:$F$195,STOCKS!A6,'2'!$E$6:$E$195)+SUMIF('3'!$C$6:$F$195,STOCKS!A6,'3'!$E$6:$E$195)+SUMIF('4'!$C$6:$F$195,STOCKS!A6,'4'!$E$6:$E$195)+SUMIF('5'!$C$6:$F$195,STOCKS!A6,'5'!$E$6:$E$195)+SUMIF('6'!$C$6:$F$195,STOCKS!A6,'6'!$E$6:$E$195)+SUMIF('7'!$C$6:$F$195,STOCKS!A6,'7'!$E$6:$E$195)+SUMIF('8'!$C$6:$F$195,STOCKS!A6,'8'!$E$6:$E$195)+SUMIF('9'!$C$6:$F$195,STOCKS!A6,'9'!$E$6:$E$195)+SUMIF('10'!$C$6:$F$195,STOCKS!A6,'10'!$E$6:$E$195)</f>
        <v>40</v>
      </c>
      <c r="D6" s="7">
        <f ca="1">SUMIF('1'!$C$6:$F$198,STOCKS!B6,'1'!$E$6:$E$198)+SUMIF('2'!$C$6:$F$195,STOCKS!B6,'2'!$E$6:$E$195)+SUMIF('3'!$C$6:$F$195,STOCKS!B6,'3'!$E$6:$E$195)+SUMIF('4'!$C$6:$F$195,STOCKS!B6,'4'!$E$6:$E$195)+SUMIF('5'!$C$6:$F$195,STOCKS!B6,'5'!$E$6:$E$195)+SUMIF('6'!$C$6:$F$195,STOCKS!B6,'6'!$E$6:$E$195)+SUMIF('7'!$C$6:$F$195,STOCKS!B6,'7'!$E$6:$E$195)+SUMIF('8'!$C$6:$F$195,STOCKS!B6,'8'!$E$6:$E$195)+SUMIF('9'!$C$6:$F$195,STOCKS!B6,'9'!$E$6:$E$195)+SUMIF('10'!$C$6:$F$195,STOCKS!B6,'10'!$E$6:$E$195)</f>
        <v>28</v>
      </c>
      <c r="E6" s="9">
        <f t="shared" ref="E6:E8" ca="1" si="0">+C6-D6</f>
        <v>12</v>
      </c>
    </row>
    <row r="7" spans="1:5" x14ac:dyDescent="0.25">
      <c r="A7" s="7" t="str">
        <f>'BASE '!A8</f>
        <v>M3</v>
      </c>
      <c r="B7" s="7" t="str">
        <f>IF(ISBLANK('BASE '!B8),"",'BASE '!B8)</f>
        <v>Short</v>
      </c>
      <c r="C7" s="7">
        <f ca="1">SUMIF('1'!$C$6:$F$198,STOCKS!A7,'1'!$E$6:$E$198)+SUMIF('2'!$C$6:$F$195,STOCKS!A7,'2'!$E$6:$E$195)+SUMIF('3'!$C$6:$F$195,STOCKS!A7,'3'!$E$6:$E$195)+SUMIF('4'!$C$6:$F$195,STOCKS!A7,'4'!$E$6:$E$195)+SUMIF('5'!$C$6:$F$195,STOCKS!A7,'5'!$E$6:$E$195)+SUMIF('6'!$C$6:$F$195,STOCKS!A7,'6'!$E$6:$E$195)+SUMIF('7'!$C$6:$F$195,STOCKS!A7,'7'!$E$6:$E$195)+SUMIF('8'!$C$6:$F$195,STOCKS!A7,'8'!$E$6:$E$195)+SUMIF('9'!$C$6:$F$195,STOCKS!A7,'9'!$E$6:$E$195)+SUMIF('10'!$C$6:$F$195,STOCKS!A7,'10'!$E$6:$E$195)</f>
        <v>40</v>
      </c>
      <c r="D7" s="7">
        <f ca="1">SUMIF('1'!$C$6:$F$198,STOCKS!B7,'1'!$E$6:$E$198)+SUMIF('2'!$C$6:$F$195,STOCKS!B7,'2'!$E$6:$E$195)+SUMIF('3'!$C$6:$F$195,STOCKS!B7,'3'!$E$6:$E$195)+SUMIF('4'!$C$6:$F$195,STOCKS!B7,'4'!$E$6:$E$195)+SUMIF('5'!$C$6:$F$195,STOCKS!B7,'5'!$E$6:$E$195)+SUMIF('6'!$C$6:$F$195,STOCKS!B7,'6'!$E$6:$E$195)+SUMIF('7'!$C$6:$F$195,STOCKS!B7,'7'!$E$6:$E$195)+SUMIF('8'!$C$6:$F$195,STOCKS!B7,'8'!$E$6:$E$195)+SUMIF('9'!$C$6:$F$195,STOCKS!B7,'9'!$E$6:$E$195)+SUMIF('10'!$C$6:$F$195,STOCKS!B7,'10'!$E$6:$E$195)</f>
        <v>37</v>
      </c>
      <c r="E7" s="9">
        <f t="shared" ca="1" si="0"/>
        <v>3</v>
      </c>
    </row>
    <row r="8" spans="1:5" x14ac:dyDescent="0.25">
      <c r="A8" s="7" t="str">
        <f>'BASE '!A9</f>
        <v>M4</v>
      </c>
      <c r="B8" s="7" t="str">
        <f>IF(ISBLANK('BASE '!B9),"",'BASE '!B9)</f>
        <v>Chaussure</v>
      </c>
      <c r="C8" s="7">
        <f ca="1">SUMIF('1'!$C$6:$F$198,STOCKS!A8,'1'!$E$6:$E$198)+SUMIF('2'!$C$6:$F$195,STOCKS!A8,'2'!$E$6:$E$195)+SUMIF('3'!$C$6:$F$195,STOCKS!A8,'3'!$E$6:$E$195)+SUMIF('4'!$C$6:$F$195,STOCKS!A8,'4'!$E$6:$E$195)+SUMIF('5'!$C$6:$F$195,STOCKS!A8,'5'!$E$6:$E$195)+SUMIF('6'!$C$6:$F$195,STOCKS!A8,'6'!$E$6:$E$195)+SUMIF('7'!$C$6:$F$195,STOCKS!A8,'7'!$E$6:$E$195)+SUMIF('8'!$C$6:$F$195,STOCKS!A8,'8'!$E$6:$E$195)+SUMIF('9'!$C$6:$F$195,STOCKS!A8,'9'!$E$6:$E$195)+SUMIF('10'!$C$6:$F$195,STOCKS!A8,'10'!$E$6:$E$195)</f>
        <v>40</v>
      </c>
      <c r="D8" s="7">
        <f ca="1">SUMIF('1'!$C$6:$F$198,STOCKS!B8,'1'!$E$6:$E$198)+SUMIF('2'!$C$6:$F$195,STOCKS!B8,'2'!$E$6:$E$195)+SUMIF('3'!$C$6:$F$195,STOCKS!B8,'3'!$E$6:$E$195)+SUMIF('4'!$C$6:$F$195,STOCKS!B8,'4'!$E$6:$E$195)+SUMIF('5'!$C$6:$F$195,STOCKS!B8,'5'!$E$6:$E$195)+SUMIF('6'!$C$6:$F$195,STOCKS!B8,'6'!$E$6:$E$195)+SUMIF('7'!$C$6:$F$195,STOCKS!B8,'7'!$E$6:$E$195)+SUMIF('8'!$C$6:$F$195,STOCKS!B8,'8'!$E$6:$E$195)+SUMIF('9'!$C$6:$F$195,STOCKS!B8,'9'!$E$6:$E$195)+SUMIF('10'!$C$6:$F$195,STOCKS!B8,'10'!$E$6:$E$195)</f>
        <v>38</v>
      </c>
      <c r="E8" s="9">
        <f t="shared" ca="1" si="0"/>
        <v>2</v>
      </c>
    </row>
    <row r="9" spans="1:5" ht="15" x14ac:dyDescent="0.25">
      <c r="C9"/>
      <c r="D9"/>
      <c r="E9"/>
    </row>
  </sheetData>
  <mergeCells count="2">
    <mergeCell ref="C1:E1"/>
    <mergeCell ref="A2:E2"/>
  </mergeCells>
  <conditionalFormatting sqref="E5:E8">
    <cfRule type="cellIs" dxfId="5" priority="1" operator="lessThan">
      <formula>10</formula>
    </cfRule>
  </conditionalFormatting>
  <pageMargins left="0.70866141732283472" right="0.70866141732283472" top="0.74803149606299213" bottom="0.74803149606299213" header="0.31496062992125984" footer="0.31496062992125984"/>
  <pageSetup paperSize="9" scale="84" fitToHeight="4"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22A426-5CE6-420E-988B-B1982BED3DFC}">
  <sheetPr codeName="Feuil12">
    <pageSetUpPr fitToPage="1"/>
  </sheetPr>
  <dimension ref="A1:G9"/>
  <sheetViews>
    <sheetView showGridLines="0" workbookViewId="0">
      <selection activeCell="D8" sqref="D8"/>
    </sheetView>
  </sheetViews>
  <sheetFormatPr baseColWidth="10" defaultRowHeight="15" x14ac:dyDescent="0.25"/>
  <cols>
    <col min="1" max="1" width="34.28515625" customWidth="1"/>
    <col min="2" max="2" width="24.42578125" customWidth="1"/>
    <col min="4" max="4" width="28.7109375" customWidth="1"/>
  </cols>
  <sheetData>
    <row r="1" spans="1:7" ht="51" x14ac:dyDescent="0.25">
      <c r="A1" s="39" t="s">
        <v>0</v>
      </c>
      <c r="B1" s="39"/>
    </row>
    <row r="2" spans="1:7" x14ac:dyDescent="0.25">
      <c r="A2" s="38" t="s">
        <v>1</v>
      </c>
      <c r="B2" s="38"/>
      <c r="G2" s="2"/>
    </row>
    <row r="3" spans="1:7" x14ac:dyDescent="0.25">
      <c r="A3" s="37" t="s">
        <v>2</v>
      </c>
      <c r="B3" s="37"/>
    </row>
    <row r="4" spans="1:7" ht="18.75" x14ac:dyDescent="0.25">
      <c r="A4" s="1"/>
    </row>
    <row r="5" spans="1:7" ht="18.75" x14ac:dyDescent="0.25">
      <c r="A5" s="8" t="s">
        <v>22</v>
      </c>
      <c r="B5" s="8" t="s">
        <v>4</v>
      </c>
      <c r="C5" s="19"/>
      <c r="D5" s="22" t="s">
        <v>16</v>
      </c>
    </row>
    <row r="6" spans="1:7" x14ac:dyDescent="0.25">
      <c r="A6" s="28" t="s">
        <v>17</v>
      </c>
      <c r="B6" s="23" t="s">
        <v>28</v>
      </c>
      <c r="C6" s="19"/>
      <c r="D6" s="20" t="s">
        <v>23</v>
      </c>
    </row>
    <row r="7" spans="1:7" x14ac:dyDescent="0.25">
      <c r="A7" s="28" t="s">
        <v>18</v>
      </c>
      <c r="B7" s="24" t="s">
        <v>25</v>
      </c>
      <c r="C7" s="19"/>
      <c r="D7" s="21" t="s">
        <v>11</v>
      </c>
    </row>
    <row r="8" spans="1:7" x14ac:dyDescent="0.25">
      <c r="A8" s="28" t="s">
        <v>19</v>
      </c>
      <c r="B8" s="24" t="s">
        <v>26</v>
      </c>
      <c r="C8" s="19"/>
      <c r="D8" t="s">
        <v>24</v>
      </c>
    </row>
    <row r="9" spans="1:7" x14ac:dyDescent="0.25">
      <c r="A9" s="29" t="s">
        <v>20</v>
      </c>
      <c r="B9" s="25" t="s">
        <v>27</v>
      </c>
      <c r="C9" s="19"/>
    </row>
  </sheetData>
  <mergeCells count="3">
    <mergeCell ref="A3:B3"/>
    <mergeCell ref="A2:B2"/>
    <mergeCell ref="A1:B1"/>
  </mergeCells>
  <phoneticPr fontId="6" type="noConversion"/>
  <pageMargins left="0.70866141732283472" right="0.70866141732283472" top="0.74803149606299213" bottom="0.74803149606299213" header="0.31496062992125984" footer="0.31496062992125984"/>
  <pageSetup paperSize="9" scale="89" fitToHeight="4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12</vt:i4>
      </vt:variant>
    </vt:vector>
  </HeadingPairs>
  <TitlesOfParts>
    <vt:vector size="24" baseType="lpstr"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STOCKS</vt:lpstr>
      <vt:lpstr>BASE </vt:lpstr>
      <vt:lpstr>'1'!Zone_d_impression</vt:lpstr>
      <vt:lpstr>'10'!Zone_d_impression</vt:lpstr>
      <vt:lpstr>'2'!Zone_d_impression</vt:lpstr>
      <vt:lpstr>'3'!Zone_d_impression</vt:lpstr>
      <vt:lpstr>'4'!Zone_d_impression</vt:lpstr>
      <vt:lpstr>'5'!Zone_d_impression</vt:lpstr>
      <vt:lpstr>'6'!Zone_d_impression</vt:lpstr>
      <vt:lpstr>'7'!Zone_d_impression</vt:lpstr>
      <vt:lpstr>'8'!Zone_d_impression</vt:lpstr>
      <vt:lpstr>'9'!Zone_d_impression</vt:lpstr>
      <vt:lpstr>'BASE '!Zone_d_impression</vt:lpstr>
      <vt:lpstr>STOCKS!Zone_d_impression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Robert</cp:lastModifiedBy>
  <dcterms:created xsi:type="dcterms:W3CDTF">2021-10-06T09:30:23Z</dcterms:created>
  <dcterms:modified xsi:type="dcterms:W3CDTF">2022-05-25T21:25:05Z</dcterms:modified>
</cp:coreProperties>
</file>