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pivotCache/pivotCacheRecords6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0" yWindow="0" windowWidth="28800" windowHeight="11505"/>
  </bookViews>
  <sheets>
    <sheet name="ATU" sheetId="24" r:id="rId1"/>
    <sheet name="ALIGNEMENTS" sheetId="5" state="hidden" r:id="rId2"/>
    <sheet name="PV" sheetId="1" r:id="rId3"/>
    <sheet name="AV" sheetId="26" state="hidden" r:id="rId4"/>
    <sheet name="PC-DP-CU-PA" sheetId="2" state="hidden" r:id="rId5"/>
    <sheet name="STATS" sheetId="20" state="hidden" r:id="rId6"/>
  </sheets>
  <functionGroups builtInGroupCount="17"/>
  <definedNames>
    <definedName name="_xlnm._FilterDatabase" localSheetId="1" hidden="1">ALIGNEMENTS!$B$4:$L$153</definedName>
    <definedName name="_xlnm._FilterDatabase" localSheetId="0" hidden="1">ATU!$A$1:$L$10</definedName>
    <definedName name="_xlnm._FilterDatabase" localSheetId="3" hidden="1">AV!$B$4:$R$29</definedName>
    <definedName name="_xlnm._FilterDatabase" localSheetId="4" hidden="1">'PC-DP-CU-PA'!$B$4:$I$35</definedName>
    <definedName name="_xlnm._FilterDatabase" localSheetId="2" hidden="1">PV!$B$1:$R$10</definedName>
  </definedNames>
  <calcPr calcId="152511"/>
  <pivotCaches>
    <pivotCache cacheId="0" r:id="rId7"/>
    <pivotCache cacheId="1" r:id="rId8"/>
    <pivotCache cacheId="2" r:id="rId9"/>
    <pivotCache cacheId="3" r:id="rId10"/>
    <pivotCache cacheId="4" r:id="rId11"/>
    <pivotCache cacheId="5" r:id="rId1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4" l="1"/>
  <c r="K137" i="5" l="1"/>
  <c r="K138" i="5"/>
  <c r="K139" i="5"/>
  <c r="K140" i="5"/>
  <c r="K141" i="5"/>
  <c r="K142" i="5"/>
  <c r="K143" i="5"/>
  <c r="K144" i="5"/>
  <c r="K145" i="5"/>
  <c r="K146" i="5"/>
  <c r="K147" i="5"/>
  <c r="K148" i="5"/>
  <c r="K136" i="5"/>
  <c r="K127" i="5" l="1"/>
  <c r="K128" i="5"/>
  <c r="K129" i="5"/>
  <c r="K130" i="5"/>
  <c r="K126" i="5"/>
  <c r="K135" i="5" l="1"/>
  <c r="K149" i="5"/>
  <c r="K150" i="5"/>
  <c r="K151" i="5"/>
  <c r="K134" i="5"/>
  <c r="K133" i="5" l="1"/>
  <c r="K132" i="5"/>
  <c r="K131" i="5"/>
  <c r="K125" i="5"/>
  <c r="K124" i="5"/>
  <c r="K123" i="5"/>
  <c r="K122" i="5"/>
  <c r="K25" i="2" l="1"/>
  <c r="K120" i="5"/>
  <c r="K114" i="5" l="1"/>
  <c r="K115" i="5"/>
  <c r="K116" i="5"/>
  <c r="K117" i="5"/>
  <c r="K118" i="5"/>
  <c r="K119" i="5"/>
  <c r="K121" i="5"/>
  <c r="K113" i="5" l="1"/>
  <c r="K108" i="5" l="1"/>
  <c r="K107" i="5"/>
  <c r="K106" i="5"/>
  <c r="K105" i="5"/>
  <c r="K104" i="5"/>
  <c r="K103" i="5"/>
  <c r="K102" i="5"/>
  <c r="K101" i="5"/>
  <c r="K100" i="5"/>
  <c r="K99" i="5"/>
  <c r="K98" i="5"/>
  <c r="O12" i="26" l="1"/>
  <c r="M12" i="26"/>
  <c r="K97" i="5"/>
  <c r="K96" i="5"/>
  <c r="K84" i="5" l="1"/>
  <c r="K94" i="5"/>
  <c r="K14" i="2" l="1"/>
  <c r="K17" i="2" l="1"/>
  <c r="K83" i="5"/>
  <c r="K88" i="5" l="1"/>
  <c r="K82" i="5"/>
  <c r="K81" i="5"/>
  <c r="K80" i="5"/>
  <c r="K79" i="5"/>
  <c r="K87" i="5"/>
  <c r="K78" i="5"/>
  <c r="K93" i="5"/>
  <c r="K76" i="5" l="1"/>
  <c r="K77" i="5"/>
  <c r="K12" i="2"/>
  <c r="K95" i="5" l="1"/>
  <c r="K2" i="24" l="1"/>
  <c r="K92" i="5" l="1"/>
  <c r="K18" i="2" l="1"/>
  <c r="K89" i="5" l="1"/>
  <c r="K90" i="5"/>
  <c r="K86" i="5" l="1"/>
  <c r="K85" i="5" l="1"/>
  <c r="K74" i="5" l="1"/>
  <c r="K73" i="5"/>
  <c r="K71" i="5" l="1"/>
  <c r="K72" i="5"/>
  <c r="K75" i="5"/>
  <c r="K69" i="5"/>
  <c r="K70" i="5"/>
  <c r="K68" i="5"/>
  <c r="K65" i="5" l="1"/>
  <c r="K64" i="5"/>
  <c r="O9" i="26" l="1"/>
  <c r="M9" i="26"/>
  <c r="K59" i="5"/>
  <c r="K60" i="5"/>
  <c r="K61" i="5"/>
  <c r="O7" i="26" l="1"/>
  <c r="O8" i="26"/>
  <c r="K55" i="5" l="1"/>
  <c r="K56" i="5"/>
  <c r="K57" i="5"/>
  <c r="K58" i="5"/>
  <c r="M7" i="26" l="1"/>
  <c r="M6" i="26"/>
  <c r="M8" i="26"/>
  <c r="M10" i="26"/>
  <c r="M11" i="26"/>
  <c r="M13" i="26"/>
  <c r="M14" i="26"/>
  <c r="M15" i="26"/>
  <c r="M16" i="26"/>
  <c r="M17" i="26"/>
  <c r="M18" i="26"/>
  <c r="M19" i="26"/>
  <c r="M20" i="26"/>
  <c r="M21" i="26"/>
  <c r="M22" i="26"/>
  <c r="M23" i="26"/>
  <c r="M24" i="26"/>
  <c r="M25" i="26"/>
  <c r="M26" i="26"/>
  <c r="M27" i="26"/>
  <c r="M5" i="26"/>
  <c r="O5" i="26"/>
  <c r="O6" i="26"/>
  <c r="O10" i="26"/>
  <c r="O11" i="26"/>
  <c r="O13" i="26"/>
  <c r="O14" i="26"/>
  <c r="O15" i="26"/>
  <c r="A29" i="26"/>
  <c r="C33" i="26" s="1"/>
  <c r="O27" i="26"/>
  <c r="O26" i="26"/>
  <c r="O25" i="26"/>
  <c r="O24" i="26"/>
  <c r="O23" i="26"/>
  <c r="O22" i="26"/>
  <c r="O21" i="26"/>
  <c r="O20" i="26"/>
  <c r="O19" i="26"/>
  <c r="O18" i="26"/>
  <c r="O17" i="26"/>
  <c r="O16" i="26"/>
  <c r="K53" i="5"/>
  <c r="K54" i="5"/>
  <c r="K62" i="5"/>
  <c r="K46" i="5" l="1"/>
  <c r="K42" i="5"/>
  <c r="K43" i="5"/>
  <c r="K51" i="5"/>
  <c r="K63" i="5"/>
  <c r="K66" i="5"/>
  <c r="K49" i="5"/>
  <c r="A35" i="2" l="1"/>
  <c r="C39" i="2" s="1"/>
  <c r="K50" i="5" l="1"/>
  <c r="A153" i="5"/>
  <c r="C157" i="5" s="1"/>
  <c r="K22" i="5" l="1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1" i="5" l="1"/>
  <c r="K6" i="5" l="1"/>
  <c r="K7" i="5"/>
  <c r="K8" i="5"/>
  <c r="K9" i="5"/>
  <c r="K16" i="5"/>
  <c r="K15" i="5"/>
  <c r="K5" i="5" l="1"/>
  <c r="K152" i="5"/>
  <c r="K67" i="5"/>
  <c r="K52" i="5"/>
  <c r="K48" i="5"/>
  <c r="K47" i="5"/>
  <c r="K45" i="5"/>
  <c r="K44" i="5"/>
  <c r="K18" i="5"/>
  <c r="K17" i="5"/>
  <c r="K40" i="5"/>
  <c r="K13" i="5"/>
  <c r="K12" i="5"/>
  <c r="K11" i="5"/>
  <c r="K10" i="5"/>
  <c r="K21" i="5"/>
  <c r="K20" i="5"/>
  <c r="K19" i="5"/>
  <c r="K14" i="5"/>
  <c r="K6" i="2" l="1"/>
  <c r="K8" i="2"/>
  <c r="K9" i="2"/>
  <c r="K10" i="2"/>
  <c r="K11" i="2"/>
  <c r="K13" i="2"/>
  <c r="K19" i="2"/>
  <c r="K20" i="2"/>
  <c r="K21" i="2"/>
  <c r="K22" i="2"/>
  <c r="K23" i="2"/>
  <c r="K24" i="2"/>
  <c r="K26" i="2"/>
  <c r="K27" i="2"/>
  <c r="K28" i="2"/>
  <c r="K29" i="2"/>
  <c r="K30" i="2"/>
  <c r="K31" i="2"/>
  <c r="K32" i="2"/>
  <c r="K33" i="2"/>
  <c r="K34" i="2"/>
  <c r="K7" i="2"/>
  <c r="K5" i="2"/>
  <c r="O9" i="1"/>
  <c r="O10" i="1"/>
  <c r="O7" i="1"/>
  <c r="O3" i="1"/>
  <c r="O4" i="1"/>
  <c r="O2" i="1"/>
  <c r="O5" i="1"/>
  <c r="O6" i="1"/>
  <c r="O8" i="1"/>
  <c r="M8" i="1"/>
  <c r="M4" i="1"/>
  <c r="M6" i="1"/>
  <c r="M5" i="1"/>
  <c r="M10" i="1"/>
  <c r="M9" i="1"/>
  <c r="M3" i="1"/>
  <c r="M7" i="1"/>
  <c r="M2" i="1"/>
</calcChain>
</file>

<file path=xl/sharedStrings.xml><?xml version="1.0" encoding="utf-8"?>
<sst xmlns="http://schemas.openxmlformats.org/spreadsheetml/2006/main" count="1363" uniqueCount="604">
  <si>
    <t>COMMUNES</t>
  </si>
  <si>
    <t>N° DE DOSSIER</t>
  </si>
  <si>
    <t>DEMANDEUR</t>
  </si>
  <si>
    <t>NATURE DES TRAVAUX</t>
  </si>
  <si>
    <t>DATE DE CHANTIER</t>
  </si>
  <si>
    <t>DUREE DES TRAVAUX</t>
  </si>
  <si>
    <t>FIN</t>
  </si>
  <si>
    <t>OBSERVATIONS</t>
  </si>
  <si>
    <t>ADRESSES</t>
  </si>
  <si>
    <t>RD</t>
  </si>
  <si>
    <t>DATE DE LA 
DEMANDE</t>
  </si>
  <si>
    <t>CONTACT</t>
  </si>
  <si>
    <t>TELEPHONE</t>
  </si>
  <si>
    <t>DATE REPONSE
CD95</t>
  </si>
  <si>
    <t>AVIS</t>
  </si>
  <si>
    <t>N°</t>
  </si>
  <si>
    <t>TYPES</t>
  </si>
  <si>
    <t>ETAT</t>
  </si>
  <si>
    <t>MERIEL</t>
  </si>
  <si>
    <t>MERY SUR OISE</t>
  </si>
  <si>
    <t>AVIS CD 95</t>
  </si>
  <si>
    <t>CIRCET</t>
  </si>
  <si>
    <t>BETHEMONT LA FORET</t>
  </si>
  <si>
    <t>Prescriptions particulières</t>
  </si>
  <si>
    <t>37 bis Rue Jean Brestel</t>
  </si>
  <si>
    <t>PC - DP  - CU - PA - 2020</t>
  </si>
  <si>
    <t>BEAUMONT SUR OISE</t>
  </si>
  <si>
    <t>28 Ter Boulevard Léon Blum</t>
  </si>
  <si>
    <t>2020-0001</t>
  </si>
  <si>
    <t>Pose de chambre sur trottoir</t>
  </si>
  <si>
    <t>CHAUVRY</t>
  </si>
  <si>
    <t>VALMONDOIS</t>
  </si>
  <si>
    <t>20 Grande Rue</t>
  </si>
  <si>
    <t>Création branchement aux réseaux</t>
  </si>
  <si>
    <t>VAUREAL</t>
  </si>
  <si>
    <t>DP</t>
  </si>
  <si>
    <t>AUVERS SUR OISE</t>
  </si>
  <si>
    <t>13 Rue du Général de Gaulle</t>
  </si>
  <si>
    <t>09503919A0102</t>
  </si>
  <si>
    <t>Mairie Auvers</t>
  </si>
  <si>
    <t>Rénovation façade local commercial</t>
  </si>
  <si>
    <t>FAVORABLE</t>
  </si>
  <si>
    <t>PC</t>
  </si>
  <si>
    <t>L'ISLE ADAM</t>
  </si>
  <si>
    <t>928</t>
  </si>
  <si>
    <t>115 Rue de Pontoise</t>
  </si>
  <si>
    <t>09531319O1040</t>
  </si>
  <si>
    <t>Communauté de Communes</t>
  </si>
  <si>
    <t>Construction d'un cabinet médical</t>
  </si>
  <si>
    <t>Création d'un bateau</t>
  </si>
  <si>
    <t>ERAGNY</t>
  </si>
  <si>
    <t>Avenue Roger Guichard</t>
  </si>
  <si>
    <t>2020-0002</t>
  </si>
  <si>
    <t>CACP</t>
  </si>
  <si>
    <t>Réparation de  pavés autour de l'ilôt central giratoire de la place L Don Marino</t>
  </si>
  <si>
    <t>PONTOISE</t>
  </si>
  <si>
    <t>Réfection d'un ilôt directionnel</t>
  </si>
  <si>
    <t>PARMAIN</t>
  </si>
  <si>
    <t>Rue de Nesles la Vallée</t>
  </si>
  <si>
    <t>Recherche de chambre telecom orange</t>
  </si>
  <si>
    <t>251 Avenue Roger Guichard</t>
  </si>
  <si>
    <t>2020-0003</t>
  </si>
  <si>
    <t>Pose de fourreaux telecom orange</t>
  </si>
  <si>
    <t>92E</t>
  </si>
  <si>
    <t>Rue de Menandon</t>
  </si>
  <si>
    <t>48E</t>
  </si>
  <si>
    <t>2020-0004</t>
  </si>
  <si>
    <t>5 Route de Sognolles</t>
  </si>
  <si>
    <t>Carottage d'enrobé sur voirie</t>
  </si>
  <si>
    <t>BOISEMONT</t>
  </si>
  <si>
    <t>GRDF</t>
  </si>
  <si>
    <t>2020-0005</t>
  </si>
  <si>
    <t>107 Rue Alphonse et Louis Roussel</t>
  </si>
  <si>
    <t>09505219H0025</t>
  </si>
  <si>
    <t>Construction maison individuelle</t>
  </si>
  <si>
    <t>NON CONCERNE</t>
  </si>
  <si>
    <t>OSNY</t>
  </si>
  <si>
    <t>ENNERY</t>
  </si>
  <si>
    <t>CERGY</t>
  </si>
  <si>
    <t>Boulevard de la Paix</t>
  </si>
  <si>
    <t>2020-0007</t>
  </si>
  <si>
    <t>Rue du Général de Gaulle</t>
  </si>
  <si>
    <t>BERNES SUR OISE</t>
  </si>
  <si>
    <t>COURDIMANCHE</t>
  </si>
  <si>
    <t>Avenue des Navigateurs</t>
  </si>
  <si>
    <t>En cours</t>
  </si>
  <si>
    <t>CHAMPAGNE SUR OISE</t>
  </si>
  <si>
    <t>4</t>
  </si>
  <si>
    <t>PRESLES</t>
  </si>
  <si>
    <t>PERSAN</t>
  </si>
  <si>
    <t>LIVILLIERS</t>
  </si>
  <si>
    <t>Rue Pierre Brossolette</t>
  </si>
  <si>
    <t>LABBEVILLE</t>
  </si>
  <si>
    <t>VILLIERS ADAM</t>
  </si>
  <si>
    <t>1</t>
  </si>
  <si>
    <t>Terminé</t>
  </si>
  <si>
    <t>2020-0006</t>
  </si>
  <si>
    <t>NEUVILLE SUR OISE</t>
  </si>
  <si>
    <t>ST OUEN L'AUMONE</t>
  </si>
  <si>
    <t>Pas de réseau</t>
  </si>
  <si>
    <t>Voie communale</t>
  </si>
  <si>
    <t>VC</t>
  </si>
  <si>
    <t>ERAGNY SUR OISE</t>
  </si>
  <si>
    <t>Remise en état de la chaussée</t>
  </si>
  <si>
    <t>251 bis avenue Roger Guichard</t>
  </si>
  <si>
    <t>2020-0008</t>
  </si>
  <si>
    <t>ISLE ADAM</t>
  </si>
  <si>
    <t>2020-0009</t>
  </si>
  <si>
    <t>2020-0010</t>
  </si>
  <si>
    <t>NESLES LA VALLEE</t>
  </si>
  <si>
    <t>FROUVILLE</t>
  </si>
  <si>
    <t>2020-0011</t>
  </si>
  <si>
    <t>DELAIS DE REPONSE</t>
  </si>
  <si>
    <t>ALIGNEMENTS - 2020</t>
  </si>
  <si>
    <t>8 chaussée Jules Cesar</t>
  </si>
  <si>
    <t>Limite actuelle propriété</t>
  </si>
  <si>
    <t>SECTION</t>
  </si>
  <si>
    <t>NUMERO(S)</t>
  </si>
  <si>
    <t>BH</t>
  </si>
  <si>
    <t>RELANCES</t>
  </si>
  <si>
    <t>46 Avenue de Paris</t>
  </si>
  <si>
    <t>AW</t>
  </si>
  <si>
    <t>7 Rue Nationale</t>
  </si>
  <si>
    <t>AC</t>
  </si>
  <si>
    <t>Bv des Aviateurs</t>
  </si>
  <si>
    <t>AT</t>
  </si>
  <si>
    <t>Rue Roger Guichard</t>
  </si>
  <si>
    <t>AE</t>
  </si>
  <si>
    <t>724, 725</t>
  </si>
  <si>
    <t>AD</t>
  </si>
  <si>
    <t>50, 51, 307, 308, 314</t>
  </si>
  <si>
    <t>Rue du Bas Noyer</t>
  </si>
  <si>
    <t>33 Gde Rue</t>
  </si>
  <si>
    <t>AS</t>
  </si>
  <si>
    <t>84 Rue de Pontoise</t>
  </si>
  <si>
    <t>77 Rue Pontoise</t>
  </si>
  <si>
    <t>68 Rue Pontoise</t>
  </si>
  <si>
    <t>PROPRIETAIRES</t>
  </si>
  <si>
    <t>10 Gde Rue</t>
  </si>
  <si>
    <t>Office notarial de Gonesse</t>
  </si>
  <si>
    <t>19 Av Paris</t>
  </si>
  <si>
    <t>PARCELLE INCORRECTE</t>
  </si>
  <si>
    <t>112 Rue Nationale</t>
  </si>
  <si>
    <t>42 Rue Nationale</t>
  </si>
  <si>
    <t>M &amp; Mme DIAS</t>
  </si>
  <si>
    <t>Mme Brigitte DO BRITO</t>
  </si>
  <si>
    <t>M &amp; Mme COLLET</t>
  </si>
  <si>
    <t>La parcelle cadastrée N° AD-721 n’a pas d’accès direct sur la route départementale N° 55</t>
  </si>
  <si>
    <t>13 Av Gn de Gaulle</t>
  </si>
  <si>
    <t>17 Av Gn de Gaulle</t>
  </si>
  <si>
    <t>Rue de Paris</t>
  </si>
  <si>
    <t>78 Rue de Paris</t>
  </si>
  <si>
    <t>9 Av Gn de Gaulle</t>
  </si>
  <si>
    <t>40 Av Gn de Gaulle</t>
  </si>
  <si>
    <t>11 Av Gn de Gaulle</t>
  </si>
  <si>
    <t>116 Av Verdun</t>
  </si>
  <si>
    <t>54 Av Marcel Perrin</t>
  </si>
  <si>
    <t>35 Rue Isle Adam</t>
  </si>
  <si>
    <t>6 Av Marcel Perrin</t>
  </si>
  <si>
    <t>36 Av Liberation</t>
  </si>
  <si>
    <t>33 Av Liberation</t>
  </si>
  <si>
    <t>12 Av Liberation</t>
  </si>
  <si>
    <t>16 bis Av Marcel Perrin</t>
  </si>
  <si>
    <t>69 Av Marcel Perrin</t>
  </si>
  <si>
    <t>72 bis Av Marcel Perrin</t>
  </si>
  <si>
    <t>BI</t>
  </si>
  <si>
    <t>BK</t>
  </si>
  <si>
    <t>38-35</t>
  </si>
  <si>
    <t>B</t>
  </si>
  <si>
    <t>M Martin Marc</t>
  </si>
  <si>
    <t>SCI BORD DE L EAU</t>
  </si>
  <si>
    <t>C</t>
  </si>
  <si>
    <t>454-455</t>
  </si>
  <si>
    <t>M &amp; Mme COMPERE</t>
  </si>
  <si>
    <t>M BETTENS</t>
  </si>
  <si>
    <t>SCI PORTE DE PONTOISE</t>
  </si>
  <si>
    <t>ROBQUIN</t>
  </si>
  <si>
    <t>M &amp; Mme CARRARA</t>
  </si>
  <si>
    <t>36, 35p</t>
  </si>
  <si>
    <t>M &amp; Mme SAUNIER</t>
  </si>
  <si>
    <t>Mme BENAMARA</t>
  </si>
  <si>
    <t>M &amp; Mme LEFRANCOIS</t>
  </si>
  <si>
    <t>SCRI CRJ IMMOBILIER</t>
  </si>
  <si>
    <t>B0</t>
  </si>
  <si>
    <t>Mme MINLO'O TSEMAH</t>
  </si>
  <si>
    <t>LES CONSORTS COURTIEU</t>
  </si>
  <si>
    <t>LES COPROPRIETAIRES</t>
  </si>
  <si>
    <t>2020-0012</t>
  </si>
  <si>
    <t>Route de Sognolles</t>
  </si>
  <si>
    <t>BRUYERES SUR OISE</t>
  </si>
  <si>
    <t>SPIE CITY NETWORKQ</t>
  </si>
  <si>
    <t>Étiquettes de lignes</t>
  </si>
  <si>
    <t>(vide)</t>
  </si>
  <si>
    <t>Total général</t>
  </si>
  <si>
    <t>NB</t>
  </si>
  <si>
    <t>Nombre de NB</t>
  </si>
  <si>
    <t>Somme de NB</t>
  </si>
  <si>
    <t>(Tous)</t>
  </si>
  <si>
    <t>PUISEUX PONTOISE</t>
  </si>
  <si>
    <t>29 Rue de Paris</t>
  </si>
  <si>
    <t>BUTRY SUR OISE</t>
  </si>
  <si>
    <t>JOUY LE MOUTIER</t>
  </si>
  <si>
    <t>VALLANGOUJARD</t>
  </si>
  <si>
    <t>Route de Pontoise</t>
  </si>
  <si>
    <t>ARRONVILLE</t>
  </si>
  <si>
    <t>MAURECOURT</t>
  </si>
  <si>
    <t>LE MESNIL EN THELLE</t>
  </si>
  <si>
    <t>MENUCOURT</t>
  </si>
  <si>
    <t>CHAMBLY</t>
  </si>
  <si>
    <t>NOINTEL</t>
  </si>
  <si>
    <t>PERMISSION DE VOIRIE</t>
  </si>
  <si>
    <t>PC -  PA - CU - DP</t>
  </si>
  <si>
    <t>ATU</t>
  </si>
  <si>
    <t>DT-DICT</t>
  </si>
  <si>
    <t>AUVERS  SUR OISE</t>
  </si>
  <si>
    <t>REPONSES CD95</t>
  </si>
  <si>
    <t>ST OUEN L AUMONE</t>
  </si>
  <si>
    <t>NATURES DES TRAVAUX</t>
  </si>
  <si>
    <t>MENOUVILLE</t>
  </si>
  <si>
    <t>2020-0013</t>
  </si>
  <si>
    <t>1 bis Route de Sognolles</t>
  </si>
  <si>
    <t>A</t>
  </si>
  <si>
    <t>M. &amp; Mme LAM Quang</t>
  </si>
  <si>
    <t>2020-0014</t>
  </si>
  <si>
    <t>34 rue Jean Brestel</t>
  </si>
  <si>
    <t>LAINE Nadine</t>
  </si>
  <si>
    <t>5 Grande Rue</t>
  </si>
  <si>
    <t>JAGER / FRANCHON</t>
  </si>
  <si>
    <t>66 Rue de Pontoise</t>
  </si>
  <si>
    <t>SCI DE RENOUVAL</t>
  </si>
  <si>
    <t>27 Grande Rue</t>
  </si>
  <si>
    <t>ALIGNEMENTS</t>
  </si>
  <si>
    <t>Notaires Associes</t>
  </si>
  <si>
    <t>Cabinet Thierry Brier / Bertrand Deutsch</t>
  </si>
  <si>
    <t>Maitre Christophe Chambaud</t>
  </si>
  <si>
    <t>Maitre Amaury Deschamps</t>
  </si>
  <si>
    <t>SCI de l'Isle Adam</t>
  </si>
  <si>
    <t>Rue Aristide Briand &amp; Rue de Pontoise</t>
  </si>
  <si>
    <t>AM</t>
  </si>
  <si>
    <t>31, 39, 41</t>
  </si>
  <si>
    <t>Commune d'Osny</t>
  </si>
  <si>
    <t>98 Rue Nationale</t>
  </si>
  <si>
    <t>M. Chabaud Quentin</t>
  </si>
  <si>
    <t>SCI Juliest</t>
  </si>
  <si>
    <t>M. Didier Durand</t>
  </si>
  <si>
    <t>3 Rue Jean Brestel</t>
  </si>
  <si>
    <t>M. &amp; Mme Darmon Claude</t>
  </si>
  <si>
    <t>M. Remedio</t>
  </si>
  <si>
    <t>DEMANDES</t>
  </si>
  <si>
    <t>NERVILLE LA FORET</t>
  </si>
  <si>
    <t>Rue Maurice Dampierre</t>
  </si>
  <si>
    <t>AN</t>
  </si>
  <si>
    <t>Mme Catherine Sforza</t>
  </si>
  <si>
    <t>METTRE A JOUR TABLEAU CROISE DYNAMIQUE</t>
  </si>
  <si>
    <t>PA 2020</t>
  </si>
  <si>
    <t>Au droit du pylone route situee sur la RD38</t>
  </si>
  <si>
    <t>Reamenagement des equipements Orange sur le pylone route</t>
  </si>
  <si>
    <t>ENTREPRISES</t>
  </si>
  <si>
    <t>CLIQUEZ N IMPORTE OU SUR L'UN DES TABLEAUX PUIS APPUYEZ SUR ALT + F5</t>
  </si>
  <si>
    <t>AUTORISATION DE VOIRIE - 2020</t>
  </si>
  <si>
    <t>Fuite canalisation</t>
  </si>
  <si>
    <t>M &amp; Mme DEWAILLY</t>
  </si>
  <si>
    <t>Terrassement ponctuel pour travaux GRDF</t>
  </si>
  <si>
    <t>91 avenue Victor Hugo</t>
  </si>
  <si>
    <t>27 route de Pontoise</t>
  </si>
  <si>
    <t>09539420B0008</t>
  </si>
  <si>
    <t>Fernando DE PASSOS</t>
  </si>
  <si>
    <t>Modification cloture existante sur rue</t>
  </si>
  <si>
    <t>DEFAVORABLE</t>
  </si>
  <si>
    <t>Terrassement, raccordement électrique et remblai</t>
  </si>
  <si>
    <t>151</t>
  </si>
  <si>
    <t>AUTORISATION DE VOIRIE</t>
  </si>
  <si>
    <t>Lycée Polyvalent-111 Rue Paris</t>
  </si>
  <si>
    <t>Skaroupka Boris</t>
  </si>
  <si>
    <t>06 98 60 02 15</t>
  </si>
  <si>
    <t>Ouverture de chambre Orange sur chaussee pour tirage de cable fibre optique</t>
  </si>
  <si>
    <t>57 Rue du Gn Leclerc</t>
  </si>
  <si>
    <t>B1</t>
  </si>
  <si>
    <t>Robin-Long/Bouguerra</t>
  </si>
  <si>
    <t>30 rue d'Eragny</t>
  </si>
  <si>
    <t>SOBECA CP</t>
  </si>
  <si>
    <t>Nuc Karl</t>
  </si>
  <si>
    <t>01 34 3 21 55</t>
  </si>
  <si>
    <t>53 Rue GN Leclerc</t>
  </si>
  <si>
    <t>Sebastien Guerin</t>
  </si>
  <si>
    <t>HEROUVILLE EN VEXIN</t>
  </si>
  <si>
    <t>70 avenue de la Libération</t>
  </si>
  <si>
    <t>Cédric Briend</t>
  </si>
  <si>
    <t>06 68 41 68 80</t>
  </si>
  <si>
    <t>La parcelle cadastrée BI n° 312, ne donne pas sur le Domaine Public Départemental. Le Département du Val d’Oise n’est pas concerné par cette demande.</t>
  </si>
  <si>
    <t>LEGENDE</t>
  </si>
  <si>
    <t>Annulé</t>
  </si>
  <si>
    <t>tapis récent, rdv 19/03/20 JMSR+GRDF+commune</t>
  </si>
  <si>
    <t>Demandes importantes</t>
  </si>
  <si>
    <t xml:space="preserve">Appel entreprise à Eric </t>
  </si>
  <si>
    <t>DELAIS REPONSE</t>
  </si>
  <si>
    <t>ALIGNEMENT</t>
  </si>
  <si>
    <t>3 MOIS</t>
  </si>
  <si>
    <t>2 MOIS</t>
  </si>
  <si>
    <t>AV</t>
  </si>
  <si>
    <t>67 bis ter quater rue de Pontoise</t>
  </si>
  <si>
    <t>151-153 Rue de Paris</t>
  </si>
  <si>
    <t>343-344</t>
  </si>
  <si>
    <t>Consorts Guihard - Hanoun</t>
  </si>
  <si>
    <t>BN</t>
  </si>
  <si>
    <t>BENOIT DEVIENNE</t>
  </si>
  <si>
    <t>Voie déclassée, CD95  non concerné</t>
  </si>
  <si>
    <t>BER 21</t>
  </si>
  <si>
    <t>Richard Jule</t>
  </si>
  <si>
    <t>03 80 54 39 72</t>
  </si>
  <si>
    <t>Déchargement matériel au bord de la route</t>
  </si>
  <si>
    <t>69 avenue Marcel Perrin</t>
  </si>
  <si>
    <t>Rue de la Falaise</t>
  </si>
  <si>
    <t>Chenel Gilles</t>
  </si>
  <si>
    <t>Sondages sol</t>
  </si>
  <si>
    <t>53 rue du Gal Leclerc</t>
  </si>
  <si>
    <t>GUERIN Sébastien</t>
  </si>
  <si>
    <t>Pas d'accès depuis la RD</t>
  </si>
  <si>
    <t>103 rue de Paris</t>
  </si>
  <si>
    <t>BO</t>
  </si>
  <si>
    <t>M. Bianchi-Mirasol &amp; Melle Marti-Bodevoix</t>
  </si>
  <si>
    <t>23 avenue Gal de Gaulle</t>
  </si>
  <si>
    <t>342 à 346</t>
  </si>
  <si>
    <t>Pham</t>
  </si>
  <si>
    <t>Les N° ne correspondent pas au cadastre</t>
  </si>
  <si>
    <t>13/17 avenue Gal de Gaulle</t>
  </si>
  <si>
    <t>M. &amp; Mme Sritharan Somasundaram</t>
  </si>
  <si>
    <t>37-38</t>
  </si>
  <si>
    <t>M. Beghdadi Adda</t>
  </si>
  <si>
    <t>M. &amp; Mme Thoris Serge</t>
  </si>
  <si>
    <t>9 rue du Fief</t>
  </si>
  <si>
    <t>HO</t>
  </si>
  <si>
    <t>43 avenue Libération</t>
  </si>
  <si>
    <t>M. et Mme Tricoche Damine</t>
  </si>
  <si>
    <t>M. Simon Aurélien</t>
  </si>
  <si>
    <t>Rue Rossini, lot 8</t>
  </si>
  <si>
    <t>09532319O0022</t>
  </si>
  <si>
    <t>1 rue de Pontoise</t>
  </si>
  <si>
    <t>09503920A0021</t>
  </si>
  <si>
    <t>Ravalement</t>
  </si>
  <si>
    <t>09539220O3020</t>
  </si>
  <si>
    <t xml:space="preserve">Modification cloture existante </t>
  </si>
  <si>
    <t>4 avenue de Paris et 3 avenue de l'Oise</t>
  </si>
  <si>
    <t>M. et Mme Maserowicz et Pavot</t>
  </si>
  <si>
    <t>2020-0016</t>
  </si>
  <si>
    <t>2020-0015</t>
  </si>
  <si>
    <t>2020-0019</t>
  </si>
  <si>
    <t>2020-0017</t>
  </si>
  <si>
    <t>2020-0018</t>
  </si>
  <si>
    <t>2020-0020</t>
  </si>
  <si>
    <t>Mme Mesiglio Manon</t>
  </si>
  <si>
    <t>17 rue Auguste Boulard</t>
  </si>
  <si>
    <t>M. Aldo PASCI</t>
  </si>
  <si>
    <t>2020-0023</t>
  </si>
  <si>
    <t>35-37 avenue Marcel Perrin</t>
  </si>
  <si>
    <t>220 et 221</t>
  </si>
  <si>
    <t>AYE Xavier</t>
  </si>
  <si>
    <t>2020-0022</t>
  </si>
  <si>
    <t>MESAGLIO Manon</t>
  </si>
  <si>
    <t>2020-0021</t>
  </si>
  <si>
    <t>56 avenue Marcel Perrin</t>
  </si>
  <si>
    <t>GILLET Gérard</t>
  </si>
  <si>
    <t>Construction d'une maison individuelle</t>
  </si>
  <si>
    <t>32 avenue Marcel Perrin</t>
  </si>
  <si>
    <t>09539420B0017</t>
  </si>
  <si>
    <t>V.E.M.J</t>
  </si>
  <si>
    <t>Création 3 logements</t>
  </si>
  <si>
    <t>54 avenue Marcel Perrin</t>
  </si>
  <si>
    <t>09539420B0018</t>
  </si>
  <si>
    <t>CITYMMO</t>
  </si>
  <si>
    <t>Travaux sur façade commerciale et bâtiment + remplacement du portail</t>
  </si>
  <si>
    <t>6 avenue Marcel Perrin</t>
  </si>
  <si>
    <t>SCI BELIN</t>
  </si>
  <si>
    <t>Aménagement mezzanine avec création bureaux - 3 lots avec chacun son entrée</t>
  </si>
  <si>
    <t>29B rue de Parmain</t>
  </si>
  <si>
    <t>2 bis, route de Sognolles</t>
  </si>
  <si>
    <t>09539420B0023</t>
  </si>
  <si>
    <t>CABINET SIGMA</t>
  </si>
  <si>
    <t>Division en 3 lots dont 1 lot à bâtir</t>
  </si>
  <si>
    <t>134 rue de Pontoise</t>
  </si>
  <si>
    <t>Consorts BAILLON</t>
  </si>
  <si>
    <t>13 boulevard Pateur</t>
  </si>
  <si>
    <t>Mme MAJRI</t>
  </si>
  <si>
    <t>59 rue de Pontoise</t>
  </si>
  <si>
    <t>09539420B0020</t>
  </si>
  <si>
    <t>Division en 2 lots</t>
  </si>
  <si>
    <t>44 avenue Roger Guichard</t>
  </si>
  <si>
    <t>344, 348 et 352</t>
  </si>
  <si>
    <t>M. MURGALE Philippe</t>
  </si>
  <si>
    <t>2020060501746D</t>
  </si>
  <si>
    <t>38 rue de la Division Leclerc</t>
  </si>
  <si>
    <t>Rue de Montmorency, lot B</t>
  </si>
  <si>
    <t>09567820O1006</t>
  </si>
  <si>
    <t>19 et 23 avenue du Gal de Gaulle</t>
  </si>
  <si>
    <t>HENRYET / FAVONE-MITA</t>
  </si>
  <si>
    <t>CU</t>
  </si>
  <si>
    <t>30 rue Francois Villon</t>
  </si>
  <si>
    <t>09503920A0040</t>
  </si>
  <si>
    <t>réfection du mur de clôture sur la parcelle cadastrée AI n° 925</t>
  </si>
  <si>
    <t>2020-0024</t>
  </si>
  <si>
    <t>47 Ter AVENUE MARCEL PERRIN</t>
  </si>
  <si>
    <t>SANCHO Emmanuelle</t>
  </si>
  <si>
    <t>2020-0025</t>
  </si>
  <si>
    <t>44 AVENUE ROGER GUICHARD</t>
  </si>
  <si>
    <t xml:space="preserve">Cabinet Brier Deutsch </t>
  </si>
  <si>
    <t>2020-0026</t>
  </si>
  <si>
    <t>42 RUE JEAN BRESTEL</t>
  </si>
  <si>
    <t>Maître Olivier GUIARD</t>
  </si>
  <si>
    <t xml:space="preserve">6 GRANDE RUE </t>
  </si>
  <si>
    <t>198, 199, 205 et 208</t>
  </si>
  <si>
    <t>Mademoiselle Pascale LECAT</t>
  </si>
  <si>
    <t>2020-0027</t>
  </si>
  <si>
    <t>RUE JEAN BRESTEL</t>
  </si>
  <si>
    <t>Maître François de PONTVILLE</t>
  </si>
  <si>
    <t>2020-0028</t>
  </si>
  <si>
    <t>6 RUE DE L’ISLE ADAM</t>
  </si>
  <si>
    <t>Maître Charles LEFEVRE</t>
  </si>
  <si>
    <t>2020-0029</t>
  </si>
  <si>
    <t>11 AVENUE MARCEL PERRIN</t>
  </si>
  <si>
    <t>CABINET PUECH FABRE</t>
  </si>
  <si>
    <t>2020-0030</t>
  </si>
  <si>
    <t>Maître Stéphanie DESVOGES</t>
  </si>
  <si>
    <t>23 GRANDE RUE</t>
  </si>
  <si>
    <t>Audrey VENIER &amp; Gwenaëlle HAVEZ-VANOC</t>
  </si>
  <si>
    <t>6 RUE DE LA FALAISE</t>
  </si>
  <si>
    <t>80, 81</t>
  </si>
  <si>
    <t>SCP BRIER-DEUTSCH</t>
  </si>
  <si>
    <t>2020-0031</t>
  </si>
  <si>
    <t>ROUTE DE PONTOISE</t>
  </si>
  <si>
    <t>2220, 2681 et 2708</t>
  </si>
  <si>
    <t xml:space="preserve"> L'IMMOBILIERE EUROPEENNE DES </t>
  </si>
  <si>
    <t>136 avenue Victor Hugo</t>
  </si>
  <si>
    <t>095 392 20 O 4003</t>
  </si>
  <si>
    <t>Cabinet Jeanson et planque</t>
  </si>
  <si>
    <t>Lot à Bâtir</t>
  </si>
  <si>
    <t>61 avenue de Pontoise</t>
  </si>
  <si>
    <t>095 039 20 A 0065</t>
  </si>
  <si>
    <t>MAIRIE D'AUVERS</t>
  </si>
  <si>
    <t>095 039 20 A0006</t>
  </si>
  <si>
    <t>3 rue Marceau</t>
  </si>
  <si>
    <t>135 AVENUE ROGER GUICHARD</t>
  </si>
  <si>
    <t xml:space="preserve">M. LENORMAND et Mme GAMARRE </t>
  </si>
  <si>
    <t>2020-0032</t>
  </si>
  <si>
    <t>rue JEAN BRESTEL</t>
  </si>
  <si>
    <t xml:space="preserve">M. LOGEROT et Mme SOUPARAYAPOULE </t>
  </si>
  <si>
    <t>68 AVENUE MARCEL PERRIN</t>
  </si>
  <si>
    <t>60 AVENUE DU GENERAL DE GAULLE</t>
  </si>
  <si>
    <t>BR</t>
  </si>
  <si>
    <t>Christiane BOULAY</t>
  </si>
  <si>
    <t>limite actuelle de la propriété.</t>
  </si>
  <si>
    <t>5 AVENUE DU GENERAL LECLERC</t>
  </si>
  <si>
    <t>SCI ROMAX IMMOBILIER</t>
  </si>
  <si>
    <t>29 RUE RAYMOND POINCARRE</t>
  </si>
  <si>
    <t>SNCF Réseau</t>
  </si>
  <si>
    <t>AGRO Cindy</t>
  </si>
  <si>
    <t>01 71 29 90 27</t>
  </si>
  <si>
    <t>DEPOSE DE MOBILIER URBAIN</t>
  </si>
  <si>
    <t>25 / 29 RUE RAYMOND POINCARRE</t>
  </si>
  <si>
    <t>BUTRY</t>
  </si>
  <si>
    <t xml:space="preserve">13, rue Richebout </t>
  </si>
  <si>
    <t>09512020B0006</t>
  </si>
  <si>
    <t>MAIRIE DE BUTRY</t>
  </si>
  <si>
    <t>Nouvelle construction</t>
  </si>
  <si>
    <t>248-350</t>
  </si>
  <si>
    <t>46 RUE DE PARIS</t>
  </si>
  <si>
    <t>Amaury DESCHAMPS - Notaire</t>
  </si>
  <si>
    <t>2020-0033</t>
  </si>
  <si>
    <t>100 AVENUE MARCEL PERRIN</t>
  </si>
  <si>
    <t>GUINEBAULT Pierre</t>
  </si>
  <si>
    <t>2020-0034</t>
  </si>
  <si>
    <t>M. DIJOUXET MME VALET</t>
  </si>
  <si>
    <t>2020-0035</t>
  </si>
  <si>
    <t>CONSORTS BUQUET</t>
  </si>
  <si>
    <t>9 AVENUE DU GENERAL DE GAULLE</t>
  </si>
  <si>
    <t>M. Adrien AIME</t>
  </si>
  <si>
    <t>13 / 17 AVENUE DU GENERAL DE GAULLE</t>
  </si>
  <si>
    <t>KINAXIA</t>
  </si>
  <si>
    <t>2020-0036</t>
  </si>
  <si>
    <t>9 RUE DE PONTOISE</t>
  </si>
  <si>
    <t>Les consorts CHOVEAUX</t>
  </si>
  <si>
    <t>2020-0037</t>
  </si>
  <si>
    <t>MME LORETTE EUGENIE</t>
  </si>
  <si>
    <t>2020-0038</t>
  </si>
  <si>
    <t>24 bis / 26 RUE DE PONTOISE</t>
  </si>
  <si>
    <t>Mme BERNARD Françoise</t>
  </si>
  <si>
    <t>2020-0039</t>
  </si>
  <si>
    <t>45 RUE MARCEL PERRIN</t>
  </si>
  <si>
    <t>Consorts GARET</t>
  </si>
  <si>
    <t>2020-0040</t>
  </si>
  <si>
    <t>Consorts DELFINE</t>
  </si>
  <si>
    <t>16 rue Emile Hauw</t>
  </si>
  <si>
    <t>AB</t>
  </si>
  <si>
    <t>240 avenue Roger Guichard</t>
  </si>
  <si>
    <t>Mme FABLE</t>
  </si>
  <si>
    <t>172 rue de l'Ambassadeur</t>
  </si>
  <si>
    <t>AP</t>
  </si>
  <si>
    <t>M. et Mme Thierry BARDIN</t>
  </si>
  <si>
    <t>Limite d'alignement identique à celle du portail du voisin au N° 174 rue de l'Ambassadeur</t>
  </si>
  <si>
    <t>25 rue de Parmain</t>
  </si>
  <si>
    <t>Patrick JOUVIN</t>
  </si>
  <si>
    <t>151 E2</t>
  </si>
  <si>
    <t>1 rue du Grand Biard</t>
  </si>
  <si>
    <t>09532820E0006</t>
  </si>
  <si>
    <t>MAIRIE LABBEVILLE</t>
  </si>
  <si>
    <t>Création d'un accès</t>
  </si>
  <si>
    <t>2020-0041</t>
  </si>
  <si>
    <t>M. Marc AUBERT</t>
  </si>
  <si>
    <t>43 bis rue de Pontoise</t>
  </si>
  <si>
    <t>09539420B0015</t>
  </si>
  <si>
    <t>MAIRIE MERY SUR OISE</t>
  </si>
  <si>
    <t>Modification clôture</t>
  </si>
  <si>
    <t>46 rue du Général Leclerc</t>
  </si>
  <si>
    <t>Office notarial d'Herblay sur Seine</t>
  </si>
  <si>
    <t>47 rue de Paris</t>
  </si>
  <si>
    <t>Cabinet Amaury Deschamps</t>
  </si>
  <si>
    <t>45 rue de Paris</t>
  </si>
  <si>
    <t>110 bis rue de Paris</t>
  </si>
  <si>
    <t>BY</t>
  </si>
  <si>
    <t>Cabinet Michard</t>
  </si>
  <si>
    <t>112 rue de Paris</t>
  </si>
  <si>
    <t>114 rue de Paris</t>
  </si>
  <si>
    <t>46 avenue de Paris</t>
  </si>
  <si>
    <t>Cabinet Jeanson &amp; Planque</t>
  </si>
  <si>
    <t>53 rue Carnot</t>
  </si>
  <si>
    <t>AL</t>
  </si>
  <si>
    <t>Mme Emilia FREITAS / M. et Mme Carlos FREITAS</t>
  </si>
  <si>
    <t>16 rue Emile Haux</t>
  </si>
  <si>
    <t>09512020B0025</t>
  </si>
  <si>
    <t>JEANSON &amp; PLANQUE</t>
  </si>
  <si>
    <t xml:space="preserve">Division parcellaire </t>
  </si>
  <si>
    <t>93 rue de Villiers Adam</t>
  </si>
  <si>
    <t>09539220O3048</t>
  </si>
  <si>
    <t>CCVO3F</t>
  </si>
  <si>
    <t>Mise en place d'un portail</t>
  </si>
  <si>
    <t>66 rue Pierre Brossolette</t>
  </si>
  <si>
    <t>2020-0042</t>
  </si>
  <si>
    <t>Mme GARGOMINY</t>
  </si>
  <si>
    <t>73 rue de Pontoise</t>
  </si>
  <si>
    <t>23 avenue de Paris</t>
  </si>
  <si>
    <t>Mme BIGONDI</t>
  </si>
  <si>
    <t>42 avenue Roger Guichard</t>
  </si>
  <si>
    <t>25, 112, 344, 348,352</t>
  </si>
  <si>
    <t>M. RAVILLON Benoît</t>
  </si>
  <si>
    <t>106 ter rue de l'Ambassadeur</t>
  </si>
  <si>
    <t>2020-0043</t>
  </si>
  <si>
    <t>31 avenue Marcel Perrin</t>
  </si>
  <si>
    <t>M. SOUFFLET Yannick</t>
  </si>
  <si>
    <t>2020-0044</t>
  </si>
  <si>
    <t>49 avenue Marcel Perrin</t>
  </si>
  <si>
    <t>Alain BUISSON</t>
  </si>
  <si>
    <t>limite actuelle de la propriété, conformément au plan établi et au procès-verbal concourant à la délimitation de la propriété des personnes publiques associé.</t>
  </si>
  <si>
    <t>41 avenue Roger Guichard</t>
  </si>
  <si>
    <t>39 avenue Roger Guichard</t>
  </si>
  <si>
    <t>45 avenue Roger Guichard</t>
  </si>
  <si>
    <t>43 avenue Roger Guichard</t>
  </si>
  <si>
    <t>47 avenue Roger Guichard</t>
  </si>
  <si>
    <t>GEOSAT</t>
  </si>
  <si>
    <t>2020-0045</t>
  </si>
  <si>
    <t>14 bis avenue de la Libération</t>
  </si>
  <si>
    <t>M. et Mme AYOT Bernard</t>
  </si>
  <si>
    <t>2020072400658P</t>
  </si>
  <si>
    <t>Fuite de gaz</t>
  </si>
  <si>
    <t>6 bis rue Pasteur</t>
  </si>
  <si>
    <t>Recherche fuite de gaz</t>
  </si>
  <si>
    <t>45 rue Carnot</t>
  </si>
  <si>
    <t>57 rue de Villiers-Adam</t>
  </si>
  <si>
    <t>2020072701949D</t>
  </si>
  <si>
    <t>2020072701256D</t>
  </si>
  <si>
    <t>1 rue d'Eragny</t>
  </si>
  <si>
    <t>2020072600010D</t>
  </si>
  <si>
    <t>Square Maurice Chevalier</t>
  </si>
  <si>
    <t>2020072900638P</t>
  </si>
  <si>
    <t>2020072800850P</t>
  </si>
  <si>
    <t>43 Rue de Parmain</t>
  </si>
  <si>
    <t>Bertand DEUTSCH</t>
  </si>
  <si>
    <t>Allée des Mouettes</t>
  </si>
  <si>
    <t>2020072900910P</t>
  </si>
  <si>
    <t>Réparation d'un réseau d'eau</t>
  </si>
  <si>
    <t>Sondage réfection de chaussée</t>
  </si>
  <si>
    <t>Chemin des Mathurins</t>
  </si>
  <si>
    <t>2020-007</t>
  </si>
  <si>
    <t>7 Rue de Parmain</t>
  </si>
  <si>
    <t>59 Avenue de Pontoise</t>
  </si>
  <si>
    <t>GEOMETRES EXPERTS FONCIER BRIER-DUTSCH</t>
  </si>
  <si>
    <t>09539420B0052</t>
  </si>
  <si>
    <t>Communes</t>
  </si>
  <si>
    <t>TAMBOUKTOU</t>
  </si>
  <si>
    <t>POMPONETTE</t>
  </si>
  <si>
    <t>MARCELINO</t>
  </si>
  <si>
    <t>ADELY</t>
  </si>
  <si>
    <t>06 06 06 06 06</t>
  </si>
  <si>
    <t>7 06 06 06 06</t>
  </si>
  <si>
    <t>8 06 06 06 06</t>
  </si>
  <si>
    <t>9 06 06 06 06</t>
  </si>
  <si>
    <t>10 06 06 06 06</t>
  </si>
  <si>
    <t>11 06 06 06 06</t>
  </si>
  <si>
    <t>12 06 06 06 06</t>
  </si>
  <si>
    <t>13 06 06 06 06</t>
  </si>
  <si>
    <t>14 06 06 06 06</t>
  </si>
  <si>
    <t>LEO lucien</t>
  </si>
  <si>
    <t>LUCIEN K</t>
  </si>
  <si>
    <t>MARGAUX Gertrude</t>
  </si>
  <si>
    <t>XXXXX</t>
  </si>
  <si>
    <t xml:space="preserve">DATE REPONSE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</si>
</sst>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 tint="4.9989318521683403E-2"/>
      <name val="Arial"/>
      <family val="2"/>
    </font>
    <font>
      <b/>
      <sz val="20"/>
      <color theme="1" tint="4.9989318521683403E-2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9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9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2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0" xfId="0" applyFont="1" applyAlignment="1">
      <alignment horizontal="left"/>
    </xf>
    <xf numFmtId="14" fontId="1" fillId="0" borderId="3" xfId="0" applyNumberFormat="1" applyFont="1" applyFill="1" applyBorder="1" applyAlignment="1">
      <alignment horizontal="center"/>
    </xf>
    <xf numFmtId="0" fontId="1" fillId="0" borderId="3" xfId="0" applyFont="1" applyFill="1" applyBorder="1"/>
    <xf numFmtId="0" fontId="1" fillId="0" borderId="3" xfId="0" applyFont="1" applyFill="1" applyBorder="1" applyAlignment="1">
      <alignment horizontal="center"/>
    </xf>
    <xf numFmtId="0" fontId="1" fillId="0" borderId="2" xfId="0" applyFont="1" applyFill="1" applyBorder="1"/>
    <xf numFmtId="0" fontId="1" fillId="0" borderId="2" xfId="0" applyFont="1" applyFill="1" applyBorder="1" applyAlignment="1">
      <alignment horizontal="left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14" fontId="1" fillId="0" borderId="4" xfId="0" applyNumberFormat="1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center"/>
    </xf>
    <xf numFmtId="0" fontId="2" fillId="6" borderId="9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left"/>
    </xf>
    <xf numFmtId="0" fontId="1" fillId="0" borderId="5" xfId="0" applyFont="1" applyFill="1" applyBorder="1" applyAlignment="1">
      <alignment horizontal="left"/>
    </xf>
    <xf numFmtId="49" fontId="1" fillId="0" borderId="4" xfId="0" applyNumberFormat="1" applyFont="1" applyFill="1" applyBorder="1" applyAlignment="1">
      <alignment horizontal="center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4" fillId="0" borderId="4" xfId="0" applyFont="1" applyFill="1" applyBorder="1" applyAlignment="1">
      <alignment horizontal="left"/>
    </xf>
    <xf numFmtId="14" fontId="1" fillId="0" borderId="1" xfId="0" applyNumberFormat="1" applyFont="1" applyFill="1" applyBorder="1" applyAlignment="1">
      <alignment horizontal="center"/>
    </xf>
    <xf numFmtId="14" fontId="1" fillId="0" borderId="4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/>
    </xf>
    <xf numFmtId="14" fontId="4" fillId="0" borderId="2" xfId="0" applyNumberFormat="1" applyFont="1" applyFill="1" applyBorder="1" applyAlignment="1">
      <alignment horizontal="center" vertical="center"/>
    </xf>
    <xf numFmtId="1" fontId="1" fillId="0" borderId="4" xfId="0" applyNumberFormat="1" applyFont="1" applyFill="1" applyBorder="1" applyAlignment="1">
      <alignment horizontal="center" vertical="center"/>
    </xf>
    <xf numFmtId="0" fontId="1" fillId="0" borderId="11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 vertical="center" wrapText="1"/>
    </xf>
    <xf numFmtId="1" fontId="1" fillId="0" borderId="3" xfId="0" applyNumberFormat="1" applyFont="1" applyFill="1" applyBorder="1" applyAlignment="1">
      <alignment horizontal="center"/>
    </xf>
    <xf numFmtId="1" fontId="1" fillId="0" borderId="2" xfId="0" applyNumberFormat="1" applyFont="1" applyFill="1" applyBorder="1" applyAlignment="1">
      <alignment horizontal="center"/>
    </xf>
    <xf numFmtId="2" fontId="0" fillId="0" borderId="0" xfId="0" applyNumberFormat="1"/>
    <xf numFmtId="0" fontId="2" fillId="5" borderId="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14" fontId="1" fillId="0" borderId="1" xfId="0" applyNumberFormat="1" applyFont="1" applyBorder="1" applyAlignment="1">
      <alignment horizontal="center"/>
    </xf>
    <xf numFmtId="14" fontId="1" fillId="0" borderId="5" xfId="0" applyNumberFormat="1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left"/>
    </xf>
    <xf numFmtId="0" fontId="5" fillId="0" borderId="2" xfId="0" applyFont="1" applyFill="1" applyBorder="1"/>
    <xf numFmtId="0" fontId="5" fillId="0" borderId="2" xfId="0" applyFont="1" applyBorder="1" applyAlignment="1">
      <alignment horizontal="left"/>
    </xf>
    <xf numFmtId="0" fontId="6" fillId="0" borderId="0" xfId="0" applyFont="1"/>
    <xf numFmtId="0" fontId="5" fillId="0" borderId="2" xfId="0" applyFont="1" applyBorder="1" applyAlignment="1">
      <alignment horizontal="center"/>
    </xf>
    <xf numFmtId="0" fontId="5" fillId="0" borderId="2" xfId="0" applyNumberFormat="1" applyFont="1" applyFill="1" applyBorder="1" applyAlignment="1">
      <alignment horizontal="center"/>
    </xf>
    <xf numFmtId="0" fontId="1" fillId="0" borderId="5" xfId="0" applyFont="1" applyFill="1" applyBorder="1"/>
    <xf numFmtId="0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4" fillId="0" borderId="4" xfId="0" applyFont="1" applyFill="1" applyBorder="1" applyAlignment="1">
      <alignment horizontal="center"/>
    </xf>
    <xf numFmtId="0" fontId="0" fillId="10" borderId="0" xfId="0" applyFill="1" applyAlignment="1">
      <alignment horizontal="left"/>
    </xf>
    <xf numFmtId="0" fontId="0" fillId="10" borderId="0" xfId="0" applyNumberFormat="1" applyFill="1"/>
    <xf numFmtId="0" fontId="0" fillId="3" borderId="0" xfId="0" applyFill="1" applyAlignment="1">
      <alignment horizontal="left"/>
    </xf>
    <xf numFmtId="0" fontId="0" fillId="3" borderId="0" xfId="0" applyNumberFormat="1" applyFill="1"/>
    <xf numFmtId="0" fontId="0" fillId="0" borderId="0" xfId="0" applyNumberFormat="1" applyFill="1"/>
    <xf numFmtId="0" fontId="6" fillId="0" borderId="0" xfId="0" applyFont="1" applyAlignment="1">
      <alignment vertical="center"/>
    </xf>
    <xf numFmtId="1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1" fontId="5" fillId="0" borderId="4" xfId="0" applyNumberFormat="1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/>
    </xf>
    <xf numFmtId="0" fontId="5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center"/>
    </xf>
    <xf numFmtId="1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9" fillId="0" borderId="0" xfId="0" applyFont="1"/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/>
    </xf>
    <xf numFmtId="0" fontId="7" fillId="0" borderId="0" xfId="0" applyFont="1" applyAlignment="1">
      <alignment horizontal="center" wrapText="1"/>
    </xf>
    <xf numFmtId="0" fontId="9" fillId="10" borderId="0" xfId="0" applyFont="1" applyFill="1"/>
    <xf numFmtId="0" fontId="0" fillId="11" borderId="12" xfId="0" applyFill="1" applyBorder="1"/>
    <xf numFmtId="0" fontId="0" fillId="0" borderId="0" xfId="0" applyFont="1"/>
    <xf numFmtId="0" fontId="0" fillId="0" borderId="0" xfId="0" applyAlignment="1">
      <alignment horizontal="right" vertical="center"/>
    </xf>
    <xf numFmtId="1" fontId="1" fillId="0" borderId="2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/>
    </xf>
    <xf numFmtId="0" fontId="1" fillId="0" borderId="2" xfId="0" applyFont="1" applyBorder="1"/>
    <xf numFmtId="0" fontId="1" fillId="0" borderId="5" xfId="0" applyFont="1" applyFill="1" applyBorder="1" applyAlignment="1">
      <alignment horizontal="center"/>
    </xf>
    <xf numFmtId="1" fontId="1" fillId="0" borderId="5" xfId="0" applyNumberFormat="1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left"/>
    </xf>
    <xf numFmtId="0" fontId="10" fillId="11" borderId="12" xfId="0" applyFont="1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2" fillId="9" borderId="6" xfId="0" applyFont="1" applyFill="1" applyBorder="1" applyAlignment="1">
      <alignment horizontal="left" vertical="center" wrapText="1"/>
    </xf>
    <xf numFmtId="14" fontId="1" fillId="0" borderId="2" xfId="0" applyNumberFormat="1" applyFont="1" applyFill="1" applyBorder="1" applyAlignment="1">
      <alignment horizontal="left"/>
    </xf>
    <xf numFmtId="14" fontId="5" fillId="0" borderId="2" xfId="0" applyNumberFormat="1" applyFont="1" applyBorder="1" applyAlignment="1">
      <alignment horizontal="left" vertical="top" wrapText="1"/>
    </xf>
    <xf numFmtId="14" fontId="1" fillId="0" borderId="13" xfId="0" applyNumberFormat="1" applyFont="1" applyBorder="1" applyAlignment="1">
      <alignment horizontal="center"/>
    </xf>
    <xf numFmtId="0" fontId="1" fillId="0" borderId="13" xfId="0" applyFont="1" applyBorder="1" applyAlignment="1">
      <alignment horizontal="left"/>
    </xf>
    <xf numFmtId="14" fontId="1" fillId="0" borderId="13" xfId="0" applyNumberFormat="1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4" xfId="0" applyFont="1" applyFill="1" applyBorder="1"/>
    <xf numFmtId="14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14" fontId="1" fillId="0" borderId="13" xfId="0" applyNumberFormat="1" applyFont="1" applyFill="1" applyBorder="1" applyAlignment="1">
      <alignment horizontal="center"/>
    </xf>
    <xf numFmtId="0" fontId="0" fillId="0" borderId="14" xfId="0" applyFont="1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left"/>
    </xf>
    <xf numFmtId="14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 vertical="center"/>
    </xf>
    <xf numFmtId="14" fontId="0" fillId="0" borderId="13" xfId="0" applyNumberFormat="1" applyBorder="1" applyAlignment="1">
      <alignment horizontal="center"/>
    </xf>
    <xf numFmtId="14" fontId="1" fillId="0" borderId="15" xfId="0" applyNumberFormat="1" applyFont="1" applyFill="1" applyBorder="1" applyAlignment="1">
      <alignment horizontal="center" vertical="center"/>
    </xf>
    <xf numFmtId="0" fontId="1" fillId="0" borderId="13" xfId="0" applyFont="1" applyFill="1" applyBorder="1"/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1" fillId="0" borderId="3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49" fontId="1" fillId="0" borderId="2" xfId="0" applyNumberFormat="1" applyFont="1" applyFill="1" applyBorder="1" applyAlignment="1">
      <alignment horizontal="left"/>
    </xf>
    <xf numFmtId="49" fontId="1" fillId="0" borderId="2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left" vertical="center"/>
    </xf>
    <xf numFmtId="49" fontId="1" fillId="0" borderId="2" xfId="0" applyNumberFormat="1" applyFont="1" applyBorder="1" applyAlignment="1">
      <alignment horizontal="left"/>
    </xf>
    <xf numFmtId="0" fontId="2" fillId="5" borderId="8" xfId="0" applyFont="1" applyFill="1" applyBorder="1" applyAlignment="1">
      <alignment horizontal="left" vertical="center"/>
    </xf>
    <xf numFmtId="0" fontId="2" fillId="6" borderId="8" xfId="0" applyFont="1" applyFill="1" applyBorder="1" applyAlignment="1">
      <alignment horizontal="left" vertical="center"/>
    </xf>
    <xf numFmtId="11" fontId="1" fillId="0" borderId="2" xfId="0" applyNumberFormat="1" applyFont="1" applyBorder="1" applyAlignment="1">
      <alignment horizontal="center"/>
    </xf>
    <xf numFmtId="49" fontId="1" fillId="0" borderId="7" xfId="0" applyNumberFormat="1" applyFont="1" applyBorder="1" applyAlignment="1">
      <alignment horizontal="left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3" borderId="4" xfId="0" applyFont="1" applyFill="1" applyBorder="1" applyAlignment="1">
      <alignment horizontal="center"/>
    </xf>
    <xf numFmtId="14" fontId="4" fillId="3" borderId="4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left" vertical="center"/>
    </xf>
    <xf numFmtId="1" fontId="4" fillId="3" borderId="4" xfId="0" applyNumberFormat="1" applyFont="1" applyFill="1" applyBorder="1" applyAlignment="1">
      <alignment horizontal="center" vertical="center"/>
    </xf>
    <xf numFmtId="1" fontId="4" fillId="3" borderId="10" xfId="0" applyNumberFormat="1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left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9" fillId="3" borderId="0" xfId="0" applyFont="1" applyFill="1"/>
    <xf numFmtId="1" fontId="4" fillId="3" borderId="4" xfId="0" applyNumberFormat="1" applyFont="1" applyFill="1" applyBorder="1" applyAlignment="1">
      <alignment horizontal="center"/>
    </xf>
    <xf numFmtId="0" fontId="9" fillId="3" borderId="0" xfId="0" applyFont="1" applyFill="1" applyAlignment="1">
      <alignment vertical="center"/>
    </xf>
    <xf numFmtId="14" fontId="4" fillId="3" borderId="10" xfId="0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14" fontId="1" fillId="0" borderId="4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</cellXfs>
  <cellStyles count="1">
    <cellStyle name="Normal" xfId="0" builtinId="0"/>
  </cellStyles>
  <dxfs count="60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/>
      </font>
      <numFmt numFmtId="0" formatCode="General"/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</font>
      <numFmt numFmtId="0" formatCode="General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font>
        <b/>
      </font>
      <numFmt numFmtId="0" formatCode="General"/>
    </dxf>
    <dxf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66FF99"/>
      <color rgb="FF99FF99"/>
      <color rgb="FFFF0000"/>
      <color rgb="FF9900FF"/>
      <color rgb="FFCC66FF"/>
      <color rgb="FF00FF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pivotCacheDefinition" Target="pivotCache/pivotCacheDefinition6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5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_rels/pivotCacheDefinition6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Robert\AppData\Local\Temp\STRVO%20Tableau%20suivi%202020%20Gestion%20Domaine%20Public.xlsx" TargetMode="External"/><Relationship Id="rId1" Type="http://schemas.openxmlformats.org/officeDocument/2006/relationships/pivotCacheRecords" Target="pivotCacheRecords6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VERT YANNICK" refreshedDate="43902.693265046299" createdVersion="5" refreshedVersion="5" minRefreshableVersion="3" recordCount="26">
  <cacheSource type="worksheet">
    <worksheetSource ref="A1:F10" sheet="ATU"/>
  </cacheSource>
  <cacheFields count="6">
    <cacheField name="NB" numFmtId="0">
      <sharedItems containsString="0" containsBlank="1" containsNumber="1" containsInteger="1" minValue="1" maxValue="1"/>
    </cacheField>
    <cacheField name="DATE DE LA _x000a_DEMANDE" numFmtId="0">
      <sharedItems containsNonDate="0" containsDate="1" containsString="0" containsBlank="1" minDate="2020-01-13T00:00:00" maxDate="2020-03-12T00:00:00"/>
    </cacheField>
    <cacheField name="N°" numFmtId="0">
      <sharedItems containsBlank="1"/>
    </cacheField>
    <cacheField name="COMMUNES" numFmtId="0">
      <sharedItems containsBlank="1" count="13">
        <s v="AUVERS  SUR OISE"/>
        <s v="BEAUMONT SUR OISE"/>
        <s v="PARMAIN"/>
        <m/>
        <s v="ST OUEN L AUMONE"/>
        <s v="NERVILLE LA FORET"/>
        <s v="MERIEL"/>
        <s v="BERNES SUR OISE"/>
        <s v="JOUY LE MOUTIER"/>
        <s v="BOISEMONT"/>
        <s v="PRESLES"/>
        <s v="HEROUVILLE EN VEXIN"/>
        <s v="NEUVILLE SUR OISE"/>
      </sharedItems>
    </cacheField>
    <cacheField name="RD" numFmtId="0">
      <sharedItems containsString="0" containsBlank="1" containsNumber="1" containsInteger="1" minValue="922" maxValue="922"/>
    </cacheField>
    <cacheField name="ADRESS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IVERT YANNICK" refreshedDate="43902.693292824071" createdVersion="5" refreshedVersion="5" minRefreshableVersion="3" recordCount="62">
  <cacheSource type="worksheet">
    <worksheetSource ref="A4:F152" sheet="ALIGNEMENTS"/>
  </cacheSource>
  <cacheFields count="6">
    <cacheField name="NB" numFmtId="0">
      <sharedItems containsString="0" containsBlank="1" containsNumber="1" containsInteger="1" minValue="1" maxValue="1"/>
    </cacheField>
    <cacheField name="DATE DE LA _x000a_DEMANDE" numFmtId="14">
      <sharedItems containsNonDate="0" containsDate="1" containsString="0" containsBlank="1" minDate="2020-01-03T00:00:00" maxDate="2020-03-12T00:00:00"/>
    </cacheField>
    <cacheField name="N°" numFmtId="14">
      <sharedItems containsBlank="1"/>
    </cacheField>
    <cacheField name="COMMUNES" numFmtId="0">
      <sharedItems containsBlank="1" count="13">
        <s v="PONTOISE"/>
        <s v="L'ISLE ADAM"/>
        <s v="ST OUEN L AUMONE"/>
        <s v="MERY SUR OISE"/>
        <s v="VAUREAL"/>
        <s v="BEAUMONT SUR OISE"/>
        <s v="ERAGNY"/>
        <s v="OSNY"/>
        <s v="PARMAIN"/>
        <s v="NEUVILLE SUR OISE"/>
        <m/>
        <s v="SAINT OUEN L AUMONE" u="1"/>
        <s v="ISLE ADAM" u="1"/>
      </sharedItems>
    </cacheField>
    <cacheField name="RD" numFmtId="0">
      <sharedItems containsBlank="1" containsMixedTypes="1" containsNumber="1" containsInteger="1" minValue="4" maxValue="984"/>
    </cacheField>
    <cacheField name="ADRESS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PIVERT YANNICK" refreshedDate="43902.693303125001" createdVersion="5" refreshedVersion="5" minRefreshableVersion="3" recordCount="147">
  <cacheSource type="worksheet">
    <worksheetSource ref="A1:E10" sheet="PV"/>
  </cacheSource>
  <cacheFields count="5">
    <cacheField name="NB" numFmtId="0">
      <sharedItems containsString="0" containsBlank="1" containsNumber="1" containsInteger="1" minValue="1" maxValue="1"/>
    </cacheField>
    <cacheField name="DATE DE LA _x000a_DEMANDE" numFmtId="0">
      <sharedItems containsNonDate="0" containsDate="1" containsString="0" containsBlank="1" minDate="2019-01-29T00:00:00" maxDate="2020-03-11T00:00:00"/>
    </cacheField>
    <cacheField name="COMMUNES" numFmtId="0">
      <sharedItems containsBlank="1" count="33">
        <s v="ST OUEN L'AUMONE"/>
        <s v="PRESLES"/>
        <s v="VALMONDOIS"/>
        <s v="MERIEL"/>
        <s v="MERY SUR OISE"/>
        <s v="PERSAN"/>
        <s v="LIVILLIERS"/>
        <s v="AUVERS SUR OISE"/>
        <s v="LABBEVILLE"/>
        <s v="BEAUMONT SUR OISE"/>
        <s v="CHAUVRY"/>
        <s v="VAUREAL"/>
        <s v="PARMAIN"/>
        <s v="ERAGNY SUR OISE"/>
        <s v="BERNES SUR OISE"/>
        <s v="COURDIMANCHE"/>
        <s v="CHAMPAGNE SUR OISE"/>
        <s v="CERGY"/>
        <s v="OSNY"/>
        <s v="VILLIERS ADAM"/>
        <s v="BETHEMONT LA FORET"/>
        <s v="PONTOISE"/>
        <s v="L'ISLE ADAM"/>
        <s v="ENNERY"/>
        <s v="BOISEMONT"/>
        <s v="NEUVILLE SUR OISE"/>
        <s v="FROUVILLE"/>
        <s v="NESLES LA VALLEE"/>
        <s v="BRUYERES SUR OISE"/>
        <s v="VALLANGOUJARD"/>
        <s v="ARRONVILLE"/>
        <s v="MENOUVILLE"/>
        <m/>
      </sharedItems>
    </cacheField>
    <cacheField name="RD" numFmtId="0">
      <sharedItems containsBlank="1" containsMixedTypes="1" containsNumber="1" containsInteger="1" minValue="1" maxValue="985"/>
    </cacheField>
    <cacheField name="ADRESS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r:id="rId1" refreshedBy="PIVERT YANNICK" refreshedDate="43902.693315972225" createdVersion="5" refreshedVersion="5" minRefreshableVersion="3" recordCount="23">
  <cacheSource type="worksheet">
    <worksheetSource ref="A4:E28" sheet="AV"/>
  </cacheSource>
  <cacheFields count="5">
    <cacheField name="NB" numFmtId="0">
      <sharedItems containsString="0" containsBlank="1" containsNumber="1" containsInteger="1" minValue="1" maxValue="1"/>
    </cacheField>
    <cacheField name="DATE DE LA _x000a_DEMANDE" numFmtId="0">
      <sharedItems containsNonDate="0" containsDate="1" containsString="0" containsBlank="1" minDate="2020-02-17T00:00:00" maxDate="2020-03-13T00:00:00"/>
    </cacheField>
    <cacheField name="COMMUNES" numFmtId="0">
      <sharedItems containsBlank="1" count="5">
        <s v="COURDIMANCHE"/>
        <s v="MERY SUR OISE"/>
        <s v="ST OUEN L'AUMONE"/>
        <s v="CERGY"/>
        <m/>
      </sharedItems>
    </cacheField>
    <cacheField name="RD" numFmtId="0">
      <sharedItems containsString="0" containsBlank="1" containsNumber="1" containsInteger="1" minValue="14" maxValue="928"/>
    </cacheField>
    <cacheField name="ADRESS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r:id="rId1" refreshedBy="PIVERT YANNICK" refreshedDate="43902.693347106484" createdVersion="5" refreshedVersion="5" minRefreshableVersion="3" recordCount="4">
  <cacheSource type="worksheet">
    <worksheetSource ref="A4:E8" sheet="PC-DP-CU-PA"/>
  </cacheSource>
  <cacheFields count="5">
    <cacheField name="NB" numFmtId="0">
      <sharedItems containsSemiMixedTypes="0" containsString="0" containsNumber="1" containsInteger="1" minValue="1" maxValue="1"/>
    </cacheField>
    <cacheField name="DATE DE LA _x000a_DEMANDE" numFmtId="14">
      <sharedItems containsSemiMixedTypes="0" containsNonDate="0" containsDate="1" containsString="0" minDate="2020-01-06T00:00:00" maxDate="2020-02-15T00:00:00"/>
    </cacheField>
    <cacheField name="TYPES" numFmtId="14">
      <sharedItems count="2">
        <s v="DP"/>
        <s v="PC"/>
      </sharedItems>
    </cacheField>
    <cacheField name="COMMUNES" numFmtId="0">
      <sharedItems count="4">
        <s v="AUVERS SUR OISE"/>
        <s v="L'ISLE ADAM"/>
        <s v="BEAUMONT SUR OISE"/>
        <s v="MERY SUR OISE"/>
      </sharedItems>
    </cacheField>
    <cacheField name="RD" numFmtId="0">
      <sharedItems containsBlank="1" containsMixedTypes="1" containsNumber="1" containsInteger="1" minValue="85" maxValue="92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r:id="rId1" refreshedBy="PIVERT YANNICK" refreshedDate="43902.693574999998" createdVersion="5" refreshedVersion="5" minRefreshableVersion="3" recordCount="472">
  <cacheSource type="worksheet">
    <worksheetSource ref="A4:G935" sheet="DT-DICT" r:id="rId2"/>
  </cacheSource>
  <cacheFields count="7">
    <cacheField name="NB" numFmtId="0">
      <sharedItems containsString="0" containsBlank="1" containsNumber="1" containsInteger="1" minValue="1" maxValue="1"/>
    </cacheField>
    <cacheField name="DATE DE LA _x000a_DEMANDE" numFmtId="0">
      <sharedItems containsNonDate="0" containsDate="1" containsString="0" containsBlank="1" minDate="2020-01-02T00:00:00" maxDate="2020-03-12T00:00:00"/>
    </cacheField>
    <cacheField name="DT/DICT" numFmtId="0">
      <sharedItems containsBlank="1"/>
    </cacheField>
    <cacheField name="N°" numFmtId="0">
      <sharedItems containsBlank="1"/>
    </cacheField>
    <cacheField name="COMMUNES" numFmtId="0">
      <sharedItems containsBlank="1" count="43">
        <s v="PONTOISE"/>
        <s v="OSNY"/>
        <s v="CERGY"/>
        <s v="VALMONDOIS"/>
        <s v="BEAUMONT SUR OISE"/>
        <s v="PUISEUX PONTOISE"/>
        <s v="ST OUEN L'AUMONE"/>
        <s v="ERAGNY SUR OISE"/>
        <s v="MERY SUR OISE"/>
        <s v="CHAMPAGNE SUR OISE"/>
        <s v="AUVERS SUR OISE"/>
        <s v="VAUREAL"/>
        <s v="PARMAIN"/>
        <s v="BUTRY SUR OISE"/>
        <s v="BOISEMONT"/>
        <s v="NOINTEL"/>
        <s v="PERSAN"/>
        <s v="NEUVILLE SUR OISE"/>
        <s v="ISLE ADAM"/>
        <s v="VILLIERS ADAM"/>
        <s v="JOUY LE MOUTIER"/>
        <s v="VALLANGOUJARD"/>
        <s v="ENNERY"/>
        <s v="BERNES SUR OISE"/>
        <s v="MERIEL"/>
        <s v="FROUVILLE"/>
        <s v="PRESLES"/>
        <s v="CHAMBLY"/>
        <s v="MENUCOURT"/>
        <s v="NESLES LA VALLEE"/>
        <s v="LE MESNIL EN THELLE"/>
        <s v="MAURECOURT"/>
        <s v="ARRONVILLE"/>
        <s v="COURDIMANCHE"/>
        <s v="BRUYERES SUR OISE"/>
        <s v="CHAUVRY"/>
        <s v="LABBEVILLE"/>
        <s v="MENOUVILLE"/>
        <s v="L'ISLE ADAM"/>
        <s v="NERVILLE LA FORET"/>
        <m/>
        <s v="  " u="1"/>
        <s v="AUVER SUR OISE" u="1"/>
      </sharedItems>
    </cacheField>
    <cacheField name="RD" numFmtId="0">
      <sharedItems containsBlank="1" containsMixedTypes="1" containsNumber="1" containsInteger="1" minValue="1" maxValue="984"/>
    </cacheField>
    <cacheField name="ADRESS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">
  <r>
    <n v="1"/>
    <d v="2020-01-13T00:00:00"/>
    <s v="2020011307606D"/>
    <x v="0"/>
    <m/>
    <s v="66 Bis Rue Françpois Villon"/>
  </r>
  <r>
    <n v="1"/>
    <d v="2020-01-22T00:00:00"/>
    <s v="2020012107342D"/>
    <x v="0"/>
    <m/>
    <s v="Rue de Paris"/>
  </r>
  <r>
    <n v="1"/>
    <d v="2020-01-14T00:00:00"/>
    <s v="2020011400179P"/>
    <x v="1"/>
    <m/>
    <s v="Avenue Division Leclerc"/>
  </r>
  <r>
    <n v="1"/>
    <d v="2020-02-11T00:00:00"/>
    <s v="2020021101208P"/>
    <x v="1"/>
    <m/>
    <s v="Alles Cygnes"/>
  </r>
  <r>
    <n v="1"/>
    <d v="2020-02-05T00:00:00"/>
    <m/>
    <x v="2"/>
    <m/>
    <m/>
  </r>
  <r>
    <n v="1"/>
    <d v="2020-02-11T00:00:00"/>
    <s v="2020021001656P"/>
    <x v="2"/>
    <m/>
    <m/>
  </r>
  <r>
    <n v="1"/>
    <m/>
    <m/>
    <x v="3"/>
    <m/>
    <m/>
  </r>
  <r>
    <n v="1"/>
    <d v="2020-02-11T00:00:00"/>
    <s v="2020020500569PKQ"/>
    <x v="4"/>
    <m/>
    <m/>
  </r>
  <r>
    <n v="1"/>
    <d v="2020-02-25T00:00:00"/>
    <s v="2020022500577P"/>
    <x v="5"/>
    <m/>
    <m/>
  </r>
  <r>
    <n v="1"/>
    <d v="2020-02-25T00:00:00"/>
    <s v="2020022401770P"/>
    <x v="6"/>
    <m/>
    <m/>
  </r>
  <r>
    <n v="1"/>
    <d v="2020-02-25T00:00:00"/>
    <s v="2020022503244D"/>
    <x v="4"/>
    <m/>
    <s v="Rue Maurice Dampierre"/>
  </r>
  <r>
    <n v="1"/>
    <d v="2020-02-26T00:00:00"/>
    <s v="2020022601554P"/>
    <x v="7"/>
    <m/>
    <s v="Rue des communes du couchant"/>
  </r>
  <r>
    <n v="1"/>
    <d v="2020-02-27T00:00:00"/>
    <s v="2020022704235D"/>
    <x v="8"/>
    <m/>
    <s v="2 chemin de la ravine"/>
  </r>
  <r>
    <n v="1"/>
    <d v="2020-02-27T00:00:00"/>
    <s v="2020022705327D"/>
    <x v="9"/>
    <n v="922"/>
    <s v="Rue de Vaureal"/>
  </r>
  <r>
    <n v="1"/>
    <d v="2020-02-27T00:00:00"/>
    <s v="2020022706179D"/>
    <x v="10"/>
    <m/>
    <s v="4 rue du Four du Gué"/>
  </r>
  <r>
    <n v="1"/>
    <d v="2020-03-01T00:00:00"/>
    <s v="2020030100018D"/>
    <x v="4"/>
    <m/>
    <s v="2 Place Pierre Mendes France"/>
  </r>
  <r>
    <n v="1"/>
    <d v="2020-03-07T00:00:00"/>
    <s v="2020030700056P"/>
    <x v="11"/>
    <m/>
    <m/>
  </r>
  <r>
    <n v="1"/>
    <d v="2020-03-10T00:00:00"/>
    <s v="2020031000716P"/>
    <x v="1"/>
    <m/>
    <s v="Rue alphone &amp; Louis Roussel"/>
  </r>
  <r>
    <n v="1"/>
    <d v="2020-03-11T00:00:00"/>
    <s v="2020031105386D"/>
    <x v="12"/>
    <m/>
    <s v="Chemin de Paillot"/>
  </r>
  <r>
    <m/>
    <m/>
    <m/>
    <x v="3"/>
    <m/>
    <m/>
  </r>
  <r>
    <m/>
    <m/>
    <m/>
    <x v="3"/>
    <m/>
    <m/>
  </r>
  <r>
    <m/>
    <m/>
    <m/>
    <x v="3"/>
    <m/>
    <m/>
  </r>
  <r>
    <m/>
    <m/>
    <m/>
    <x v="3"/>
    <m/>
    <m/>
  </r>
  <r>
    <m/>
    <m/>
    <m/>
    <x v="3"/>
    <m/>
    <m/>
  </r>
  <r>
    <m/>
    <m/>
    <m/>
    <x v="3"/>
    <m/>
    <m/>
  </r>
  <r>
    <m/>
    <m/>
    <m/>
    <x v="3"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2">
  <r>
    <n v="1"/>
    <d v="2020-01-03T00:00:00"/>
    <s v="2020-0001"/>
    <x v="0"/>
    <n v="14"/>
    <s v="8 chaussée Jules Cesar"/>
  </r>
  <r>
    <n v="1"/>
    <d v="2020-01-06T00:00:00"/>
    <s v="2020-0001"/>
    <x v="1"/>
    <n v="64"/>
    <s v="33 Gde Rue"/>
  </r>
  <r>
    <n v="1"/>
    <d v="2020-01-06T00:00:00"/>
    <s v="2020-0002"/>
    <x v="1"/>
    <n v="922"/>
    <s v="84 Rue de Pontoise"/>
  </r>
  <r>
    <n v="1"/>
    <d v="2020-01-06T00:00:00"/>
    <s v="2020-0003"/>
    <x v="1"/>
    <n v="64"/>
    <s v="46 Avenue de Paris"/>
  </r>
  <r>
    <n v="1"/>
    <d v="2020-01-06T00:00:00"/>
    <s v="2020-0004"/>
    <x v="1"/>
    <n v="64"/>
    <s v="33 Gde Rue"/>
  </r>
  <r>
    <n v="1"/>
    <d v="2020-01-07T00:00:00"/>
    <s v="2020-0001"/>
    <x v="2"/>
    <n v="14"/>
    <s v="13 Av Gn de Gaulle"/>
  </r>
  <r>
    <n v="1"/>
    <d v="2020-01-07T00:00:00"/>
    <s v="2020-0002"/>
    <x v="2"/>
    <n v="14"/>
    <s v="9 Av Gn de Gaulle"/>
  </r>
  <r>
    <n v="1"/>
    <d v="2020-01-07T00:00:00"/>
    <s v="2020-0003"/>
    <x v="2"/>
    <n v="14"/>
    <s v="13 Av Gn de Gaulle"/>
  </r>
  <r>
    <n v="1"/>
    <d v="2020-01-10T00:00:00"/>
    <s v="2020-0004"/>
    <x v="2"/>
    <n v="14"/>
    <s v="40 Av Gn de Gaulle"/>
  </r>
  <r>
    <n v="1"/>
    <d v="2020-01-13T00:00:00"/>
    <s v="2020-0001"/>
    <x v="3"/>
    <n v="928"/>
    <s v="54 Av Marcel Perrin"/>
  </r>
  <r>
    <n v="1"/>
    <d v="2020-01-14T00:00:00"/>
    <s v="2020-0002"/>
    <x v="3"/>
    <n v="928"/>
    <s v="35 Rue Isle Adam"/>
  </r>
  <r>
    <n v="1"/>
    <d v="2020-01-15T00:00:00"/>
    <s v="2020-0005"/>
    <x v="1"/>
    <n v="922"/>
    <s v="77 Rue Pontoise"/>
  </r>
  <r>
    <n v="1"/>
    <d v="2020-01-15T00:00:00"/>
    <s v="2020-0001"/>
    <x v="4"/>
    <n v="55"/>
    <s v="98 Rue Nationale"/>
  </r>
  <r>
    <n v="1"/>
    <d v="2020-01-15T00:00:00"/>
    <s v="2020-0002"/>
    <x v="4"/>
    <n v="55"/>
    <s v="112 Rue Nationale"/>
  </r>
  <r>
    <n v="1"/>
    <d v="2020-01-16T00:00:00"/>
    <s v="2020-0003"/>
    <x v="3"/>
    <n v="928"/>
    <s v="6 Av Marcel Perrin"/>
  </r>
  <r>
    <n v="1"/>
    <d v="2020-01-17T00:00:00"/>
    <s v="2020-0004"/>
    <x v="3"/>
    <n v="928"/>
    <s v="36 Av Liberation"/>
  </r>
  <r>
    <n v="1"/>
    <d v="2020-01-17T00:00:00"/>
    <s v="2020-0005"/>
    <x v="3"/>
    <n v="928"/>
    <s v="33 Av Liberation"/>
  </r>
  <r>
    <n v="1"/>
    <d v="2020-01-19T00:00:00"/>
    <s v="2020-0006"/>
    <x v="1"/>
    <n v="922"/>
    <s v="68 Rue Pontoise"/>
  </r>
  <r>
    <n v="1"/>
    <d v="2020-01-21T00:00:00"/>
    <s v="2020-0006"/>
    <x v="3"/>
    <n v="928"/>
    <s v="12 Av Liberation"/>
  </r>
  <r>
    <n v="1"/>
    <d v="2020-01-21T00:00:00"/>
    <s v="2020-0007"/>
    <x v="3"/>
    <n v="928"/>
    <s v="16 bis Av Marcel Perrin"/>
  </r>
  <r>
    <n v="1"/>
    <d v="2020-01-21T00:00:00"/>
    <s v="2020-0005"/>
    <x v="2"/>
    <n v="14"/>
    <s v="11 Av Gn de Gaulle"/>
  </r>
  <r>
    <n v="1"/>
    <d v="2020-01-23T00:00:00"/>
    <s v="2020-0001"/>
    <x v="5"/>
    <n v="85"/>
    <s v="7 Rue Nationale"/>
  </r>
  <r>
    <n v="1"/>
    <d v="2020-01-24T00:00:00"/>
    <s v="2020-0008"/>
    <x v="3"/>
    <n v="928"/>
    <s v="69 Av Marcel Perrin"/>
  </r>
  <r>
    <n v="1"/>
    <d v="2020-01-30T00:00:00"/>
    <s v="2020-0007"/>
    <x v="1"/>
    <n v="64"/>
    <s v="46 Avenue de Paris"/>
  </r>
  <r>
    <n v="1"/>
    <d v="2020-01-30T00:00:00"/>
    <s v="2020-0008"/>
    <x v="1"/>
    <n v="61"/>
    <s v="10 Gde Rue"/>
  </r>
  <r>
    <n v="1"/>
    <d v="2020-02-04T00:00:00"/>
    <s v="2020-0009"/>
    <x v="3"/>
    <n v="928"/>
    <s v="72 bis Av Marcel Perrin"/>
  </r>
  <r>
    <n v="1"/>
    <d v="2020-02-04T00:00:00"/>
    <s v="2020-0006"/>
    <x v="2"/>
    <n v="14"/>
    <s v="116 Av Verdun"/>
  </r>
  <r>
    <n v="1"/>
    <d v="2020-02-04T00:00:00"/>
    <s v="2020-0007"/>
    <x v="2"/>
    <n v="14"/>
    <s v="17 Av Gn de Gaulle"/>
  </r>
  <r>
    <n v="1"/>
    <d v="2020-02-04T00:00:00"/>
    <s v="2020-0008"/>
    <x v="2"/>
    <n v="14"/>
    <s v="Rue de Paris"/>
  </r>
  <r>
    <n v="1"/>
    <d v="2020-02-04T00:00:00"/>
    <s v="2020-0003"/>
    <x v="4"/>
    <n v="55"/>
    <s v="42 Rue Nationale"/>
  </r>
  <r>
    <n v="1"/>
    <d v="2020-02-06T00:00:00"/>
    <s v="2020-0001"/>
    <x v="6"/>
    <n v="984"/>
    <s v="Bv des Aviateurs"/>
  </r>
  <r>
    <n v="1"/>
    <d v="2020-02-06T00:00:00"/>
    <s v="2020-0002"/>
    <x v="6"/>
    <n v="984"/>
    <s v="Rue Roger Guichard"/>
  </r>
  <r>
    <n v="1"/>
    <d v="2020-02-06T00:00:00"/>
    <s v="2020-0003"/>
    <x v="6"/>
    <n v="984"/>
    <s v="Avenue Roger Guichard"/>
  </r>
  <r>
    <n v="1"/>
    <d v="2020-02-06T00:00:00"/>
    <s v="2020-0004"/>
    <x v="6"/>
    <n v="984"/>
    <s v="Rue du Bas Noyer"/>
  </r>
  <r>
    <n v="1"/>
    <d v="2020-02-10T00:00:00"/>
    <s v="2020-0009"/>
    <x v="1"/>
    <n v="64"/>
    <s v="19 Av Paris"/>
  </r>
  <r>
    <n v="1"/>
    <d v="2020-02-11T00:00:00"/>
    <s v="2020-0009"/>
    <x v="2"/>
    <n v="14"/>
    <s v="78 Rue de Paris"/>
  </r>
  <r>
    <n v="1"/>
    <d v="2020-02-17T00:00:00"/>
    <s v="2020-0010"/>
    <x v="3"/>
    <n v="928"/>
    <s v="69 Av Marcel Perrin"/>
  </r>
  <r>
    <n v="1"/>
    <d v="2020-02-17T00:00:00"/>
    <s v="2020-0011"/>
    <x v="3"/>
    <n v="928"/>
    <s v="3 Rue Jean Brestel"/>
  </r>
  <r>
    <n v="1"/>
    <d v="2020-02-17T00:00:00"/>
    <s v="2020-0012"/>
    <x v="3"/>
    <n v="928"/>
    <s v="Route de Sognolles"/>
  </r>
  <r>
    <n v="1"/>
    <d v="2020-02-17T00:00:00"/>
    <s v="2020-0013"/>
    <x v="3"/>
    <n v="44"/>
    <s v="1 bis Route de Sognolles"/>
  </r>
  <r>
    <n v="1"/>
    <d v="2020-02-17T00:00:00"/>
    <s v="2020-0014"/>
    <x v="3"/>
    <n v="44"/>
    <s v="34 rue Jean Brestel"/>
  </r>
  <r>
    <n v="1"/>
    <d v="2020-02-17T00:00:00"/>
    <s v="2020-0001"/>
    <x v="7"/>
    <n v="92"/>
    <s v="Rue Aristide Briand &amp; Rue de Pontoise"/>
  </r>
  <r>
    <n v="1"/>
    <d v="2020-02-18T00:00:00"/>
    <s v="2020-0012"/>
    <x v="1"/>
    <n v="64"/>
    <s v="5 Grande Rue"/>
  </r>
  <r>
    <n v="1"/>
    <d v="2020-02-18T00:00:00"/>
    <s v="2020-0011"/>
    <x v="1"/>
    <n v="922"/>
    <s v="66 Rue de Pontoise"/>
  </r>
  <r>
    <n v="1"/>
    <d v="2020-02-18T00:00:00"/>
    <s v="2020-0010"/>
    <x v="1"/>
    <n v="64"/>
    <s v="5 Grande Rue"/>
  </r>
  <r>
    <n v="1"/>
    <d v="2020-02-18T00:00:00"/>
    <s v="2020-0011"/>
    <x v="1"/>
    <n v="64"/>
    <s v="66 Rue de Pontoise"/>
  </r>
  <r>
    <n v="1"/>
    <d v="2020-02-18T00:00:00"/>
    <s v="2020-0012"/>
    <x v="1"/>
    <n v="64"/>
    <s v="27 Grande Rue"/>
  </r>
  <r>
    <n v="1"/>
    <d v="2020-02-20T00:00:00"/>
    <s v="2020-0012"/>
    <x v="1"/>
    <n v="64"/>
    <s v="27 Grande Rue"/>
  </r>
  <r>
    <n v="1"/>
    <d v="2020-02-26T00:00:00"/>
    <s v="2020-0013"/>
    <x v="1"/>
    <n v="65"/>
    <s v="29 Rue de Paris"/>
  </r>
  <r>
    <n v="1"/>
    <d v="2020-03-02T00:00:00"/>
    <s v="2020-0001"/>
    <x v="8"/>
    <n v="4"/>
    <s v="Rue du Général de Gaulle"/>
  </r>
  <r>
    <m/>
    <d v="2020-03-04T00:00:00"/>
    <m/>
    <x v="2"/>
    <n v="14"/>
    <s v="57 Rue du Gn Leclerc"/>
  </r>
  <r>
    <n v="1"/>
    <d v="2020-03-04T00:00:00"/>
    <s v="2020-0001"/>
    <x v="9"/>
    <s v="48E"/>
    <s v="30 rue d'Eragny"/>
  </r>
  <r>
    <m/>
    <d v="2020-03-06T00:00:00"/>
    <m/>
    <x v="2"/>
    <m/>
    <s v="53 Rue GN Leclerc"/>
  </r>
  <r>
    <n v="1"/>
    <d v="2020-03-11T00:00:00"/>
    <s v="2020-0014"/>
    <x v="1"/>
    <m/>
    <s v="67 bis ter quater rue de Pontoise"/>
  </r>
  <r>
    <m/>
    <d v="2020-03-11T00:00:00"/>
    <m/>
    <x v="2"/>
    <m/>
    <s v="151-153 Rue de Paris"/>
  </r>
  <r>
    <m/>
    <m/>
    <m/>
    <x v="10"/>
    <m/>
    <m/>
  </r>
  <r>
    <m/>
    <m/>
    <m/>
    <x v="10"/>
    <m/>
    <m/>
  </r>
  <r>
    <m/>
    <m/>
    <m/>
    <x v="10"/>
    <m/>
    <m/>
  </r>
  <r>
    <m/>
    <m/>
    <m/>
    <x v="10"/>
    <m/>
    <m/>
  </r>
  <r>
    <m/>
    <m/>
    <m/>
    <x v="10"/>
    <m/>
    <m/>
  </r>
  <r>
    <m/>
    <m/>
    <m/>
    <x v="10"/>
    <m/>
    <m/>
  </r>
  <r>
    <m/>
    <m/>
    <m/>
    <x v="10"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47">
  <r>
    <m/>
    <d v="2019-10-01T00:00:00"/>
    <x v="0"/>
    <s v="984"/>
    <s v="Avenue de Verdun"/>
  </r>
  <r>
    <m/>
    <d v="2019-11-04T00:00:00"/>
    <x v="1"/>
    <s v="78"/>
    <s v="Ensemble RD 78"/>
  </r>
  <r>
    <m/>
    <d v="2019-11-06T00:00:00"/>
    <x v="2"/>
    <n v="151"/>
    <s v="49 Grande Rue"/>
  </r>
  <r>
    <m/>
    <d v="2019-11-07T00:00:00"/>
    <x v="3"/>
    <s v="RD"/>
    <s v="Ensemble des RD"/>
  </r>
  <r>
    <m/>
    <d v="2019-11-21T00:00:00"/>
    <x v="4"/>
    <s v="44"/>
    <s v="37 bis Rue Jean Brestel"/>
  </r>
  <r>
    <m/>
    <d v="2019-11-22T00:00:00"/>
    <x v="0"/>
    <s v="14"/>
    <s v="Avenue du Général de Gaulle"/>
  </r>
  <r>
    <m/>
    <d v="2019-11-29T00:00:00"/>
    <x v="3"/>
    <s v="9"/>
    <s v="37 bis Rue de l'Abbaye du Val"/>
  </r>
  <r>
    <m/>
    <d v="2019-12-02T00:00:00"/>
    <x v="0"/>
    <s v="14"/>
    <s v="Avenue du Général Leclerc"/>
  </r>
  <r>
    <m/>
    <d v="2019-12-09T00:00:00"/>
    <x v="3"/>
    <s v="9"/>
    <s v="92 Rue de l'Abbaye du Val"/>
  </r>
  <r>
    <m/>
    <d v="2019-12-12T00:00:00"/>
    <x v="5"/>
    <s v="78"/>
    <s v="Avenue Jean Jaures"/>
  </r>
  <r>
    <m/>
    <d v="2019-12-12T00:00:00"/>
    <x v="5"/>
    <s v="929Z"/>
    <s v="Route de Clermont"/>
  </r>
  <r>
    <m/>
    <d v="2019-12-12T00:00:00"/>
    <x v="5"/>
    <s v="929Z"/>
    <s v="Rue du Dr Jacques Touati"/>
  </r>
  <r>
    <m/>
    <d v="2019-12-12T00:00:00"/>
    <x v="5"/>
    <s v="78"/>
    <s v="Avenue Jacques Vogt"/>
  </r>
  <r>
    <m/>
    <d v="2019-12-12T00:00:00"/>
    <x v="5"/>
    <s v="4Z"/>
    <s v="Rue Jean Catelas"/>
  </r>
  <r>
    <m/>
    <d v="2019-12-13T00:00:00"/>
    <x v="6"/>
    <s v="79"/>
    <s v="RD79"/>
  </r>
  <r>
    <m/>
    <d v="2019-12-13T00:00:00"/>
    <x v="1"/>
    <s v="78"/>
    <s v="Rue Pierre Brossolette"/>
  </r>
  <r>
    <m/>
    <d v="2019-12-19T00:00:00"/>
    <x v="7"/>
    <s v="928"/>
    <s v="32 Rue Francois Mitterand"/>
  </r>
  <r>
    <m/>
    <d v="2019-12-20T00:00:00"/>
    <x v="8"/>
    <s v="64"/>
    <s v="RD64"/>
  </r>
  <r>
    <n v="1"/>
    <d v="2020-01-07T00:00:00"/>
    <x v="9"/>
    <n v="922"/>
    <s v="28 Ter Boulevard Léon Blum"/>
  </r>
  <r>
    <n v="1"/>
    <d v="2020-01-10T00:00:00"/>
    <x v="2"/>
    <n v="151"/>
    <s v="20 Grande Rue"/>
  </r>
  <r>
    <n v="1"/>
    <d v="2020-01-10T00:00:00"/>
    <x v="10"/>
    <n v="44"/>
    <s v="Rue de Baillet"/>
  </r>
  <r>
    <n v="1"/>
    <d v="2020-01-10T00:00:00"/>
    <x v="11"/>
    <n v="55"/>
    <s v="144 Rue Nationale"/>
  </r>
  <r>
    <n v="1"/>
    <d v="2020-01-13T00:00:00"/>
    <x v="4"/>
    <n v="44"/>
    <s v="37 bis Rue Jean Brestel"/>
  </r>
  <r>
    <n v="1"/>
    <d v="2020-01-17T00:00:00"/>
    <x v="12"/>
    <n v="64"/>
    <s v="Rue de Nesles la Vallée"/>
  </r>
  <r>
    <n v="1"/>
    <d v="2020-01-17T00:00:00"/>
    <x v="13"/>
    <n v="984"/>
    <s v="251 Avenue Roger Guichard"/>
  </r>
  <r>
    <n v="1"/>
    <d v="2020-01-20T00:00:00"/>
    <x v="4"/>
    <n v="44"/>
    <s v="5 Route de Sognolles"/>
  </r>
  <r>
    <n v="1"/>
    <d v="2020-01-20T00:00:00"/>
    <x v="14"/>
    <s v="4Z"/>
    <s v="Rue de Creil"/>
  </r>
  <r>
    <n v="1"/>
    <d v="2020-01-23T00:00:00"/>
    <x v="3"/>
    <n v="1"/>
    <s v="99/114 Rue de Villiers Adam"/>
  </r>
  <r>
    <n v="1"/>
    <d v="2020-01-23T00:00:00"/>
    <x v="13"/>
    <n v="984"/>
    <s v="251 bis avenue Roger Guichard"/>
  </r>
  <r>
    <m/>
    <d v="2019-01-29T00:00:00"/>
    <x v="15"/>
    <n v="88"/>
    <s v="Avenue des Navigateurs"/>
  </r>
  <r>
    <n v="1"/>
    <d v="2020-01-30T00:00:00"/>
    <x v="13"/>
    <n v="984"/>
    <s v="Boulevard des Aviateurs Allies"/>
  </r>
  <r>
    <n v="1"/>
    <d v="2020-02-11T00:00:00"/>
    <x v="13"/>
    <n v="985"/>
    <s v="Bv des aviateurs alliés"/>
  </r>
  <r>
    <m/>
    <d v="2019-09-02T00:00:00"/>
    <x v="16"/>
    <s v="4"/>
    <s v="Rue Pasteur"/>
  </r>
  <r>
    <m/>
    <d v="2019-10-02T00:00:00"/>
    <x v="0"/>
    <s v="984"/>
    <s v="Avenue de Verdun"/>
  </r>
  <r>
    <m/>
    <d v="2019-11-15T00:00:00"/>
    <x v="5"/>
    <s v="78"/>
    <s v="116 Avenue Gaston Vermeire"/>
  </r>
  <r>
    <m/>
    <d v="2019-11-15T00:00:00"/>
    <x v="5"/>
    <s v="78"/>
    <s v="4 Avenue Jacques Vogt"/>
  </r>
  <r>
    <m/>
    <d v="2019-11-21T00:00:00"/>
    <x v="13"/>
    <s v="48E"/>
    <s v="Rue de l'Ambassadeur"/>
  </r>
  <r>
    <m/>
    <d v="2019-12-02T00:00:00"/>
    <x v="16"/>
    <s v="4"/>
    <s v="Rue Pasteur"/>
  </r>
  <r>
    <m/>
    <d v="2019-12-02T00:00:00"/>
    <x v="1"/>
    <s v="78"/>
    <s v="72 Rue Pierre Brossolette"/>
  </r>
  <r>
    <m/>
    <d v="2019-12-20T00:00:00"/>
    <x v="17"/>
    <s v="14"/>
    <s v="Boulevard de la Paix"/>
  </r>
  <r>
    <m/>
    <d v="2019-12-22T00:00:00"/>
    <x v="18"/>
    <s v="915/27"/>
    <s v="Route Paris Dieppe"/>
  </r>
  <r>
    <m/>
    <d v="2019-12-23T00:00:00"/>
    <x v="19"/>
    <s v="1"/>
    <s v="Avenue Aristide Quillet"/>
  </r>
  <r>
    <m/>
    <d v="2019-11-21T00:00:00"/>
    <x v="20"/>
    <s v="44"/>
    <s v="Centre équestre"/>
  </r>
  <r>
    <n v="1"/>
    <d v="2020-01-07T00:00:00"/>
    <x v="13"/>
    <n v="984"/>
    <s v="Avenue Roger Guichard"/>
  </r>
  <r>
    <n v="1"/>
    <d v="2020-01-07T00:00:00"/>
    <x v="21"/>
    <s v="92E"/>
    <s v="Rue de Menandon"/>
  </r>
  <r>
    <n v="1"/>
    <d v="2020-01-13T00:00:00"/>
    <x v="0"/>
    <s v="929Z"/>
    <s v="Avenue de Verdun"/>
  </r>
  <r>
    <n v="1"/>
    <d v="2020-01-15T00:00:00"/>
    <x v="22"/>
    <s v="67E"/>
    <s v="Rue Saint Lazare"/>
  </r>
  <r>
    <n v="1"/>
    <d v="2020-01-16T00:00:00"/>
    <x v="7"/>
    <n v="4"/>
    <s v="29-31 Rue Carnot"/>
  </r>
  <r>
    <n v="1"/>
    <d v="2020-01-16T00:00:00"/>
    <x v="7"/>
    <n v="4"/>
    <s v="7-9 Rue Carnot"/>
  </r>
  <r>
    <n v="1"/>
    <d v="2020-01-17T00:00:00"/>
    <x v="21"/>
    <s v="915Z"/>
    <s v="Rue de Gisors"/>
  </r>
  <r>
    <n v="1"/>
    <d v="2020-01-17T00:00:00"/>
    <x v="7"/>
    <s v="4, 928"/>
    <s v="Rues Carnot, François Villon, Rajon (0004), Du Gn de Gaulle (928)"/>
  </r>
  <r>
    <n v="1"/>
    <d v="2020-01-20T00:00:00"/>
    <x v="13"/>
    <s v="48E"/>
    <s v="210 Rue Ambassadeur"/>
  </r>
  <r>
    <n v="1"/>
    <d v="2020-01-20T00:00:00"/>
    <x v="7"/>
    <n v="928"/>
    <s v="33 Avenue du Général de Gaulle"/>
  </r>
  <r>
    <n v="1"/>
    <d v="2020-01-20T00:00:00"/>
    <x v="7"/>
    <n v="4"/>
    <s v="19 Rue Carnot"/>
  </r>
  <r>
    <n v="1"/>
    <d v="2020-01-20T00:00:00"/>
    <x v="2"/>
    <n v="4"/>
    <s v="2 avenue de la Gare"/>
  </r>
  <r>
    <n v="1"/>
    <d v="2020-01-20T00:00:00"/>
    <x v="23"/>
    <n v="927"/>
    <s v="Les Fonds Saint Antoine"/>
  </r>
  <r>
    <n v="1"/>
    <d v="2020-01-20T00:00:00"/>
    <x v="17"/>
    <n v="14"/>
    <s v="Boulevard de la Paix"/>
  </r>
  <r>
    <n v="1"/>
    <d v="2020-01-20T00:00:00"/>
    <x v="24"/>
    <n v="922"/>
    <s v="Rue de Meulan"/>
  </r>
  <r>
    <n v="1"/>
    <d v="2020-01-20T00:00:00"/>
    <x v="17"/>
    <n v="14"/>
    <s v="Boulevard de la Paix"/>
  </r>
  <r>
    <n v="1"/>
    <d v="2020-01-20T00:00:00"/>
    <x v="4"/>
    <n v="44"/>
    <s v="2 bis route de Sognolles"/>
  </r>
  <r>
    <n v="1"/>
    <d v="2020-01-20T00:00:00"/>
    <x v="17"/>
    <n v="14"/>
    <s v="Boulevard de la Paix"/>
  </r>
  <r>
    <n v="1"/>
    <d v="2020-01-20T00:00:00"/>
    <x v="2"/>
    <n v="151"/>
    <s v="20 Grande Rue"/>
  </r>
  <r>
    <n v="1"/>
    <d v="2020-01-21T00:00:00"/>
    <x v="7"/>
    <n v="928"/>
    <s v="35 Rue du Général de Gaulle"/>
  </r>
  <r>
    <n v="1"/>
    <d v="2020-01-21T00:00:00"/>
    <x v="24"/>
    <n v="922"/>
    <s v="1 Rue de Meulan"/>
  </r>
  <r>
    <n v="1"/>
    <d v="2020-01-21T00:00:00"/>
    <x v="0"/>
    <n v="14"/>
    <s v="Rue du Général Leclerc"/>
  </r>
  <r>
    <n v="1"/>
    <d v="2020-01-21T00:00:00"/>
    <x v="13"/>
    <n v="984"/>
    <s v="178 Avenue Roger Guichard"/>
  </r>
  <r>
    <n v="1"/>
    <d v="2020-01-21T00:00:00"/>
    <x v="0"/>
    <n v="14"/>
    <s v="Avenue du Général De Gaulle"/>
  </r>
  <r>
    <n v="1"/>
    <d v="2020-01-21T00:00:00"/>
    <x v="12"/>
    <n v="4"/>
    <s v="Rue du Général de Gaulle"/>
  </r>
  <r>
    <n v="1"/>
    <d v="2020-01-23T00:00:00"/>
    <x v="18"/>
    <n v="915"/>
    <s v="Route Paris Dieppe"/>
  </r>
  <r>
    <n v="1"/>
    <d v="2020-01-27T00:00:00"/>
    <x v="0"/>
    <n v="922"/>
    <s v="101 Rue du Mail"/>
  </r>
  <r>
    <n v="1"/>
    <d v="2020-01-28T00:00:00"/>
    <x v="4"/>
    <n v="928"/>
    <s v="5 Rue Marcel Perrin"/>
  </r>
  <r>
    <n v="1"/>
    <d v="2020-01-28T00:00:00"/>
    <x v="25"/>
    <n v="203"/>
    <s v="RD 203"/>
  </r>
  <r>
    <n v="1"/>
    <d v="2020-01-29T00:00:00"/>
    <x v="13"/>
    <s v="48E"/>
    <s v="210 Rue Ambassadeur"/>
  </r>
  <r>
    <n v="1"/>
    <d v="2020-01-29T00:00:00"/>
    <x v="1"/>
    <n v="64"/>
    <s v="74 Rue Pierre Brossolette"/>
  </r>
  <r>
    <n v="1"/>
    <d v="2020-01-30T00:00:00"/>
    <x v="3"/>
    <n v="922"/>
    <s v="37 avenue Victor Hugo"/>
  </r>
  <r>
    <n v="1"/>
    <d v="2020-01-31T00:00:00"/>
    <x v="12"/>
    <n v="64"/>
    <s v="97 Rue du Marechal Foch"/>
  </r>
  <r>
    <n v="1"/>
    <d v="2020-01-31T00:00:00"/>
    <x v="12"/>
    <n v="64"/>
    <s v="97 Rue du Marechal Foch"/>
  </r>
  <r>
    <n v="1"/>
    <d v="2020-01-31T00:00:00"/>
    <x v="0"/>
    <n v="14"/>
    <s v="Avenue General de Gaulle"/>
  </r>
  <r>
    <n v="1"/>
    <d v="2020-02-03T00:00:00"/>
    <x v="3"/>
    <n v="922"/>
    <s v="91 Avenue Victor Hugo"/>
  </r>
  <r>
    <n v="1"/>
    <d v="2020-02-04T00:00:00"/>
    <x v="2"/>
    <n v="151"/>
    <s v="232 Rue Georges Duhamel"/>
  </r>
  <r>
    <n v="1"/>
    <d v="2020-02-04T00:00:00"/>
    <x v="3"/>
    <n v="922"/>
    <s v="Avenue Victor Hugo"/>
  </r>
  <r>
    <n v="1"/>
    <d v="2020-02-04T00:00:00"/>
    <x v="1"/>
    <n v="78"/>
    <s v="47 A Rue Pierre Brossolette"/>
  </r>
  <r>
    <n v="1"/>
    <d v="2020-02-04T00:00:00"/>
    <x v="26"/>
    <n v="151"/>
    <s v="2TER Grande Rue"/>
  </r>
  <r>
    <n v="1"/>
    <d v="2020-02-04T00:00:00"/>
    <x v="18"/>
    <n v="92"/>
    <s v="1-13 Rue Pontoise"/>
  </r>
  <r>
    <n v="1"/>
    <d v="2020-02-05T00:00:00"/>
    <x v="9"/>
    <n v="922"/>
    <s v="Route de Meulan"/>
  </r>
  <r>
    <n v="1"/>
    <d v="2020-02-06T00:00:00"/>
    <x v="17"/>
    <n v="14"/>
    <s v="Bv de la Paix"/>
  </r>
  <r>
    <n v="1"/>
    <d v="2020-02-06T00:00:00"/>
    <x v="27"/>
    <n v="64"/>
    <s v="Rue Pierre Pilon"/>
  </r>
  <r>
    <n v="1"/>
    <d v="2020-02-07T00:00:00"/>
    <x v="13"/>
    <n v="984"/>
    <s v="188 Bv des aviateurs alliés"/>
  </r>
  <r>
    <n v="1"/>
    <d v="2020-02-07T00:00:00"/>
    <x v="17"/>
    <n v="14"/>
    <s v="Bv de la Paix"/>
  </r>
  <r>
    <n v="1"/>
    <d v="2020-02-10T00:00:00"/>
    <x v="13"/>
    <n v="984"/>
    <s v="146 Bis Rue de l'Ambassadeur"/>
  </r>
  <r>
    <n v="1"/>
    <d v="2020-02-10T00:00:00"/>
    <x v="19"/>
    <n v="44"/>
    <s v="RUE DE MONTMORENCY"/>
  </r>
  <r>
    <n v="1"/>
    <d v="2020-02-12T00:00:00"/>
    <x v="4"/>
    <n v="922"/>
    <s v="5 Rte des Sognolles"/>
  </r>
  <r>
    <n v="1"/>
    <d v="2020-02-13T00:00:00"/>
    <x v="25"/>
    <n v="54"/>
    <s v="Boulevard Condorcet"/>
  </r>
  <r>
    <n v="1"/>
    <d v="2020-02-13T00:00:00"/>
    <x v="28"/>
    <n v="924"/>
    <s v="Bruyeres sur Oise"/>
  </r>
  <r>
    <n v="1"/>
    <d v="2020-02-13T00:00:00"/>
    <x v="27"/>
    <n v="151"/>
    <s v="Rue Charles et Robert"/>
  </r>
  <r>
    <n v="1"/>
    <d v="2020-02-14T00:00:00"/>
    <x v="9"/>
    <n v="922"/>
    <s v="Rue de Senlis"/>
  </r>
  <r>
    <n v="1"/>
    <d v="2020-02-17T00:00:00"/>
    <x v="15"/>
    <n v="38"/>
    <s v="Au droit du pylone toute située sur la RD 38"/>
  </r>
  <r>
    <n v="1"/>
    <d v="2020-02-17T00:00:00"/>
    <x v="25"/>
    <s v="48E"/>
    <s v="Rue Joseph Cornudet"/>
  </r>
  <r>
    <n v="1"/>
    <d v="2020-02-20T00:00:00"/>
    <x v="0"/>
    <s v="984"/>
    <s v="Avenue de Verdun"/>
  </r>
  <r>
    <n v="1"/>
    <d v="2020-02-21T00:00:00"/>
    <x v="29"/>
    <s v="927"/>
    <s v="Rue de Pontoise"/>
  </r>
  <r>
    <n v="1"/>
    <d v="2020-02-24T00:00:00"/>
    <x v="12"/>
    <n v="64"/>
    <s v="Rue du Marechal Foch"/>
  </r>
  <r>
    <n v="1"/>
    <d v="2020-02-26T00:00:00"/>
    <x v="4"/>
    <s v="928"/>
    <s v="15 Avenue Marcel Perrin"/>
  </r>
  <r>
    <n v="1"/>
    <d v="2020-02-26T00:00:00"/>
    <x v="22"/>
    <s v="64"/>
    <s v="Avenue de Paris"/>
  </r>
  <r>
    <n v="1"/>
    <d v="2020-02-26T00:00:00"/>
    <x v="22"/>
    <s v="922"/>
    <s v="Avenue Michel Poniatowski"/>
  </r>
  <r>
    <n v="1"/>
    <d v="2020-02-26T00:00:00"/>
    <x v="16"/>
    <s v="4E2"/>
    <m/>
  </r>
  <r>
    <n v="1"/>
    <d v="2020-02-26T00:00:00"/>
    <x v="14"/>
    <s v="4Z"/>
    <s v="Rue de Creil"/>
  </r>
  <r>
    <n v="1"/>
    <d v="2020-02-27T00:00:00"/>
    <x v="30"/>
    <s v="927"/>
    <s v="PR 16+000 à PR 16+650"/>
  </r>
  <r>
    <n v="1"/>
    <d v="2020-02-27T00:00:00"/>
    <x v="27"/>
    <s v="64"/>
    <s v="PR 16+000 à PR 18+000"/>
  </r>
  <r>
    <n v="1"/>
    <d v="2020-02-27T00:00:00"/>
    <x v="27"/>
    <s v="151"/>
    <s v="PR 05+600 à PR 07+000"/>
  </r>
  <r>
    <n v="1"/>
    <d v="2020-02-27T00:00:00"/>
    <x v="31"/>
    <s v="927"/>
    <s v="PR 11+650 à PR 16+000"/>
  </r>
  <r>
    <n v="1"/>
    <d v="2020-02-27T00:00:00"/>
    <x v="30"/>
    <s v="188"/>
    <s v="PR 20+850 à 22+200"/>
  </r>
  <r>
    <m/>
    <d v="2020-02-27T00:00:00"/>
    <x v="3"/>
    <m/>
    <s v="25-47 Grande Rue"/>
  </r>
  <r>
    <n v="1"/>
    <d v="2020-02-28T00:00:00"/>
    <x v="13"/>
    <n v="984"/>
    <s v="Avenue Roger Guichard"/>
  </r>
  <r>
    <m/>
    <d v="2020-01-27T00:00:00"/>
    <x v="0"/>
    <n v="14"/>
    <s v="111 Rue de Paris"/>
  </r>
  <r>
    <n v="1"/>
    <d v="2020-03-02T00:00:00"/>
    <x v="12"/>
    <n v="4"/>
    <s v="5B Rue Raymond Poincare"/>
  </r>
  <r>
    <n v="1"/>
    <d v="2020-03-02T00:00:00"/>
    <x v="4"/>
    <n v="928"/>
    <s v="70 Avenue de la Liberation"/>
  </r>
  <r>
    <n v="1"/>
    <d v="2020-03-03T00:00:00"/>
    <x v="12"/>
    <n v="64"/>
    <s v="Rue Guichard"/>
  </r>
  <r>
    <n v="1"/>
    <d v="2020-03-03T00:00:00"/>
    <x v="4"/>
    <n v="922"/>
    <s v="Rue de Pontoise"/>
  </r>
  <r>
    <n v="1"/>
    <d v="2020-03-03T00:00:00"/>
    <x v="26"/>
    <n v="151"/>
    <m/>
  </r>
  <r>
    <n v="1"/>
    <d v="2020-03-04T00:00:00"/>
    <x v="12"/>
    <n v="4"/>
    <s v="31 rue Gn Gaulle"/>
  </r>
  <r>
    <n v="1"/>
    <d v="2020-03-04T00:00:00"/>
    <x v="21"/>
    <s v="915 Z"/>
    <s v="44 rue de Gisors"/>
  </r>
  <r>
    <n v="1"/>
    <d v="2020-03-05T00:00:00"/>
    <x v="0"/>
    <n v="984"/>
    <s v="18 avenue de Verdun"/>
  </r>
  <r>
    <m/>
    <d v="2020-03-05T00:00:00"/>
    <x v="12"/>
    <n v="4"/>
    <s v="Rue Raymond Poincare"/>
  </r>
  <r>
    <m/>
    <d v="2020-03-10T00:00:00"/>
    <x v="4"/>
    <n v="44"/>
    <s v="16 Rue Jean Brestel"/>
  </r>
  <r>
    <n v="1"/>
    <d v="2020-03-10T00:00:00"/>
    <x v="18"/>
    <n v="92"/>
    <s v="Rue de Pontoise"/>
  </r>
  <r>
    <n v="1"/>
    <d v="2020-03-05T00:00:00"/>
    <x v="12"/>
    <n v="4"/>
    <s v="5 Bis Rue Raymond Poincare"/>
  </r>
  <r>
    <n v="1"/>
    <d v="2020-02-25T00:00:00"/>
    <x v="5"/>
    <s v="929 Z"/>
    <s v="43 rue du Dr Jacques Touati"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  <r>
    <m/>
    <m/>
    <x v="32"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count="23">
  <r>
    <n v="1"/>
    <d v="2020-02-17T00:00:00"/>
    <x v="0"/>
    <n v="38"/>
    <s v="Au droit du pylone route situee sur la RD38"/>
  </r>
  <r>
    <m/>
    <d v="2020-03-02T00:00:00"/>
    <x v="1"/>
    <n v="928"/>
    <s v="70 avenue de la Libération"/>
  </r>
  <r>
    <m/>
    <d v="2020-03-03T00:00:00"/>
    <x v="2"/>
    <n v="92"/>
    <s v="Route de Pontoise"/>
  </r>
  <r>
    <n v="1"/>
    <d v="2020-03-12T00:00:00"/>
    <x v="3"/>
    <n v="88"/>
    <s v="Avenue des Navigateurs"/>
  </r>
  <r>
    <n v="1"/>
    <d v="2020-03-03T00:00:00"/>
    <x v="2"/>
    <n v="14"/>
    <s v="Lycée Polyvalent-111 Rue Paris"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  <r>
    <m/>
    <m/>
    <x v="4"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count="4">
  <r>
    <n v="1"/>
    <d v="2020-01-06T00:00:00"/>
    <x v="0"/>
    <x v="0"/>
    <n v="928"/>
  </r>
  <r>
    <n v="1"/>
    <d v="2020-01-06T00:00:00"/>
    <x v="1"/>
    <x v="1"/>
    <s v="928"/>
  </r>
  <r>
    <n v="1"/>
    <d v="2020-01-10T00:00:00"/>
    <x v="1"/>
    <x v="2"/>
    <n v="85"/>
  </r>
  <r>
    <n v="1"/>
    <d v="2020-02-14T00:00:00"/>
    <x v="1"/>
    <x v="3"/>
    <m/>
  </r>
</pivotCacheRecords>
</file>

<file path=xl/pivotCache/pivotCacheRecords6.xml><?xml version="1.0" encoding="utf-8"?>
<pivotCacheRecords xmlns="http://schemas.openxmlformats.org/spreadsheetml/2006/main" xmlns:r="http://schemas.openxmlformats.org/officeDocument/2006/relationships" count="472">
  <r>
    <n v="1"/>
    <d v="2020-01-02T00:00:00"/>
    <s v="DICT"/>
    <s v="2020010200733D"/>
    <x v="0"/>
    <m/>
    <s v="Voie communale"/>
  </r>
  <r>
    <n v="1"/>
    <d v="2020-01-03T00:00:00"/>
    <s v="DT"/>
    <s v="2019121901474TDK"/>
    <x v="1"/>
    <m/>
    <s v="Voie communale"/>
  </r>
  <r>
    <n v="1"/>
    <d v="2020-01-03T00:00:00"/>
    <s v="DT/DICT"/>
    <s v="2020010300050D"/>
    <x v="2"/>
    <n v="14"/>
    <s v="Boulevard de la Paix"/>
  </r>
  <r>
    <n v="1"/>
    <d v="2020-01-03T00:00:00"/>
    <s v="DT/DICT"/>
    <s v="2020010381655S"/>
    <x v="3"/>
    <m/>
    <s v="20 Grande Rue"/>
  </r>
  <r>
    <n v="1"/>
    <d v="2020-01-03T00:00:00"/>
    <s v="DT/DICT"/>
    <s v="2020010302141D"/>
    <x v="4"/>
    <m/>
    <s v="28 Boulevard Leon Blum"/>
  </r>
  <r>
    <n v="1"/>
    <d v="2020-01-06T00:00:00"/>
    <s v="DT/DICT"/>
    <s v="2020010600982D"/>
    <x v="5"/>
    <m/>
    <s v="Voie communale"/>
  </r>
  <r>
    <n v="1"/>
    <d v="2020-01-06T00:00:00"/>
    <s v="DT"/>
    <s v="2020010602597D8A"/>
    <x v="6"/>
    <m/>
    <s v="Voie communale"/>
  </r>
  <r>
    <n v="1"/>
    <d v="2020-01-06T00:00:00"/>
    <s v="DT"/>
    <s v="2020010602825D41"/>
    <x v="7"/>
    <m/>
    <s v="Voie communale"/>
  </r>
  <r>
    <n v="1"/>
    <d v="2020-01-06T00:00:00"/>
    <s v="DT"/>
    <s v="2020010602747DDB"/>
    <x v="6"/>
    <m/>
    <s v="Voie communale"/>
  </r>
  <r>
    <n v="1"/>
    <d v="2020-01-06T00:00:00"/>
    <s v="DT"/>
    <s v="2019121901758TR9"/>
    <x v="8"/>
    <m/>
    <s v="Manque adresse"/>
  </r>
  <r>
    <n v="1"/>
    <d v="2020-01-06T00:00:00"/>
    <s v="DT"/>
    <s v="2020010606680D66"/>
    <x v="9"/>
    <m/>
    <s v="Rue Pasteur"/>
  </r>
  <r>
    <n v="1"/>
    <d v="2020-01-07T00:00:00"/>
    <s v="DT/DICT"/>
    <s v="2020010700287T"/>
    <x v="1"/>
    <m/>
    <s v="Rond Point Demie-Lieu"/>
  </r>
  <r>
    <n v="1"/>
    <d v="2020-01-07T00:00:00"/>
    <s v="DT"/>
    <s v="2019121901766TIN"/>
    <x v="8"/>
    <m/>
    <s v="Manque adresse"/>
  </r>
  <r>
    <n v="1"/>
    <d v="2020-01-07T00:00:00"/>
    <s v="DT/DICT"/>
    <s v="2020010706610D"/>
    <x v="0"/>
    <m/>
    <s v="Rue de Menandon"/>
  </r>
  <r>
    <n v="1"/>
    <d v="2020-01-07T00:00:00"/>
    <s v="DT/DICT"/>
    <s v="2020010706598D"/>
    <x v="7"/>
    <m/>
    <s v="Voie communale"/>
  </r>
  <r>
    <n v="1"/>
    <d v="2020-01-07T00:00:00"/>
    <s v="DT/DICT"/>
    <s v="2020010700502T"/>
    <x v="10"/>
    <m/>
    <s v="Chemin de l'Isle"/>
  </r>
  <r>
    <n v="1"/>
    <d v="2020-01-07T00:00:00"/>
    <s v="DT/DICT"/>
    <s v="2020010700483T"/>
    <x v="10"/>
    <m/>
    <s v="Chemin de l'Isle"/>
  </r>
  <r>
    <n v="1"/>
    <d v="2020-01-08T00:00:00"/>
    <s v="DT/DICT"/>
    <s v="2020010702755D"/>
    <x v="11"/>
    <m/>
    <s v="Rue Nationale"/>
  </r>
  <r>
    <n v="1"/>
    <d v="2020-01-08T00:00:00"/>
    <s v="DT"/>
    <s v="2020010704171DB8"/>
    <x v="0"/>
    <m/>
    <s v="Rue de Menandon"/>
  </r>
  <r>
    <n v="1"/>
    <d v="2020-01-08T00:00:00"/>
    <s v="DT"/>
    <s v="2020010704215D22"/>
    <x v="7"/>
    <m/>
    <s v="Voie communale"/>
  </r>
  <r>
    <n v="1"/>
    <d v="2020-01-08T00:00:00"/>
    <s v="DT/DICT"/>
    <s v="2020010784046S"/>
    <x v="8"/>
    <m/>
    <s v="Avenue de la Liberation"/>
  </r>
  <r>
    <n v="1"/>
    <d v="2020-01-08T00:00:00"/>
    <s v="DICT"/>
    <s v="2020010801605D"/>
    <x v="0"/>
    <m/>
    <s v="1 Avenue du General Delarue"/>
  </r>
  <r>
    <n v="1"/>
    <d v="2020-01-08T00:00:00"/>
    <s v="DT"/>
    <s v="2020010804055DC7"/>
    <x v="6"/>
    <m/>
    <s v="Voie communale"/>
  </r>
  <r>
    <n v="1"/>
    <d v="2020-01-08T00:00:00"/>
    <s v="DT"/>
    <s v="2020010800968PTW"/>
    <x v="8"/>
    <m/>
    <s v="80 Route de Pontoise"/>
  </r>
  <r>
    <n v="1"/>
    <d v="2020-01-08T00:00:00"/>
    <s v="DICT"/>
    <s v="2020010801119T"/>
    <x v="1"/>
    <m/>
    <s v="Voie communale"/>
  </r>
  <r>
    <n v="1"/>
    <d v="2020-01-08T00:00:00"/>
    <s v="DICT"/>
    <s v="2020010804502D"/>
    <x v="0"/>
    <m/>
    <s v="1 Quai Eugene Turpin"/>
  </r>
  <r>
    <n v="1"/>
    <d v="2020-01-08T00:00:00"/>
    <s v="DT/DICT"/>
    <s v="2020010804400D"/>
    <x v="0"/>
    <m/>
    <s v="Voie communale"/>
  </r>
  <r>
    <n v="1"/>
    <d v="2020-01-08T00:00:00"/>
    <s v="DT"/>
    <s v="2020010803792DC3"/>
    <x v="6"/>
    <m/>
    <s v="Voie communale"/>
  </r>
  <r>
    <n v="1"/>
    <d v="2020-01-08T00:00:00"/>
    <s v="DT"/>
    <s v="2020010803826DC6"/>
    <x v="6"/>
    <m/>
    <s v="Voie communale"/>
  </r>
  <r>
    <n v="1"/>
    <d v="2020-01-08T00:00:00"/>
    <s v="DICT"/>
    <s v="2020010806952D"/>
    <x v="1"/>
    <m/>
    <s v="Route de la Dieppe à Paris/route d'Ennery"/>
  </r>
  <r>
    <n v="1"/>
    <d v="2020-01-08T00:00:00"/>
    <s v="DT/DICT"/>
    <s v="2020010803373D"/>
    <x v="5"/>
    <m/>
    <s v="Boulevard de la Paix"/>
  </r>
  <r>
    <n v="1"/>
    <d v="2020-01-10T00:00:00"/>
    <s v="DT/DICT"/>
    <s v="2020011003978D"/>
    <x v="8"/>
    <m/>
    <s v="Avenue Marcel Perrin"/>
  </r>
  <r>
    <n v="1"/>
    <d v="2020-01-09T00:00:00"/>
    <s v="DICT"/>
    <s v="2020010904631D"/>
    <x v="4"/>
    <m/>
    <s v="Voie communale"/>
  </r>
  <r>
    <n v="1"/>
    <d v="2020-01-09T00:00:00"/>
    <s v="DT/DICT"/>
    <s v="2020010987270S"/>
    <x v="12"/>
    <m/>
    <s v="Voie communale"/>
  </r>
  <r>
    <n v="1"/>
    <d v="2020-01-09T00:00:00"/>
    <s v="DT/DICT"/>
    <s v="2020010987110S"/>
    <x v="12"/>
    <m/>
    <s v="Rue du Marechal"/>
  </r>
  <r>
    <n v="1"/>
    <d v="2020-01-09T00:00:00"/>
    <s v="DT/DICT"/>
    <s v="2019121101073T"/>
    <x v="2"/>
    <n v="14"/>
    <s v="Boulevard de la Paix"/>
  </r>
  <r>
    <n v="1"/>
    <d v="2020-01-09T00:00:00"/>
    <s v="DICT"/>
    <s v="2020010904804D"/>
    <x v="4"/>
    <m/>
    <s v="Boulevard Leon Blum"/>
  </r>
  <r>
    <n v="1"/>
    <d v="2020-01-09T00:00:00"/>
    <s v="DT"/>
    <s v="2020010905050D50"/>
    <x v="1"/>
    <m/>
    <s v="Voie communale"/>
  </r>
  <r>
    <n v="1"/>
    <d v="2020-01-09T00:00:00"/>
    <s v="DT/DICT"/>
    <s v="2020010902121T"/>
    <x v="13"/>
    <m/>
    <s v="Rue Pasteur"/>
  </r>
  <r>
    <n v="1"/>
    <d v="2020-01-09T00:00:00"/>
    <s v="DT"/>
    <s v="2020010903485D2D"/>
    <x v="6"/>
    <m/>
    <s v="Voie communale"/>
  </r>
  <r>
    <n v="1"/>
    <d v="2020-01-09T00:00:00"/>
    <s v="DT"/>
    <s v="2020010900670PPC"/>
    <x v="14"/>
    <m/>
    <s v="Avenue du Marechal Leclerc"/>
  </r>
  <r>
    <n v="1"/>
    <d v="2020-01-09T00:00:00"/>
    <s v="DT/DICT"/>
    <s v="2020010900237T"/>
    <x v="15"/>
    <m/>
    <s v="Rue Jean Saunier"/>
  </r>
  <r>
    <n v="1"/>
    <d v="2020-01-10T00:00:00"/>
    <s v="DT/DICT"/>
    <s v="2020011004004D"/>
    <x v="8"/>
    <m/>
    <s v="Avenue Marcel Perrin"/>
  </r>
  <r>
    <n v="1"/>
    <d v="2020-01-10T00:00:00"/>
    <s v="DT/DICT"/>
    <s v="2020011087881S"/>
    <x v="1"/>
    <m/>
    <s v="Voie communale"/>
  </r>
  <r>
    <n v="1"/>
    <d v="2020-01-10T00:00:00"/>
    <s v="DT/DICT"/>
    <s v="2020011001893T"/>
    <x v="10"/>
    <m/>
    <s v="Rue Parmentier"/>
  </r>
  <r>
    <n v="1"/>
    <d v="2020-01-10T00:00:00"/>
    <s v="DT/DICT"/>
    <s v="2020011006012D"/>
    <x v="6"/>
    <m/>
    <s v="Voie communale"/>
  </r>
  <r>
    <n v="1"/>
    <d v="2020-01-10T00:00:00"/>
    <s v="DICT"/>
    <s v="2020011000973P"/>
    <x v="8"/>
    <m/>
    <s v="Voie communale"/>
  </r>
  <r>
    <n v="1"/>
    <d v="2020-01-10T00:00:00"/>
    <s v="DT/DICT"/>
    <s v="2020011004034D"/>
    <x v="10"/>
    <m/>
    <s v="Voie communale"/>
  </r>
  <r>
    <n v="1"/>
    <d v="2020-01-10T00:00:00"/>
    <s v="DT/DICT"/>
    <s v="2020011001999D"/>
    <x v="12"/>
    <m/>
    <s v="Rue de Nesles La Vallee"/>
  </r>
  <r>
    <n v="1"/>
    <d v="2020-01-13T00:00:00"/>
    <s v="DT"/>
    <s v="2020011303467D59"/>
    <x v="1"/>
    <m/>
    <s v="Voie communale"/>
  </r>
  <r>
    <n v="1"/>
    <d v="2020-01-13T00:00:00"/>
    <s v="DT/DICT"/>
    <s v="2020011301453T"/>
    <x v="16"/>
    <m/>
    <s v="Voie communale"/>
  </r>
  <r>
    <n v="1"/>
    <d v="2020-01-13T00:00:00"/>
    <s v="DT/DICT"/>
    <s v="2020011305805D"/>
    <x v="16"/>
    <m/>
    <s v="43 Rue du Dr Jacques Toutati"/>
  </r>
  <r>
    <n v="1"/>
    <d v="2020-01-14T00:00:00"/>
    <s v="DT/DICT"/>
    <s v="2020011400809T"/>
    <x v="4"/>
    <m/>
    <s v="Voie communale"/>
  </r>
  <r>
    <n v="1"/>
    <d v="2020-01-14T00:00:00"/>
    <s v="DT"/>
    <s v="2020011403428D2C"/>
    <x v="8"/>
    <m/>
    <s v="44 Route de Pontoise"/>
  </r>
  <r>
    <n v="1"/>
    <d v="2020-01-14T00:00:00"/>
    <s v="DT"/>
    <s v="20200114032443D6B"/>
    <x v="1"/>
    <m/>
    <s v="Voie communale"/>
  </r>
  <r>
    <n v="1"/>
    <d v="2020-01-14T00:00:00"/>
    <s v="DT/DICT"/>
    <s v="2020011490802S"/>
    <x v="17"/>
    <m/>
    <s v="Rue Joseph Cornudet"/>
  </r>
  <r>
    <n v="1"/>
    <d v="2020-01-14T00:00:00"/>
    <s v="DT/DICT"/>
    <s v="2020011402092D"/>
    <x v="18"/>
    <m/>
    <s v="Voie communale"/>
  </r>
  <r>
    <n v="1"/>
    <d v="2020-01-14T00:00:00"/>
    <s v="DT/DICT"/>
    <s v="2020011400846T"/>
    <x v="9"/>
    <m/>
    <s v="7 Rue Pasteur"/>
  </r>
  <r>
    <n v="1"/>
    <d v="2020-01-14T00:00:00"/>
    <s v="DT/DICT"/>
    <s v="2020011404890D"/>
    <x v="0"/>
    <m/>
    <s v="Voie communale"/>
  </r>
  <r>
    <n v="1"/>
    <d v="2020-01-14T00:00:00"/>
    <s v="DT/DICT"/>
    <s v="2020011144997D"/>
    <x v="7"/>
    <m/>
    <s v="257 Avenue Roger Guichard"/>
  </r>
  <r>
    <n v="1"/>
    <d v="2020-01-14T00:00:00"/>
    <s v="DT/DICT"/>
    <s v="2020011405309D"/>
    <x v="2"/>
    <m/>
    <s v="25 Boulevard de la Paix"/>
  </r>
  <r>
    <n v="1"/>
    <d v="2020-01-15T00:00:00"/>
    <s v="DT/DICT"/>
    <s v="2020011500954P"/>
    <x v="19"/>
    <m/>
    <s v="Manque adresse"/>
  </r>
  <r>
    <n v="1"/>
    <d v="2020-01-15T00:00:00"/>
    <s v="DT"/>
    <s v="2020011301158TFK"/>
    <x v="13"/>
    <m/>
    <s v="Voie communale"/>
  </r>
  <r>
    <n v="1"/>
    <d v="2020-01-15T00:00:00"/>
    <s v="DT/DICT"/>
    <s v="2020011592753S"/>
    <x v="0"/>
    <m/>
    <s v="Voie communale"/>
  </r>
  <r>
    <n v="1"/>
    <d v="2020-01-15T00:00:00"/>
    <s v="DT/DICT"/>
    <s v="2020011592942S"/>
    <x v="18"/>
    <m/>
    <s v="Rue St Lazare"/>
  </r>
  <r>
    <n v="1"/>
    <d v="2020-01-15T00:00:00"/>
    <s v="DT/DICT"/>
    <s v="2020011505227D"/>
    <x v="14"/>
    <m/>
    <s v="Avenue du Marechal Leclerc"/>
  </r>
  <r>
    <n v="1"/>
    <d v="2020-01-15T00:00:00"/>
    <s v="DT/DICT"/>
    <s v="2020011501114P"/>
    <x v="0"/>
    <m/>
    <s v="Voie communale"/>
  </r>
  <r>
    <n v="1"/>
    <d v="2020-01-16T00:00:00"/>
    <s v="DICT"/>
    <s v="2020011602374D"/>
    <x v="10"/>
    <m/>
    <s v="Rue Francois Villon"/>
  </r>
  <r>
    <n v="1"/>
    <d v="2020-01-16T00:00:00"/>
    <s v="DT/DICT"/>
    <s v="2020011605762D"/>
    <x v="20"/>
    <m/>
    <s v="Voie communale"/>
  </r>
  <r>
    <n v="1"/>
    <d v="2020-01-16T00:00:00"/>
    <s v="DT/DICT"/>
    <s v="2020011606086D"/>
    <x v="2"/>
    <n v="14"/>
    <s v="Boulevard de la Paix"/>
  </r>
  <r>
    <n v="1"/>
    <d v="2020-01-16T00:00:00"/>
    <s v="DT/DICT"/>
    <s v="2020011606146D"/>
    <x v="2"/>
    <n v="14"/>
    <s v="Boulevard de la Paix"/>
  </r>
  <r>
    <n v="1"/>
    <d v="2020-01-16T00:00:00"/>
    <s v="DT"/>
    <s v="2020011606407DA9"/>
    <x v="13"/>
    <m/>
    <s v="Rue Pasteur"/>
  </r>
  <r>
    <n v="1"/>
    <d v="2020-01-16T00:00:00"/>
    <s v="DT/DICT"/>
    <s v="2020011606782D"/>
    <x v="21"/>
    <m/>
    <s v="Rue de Labbeville"/>
  </r>
  <r>
    <n v="1"/>
    <d v="2020-01-16T00:00:00"/>
    <s v="DT/DICT"/>
    <s v="202001695196S"/>
    <x v="14"/>
    <m/>
    <s v="1 Rue de Meulan"/>
  </r>
  <r>
    <n v="1"/>
    <d v="2020-01-16T00:00:00"/>
    <s v="DT/DICT"/>
    <s v="2020011695211S"/>
    <x v="18"/>
    <m/>
    <s v="Voie communale"/>
  </r>
  <r>
    <n v="1"/>
    <d v="2020-01-17T00:00:00"/>
    <s v="DICT"/>
    <s v="202001170488D"/>
    <x v="20"/>
    <m/>
    <s v="Voie communale"/>
  </r>
  <r>
    <n v="1"/>
    <d v="2020-01-17T00:00:00"/>
    <s v="DT/DICT"/>
    <s v="2020011704225D"/>
    <x v="20"/>
    <m/>
    <s v="Voie communale"/>
  </r>
  <r>
    <n v="1"/>
    <d v="2020-01-17T00:00:00"/>
    <s v="DT/DICT"/>
    <s v="2020011706114D"/>
    <x v="0"/>
    <m/>
    <s v="Quai du Pothuis"/>
  </r>
  <r>
    <n v="1"/>
    <d v="2020-01-17T00:00:00"/>
    <s v="DT/DICT"/>
    <s v="2020011705513D"/>
    <x v="13"/>
    <m/>
    <s v="Rue Pasteur"/>
  </r>
  <r>
    <n v="1"/>
    <d v="2020-01-17T00:00:00"/>
    <s v="DT"/>
    <s v="2020011704227D6B"/>
    <x v="7"/>
    <m/>
    <s v="222 Bis Rue Ambassadeur"/>
  </r>
  <r>
    <n v="1"/>
    <d v="2020-01-17T00:00:00"/>
    <s v="DT/DICT"/>
    <s v="2020011706190D"/>
    <x v="6"/>
    <m/>
    <s v="Rue de Paris"/>
  </r>
  <r>
    <n v="1"/>
    <d v="2020-01-17T00:00:00"/>
    <s v="DICT"/>
    <s v="2020011700488D"/>
    <x v="20"/>
    <m/>
    <s v="Voie communale"/>
  </r>
  <r>
    <n v="1"/>
    <d v="2020-01-17T00:00:00"/>
    <s v="DT/DICT"/>
    <s v="2020011701323D"/>
    <x v="6"/>
    <m/>
    <s v="Rue du General Leclerc"/>
  </r>
  <r>
    <n v="1"/>
    <d v="2020-01-17T00:00:00"/>
    <s v="DT/DICT"/>
    <s v="2020011704115D"/>
    <x v="7"/>
    <m/>
    <s v="146 Bis Rue Ambassadeur"/>
  </r>
  <r>
    <n v="1"/>
    <d v="2020-01-20T00:00:00"/>
    <s v="DT/DICT"/>
    <s v="2020012004441D"/>
    <x v="8"/>
    <m/>
    <s v="Voie communale"/>
  </r>
  <r>
    <n v="1"/>
    <d v="2020-01-20T00:00:00"/>
    <s v="DT/DICT"/>
    <s v="2020012002525D"/>
    <x v="16"/>
    <m/>
    <s v="Voie communale"/>
  </r>
  <r>
    <n v="1"/>
    <d v="2020-01-20T00:00:00"/>
    <s v="DT/DICT"/>
    <s v="2020012002492D"/>
    <x v="16"/>
    <m/>
    <s v="Voie communale"/>
  </r>
  <r>
    <n v="1"/>
    <d v="2020-01-20T00:00:00"/>
    <s v="DT"/>
    <s v="202001200844DBB"/>
    <x v="11"/>
    <m/>
    <s v="Voie communale"/>
  </r>
  <r>
    <n v="1"/>
    <d v="2020-01-20T00:00:00"/>
    <s v="DT"/>
    <s v="2020012004234DBA"/>
    <x v="22"/>
    <m/>
    <s v="Voie communale"/>
  </r>
  <r>
    <n v="1"/>
    <d v="2020-01-20T00:00:00"/>
    <s v="DT/DICT"/>
    <s v="2020012004482D"/>
    <x v="8"/>
    <m/>
    <s v="Avenue Marcel Perrin"/>
  </r>
  <r>
    <n v="1"/>
    <d v="2020-01-20T00:00:00"/>
    <s v="DT/DICT"/>
    <s v="2020012004860D"/>
    <x v="14"/>
    <m/>
    <s v="8 Rue de Meulan"/>
  </r>
  <r>
    <n v="1"/>
    <d v="2020-01-20T00:00:00"/>
    <s v="DT"/>
    <s v="2020012005126DE8"/>
    <x v="6"/>
    <m/>
    <s v="Voie communale"/>
  </r>
  <r>
    <n v="1"/>
    <d v="2020-01-20T00:00:00"/>
    <s v="DT/DICT"/>
    <s v="2020012098107S"/>
    <x v="12"/>
    <m/>
    <s v="Voie communale"/>
  </r>
  <r>
    <n v="1"/>
    <d v="2020-01-20T00:00:00"/>
    <s v="DT/DICT"/>
    <s v="2020012002436T"/>
    <x v="6"/>
    <m/>
    <s v="Voie communale"/>
  </r>
  <r>
    <n v="1"/>
    <d v="2020-01-20T00:00:00"/>
    <s v="DT/DICT"/>
    <s v="2020012098074S"/>
    <x v="18"/>
    <m/>
    <s v="Voie communale"/>
  </r>
  <r>
    <n v="1"/>
    <d v="2020-01-20T00:00:00"/>
    <s v="DT"/>
    <s v="2020012002230TSI"/>
    <x v="17"/>
    <m/>
    <s v="Voie communale"/>
  </r>
  <r>
    <n v="1"/>
    <d v="2020-01-20T00:00:00"/>
    <s v="DT/DICT"/>
    <s v="2020012097560S"/>
    <x v="23"/>
    <m/>
    <s v="3 Rue de Creil"/>
  </r>
  <r>
    <n v="1"/>
    <d v="2020-01-20T00:00:00"/>
    <s v="DT/DICT"/>
    <s v="2020012001370P"/>
    <x v="7"/>
    <m/>
    <s v="178 Avenue Roger Guichard"/>
  </r>
  <r>
    <n v="1"/>
    <d v="2020-01-20T00:00:00"/>
    <s v="DT/DICT"/>
    <s v="2020012097609S"/>
    <x v="1"/>
    <m/>
    <s v="Route d'Ableiges"/>
  </r>
  <r>
    <n v="1"/>
    <d v="2020-01-20T00:00:00"/>
    <s v="DT/DICT"/>
    <s v="2020012097449S"/>
    <x v="22"/>
    <m/>
    <s v="Les Fonds St Antoine"/>
  </r>
  <r>
    <n v="1"/>
    <d v="2020-01-21T00:00:00"/>
    <s v="DT/DICT"/>
    <s v="202001215138D"/>
    <x v="17"/>
    <m/>
    <s v="Mail Guy Lussac Boulevard Condorcet"/>
  </r>
  <r>
    <n v="1"/>
    <d v="2020-01-21T00:00:00"/>
    <s v="DT"/>
    <s v="2020012107183D62"/>
    <x v="8"/>
    <m/>
    <s v="Route de Sognolles"/>
  </r>
  <r>
    <n v="1"/>
    <d v="2020-01-21T00:00:00"/>
    <s v="DT/DICT"/>
    <s v="2020012103344D"/>
    <x v="6"/>
    <m/>
    <s v="Avenue du General de Gaulle"/>
  </r>
  <r>
    <n v="1"/>
    <d v="2020-01-21T00:00:00"/>
    <s v="DT/DICT"/>
    <s v="2020012103052D"/>
    <x v="24"/>
    <m/>
    <s v="37 Avenue Victor Hugo"/>
  </r>
  <r>
    <n v="1"/>
    <d v="2020-01-21T00:00:00"/>
    <s v="DT/DICT"/>
    <s v="2020012198646S"/>
    <x v="12"/>
    <m/>
    <s v="Rue du General de Gaulle"/>
  </r>
  <r>
    <n v="1"/>
    <d v="2020-01-21T00:00:00"/>
    <s v="DT"/>
    <s v="2020012104643D72"/>
    <x v="7"/>
    <m/>
    <s v="Voie communale"/>
  </r>
  <r>
    <n v="1"/>
    <d v="2020-01-21T00:00:00"/>
    <s v="DT/DICT"/>
    <s v="2020012103526D"/>
    <x v="0"/>
    <m/>
    <s v="Voie communale"/>
  </r>
  <r>
    <n v="1"/>
    <d v="2020-01-22T00:00:00"/>
    <s v="DT"/>
    <s v="2020012205668D23"/>
    <x v="0"/>
    <m/>
    <s v="Quai Eugene Turpin"/>
  </r>
  <r>
    <n v="1"/>
    <d v="2020-01-22T00:00:00"/>
    <s v="DICT"/>
    <s v="2020012200708D"/>
    <x v="16"/>
    <m/>
    <s v="Voie communale"/>
  </r>
  <r>
    <n v="1"/>
    <d v="2020-01-22T00:00:00"/>
    <s v="DICT"/>
    <s v="2020011502123T"/>
    <x v="4"/>
    <m/>
    <s v="Voie communale"/>
  </r>
  <r>
    <n v="1"/>
    <d v="2020-01-22T00:00:00"/>
    <s v="DT/DICT"/>
    <s v="2020012206602D"/>
    <x v="4"/>
    <m/>
    <s v="Boulevard Leon Blum"/>
  </r>
  <r>
    <n v="1"/>
    <d v="2020-01-23T00:00:00"/>
    <s v="DICT"/>
    <s v="2020012304125D"/>
    <x v="2"/>
    <n v="14"/>
    <s v="Boulevard de la Paix"/>
  </r>
  <r>
    <n v="1"/>
    <d v="2020-01-23T00:00:00"/>
    <s v="DT"/>
    <s v="2020012800422P"/>
    <x v="25"/>
    <m/>
    <s v="Manque adresse"/>
  </r>
  <r>
    <n v="1"/>
    <d v="2020-01-24T00:00:00"/>
    <s v="DT/DICT"/>
    <s v="2020012403599S"/>
    <x v="24"/>
    <m/>
    <s v="Avenue Victor Hugo"/>
  </r>
  <r>
    <n v="1"/>
    <d v="2020-01-24T00:00:00"/>
    <s v="DT/DICT"/>
    <s v="2020012400967P"/>
    <x v="20"/>
    <m/>
    <s v="Voie communale"/>
  </r>
  <r>
    <n v="1"/>
    <d v="2020-01-24T00:00:00"/>
    <s v="DT/DICT"/>
    <s v="2020012404490D"/>
    <x v="14"/>
    <m/>
    <s v="Voie communale"/>
  </r>
  <r>
    <n v="1"/>
    <d v="2020-01-24T00:00:00"/>
    <s v="DT/DICT"/>
    <s v="2020012404557D"/>
    <x v="14"/>
    <m/>
    <s v="Voie communale"/>
  </r>
  <r>
    <n v="1"/>
    <d v="2020-01-27T00:00:00"/>
    <s v="DT/DICT"/>
    <s v="2020012703694D"/>
    <x v="6"/>
    <m/>
    <s v="101 Rue du Mail"/>
  </r>
  <r>
    <n v="1"/>
    <d v="2020-01-27T00:00:00"/>
    <s v="DT/DICT"/>
    <s v="2020012703875D"/>
    <x v="6"/>
    <m/>
    <s v="6 Avenue General de Gaulle"/>
  </r>
  <r>
    <n v="1"/>
    <d v="2020-01-27T00:00:00"/>
    <s v="DT"/>
    <s v="2020012700163PJN"/>
    <x v="8"/>
    <m/>
    <s v="Route de Pontoise"/>
  </r>
  <r>
    <n v="1"/>
    <d v="2020-01-27T00:00:00"/>
    <s v="DT"/>
    <s v="2020012700673PPI"/>
    <x v="8"/>
    <m/>
    <s v="Route de Pontoise"/>
  </r>
  <r>
    <n v="1"/>
    <d v="2020-01-27T00:00:00"/>
    <s v="DT/DICT"/>
    <s v="2020012704612D"/>
    <x v="6"/>
    <m/>
    <s v="111 Rue de Paris"/>
  </r>
  <r>
    <n v="1"/>
    <d v="2020-01-27T00:00:00"/>
    <s v="DT/DICT"/>
    <s v="2020012705988D"/>
    <x v="18"/>
    <m/>
    <s v="Voie communale"/>
  </r>
  <r>
    <n v="1"/>
    <d v="2020-01-28T00:00:00"/>
    <s v="DT/DICT"/>
    <s v="2020012800422P"/>
    <x v="12"/>
    <m/>
    <s v="113 Rue du Maréchal Foch"/>
  </r>
  <r>
    <n v="1"/>
    <d v="2020-01-28T00:00:00"/>
    <s v="DICT"/>
    <s v="2020012806441D"/>
    <x v="6"/>
    <n v="14"/>
    <s v="38 Avenue General de Gaulle"/>
  </r>
  <r>
    <n v="1"/>
    <d v="2020-01-28T00:00:00"/>
    <s v="DT/DICT"/>
    <s v="2020012802046D"/>
    <x v="8"/>
    <n v="928"/>
    <s v="5 Avenue Marcel Perrin"/>
  </r>
  <r>
    <n v="1"/>
    <d v="2020-01-28T00:00:00"/>
    <s v="DICT"/>
    <s v="2020012800666D"/>
    <x v="17"/>
    <n v="203"/>
    <s v="38 Avenue du Général de Gaulle"/>
  </r>
  <r>
    <n v="1"/>
    <d v="2020-01-28T00:00:00"/>
    <s v="DICT"/>
    <s v="2020012807378D"/>
    <x v="1"/>
    <n v="22"/>
    <s v="8 Avenue Marcel Perrin"/>
  </r>
  <r>
    <n v="1"/>
    <d v="2020-01-28T00:00:00"/>
    <s v="DT/DICT"/>
    <s v="2020012800422P"/>
    <x v="12"/>
    <n v="64"/>
    <s v="Rue de Conflans"/>
  </r>
  <r>
    <n v="1"/>
    <d v="2020-01-28T00:00:00"/>
    <s v="DT"/>
    <s v="2020012801143PBU"/>
    <x v="0"/>
    <m/>
    <s v="Voie communale"/>
  </r>
  <r>
    <n v="1"/>
    <d v="2020-01-28T00:00:00"/>
    <s v="DICT"/>
    <s v="2020012806287S"/>
    <x v="0"/>
    <m/>
    <s v="Voie communale"/>
  </r>
  <r>
    <n v="1"/>
    <d v="2020-01-28T00:00:00"/>
    <s v="DT/DICT"/>
    <s v="2020012800413P"/>
    <x v="16"/>
    <m/>
    <s v="Voie communale"/>
  </r>
  <r>
    <n v="1"/>
    <d v="2020-01-28T00:00:00"/>
    <s v="DT/DICT"/>
    <s v="2020012800423P"/>
    <x v="16"/>
    <m/>
    <s v="Voie communale"/>
  </r>
  <r>
    <n v="1"/>
    <d v="2020-01-28T00:00:00"/>
    <s v="DICT"/>
    <s v="2020012801961D"/>
    <x v="6"/>
    <m/>
    <s v="Voie communale"/>
  </r>
  <r>
    <n v="1"/>
    <d v="2020-01-29T00:00:00"/>
    <s v="DT/DICT"/>
    <s v="2020012901155P"/>
    <x v="26"/>
    <n v="64"/>
    <s v="Voie communale"/>
  </r>
  <r>
    <n v="1"/>
    <d v="2020-01-29T00:00:00"/>
    <s v="DT"/>
    <s v="2020012903633D43"/>
    <x v="2"/>
    <n v="14"/>
    <s v="Voie communale"/>
  </r>
  <r>
    <n v="1"/>
    <d v="2020-01-29T00:00:00"/>
    <s v="DICT"/>
    <s v="2020012903514D"/>
    <x v="2"/>
    <n v="14"/>
    <s v="74 Rue Pierre Brossolette"/>
  </r>
  <r>
    <n v="1"/>
    <d v="2020-01-29T00:00:00"/>
    <s v="DICT"/>
    <s v="2020012903851D"/>
    <x v="2"/>
    <n v="14"/>
    <s v="Boulevard de la Paix"/>
  </r>
  <r>
    <n v="1"/>
    <d v="2020-01-29T00:00:00"/>
    <s v="DICT"/>
    <s v="2020012904038D"/>
    <x v="2"/>
    <n v="14"/>
    <s v="Boulevard de la Paix"/>
  </r>
  <r>
    <n v="1"/>
    <d v="2020-01-29T00:00:00"/>
    <s v="DT"/>
    <s v="2020012900563D81"/>
    <x v="2"/>
    <n v="14"/>
    <s v="Boulevard de la Paix"/>
  </r>
  <r>
    <n v="1"/>
    <d v="2020-01-22T00:00:00"/>
    <s v="DICT"/>
    <s v="2020012201857D"/>
    <x v="7"/>
    <m/>
    <s v="Avenue Roger Guichard"/>
  </r>
  <r>
    <n v="1"/>
    <d v="2020-01-29T00:00:00"/>
    <s v="DT/DICT"/>
    <s v="2020012907491S"/>
    <x v="7"/>
    <s v="48E"/>
    <s v="Boulevard de la Paix"/>
  </r>
  <r>
    <n v="1"/>
    <d v="2020-01-29T00:00:00"/>
    <s v="DT/DICT"/>
    <s v="2020012908615S"/>
    <x v="11"/>
    <m/>
    <s v="Boulevard de la Paix"/>
  </r>
  <r>
    <n v="1"/>
    <d v="2020-01-29T00:00:00"/>
    <s v="DT"/>
    <s v="2020012906263D10"/>
    <x v="6"/>
    <m/>
    <s v="Voie communale"/>
  </r>
  <r>
    <n v="1"/>
    <d v="2020-01-29T00:00:00"/>
    <s v="DT/DICT"/>
    <s v="2020012908323S"/>
    <x v="7"/>
    <m/>
    <s v="Voie communale"/>
  </r>
  <r>
    <n v="1"/>
    <d v="2020-01-29T00:00:00"/>
    <s v="DICT"/>
    <s v="2020012900619P"/>
    <x v="0"/>
    <m/>
    <s v="Voie communale"/>
  </r>
  <r>
    <n v="1"/>
    <d v="2020-01-29T00:00:00"/>
    <s v="DT/DICT"/>
    <s v="2020012901004D"/>
    <x v="11"/>
    <m/>
    <s v="Voie communale"/>
  </r>
  <r>
    <n v="1"/>
    <d v="2020-01-30T00:00:00"/>
    <s v="DT"/>
    <s v="2020013009569S26"/>
    <x v="27"/>
    <m/>
    <s v="Voie communale"/>
  </r>
  <r>
    <n v="1"/>
    <d v="2020-01-30T00:00:00"/>
    <s v="DT"/>
    <s v="2020013000750PBX"/>
    <x v="16"/>
    <m/>
    <s v="Voie communale"/>
  </r>
  <r>
    <n v="1"/>
    <d v="2020-01-30T00:00:00"/>
    <s v="DT/DICT"/>
    <s v="2020013009200S"/>
    <x v="7"/>
    <m/>
    <s v="210 Rue de l'Ambassadeur"/>
  </r>
  <r>
    <n v="1"/>
    <d v="2020-01-30T00:00:00"/>
    <s v="DICT"/>
    <s v="2020013002230D"/>
    <x v="2"/>
    <n v="14"/>
    <s v="Boulevard de la Paix"/>
  </r>
  <r>
    <n v="1"/>
    <d v="2020-01-30T00:00:00"/>
    <s v="DT/DICT"/>
    <s v="2020013001285P"/>
    <x v="0"/>
    <m/>
    <s v="Voie communale"/>
  </r>
  <r>
    <n v="1"/>
    <d v="2020-01-30T00:00:00"/>
    <s v="DT/DICT"/>
    <s v="2020013000597T"/>
    <x v="22"/>
    <m/>
    <s v="Voie communale"/>
  </r>
  <r>
    <n v="1"/>
    <d v="2020-01-30T00:00:00"/>
    <s v="DT"/>
    <s v="2020013006287D92"/>
    <x v="13"/>
    <m/>
    <s v="Voie communale"/>
  </r>
  <r>
    <n v="1"/>
    <d v="2020-01-30T00:00:00"/>
    <s v="DICT"/>
    <s v="2020013001109D"/>
    <x v="7"/>
    <m/>
    <s v="Voie communale"/>
  </r>
  <r>
    <n v="1"/>
    <d v="2020-01-30T00:00:00"/>
    <s v="DICT"/>
    <s v="2020013001147D"/>
    <x v="7"/>
    <m/>
    <s v="Voie communale"/>
  </r>
  <r>
    <n v="1"/>
    <d v="2020-01-30T00:00:00"/>
    <s v="DT/DICT"/>
    <s v="2020013002642D"/>
    <x v="7"/>
    <m/>
    <s v="Voie communale"/>
  </r>
  <r>
    <n v="1"/>
    <d v="2020-01-31T00:00:00"/>
    <s v="DT"/>
    <s v="2020013100122PCV"/>
    <x v="12"/>
    <m/>
    <s v="97 Rue du Marechal Foch"/>
  </r>
  <r>
    <n v="1"/>
    <d v="2020-01-31T00:00:00"/>
    <s v="DT/DICT"/>
    <s v="2020013110571S"/>
    <x v="12"/>
    <m/>
    <s v="97 Rue du Marechal Foch"/>
  </r>
  <r>
    <n v="1"/>
    <d v="2020-01-31T00:00:00"/>
    <s v="DICT"/>
    <s v="2020012906263D10"/>
    <x v="6"/>
    <m/>
    <s v="Voie communale"/>
  </r>
  <r>
    <n v="1"/>
    <d v="2020-02-01T00:00:00"/>
    <s v="DT"/>
    <s v="2020020100065P"/>
    <x v="28"/>
    <m/>
    <s v="Voie communale"/>
  </r>
  <r>
    <n v="1"/>
    <d v="2020-02-01T00:00:00"/>
    <s v="DT"/>
    <s v="2020020100222D"/>
    <x v="29"/>
    <m/>
    <s v="Voie communale"/>
  </r>
  <r>
    <n v="1"/>
    <d v="2020-02-03T00:00:00"/>
    <s v="DT/DICT"/>
    <s v="2020020303336D"/>
    <x v="6"/>
    <m/>
    <s v="Avenue du Château"/>
  </r>
  <r>
    <n v="1"/>
    <d v="2020-02-03T00:00:00"/>
    <s v="DT"/>
    <s v="2020020303062D13"/>
    <x v="2"/>
    <m/>
    <s v="Voie communale"/>
  </r>
  <r>
    <n v="1"/>
    <d v="2020-02-03T00:00:00"/>
    <s v="DT/DICT"/>
    <s v="2020020302156T"/>
    <x v="25"/>
    <n v="151"/>
    <s v="Haras de Messelan"/>
  </r>
  <r>
    <n v="1"/>
    <d v="2020-02-03T00:00:00"/>
    <s v="DT/DICT"/>
    <s v="2020020312755S"/>
    <x v="1"/>
    <m/>
    <s v="14 Rue Patis"/>
  </r>
  <r>
    <n v="1"/>
    <d v="2020-02-03T00:00:00"/>
    <s v="DT"/>
    <s v="2020020301108PG7"/>
    <x v="1"/>
    <m/>
    <s v="Route d'Ableiges"/>
  </r>
  <r>
    <n v="1"/>
    <d v="2020-02-03T00:00:00"/>
    <s v="DICT"/>
    <s v="2020020306668D"/>
    <x v="2"/>
    <m/>
    <s v="Voie communale"/>
  </r>
  <r>
    <n v="1"/>
    <d v="2020-02-03T00:00:00"/>
    <s v="DICT"/>
    <s v="2020013009569S26"/>
    <x v="16"/>
    <m/>
    <s v="Voie communale"/>
  </r>
  <r>
    <n v="1"/>
    <d v="2020-02-03T00:00:00"/>
    <s v="DT"/>
    <s v="2020020300359D18"/>
    <x v="6"/>
    <m/>
    <s v="Avenue General de Gaulle"/>
  </r>
  <r>
    <n v="1"/>
    <d v="2020-02-03T00:00:00"/>
    <s v="DT"/>
    <s v="2020020301187DF3"/>
    <x v="6"/>
    <m/>
    <s v="Rue du General Leclerc"/>
  </r>
  <r>
    <n v="1"/>
    <d v="2020-02-04T00:00:00"/>
    <s v="DT"/>
    <s v="2020020404750D47"/>
    <x v="17"/>
    <m/>
    <s v="Rue d'Eragny"/>
  </r>
  <r>
    <n v="1"/>
    <d v="2020-02-04T00:00:00"/>
    <s v="DT/DICT"/>
    <s v="2020020413631S"/>
    <x v="29"/>
    <m/>
    <s v="31 Rue Pierre Pilon"/>
  </r>
  <r>
    <n v="1"/>
    <d v="2020-02-04T00:00:00"/>
    <s v="DT"/>
    <s v="2020020400982PUM"/>
    <x v="2"/>
    <m/>
    <s v="Voie communale"/>
  </r>
  <r>
    <n v="1"/>
    <d v="2020-02-04T00:00:00"/>
    <s v="DT"/>
    <s v="2020020405690D56"/>
    <x v="0"/>
    <m/>
    <s v="Voie communale"/>
  </r>
  <r>
    <n v="1"/>
    <d v="2020-02-04T00:00:00"/>
    <s v="DICT"/>
    <s v="2020020400655P"/>
    <x v="0"/>
    <m/>
    <s v="Voie communale"/>
  </r>
  <r>
    <n v="1"/>
    <d v="2020-02-04T00:00:00"/>
    <s v="DICT"/>
    <s v="2020020403126D"/>
    <x v="12"/>
    <m/>
    <s v="97 Rue du Marechal Foch"/>
  </r>
  <r>
    <n v="1"/>
    <d v="2020-02-04T00:00:00"/>
    <s v="DICT"/>
    <s v="2020020407210D"/>
    <x v="6"/>
    <m/>
    <s v="Rue de Paris"/>
  </r>
  <r>
    <n v="1"/>
    <d v="2020-02-03T00:00:00"/>
    <s v="DT/DICT"/>
    <s v="2020020301502T"/>
    <x v="10"/>
    <m/>
    <s v="117 Rue de Pontoise"/>
  </r>
  <r>
    <n v="1"/>
    <d v="2020-02-04T00:00:00"/>
    <s v="DICT"/>
    <s v="2020020406280D"/>
    <x v="10"/>
    <m/>
    <s v="Rue de Pontoise"/>
  </r>
  <r>
    <n v="1"/>
    <d v="2020-02-04T00:00:00"/>
    <s v="DICT"/>
    <s v="2020020407178D"/>
    <x v="2"/>
    <n v="14"/>
    <s v="Boulevard de la Paix"/>
  </r>
  <r>
    <n v="1"/>
    <d v="2020-02-04T00:00:00"/>
    <s v="DT"/>
    <s v="20200204419D79"/>
    <x v="6"/>
    <m/>
    <s v="Voie communale"/>
  </r>
  <r>
    <n v="1"/>
    <d v="2020-02-04T00:00:00"/>
    <s v="DICT"/>
    <s v="2020020406280D"/>
    <x v="10"/>
    <m/>
    <s v="Voie communale"/>
  </r>
  <r>
    <n v="1"/>
    <d v="2020-02-04T00:00:00"/>
    <s v="DT"/>
    <s v="202002040631D63"/>
    <x v="11"/>
    <m/>
    <s v="Voie communale"/>
  </r>
  <r>
    <n v="1"/>
    <d v="2020-02-04T00:00:00"/>
    <s v="DT/DICT"/>
    <s v="2020020407402D"/>
    <x v="0"/>
    <m/>
    <s v="Voie communale"/>
  </r>
  <r>
    <n v="1"/>
    <d v="2020-02-05T00:00:00"/>
    <s v="DT/DICT"/>
    <s v="2020200500151P"/>
    <x v="30"/>
    <m/>
    <s v="5 Rue de Beaumont"/>
  </r>
  <r>
    <n v="1"/>
    <d v="2020-02-05T00:00:00"/>
    <s v="DT/DICT"/>
    <s v="2020020501357D"/>
    <x v="24"/>
    <m/>
    <s v="91 Avenue Victor Hugo"/>
  </r>
  <r>
    <n v="1"/>
    <d v="2020-02-05T00:00:00"/>
    <s v="DT/DICT"/>
    <s v="2020020501512T"/>
    <x v="4"/>
    <n v="78"/>
    <s v="8 Sente de la Gendarmerie"/>
  </r>
  <r>
    <n v="1"/>
    <d v="2020-02-05T00:00:00"/>
    <s v="DICT"/>
    <s v="2020020505405D"/>
    <x v="13"/>
    <m/>
    <s v="Rue Pasteur"/>
  </r>
  <r>
    <n v="1"/>
    <d v="2020-02-05T00:00:00"/>
    <s v="DT/DICT"/>
    <s v="2020020514696S"/>
    <x v="24"/>
    <m/>
    <s v="63 Rue de Villiers Adam"/>
  </r>
  <r>
    <n v="1"/>
    <d v="2020-02-05T00:00:00"/>
    <s v="DT/DICT"/>
    <s v="2020020501307T"/>
    <x v="0"/>
    <m/>
    <s v="21 Rue de l Hermitage"/>
  </r>
  <r>
    <n v="1"/>
    <d v="2020-02-05T00:00:00"/>
    <s v="DICT"/>
    <s v="2020020507012D"/>
    <x v="31"/>
    <m/>
    <s v="Voie communale"/>
  </r>
  <r>
    <n v="1"/>
    <d v="2020-02-05T00:00:00"/>
    <s v="DT/DICT"/>
    <s v="2020020500959T"/>
    <x v="4"/>
    <n v="922"/>
    <s v="Route de Meulan"/>
  </r>
  <r>
    <n v="1"/>
    <d v="2020-02-05T00:00:00"/>
    <s v="DT/DICT"/>
    <s v="2020020500959T"/>
    <x v="4"/>
    <n v="922"/>
    <s v="Route de Meulan"/>
  </r>
  <r>
    <n v="1"/>
    <d v="2020-02-06T00:00:00"/>
    <s v="DT/DICT"/>
    <s v="2020020616883S"/>
    <x v="8"/>
    <m/>
    <s v="16 Rue Jean Brestel"/>
  </r>
  <r>
    <n v="1"/>
    <d v="2020-02-06T00:00:00"/>
    <s v="DT/DICT"/>
    <s v="2020020603671D"/>
    <x v="24"/>
    <m/>
    <s v="63 Rue de Villiers Adam"/>
  </r>
  <r>
    <n v="1"/>
    <d v="2020-02-06T00:00:00"/>
    <s v="DT/DICT"/>
    <s v="2020020602166D"/>
    <x v="4"/>
    <m/>
    <s v="Voie communale"/>
  </r>
  <r>
    <n v="1"/>
    <d v="2020-02-07T00:00:00"/>
    <s v="DICT"/>
    <s v="2020020702094D"/>
    <x v="32"/>
    <m/>
    <s v="Voie communale"/>
  </r>
  <r>
    <n v="1"/>
    <d v="2020-02-07T00:00:00"/>
    <s v="DT/DICT"/>
    <s v="2020020701840D"/>
    <x v="2"/>
    <n v="14"/>
    <s v="Boulevard de la Paix"/>
  </r>
  <r>
    <n v="1"/>
    <d v="2020-02-07T00:00:00"/>
    <s v="DICT"/>
    <s v="2020020701812D"/>
    <x v="1"/>
    <m/>
    <s v="8 Chaussee Jules Cesar"/>
  </r>
  <r>
    <n v="1"/>
    <d v="2020-02-07T00:00:00"/>
    <s v="DT"/>
    <s v="2020020701028PQI"/>
    <x v="8"/>
    <m/>
    <s v="Route de Sognolles"/>
  </r>
  <r>
    <n v="1"/>
    <d v="2020-02-07T00:00:00"/>
    <s v="DICT"/>
    <s v="2020020704059D"/>
    <x v="0"/>
    <m/>
    <s v="Voie communale"/>
  </r>
  <r>
    <n v="1"/>
    <d v="2020-02-07T00:00:00"/>
    <s v="DT/DICT"/>
    <s v="2020020700496T"/>
    <x v="1"/>
    <m/>
    <s v="1-13 Rue de Pontoise"/>
  </r>
  <r>
    <n v="1"/>
    <d v="2020-02-10T00:00:00"/>
    <s v="DT/DICT"/>
    <s v="202001003646D"/>
    <x v="18"/>
    <m/>
    <s v="Voie communale"/>
  </r>
  <r>
    <n v="1"/>
    <d v="2020-02-10T00:00:00"/>
    <s v="DT"/>
    <s v="2020021006487DE5"/>
    <x v="4"/>
    <m/>
    <s v="47 Rue Maurice Berteaux"/>
  </r>
  <r>
    <n v="1"/>
    <d v="2020-02-11T00:00:00"/>
    <s v="DT"/>
    <s v="2020021105563DD"/>
    <x v="3"/>
    <m/>
    <s v="Voie communale"/>
  </r>
  <r>
    <n v="1"/>
    <d v="2020-02-11T00:00:00"/>
    <s v="DT"/>
    <s v="2020021104635DD2"/>
    <x v="10"/>
    <m/>
    <s v="Chaponval"/>
  </r>
  <r>
    <n v="1"/>
    <d v="2020-02-11T00:00:00"/>
    <s v="DT"/>
    <s v="2020021105369DA6"/>
    <x v="13"/>
    <m/>
    <s v="Rue Bichebout"/>
  </r>
  <r>
    <n v="1"/>
    <d v="2020-02-11T00:00:00"/>
    <s v="DT"/>
    <s v="2020021105307D1A"/>
    <x v="13"/>
    <m/>
    <s v="Voie communale"/>
  </r>
  <r>
    <n v="1"/>
    <d v="2020-02-11T00:00:00"/>
    <s v="DT"/>
    <s v="2020021105221DA0"/>
    <x v="10"/>
    <m/>
    <s v="Voie communale"/>
  </r>
  <r>
    <n v="1"/>
    <d v="2020-02-11T00:00:00"/>
    <s v="DT"/>
    <s v="2020021106020D60"/>
    <x v="3"/>
    <m/>
    <s v="Rue Blanchet"/>
  </r>
  <r>
    <n v="1"/>
    <d v="2020-02-11T00:00:00"/>
    <s v="DT"/>
    <s v="2020021104781D"/>
    <x v="20"/>
    <m/>
    <s v="Voie communale"/>
  </r>
  <r>
    <n v="1"/>
    <d v="2020-02-11T00:00:00"/>
    <s v="DT"/>
    <s v="2020021103874DF"/>
    <x v="0"/>
    <m/>
    <s v="Voie communale"/>
  </r>
  <r>
    <n v="1"/>
    <d v="2020-02-11T00:00:00"/>
    <s v="DT"/>
    <s v="2020021100197D"/>
    <x v="17"/>
    <m/>
    <s v="Boulevard de l'Hautil"/>
  </r>
  <r>
    <n v="1"/>
    <d v="2020-02-11T00:00:00"/>
    <s v="DT/DICT"/>
    <s v="2020021019920S"/>
    <x v="16"/>
    <m/>
    <s v="Avenue Jacques Voght"/>
  </r>
  <r>
    <n v="1"/>
    <d v="2020-02-11T00:00:00"/>
    <s v="DT/DICT"/>
    <s v="2020021019918S"/>
    <x v="16"/>
    <m/>
    <s v="Voie communale"/>
  </r>
  <r>
    <n v="1"/>
    <d v="2020-02-11T00:00:00"/>
    <s v="DT/DICT"/>
    <s v="2020021121305S"/>
    <x v="16"/>
    <m/>
    <s v="Voie communale"/>
  </r>
  <r>
    <n v="1"/>
    <d v="2020-02-11T00:00:00"/>
    <s v="DT/DICT"/>
    <s v="2020021019891S"/>
    <x v="16"/>
    <m/>
    <s v="Avenue Gaston Vermeire"/>
  </r>
  <r>
    <n v="1"/>
    <d v="2020-02-11T00:00:00"/>
    <s v="DT/DICT"/>
    <s v="202002119947S"/>
    <x v="16"/>
    <m/>
    <s v="Avenue Jean Jaures"/>
  </r>
  <r>
    <n v="1"/>
    <d v="2020-02-11T00:00:00"/>
    <s v="DT/DICT"/>
    <s v="2020021100770D07"/>
    <x v="29"/>
    <m/>
    <s v="Voie communale"/>
  </r>
  <r>
    <n v="1"/>
    <d v="2020-02-11T00:00:00"/>
    <s v="DT"/>
    <s v="2020021100962DB0"/>
    <x v="29"/>
    <m/>
    <s v="Voie communale"/>
  </r>
  <r>
    <n v="1"/>
    <d v="2020-02-12T00:00:00"/>
    <s v="DT/DICT"/>
    <s v="2020021200809P"/>
    <x v="33"/>
    <m/>
    <s v="Voie communale"/>
  </r>
  <r>
    <n v="1"/>
    <d v="2020-02-12T00:00:00"/>
    <s v="DICT"/>
    <s v="202002120588D"/>
    <x v="24"/>
    <m/>
    <s v="Voie communale"/>
  </r>
  <r>
    <n v="1"/>
    <d v="2020-02-12T00:00:00"/>
    <s v="DT"/>
    <s v="2020021200685PXH"/>
    <x v="21"/>
    <m/>
    <s v="Route de Pontoise"/>
  </r>
  <r>
    <n v="1"/>
    <d v="2020-02-12T00:00:00"/>
    <s v="DT"/>
    <s v="2020021200097P1G"/>
    <x v="24"/>
    <m/>
    <s v="Voie communale"/>
  </r>
  <r>
    <n v="1"/>
    <d v="2020-02-13T00:00:00"/>
    <s v="DT"/>
    <s v="2020021301291DDB"/>
    <x v="12"/>
    <m/>
    <s v="Voie communale"/>
  </r>
  <r>
    <n v="1"/>
    <d v="2020-02-13T00:00:00"/>
    <s v="DT"/>
    <s v="2020021301574D1C"/>
    <x v="9"/>
    <m/>
    <s v="Voie communale"/>
  </r>
  <r>
    <n v="1"/>
    <d v="2020-02-13T00:00:00"/>
    <s v="DT"/>
    <s v="2020021301389DF4"/>
    <x v="9"/>
    <m/>
    <s v="Voie communale"/>
  </r>
  <r>
    <n v="1"/>
    <d v="2020-02-13T00:00:00"/>
    <s v="DT/DICT"/>
    <s v="202001301224D"/>
    <x v="0"/>
    <m/>
    <s v="Avenue General Gabriel Delarue"/>
  </r>
  <r>
    <n v="1"/>
    <d v="2020-02-13T00:00:00"/>
    <s v="DICT"/>
    <s v="2020021303668D04"/>
    <x v="16"/>
    <m/>
    <s v="Voie communale"/>
  </r>
  <r>
    <n v="1"/>
    <d v="2020-02-13T00:00:00"/>
    <s v="DT/DICT"/>
    <s v="2020021305989D"/>
    <x v="29"/>
    <m/>
    <s v="Voie communale"/>
  </r>
  <r>
    <n v="1"/>
    <d v="2020-02-13T00:00:00"/>
    <s v="DT"/>
    <s v="2020021306043DDD"/>
    <x v="1"/>
    <m/>
    <s v="Rue de Pontoise"/>
  </r>
  <r>
    <n v="1"/>
    <d v="2020-02-13T00:00:00"/>
    <s v="DT"/>
    <s v="202002101321POV"/>
    <x v="7"/>
    <m/>
    <s v="253 Avenue Roger Guichard"/>
  </r>
  <r>
    <n v="1"/>
    <d v="2020-02-13T00:00:00"/>
    <s v="DT/DICT"/>
    <s v="2020021323818S"/>
    <x v="4"/>
    <m/>
    <s v="71 Rue Alphone &amp; Louis Roussel"/>
  </r>
  <r>
    <n v="1"/>
    <d v="2020-02-13T00:00:00"/>
    <s v="DICT"/>
    <s v="2020021306631D"/>
    <x v="17"/>
    <m/>
    <s v="Boulevard Condorcet"/>
  </r>
  <r>
    <n v="1"/>
    <d v="2020-02-13T00:00:00"/>
    <s v="DT/DICT"/>
    <s v="2020021303094D"/>
    <x v="23"/>
    <m/>
    <s v="Route de Clermont"/>
  </r>
  <r>
    <n v="1"/>
    <d v="2020-02-13T00:00:00"/>
    <s v="DT/DICT"/>
    <s v="2020021323299S"/>
    <x v="34"/>
    <s v="4Z"/>
    <s v="Rue Etienne Dolet"/>
  </r>
  <r>
    <n v="1"/>
    <d v="2020-02-13T00:00:00"/>
    <s v="DICT"/>
    <s v="2020021307299D"/>
    <x v="0"/>
    <m/>
    <s v="Voie communale"/>
  </r>
  <r>
    <n v="1"/>
    <d v="2020-02-13T00:00:00"/>
    <s v="DT/DICT"/>
    <s v="2020021323109S"/>
    <x v="35"/>
    <m/>
    <s v="2 Rue de Baillet"/>
  </r>
  <r>
    <n v="1"/>
    <d v="2020-02-13T00:00:00"/>
    <s v="DT/DICT"/>
    <s v="2020021323109S"/>
    <x v="35"/>
    <m/>
    <s v="2 Route de Baillet"/>
  </r>
  <r>
    <n v="1"/>
    <d v="2020-02-14T00:00:00"/>
    <s v="DT/DICT"/>
    <s v="2020021301955T"/>
    <x v="4"/>
    <m/>
    <s v="71 Rue Alphone &amp; Louis Roussel"/>
  </r>
  <r>
    <n v="1"/>
    <d v="2020-02-14T00:00:00"/>
    <s v="DT/DICT"/>
    <s v="2020021425464S"/>
    <x v="18"/>
    <m/>
    <s v="Voie communale"/>
  </r>
  <r>
    <n v="1"/>
    <d v="2020-02-14T00:00:00"/>
    <s v="DT"/>
    <s v="2020021401417D5D"/>
    <x v="2"/>
    <m/>
    <s v="Voie communale"/>
  </r>
  <r>
    <n v="1"/>
    <d v="2020-02-16T00:00:00"/>
    <s v="DICT"/>
    <s v="2020021600013T"/>
    <x v="24"/>
    <m/>
    <s v="Voie communale"/>
  </r>
  <r>
    <n v="1"/>
    <d v="2020-02-17T00:00:00"/>
    <s v="DICT"/>
    <s v="2020021706484D"/>
    <x v="16"/>
    <m/>
    <s v="Voie communale"/>
  </r>
  <r>
    <n v="1"/>
    <d v="2020-02-17T00:00:00"/>
    <s v="DICT"/>
    <s v="2020021706597D"/>
    <x v="16"/>
    <m/>
    <s v="Voie communale"/>
  </r>
  <r>
    <n v="1"/>
    <d v="2020-02-17T00:00:00"/>
    <s v="DICT"/>
    <s v="2020021706659D"/>
    <x v="16"/>
    <m/>
    <s v="Voie communale"/>
  </r>
  <r>
    <n v="1"/>
    <d v="2020-02-17T00:00:00"/>
    <s v="DT/DICT"/>
    <s v="2020021707231D"/>
    <x v="23"/>
    <n v="922"/>
    <s v="Route de Clermont"/>
  </r>
  <r>
    <n v="1"/>
    <d v="2020-02-17T00:00:00"/>
    <s v="DT/DICT"/>
    <s v="2020021707255D"/>
    <x v="7"/>
    <m/>
    <s v="Voie communale"/>
  </r>
  <r>
    <n v="1"/>
    <d v="2020-02-17T00:00:00"/>
    <s v="DT"/>
    <s v="2020021703828D3"/>
    <x v="4"/>
    <m/>
    <s v="Voie communale"/>
  </r>
  <r>
    <n v="1"/>
    <d v="2020-02-17T00:00:00"/>
    <s v="DT"/>
    <s v="20200217036997DC8"/>
    <x v="4"/>
    <m/>
    <s v="29 Rue de Paris"/>
  </r>
  <r>
    <n v="1"/>
    <d v="2020-02-17T00:00:00"/>
    <s v="DT/DICT"/>
    <s v="2020021726285S"/>
    <x v="16"/>
    <m/>
    <s v="Voie communale"/>
  </r>
  <r>
    <n v="1"/>
    <d v="2020-02-17T00:00:00"/>
    <s v="DT"/>
    <s v="20202001702193D3B"/>
    <x v="16"/>
    <m/>
    <s v="Route de Clermont"/>
  </r>
  <r>
    <n v="1"/>
    <d v="2020-02-17T00:00:00"/>
    <s v="DT"/>
    <s v="2020021700325PQL"/>
    <x v="25"/>
    <m/>
    <s v="2B Grande Rue"/>
  </r>
  <r>
    <n v="1"/>
    <d v="2020-02-17T00:00:00"/>
    <s v="DT"/>
    <s v="202002171220T5K"/>
    <x v="24"/>
    <m/>
    <s v="Voie communale"/>
  </r>
  <r>
    <n v="1"/>
    <d v="2020-02-18T00:00:00"/>
    <s v="DICT"/>
    <s v="2020021801035D"/>
    <x v="7"/>
    <m/>
    <s v="Voie communale"/>
  </r>
  <r>
    <n v="1"/>
    <d v="2020-02-18T00:00:00"/>
    <s v="DICT"/>
    <s v="2020021802594D"/>
    <x v="17"/>
    <s v="48E"/>
    <s v="19 bis rue Joseph Cornudet"/>
  </r>
  <r>
    <n v="1"/>
    <d v="2020-02-18T00:00:00"/>
    <s v="DICT"/>
    <s v="2020021802437D"/>
    <x v="29"/>
    <n v="151"/>
    <s v="Face au N°27 rue Charles et Robert"/>
  </r>
  <r>
    <n v="1"/>
    <d v="2020-02-18T00:00:00"/>
    <s v="DT/DICT"/>
    <s v="2020021801032T"/>
    <x v="8"/>
    <m/>
    <s v="Voie communale"/>
  </r>
  <r>
    <n v="1"/>
    <d v="2020-02-18T00:00:00"/>
    <s v="DICT"/>
    <s v="2020021801603P"/>
    <x v="6"/>
    <m/>
    <s v="Voie communale"/>
  </r>
  <r>
    <n v="1"/>
    <d v="2020-02-18T00:00:00"/>
    <s v="DICT"/>
    <s v="2020021807203D"/>
    <x v="20"/>
    <m/>
    <s v="Voie communale"/>
  </r>
  <r>
    <n v="1"/>
    <d v="2020-02-19T00:00:00"/>
    <s v="DT"/>
    <s v="2020021900081PLU"/>
    <x v="3"/>
    <m/>
    <s v="Voie communale"/>
  </r>
  <r>
    <n v="1"/>
    <d v="2020-02-19T00:00:00"/>
    <s v="DICT"/>
    <s v="20200219001002D"/>
    <x v="17"/>
    <m/>
    <s v="Voie communale"/>
  </r>
  <r>
    <n v="1"/>
    <d v="2020-02-19T00:00:00"/>
    <s v="DT"/>
    <s v="2020021901254D2A"/>
    <x v="36"/>
    <m/>
    <s v="Voie communale"/>
  </r>
  <r>
    <n v="1"/>
    <d v="2020-02-19T00:00:00"/>
    <s v="DT"/>
    <s v="2020021901461D5C"/>
    <x v="0"/>
    <m/>
    <s v="Voie communale"/>
  </r>
  <r>
    <n v="1"/>
    <d v="2020-02-19T00:00:00"/>
    <s v="DT/DICT"/>
    <s v="2020021902209D"/>
    <x v="17"/>
    <m/>
    <s v="Voie communale"/>
  </r>
  <r>
    <n v="1"/>
    <d v="2020-02-19T00:00:00"/>
    <s v="DICT"/>
    <s v="2020021906016D"/>
    <x v="16"/>
    <m/>
    <s v="Voie communale"/>
  </r>
  <r>
    <n v="1"/>
    <d v="2020-02-19T00:00:00"/>
    <s v="DT/DICT"/>
    <s v="2020021906154D"/>
    <x v="18"/>
    <s v="67E"/>
    <s v="46 Rue Saint Lazare"/>
  </r>
  <r>
    <n v="1"/>
    <d v="2020-02-20T00:00:00"/>
    <s v="DT/DICT"/>
    <s v="2020022000694D"/>
    <x v="1"/>
    <n v="92"/>
    <s v="5 Rue de Pontoise"/>
  </r>
  <r>
    <n v="1"/>
    <d v="2020-02-20T00:00:00"/>
    <s v="DT/DICT"/>
    <s v="2020022004371D"/>
    <x v="22"/>
    <n v="927"/>
    <s v="12 Rue du Moutier"/>
  </r>
  <r>
    <n v="1"/>
    <d v="2020-02-20T00:00:00"/>
    <s v="DT"/>
    <s v="2020022004729DC8"/>
    <x v="8"/>
    <n v="928"/>
    <s v="Avenue Marcel Perrin"/>
  </r>
  <r>
    <n v="1"/>
    <d v="2020-02-20T00:00:00"/>
    <s v="DT"/>
    <s v="2020022001106P5W"/>
    <x v="12"/>
    <n v="64"/>
    <s v="102-104 rue du Maréchal Foch"/>
  </r>
  <r>
    <n v="1"/>
    <d v="2020-02-20T00:00:00"/>
    <s v="DT"/>
    <s v="2020022005362D2A"/>
    <x v="6"/>
    <n v="922"/>
    <s v="6 avenue du Château"/>
  </r>
  <r>
    <n v="1"/>
    <d v="2020-02-20T00:00:00"/>
    <s v="DT/DICT"/>
    <s v="2020022005669D"/>
    <x v="32"/>
    <n v="188"/>
    <s v="5 rue de Chars"/>
  </r>
  <r>
    <n v="1"/>
    <d v="2020-02-20T00:00:00"/>
    <s v="DT"/>
    <s v="2020022006465DE5"/>
    <x v="37"/>
    <m/>
    <s v="Voie communale"/>
  </r>
  <r>
    <n v="1"/>
    <d v="2020-02-20T00:00:00"/>
    <s v="DICT"/>
    <s v="2020022006471D"/>
    <x v="37"/>
    <m/>
    <s v="Voie communale"/>
  </r>
  <r>
    <n v="1"/>
    <d v="2020-02-20T00:00:00"/>
    <s v="DT"/>
    <s v="2020022003442D81"/>
    <x v="2"/>
    <m/>
    <s v="Voie communale"/>
  </r>
  <r>
    <n v="1"/>
    <d v="2020-02-21T00:00:00"/>
    <s v="DT/DICT"/>
    <s v="20200211199447S"/>
    <x v="16"/>
    <n v="78"/>
    <s v="Avenue Jean Jaures"/>
  </r>
  <r>
    <n v="1"/>
    <d v="2020-02-21T00:00:00"/>
    <s v="DT/DICT"/>
    <s v="2020022101540D"/>
    <x v="14"/>
    <n v="922"/>
    <s v="Avenue du Mal Leclerc"/>
  </r>
  <r>
    <n v="1"/>
    <d v="2020-02-21T00:00:00"/>
    <s v="DT/DICT"/>
    <s v="2020022132552S"/>
    <x v="7"/>
    <m/>
    <s v="Voie communale"/>
  </r>
  <r>
    <n v="1"/>
    <d v="2020-02-21T00:00:00"/>
    <s v="DT/DICT"/>
    <s v="2020022132589S"/>
    <x v="29"/>
    <m/>
    <s v="Voie communale"/>
  </r>
  <r>
    <n v="1"/>
    <d v="2020-02-21T00:00:00"/>
    <s v="DT/DICT"/>
    <s v="2020022104952D"/>
    <x v="13"/>
    <m/>
    <s v="Voie communale"/>
  </r>
  <r>
    <n v="1"/>
    <d v="2020-02-21T00:00:00"/>
    <s v="DT"/>
    <s v="2020022100397TRF"/>
    <x v="13"/>
    <m/>
    <s v="Rue Massenet"/>
  </r>
  <r>
    <n v="1"/>
    <d v="2020-02-21T00:00:00"/>
    <s v="DT"/>
    <s v="2020022104744DA6"/>
    <x v="6"/>
    <m/>
    <s v="83 Rue du Mail"/>
  </r>
  <r>
    <n v="1"/>
    <d v="2020-02-21T00:00:00"/>
    <s v="DT"/>
    <s v="2020022401062D7A"/>
    <x v="6"/>
    <m/>
    <s v="3 Rue du Mail"/>
  </r>
  <r>
    <n v="1"/>
    <d v="2020-02-21T00:00:00"/>
    <s v="DT"/>
    <s v="2020022105415D43"/>
    <x v="7"/>
    <n v="984"/>
    <s v="Rue du Parc "/>
  </r>
  <r>
    <n v="1"/>
    <d v="2020-02-21T00:00:00"/>
    <s v="DICT"/>
    <s v="2020022105128D"/>
    <x v="1"/>
    <m/>
    <s v="1-13 Rue de Pontoise"/>
  </r>
  <r>
    <n v="1"/>
    <d v="2020-02-21T00:00:00"/>
    <s v="DT/DICT"/>
    <s v="2020022103951D"/>
    <x v="18"/>
    <m/>
    <s v="10 Rue St Lazare"/>
  </r>
  <r>
    <n v="1"/>
    <d v="2020-02-21T00:00:00"/>
    <s v="DT/DICT"/>
    <s v="2020022104924D"/>
    <x v="21"/>
    <m/>
    <s v="Rue de Pontoise"/>
  </r>
  <r>
    <n v="1"/>
    <d v="2020-02-24T00:00:00"/>
    <s v="DT"/>
    <s v="2020022403146D2D"/>
    <x v="14"/>
    <m/>
    <s v="Voie communale"/>
  </r>
  <r>
    <n v="1"/>
    <d v="2020-02-24T00:00:00"/>
    <s v="DICT"/>
    <s v="2020022401088D"/>
    <x v="21"/>
    <m/>
    <s v="Voie communale"/>
  </r>
  <r>
    <n v="1"/>
    <d v="2020-02-24T00:00:00"/>
    <s v="DT"/>
    <s v="2020022403253DA8"/>
    <x v="0"/>
    <m/>
    <s v="Quai du Port"/>
  </r>
  <r>
    <n v="1"/>
    <d v="2020-02-24T00:00:00"/>
    <s v="DT/DICT"/>
    <s v="2020021119947S"/>
    <x v="16"/>
    <m/>
    <s v="26 Avenue Jean Jaures"/>
  </r>
  <r>
    <n v="1"/>
    <d v="2020-02-24T00:00:00"/>
    <s v="DT"/>
    <s v="2020022405802DBD"/>
    <x v="0"/>
    <m/>
    <s v="Route de Menandon"/>
  </r>
  <r>
    <n v="1"/>
    <d v="2020-02-24T00:00:00"/>
    <s v="DT"/>
    <s v="2020022500911P"/>
    <x v="2"/>
    <m/>
    <s v="Voie communale"/>
  </r>
  <r>
    <n v="1"/>
    <d v="2020-02-24T00:00:00"/>
    <s v="DT"/>
    <s v="2020022402335D32"/>
    <x v="0"/>
    <n v="14"/>
    <s v="Rue de l'Hôtel Dieu"/>
  </r>
  <r>
    <n v="1"/>
    <d v="2020-02-24T00:00:00"/>
    <s v="DT"/>
    <s v="2020022405272D63"/>
    <x v="20"/>
    <m/>
    <s v="Voie communale"/>
  </r>
  <r>
    <n v="1"/>
    <d v="2020-02-24T00:00:00"/>
    <s v="DICT"/>
    <s v="2020022401205D"/>
    <x v="10"/>
    <m/>
    <s v="Voie communale"/>
  </r>
  <r>
    <n v="1"/>
    <d v="2020-02-24T00:00:00"/>
    <s v="DT"/>
    <s v="2020022404306DE2"/>
    <x v="0"/>
    <m/>
    <s v="Voie communale"/>
  </r>
  <r>
    <n v="1"/>
    <d v="2020-02-25T00:00:00"/>
    <s v="DT"/>
    <s v="2020022500420PPW"/>
    <x v="25"/>
    <m/>
    <s v="2B Grande Rue"/>
  </r>
  <r>
    <n v="1"/>
    <d v="2020-02-25T00:00:00"/>
    <s v="DICT"/>
    <s v="2020022406885D"/>
    <x v="7"/>
    <m/>
    <s v="Voie communale"/>
  </r>
  <r>
    <n v="1"/>
    <d v="2020-02-25T00:00:00"/>
    <s v="DT/DICT"/>
    <s v="2020022503325D"/>
    <x v="18"/>
    <m/>
    <s v="Voie communale"/>
  </r>
  <r>
    <n v="1"/>
    <d v="2020-02-25T00:00:00"/>
    <s v="DT"/>
    <s v="2020022503175D4D"/>
    <x v="1"/>
    <m/>
    <s v="Chaussee Jules Cesar"/>
  </r>
  <r>
    <n v="1"/>
    <d v="2020-02-25T00:00:00"/>
    <s v="DT/DICT"/>
    <s v="2020022500787T"/>
    <x v="7"/>
    <m/>
    <s v="198 Avenue Roger Guichard"/>
  </r>
  <r>
    <n v="1"/>
    <d v="2020-02-25T00:00:00"/>
    <s v="DT/DICT"/>
    <s v="2020022500797T"/>
    <x v="21"/>
    <m/>
    <s v="28 Rue de Marines"/>
  </r>
  <r>
    <n v="1"/>
    <d v="2020-02-25T00:00:00"/>
    <s v="DT"/>
    <s v="2020022405802DBD"/>
    <x v="0"/>
    <m/>
    <s v="Route de Menandon"/>
  </r>
  <r>
    <n v="1"/>
    <d v="2020-02-25T00:00:00"/>
    <s v="DT/DICT"/>
    <s v="2020022501157T"/>
    <x v="0"/>
    <m/>
    <s v="Voie communale"/>
  </r>
  <r>
    <n v="1"/>
    <d v="2020-02-25T00:00:00"/>
    <s v="DT/DICT"/>
    <s v="2020022535460S"/>
    <x v="16"/>
    <m/>
    <s v="Route de Clermont"/>
  </r>
  <r>
    <n v="1"/>
    <d v="2020-02-25T00:00:00"/>
    <s v="DT/DICT"/>
    <s v="2020022535476S"/>
    <x v="16"/>
    <m/>
    <s v="Rue Jean Catelas"/>
  </r>
  <r>
    <n v="1"/>
    <d v="2020-02-25T00:00:00"/>
    <s v="DT"/>
    <s v="2020022504734D59"/>
    <x v="18"/>
    <m/>
    <s v="Rue St Lazare"/>
  </r>
  <r>
    <n v="1"/>
    <d v="2020-02-25T00:00:00"/>
    <s v="DT"/>
    <s v="2020022501155TDY"/>
    <x v="18"/>
    <m/>
    <s v="Rue St Lazare"/>
  </r>
  <r>
    <n v="1"/>
    <d v="2020-02-25T00:00:00"/>
    <s v="DT"/>
    <s v="2020022505139DC7"/>
    <x v="6"/>
    <m/>
    <s v="26 Avenue du General de Gaulle"/>
  </r>
  <r>
    <n v="1"/>
    <d v="2020-02-25T00:00:00"/>
    <s v="DT/DICT"/>
    <s v="2020022536303S"/>
    <x v="18"/>
    <m/>
    <s v="Avenue Michel Ponatowxki"/>
  </r>
  <r>
    <n v="1"/>
    <d v="2020-02-25T00:00:00"/>
    <s v="DT/DICT"/>
    <s v="2020022536354S"/>
    <x v="16"/>
    <m/>
    <s v="Rue Jean Catelas"/>
  </r>
  <r>
    <n v="1"/>
    <d v="2020-02-25T00:00:00"/>
    <s v="DT/DICT"/>
    <s v="2020022536366S"/>
    <x v="16"/>
    <m/>
    <s v="Rue Jean Catelas"/>
  </r>
  <r>
    <n v="1"/>
    <d v="2020-02-25T00:00:00"/>
    <s v="DT/DICT"/>
    <s v="2020022536371S"/>
    <x v="16"/>
    <m/>
    <s v="Rue Jean Catelas"/>
  </r>
  <r>
    <n v="1"/>
    <d v="2020-02-26T00:00:00"/>
    <s v="DT/DICT"/>
    <s v="2020022600686D"/>
    <x v="33"/>
    <m/>
    <s v="Rue Jacques Lambert"/>
  </r>
  <r>
    <n v="1"/>
    <d v="2020-02-26T00:00:00"/>
    <s v="DT/DICT"/>
    <s v="2020022601271D"/>
    <x v="16"/>
    <n v="4"/>
    <m/>
  </r>
  <r>
    <n v="1"/>
    <d v="2020-02-26T00:00:00"/>
    <s v="DT/DICT"/>
    <s v="2020022601353D"/>
    <x v="9"/>
    <n v="301"/>
    <m/>
  </r>
  <r>
    <n v="1"/>
    <d v="2020-02-26T00:00:00"/>
    <s v="DT/DICT"/>
    <s v="2020022636556S"/>
    <x v="9"/>
    <s v="301, 4E2"/>
    <m/>
  </r>
  <r>
    <n v="1"/>
    <d v="2020-02-26T00:00:00"/>
    <s v="DICT"/>
    <s v="2020022601892D"/>
    <x v="6"/>
    <m/>
    <s v="Voie communale"/>
  </r>
  <r>
    <n v="1"/>
    <d v="2020-02-26T00:00:00"/>
    <s v="DT/DICT"/>
    <s v="2020022636660S"/>
    <x v="8"/>
    <m/>
    <s v="15 Avenue Marcel Perrin"/>
  </r>
  <r>
    <n v="1"/>
    <d v="2020-02-26T00:00:00"/>
    <s v="DICT"/>
    <s v="2020022602146D"/>
    <x v="8"/>
    <m/>
    <s v="Voie communale"/>
  </r>
  <r>
    <n v="1"/>
    <d v="2020-02-26T00:00:00"/>
    <s v="DT/DICT"/>
    <s v="2020022602179D"/>
    <x v="6"/>
    <m/>
    <s v="Voie communale"/>
  </r>
  <r>
    <n v="1"/>
    <d v="2020-02-26T00:00:00"/>
    <s v="DT/DICT"/>
    <s v="2020022636736S"/>
    <x v="18"/>
    <m/>
    <s v="Avenue de Paris"/>
  </r>
  <r>
    <n v="1"/>
    <d v="2020-02-26T00:00:00"/>
    <s v="DT/DICT"/>
    <s v="2020022602539D"/>
    <x v="6"/>
    <m/>
    <s v="Voie communale"/>
  </r>
  <r>
    <n v="1"/>
    <d v="2020-02-26T00:00:00"/>
    <s v="DT/DICT"/>
    <s v="2020022636996S"/>
    <x v="23"/>
    <m/>
    <s v="Rue de Creil"/>
  </r>
  <r>
    <n v="1"/>
    <d v="2020-02-27T00:00:00"/>
    <s v="DT"/>
    <s v="2020022701655D6C"/>
    <x v="6"/>
    <m/>
    <s v="80 Avenue de Verdun"/>
  </r>
  <r>
    <n v="1"/>
    <d v="2020-02-27T00:00:00"/>
    <s v="DT"/>
    <s v="2020022701622D60"/>
    <x v="0"/>
    <m/>
    <s v="?"/>
  </r>
  <r>
    <n v="1"/>
    <d v="2020-02-27T00:00:00"/>
    <s v="DT"/>
    <s v="2020022502238TZB"/>
    <x v="0"/>
    <m/>
    <s v="ROUTE D'AUVERS"/>
  </r>
  <r>
    <n v="1"/>
    <d v="2020-02-27T00:00:00"/>
    <s v="DT"/>
    <s v="2020022702440D24"/>
    <x v="6"/>
    <s v="D984"/>
    <s v="Avenue de Verdun"/>
  </r>
  <r>
    <n v="1"/>
    <d v="2020-02-27T00:00:00"/>
    <s v="DT"/>
    <s v="2020022701655D6C"/>
    <x v="6"/>
    <m/>
    <s v="Avenue de Verdun"/>
  </r>
  <r>
    <n v="1"/>
    <d v="2020-02-27T00:00:00"/>
    <s v="DT"/>
    <s v="2020022702724DF4"/>
    <x v="2"/>
    <m/>
    <s v="Boulevard de la Paix"/>
  </r>
  <r>
    <n v="1"/>
    <d v="2020-02-27T00:00:00"/>
    <s v="DT"/>
    <s v="2020022702735D6D"/>
    <x v="2"/>
    <m/>
    <s v="Boulevard de la Paix"/>
  </r>
  <r>
    <n v="1"/>
    <d v="2020-02-27T00:00:00"/>
    <s v="DT"/>
    <s v="2020022702746D8C"/>
    <x v="2"/>
    <m/>
    <s v="Boulevard de la Paix"/>
  </r>
  <r>
    <n v="1"/>
    <d v="2020-02-27T00:00:00"/>
    <s v="DT"/>
    <s v="2020022702752D09"/>
    <x v="2"/>
    <m/>
    <s v="Boulevard d'Osny"/>
  </r>
  <r>
    <n v="1"/>
    <d v="2020-02-27T00:00:00"/>
    <s v="DT"/>
    <s v="2020022702768DF2"/>
    <x v="2"/>
    <m/>
    <s v="ZAE : Bd Paix &amp; Oise, Chaussée Jules Cesar"/>
  </r>
  <r>
    <n v="1"/>
    <d v="2020-02-27T00:00:00"/>
    <s v="DT/DICT"/>
    <s v="2020022706150D"/>
    <x v="12"/>
    <n v="64"/>
    <s v="Boulevard Mal Foch"/>
  </r>
  <r>
    <n v="1"/>
    <d v="2020-02-28T00:00:00"/>
    <s v="DT"/>
    <s v="2020022801704DA5"/>
    <x v="0"/>
    <s v="915Z"/>
    <s v="Rue de Gisors"/>
  </r>
  <r>
    <n v="1"/>
    <d v="2020-02-28T00:00:00"/>
    <s v="DICT"/>
    <s v="2020022801474D"/>
    <x v="14"/>
    <m/>
    <s v="Voie communale"/>
  </r>
  <r>
    <n v="1"/>
    <d v="2020-02-28T00:00:00"/>
    <s v="DT/DICT"/>
    <s v="2020022803210D"/>
    <x v="4"/>
    <m/>
    <s v="Voie communale"/>
  </r>
  <r>
    <n v="1"/>
    <d v="2020-02-28T00:00:00"/>
    <s v="DT"/>
    <s v="2020022803326DFD"/>
    <x v="7"/>
    <m/>
    <s v="Voie communale"/>
  </r>
  <r>
    <n v="1"/>
    <d v="2020-03-02T00:00:00"/>
    <s v="DICT"/>
    <s v="2020022805622D"/>
    <x v="36"/>
    <m/>
    <s v="Voie communale"/>
  </r>
  <r>
    <n v="1"/>
    <d v="2020-03-02T00:00:00"/>
    <s v="DT"/>
    <s v="2020030200147PSG"/>
    <x v="10"/>
    <m/>
    <s v="Voie communale"/>
  </r>
  <r>
    <n v="1"/>
    <d v="2020-03-02T00:00:00"/>
    <s v="DT/DICT"/>
    <s v="2020030200124T"/>
    <x v="1"/>
    <n v="915"/>
    <s v="Route de Paris à Dieppe"/>
  </r>
  <r>
    <n v="1"/>
    <d v="2020-03-02T00:00:00"/>
    <s v="DT/DICT"/>
    <s v="2020030200302T"/>
    <x v="13"/>
    <n v="4"/>
    <s v="61 rue de Parmain"/>
  </r>
  <r>
    <n v="1"/>
    <d v="2020-03-02T00:00:00"/>
    <s v="DT/DICT"/>
    <s v="2020030200248T"/>
    <x v="25"/>
    <n v="151"/>
    <m/>
  </r>
  <r>
    <n v="1"/>
    <d v="2020-03-02T00:00:00"/>
    <s v="DT/DICT"/>
    <s v="2020030200266T"/>
    <x v="29"/>
    <n v="151"/>
    <s v="Chemin Méru"/>
  </r>
  <r>
    <n v="1"/>
    <d v="2020-03-02T00:00:00"/>
    <s v="DT/DICT"/>
    <s v="2020030200176T"/>
    <x v="0"/>
    <n v="14"/>
    <s v="Avenue Gal Gabriel Delarue"/>
  </r>
  <r>
    <n v="1"/>
    <d v="2020-03-02T00:00:00"/>
    <s v="DT/DICT"/>
    <s v="2020030200331T"/>
    <x v="21"/>
    <n v="927"/>
    <s v="Rue de Pontoise"/>
  </r>
  <r>
    <n v="1"/>
    <d v="2020-03-02T00:00:00"/>
    <s v="DT/DICT"/>
    <s v="2020030200190T"/>
    <x v="3"/>
    <n v="4"/>
    <m/>
  </r>
  <r>
    <n v="1"/>
    <d v="2020-03-02T00:00:00"/>
    <s v="DT/DICT"/>
    <s v="2020030203772D"/>
    <x v="8"/>
    <n v="928"/>
    <s v="70 bis rue de la Libération"/>
  </r>
  <r>
    <n v="1"/>
    <d v="2020-03-02T00:00:00"/>
    <s v="DT"/>
    <s v="2020030200660P33"/>
    <x v="12"/>
    <n v="4"/>
    <s v="5B rue Raymond Poincaré"/>
  </r>
  <r>
    <n v="1"/>
    <d v="2020-03-02T00:00:00"/>
    <s v="DT/DICT"/>
    <s v="2020030202241D"/>
    <x v="10"/>
    <n v="4"/>
    <s v="56 rue Rajon"/>
  </r>
  <r>
    <n v="1"/>
    <d v="2020-03-02T00:00:00"/>
    <s v="DT"/>
    <s v="2020030203625DD4"/>
    <x v="6"/>
    <m/>
    <s v="Voie communale"/>
  </r>
  <r>
    <n v="1"/>
    <d v="2020-03-02T00:00:00"/>
    <s v="DT"/>
    <s v="2020030202081D87"/>
    <x v="6"/>
    <m/>
    <s v="Voie communale"/>
  </r>
  <r>
    <n v="1"/>
    <d v="2020-03-02T00:00:00"/>
    <s v="DICT"/>
    <s v="2020030203168D"/>
    <x v="7"/>
    <m/>
    <s v="Voie communale"/>
  </r>
  <r>
    <n v="1"/>
    <d v="2020-03-02T00:00:00"/>
    <s v="DT"/>
    <s v="2020030205155DD4"/>
    <x v="6"/>
    <n v="14"/>
    <s v="Rue de Paris"/>
  </r>
  <r>
    <n v="1"/>
    <d v="2020-03-02T00:00:00"/>
    <s v="DT/DICT"/>
    <s v="2020030205052D"/>
    <x v="6"/>
    <n v="14"/>
    <s v="Rue de Paris"/>
  </r>
  <r>
    <n v="1"/>
    <d v="2020-03-02T00:00:00"/>
    <s v="DT"/>
    <s v="2020030205404D39"/>
    <x v="0"/>
    <n v="915"/>
    <s v="Bd Jean Jaurès"/>
  </r>
  <r>
    <n v="1"/>
    <d v="2020-03-02T00:00:00"/>
    <s v="DT/DICT"/>
    <s v="2020030202343D"/>
    <x v="24"/>
    <n v="922"/>
    <s v="91 avenue Victor Hugo"/>
  </r>
  <r>
    <n v="1"/>
    <d v="2020-03-02T00:00:00"/>
    <s v="DT"/>
    <s v="2020030202457D78"/>
    <x v="10"/>
    <m/>
    <s v="?"/>
  </r>
  <r>
    <n v="1"/>
    <d v="2020-03-02T00:00:00"/>
    <s v="DT"/>
    <s v="2020030202709D12"/>
    <x v="13"/>
    <m/>
    <s v="?"/>
  </r>
  <r>
    <n v="1"/>
    <d v="2020-03-02T00:00:00"/>
    <s v="DT"/>
    <s v="2020030202860D28"/>
    <x v="12"/>
    <m/>
    <s v="?"/>
  </r>
  <r>
    <n v="1"/>
    <d v="2020-03-02T00:00:00"/>
    <s v="DT"/>
    <s v="2020030203193DB2"/>
    <x v="12"/>
    <m/>
    <s v="?"/>
  </r>
  <r>
    <n v="1"/>
    <d v="2020-03-02T00:00:00"/>
    <s v="DT"/>
    <s v="2020030203509DA0"/>
    <x v="9"/>
    <m/>
    <s v="?"/>
  </r>
  <r>
    <n v="1"/>
    <d v="2020-03-02T00:00:00"/>
    <s v="DT"/>
    <s v="2020030202185DC6"/>
    <x v="10"/>
    <m/>
    <s v="?"/>
  </r>
  <r>
    <n v="1"/>
    <d v="2020-03-03T00:00:00"/>
    <s v="DICT"/>
    <s v="2020030303285D"/>
    <x v="38"/>
    <n v="64"/>
    <s v="6 Grande Rue"/>
  </r>
  <r>
    <n v="1"/>
    <d v="2020-03-03T00:00:00"/>
    <s v="DT"/>
    <s v="2020030302134D54"/>
    <x v="1"/>
    <n v="14"/>
    <s v="Chaussée Jules César"/>
  </r>
  <r>
    <n v="1"/>
    <d v="2020-03-03T00:00:00"/>
    <s v="DT/DICT"/>
    <s v="2020030301191D"/>
    <x v="10"/>
    <m/>
    <s v="Voie communale"/>
  </r>
  <r>
    <n v="1"/>
    <d v="2020-03-03T00:00:00"/>
    <s v="DT/DICT"/>
    <s v="2020030301155D"/>
    <x v="19"/>
    <m/>
    <s v="Voie communale"/>
  </r>
  <r>
    <n v="1"/>
    <d v="2020-03-03T00:00:00"/>
    <s v="DICT"/>
    <s v="2020030300945D"/>
    <x v="25"/>
    <m/>
    <s v="Voie communale"/>
  </r>
  <r>
    <n v="1"/>
    <d v="2020-03-03T00:00:00"/>
    <s v="DICT"/>
    <s v="2020030306662D"/>
    <x v="0"/>
    <m/>
    <s v="Voie communale"/>
  </r>
  <r>
    <n v="1"/>
    <d v="2020-03-03T00:00:00"/>
    <s v="DT/DICT"/>
    <s v="2020030300450T"/>
    <x v="19"/>
    <n v="1"/>
    <s v="Rue de Mériel"/>
  </r>
  <r>
    <n v="1"/>
    <d v="2020-03-03T00:00:00"/>
    <s v="DT/DICT"/>
    <s v="2020030300414T"/>
    <x v="6"/>
    <n v="14"/>
    <s v="Rue de Paris"/>
  </r>
  <r>
    <n v="1"/>
    <d v="2020-03-03T00:00:00"/>
    <s v="DT/DICT"/>
    <s v="2020030201966T"/>
    <x v="6"/>
    <n v="14"/>
    <s v="Rue de Paris"/>
  </r>
  <r>
    <n v="1"/>
    <d v="2020-03-03T00:00:00"/>
    <s v="DT"/>
    <s v="2020030205526D01"/>
    <x v="8"/>
    <n v="928"/>
    <s v="Avenue de la Libération"/>
  </r>
  <r>
    <n v="1"/>
    <d v="2020-03-03T00:00:00"/>
    <s v="DICT"/>
    <s v="2020030300045P"/>
    <x v="36"/>
    <n v="64"/>
    <s v="Rue du Grand Biard"/>
  </r>
  <r>
    <n v="1"/>
    <d v="2020-03-03T00:00:00"/>
    <s v="DT"/>
    <s v="2020030304099D37"/>
    <x v="0"/>
    <m/>
    <s v="Voie communale"/>
  </r>
  <r>
    <n v="1"/>
    <d v="2020-03-03T00:00:00"/>
    <s v="DT/DICT"/>
    <s v="2020030304391D"/>
    <x v="24"/>
    <m/>
    <s v="Voie communale"/>
  </r>
  <r>
    <n v="1"/>
    <d v="2020-03-03T00:00:00"/>
    <s v="DT/DICT"/>
    <s v="2020030304979D"/>
    <x v="1"/>
    <n v="92"/>
    <s v="3 au 13 rue de Pontoise"/>
  </r>
  <r>
    <n v="1"/>
    <d v="2020-03-03T00:00:00"/>
    <s v="DT/DICT"/>
    <s v="2020030307204D"/>
    <x v="1"/>
    <m/>
    <s v="Voie communale"/>
  </r>
  <r>
    <n v="1"/>
    <d v="2020-03-03T00:00:00"/>
    <s v="DT/DICT"/>
    <s v="2020030306361D"/>
    <x v="12"/>
    <n v="4"/>
    <s v="31 rue du Gal de Gaulle"/>
  </r>
  <r>
    <n v="1"/>
    <d v="2020-03-03T00:00:00"/>
    <s v="DT/DICT"/>
    <s v="2020030343066S"/>
    <x v="8"/>
    <n v="922"/>
    <s v="Rue de Pontoise"/>
  </r>
  <r>
    <n v="1"/>
    <d v="2020-03-03T00:00:00"/>
    <s v="DT"/>
    <s v="2020030301547TZP"/>
    <x v="33"/>
    <m/>
    <s v="Voie communale"/>
  </r>
  <r>
    <n v="1"/>
    <d v="2020-03-04T00:00:00"/>
    <s v="DT/DICT"/>
    <s v="202003001470D"/>
    <x v="16"/>
    <m/>
    <s v="Voie communale"/>
  </r>
  <r>
    <n v="1"/>
    <d v="2020-03-04T00:00:00"/>
    <s v="DICT"/>
    <s v="2020030401746D"/>
    <x v="12"/>
    <n v="4"/>
    <s v="Rue de Persan, giratoire RD4"/>
  </r>
  <r>
    <n v="1"/>
    <d v="2020-03-04T00:00:00"/>
    <s v="DT/DICT"/>
    <s v="2020030401549D"/>
    <x v="16"/>
    <n v="4"/>
    <m/>
  </r>
  <r>
    <n v="1"/>
    <d v="2020-03-04T00:00:00"/>
    <s v="DT/DICT"/>
    <s v="2020030302045T"/>
    <x v="16"/>
    <s v="929Z"/>
    <s v="Rue Dr Jacques Touati"/>
  </r>
  <r>
    <n v="1"/>
    <d v="2020-03-04T00:00:00"/>
    <s v="DT/DICT"/>
    <s v="2020030400919P"/>
    <x v="12"/>
    <m/>
    <s v="Voie communale"/>
  </r>
  <r>
    <n v="1"/>
    <d v="2020-03-04T00:00:00"/>
    <s v="DT/DICT"/>
    <s v="2020030404557D"/>
    <x v="0"/>
    <s v="915Z"/>
    <s v="44 rue de Gisors"/>
  </r>
  <r>
    <n v="1"/>
    <d v="2020-03-04T00:00:00"/>
    <s v="DT/DICT"/>
    <s v="2020030443851S"/>
    <x v="39"/>
    <m/>
    <s v="Voie communale"/>
  </r>
  <r>
    <n v="1"/>
    <d v="2020-03-04T00:00:00"/>
    <s v="DT"/>
    <s v="2020030405432D9C"/>
    <x v="2"/>
    <n v="14"/>
    <s v="Boulevard de la Paix"/>
  </r>
  <r>
    <n v="1"/>
    <d v="2020-03-04T00:00:00"/>
    <s v="DT"/>
    <s v="2020030405568D5D,"/>
    <x v="0"/>
    <n v="4"/>
    <s v="Quai Eugene Turpin"/>
  </r>
  <r>
    <n v="1"/>
    <d v="2020-03-04T00:00:00"/>
    <s v="DT/DICT"/>
    <s v="2020030405723D"/>
    <x v="18"/>
    <n v="64"/>
    <s v="Rue de Conti"/>
  </r>
  <r>
    <n v="1"/>
    <d v="2020-03-05T00:00:00"/>
    <s v="DT/DICT"/>
    <s v="2020030544575S"/>
    <x v="12"/>
    <n v="4"/>
    <s v="5 Bis Rue Raymond Poincare"/>
  </r>
  <r>
    <n v="1"/>
    <d v="2020-03-05T00:00:00"/>
    <s v="DT"/>
    <s v="2020030502589D62"/>
    <x v="36"/>
    <n v="64"/>
    <s v="Rue du Grand Biard"/>
  </r>
  <r>
    <n v="1"/>
    <d v="2020-03-05T00:00:00"/>
    <s v="DT/DICT"/>
    <s v="2020030503875D"/>
    <x v="18"/>
    <s v="67E/922"/>
    <s v="Rue St Lazare / Rue de Pontoise"/>
  </r>
  <r>
    <n v="1"/>
    <d v="2020-03-05T00:00:00"/>
    <s v="DICT"/>
    <s v="2020030503901D"/>
    <x v="4"/>
    <n v="922"/>
    <s v="Route de Meulan"/>
  </r>
  <r>
    <n v="1"/>
    <d v="2020-03-05T00:00:00"/>
    <s v="DT/DICT"/>
    <s v="2020030503927"/>
    <x v="18"/>
    <s v="64/922"/>
    <s v="Avenue de Paris / Rue de Pontoise"/>
  </r>
  <r>
    <n v="1"/>
    <d v="2020-03-05T00:00:00"/>
    <s v="DT/DICT"/>
    <s v="2020030500631T"/>
    <x v="24"/>
    <m/>
    <s v="Voie communale"/>
  </r>
  <r>
    <n v="1"/>
    <d v="2020-03-05T00:00:00"/>
    <s v="DT/DICT"/>
    <s v="2020030504068D"/>
    <x v="18"/>
    <m/>
    <s v="Voie communale"/>
  </r>
  <r>
    <n v="1"/>
    <d v="2020-03-05T00:00:00"/>
    <s v="DT/DICT"/>
    <s v="2020030504335D"/>
    <x v="18"/>
    <s v="67E"/>
    <s v="Rue St Lazare "/>
  </r>
  <r>
    <n v="1"/>
    <d v="2020-03-05T00:00:00"/>
    <s v="DT/DICT"/>
    <s v="2020030504745D"/>
    <x v="18"/>
    <s v="67E"/>
    <s v="Rue St Lazare "/>
  </r>
  <r>
    <n v="1"/>
    <d v="2020-03-05T00:00:00"/>
    <s v="DT/DICT"/>
    <s v="2020030505796D"/>
    <x v="18"/>
    <n v="922"/>
    <s v="Avenue Michel Poniatowski"/>
  </r>
  <r>
    <n v="1"/>
    <d v="2020-03-05T00:00:00"/>
    <s v="DT/DICT"/>
    <s v="2020030506487D"/>
    <x v="18"/>
    <m/>
    <s v="Voie communale"/>
  </r>
  <r>
    <n v="1"/>
    <d v="2020-03-05T00:00:00"/>
    <s v="DT/DICT"/>
    <s v="2020030506523D"/>
    <x v="18"/>
    <n v="64"/>
    <s v="Avenue de Paris"/>
  </r>
  <r>
    <n v="1"/>
    <d v="2020-03-05T00:00:00"/>
    <s v="DT/DICT"/>
    <s v=" 2020030545717S "/>
    <x v="8"/>
    <n v="928"/>
    <s v="61 Bis Avenue Marcel Perrin"/>
  </r>
  <r>
    <n v="1"/>
    <d v="2020-03-05T00:00:00"/>
    <s v="DT/DICT"/>
    <s v="2020030545747S"/>
    <x v="10"/>
    <n v="928"/>
    <s v="Rue du Général de Gaulle"/>
  </r>
  <r>
    <n v="1"/>
    <d v="2020-03-05T00:00:00"/>
    <s v="DT/DICT"/>
    <s v="2020030545762S"/>
    <x v="25"/>
    <n v="151"/>
    <s v="Grande Rue"/>
  </r>
  <r>
    <n v="1"/>
    <d v="2020-03-05T00:00:00"/>
    <s v="DT"/>
    <s v="2020030502226TQ6"/>
    <x v="4"/>
    <m/>
    <s v="Voie communale"/>
  </r>
  <r>
    <n v="1"/>
    <d v="2020-03-06T00:00:00"/>
    <s v="DT/DICT"/>
    <s v="2020030600461D"/>
    <x v="2"/>
    <n v="14"/>
    <s v="Boulevard de la Paix"/>
  </r>
  <r>
    <n v="1"/>
    <d v="2020-03-06T00:00:00"/>
    <s v="DT/DICT"/>
    <s v="2020030600484D"/>
    <x v="0"/>
    <n v="4"/>
    <s v="Quai Eugene Turpin"/>
  </r>
  <r>
    <n v="1"/>
    <d v="2020-03-06T00:00:00"/>
    <s v="DT"/>
    <s v="2020030602300D23"/>
    <x v="1"/>
    <m/>
    <s v="Voie communale"/>
  </r>
  <r>
    <n v="1"/>
    <d v="2020-03-06T00:00:00"/>
    <s v="DT"/>
    <s v="2020030602368DFE"/>
    <x v="1"/>
    <m/>
    <s v="Voie communale"/>
  </r>
  <r>
    <n v="1"/>
    <d v="2020-03-06T00:00:00"/>
    <s v="DICT"/>
    <s v="2020030602387D"/>
    <x v="30"/>
    <s v="A4"/>
    <s v="Route de Chambly"/>
  </r>
  <r>
    <n v="1"/>
    <d v="2020-03-06T00:00:00"/>
    <s v="DT"/>
    <s v="2020030602508DD7"/>
    <x v="1"/>
    <m/>
    <s v="Voie communale"/>
  </r>
  <r>
    <n v="1"/>
    <d v="2020-03-06T00:00:00"/>
    <s v="DT"/>
    <s v="2020030603890D38"/>
    <x v="13"/>
    <m/>
    <s v="Voie communale"/>
  </r>
  <r>
    <n v="1"/>
    <d v="2020-03-06T00:00:00"/>
    <s v="DT"/>
    <s v="2020030604441D7E"/>
    <x v="0"/>
    <m/>
    <s v="Voie communale"/>
  </r>
  <r>
    <n v="1"/>
    <d v="2020-03-06T00:00:00"/>
    <s v="DICT"/>
    <s v="2020030606631D"/>
    <x v="2"/>
    <m/>
    <s v="Voie communale"/>
  </r>
  <r>
    <n v="1"/>
    <d v="2020-03-08T00:00:00"/>
    <s v="DICT"/>
    <s v="2020030800070D"/>
    <x v="6"/>
    <m/>
    <s v="Voie communale"/>
  </r>
  <r>
    <n v="1"/>
    <d v="2020-03-09T00:00:00"/>
    <s v="DT"/>
    <s v="2020030901189D9E"/>
    <x v="5"/>
    <m/>
    <s v="Voie communale"/>
  </r>
  <r>
    <n v="1"/>
    <d v="2020-03-09T00:00:00"/>
    <s v="DT/DICT"/>
    <s v="2020030900191T"/>
    <x v="16"/>
    <s v="929Z"/>
    <s v="Rue du Dr Jacques Touati"/>
  </r>
  <r>
    <n v="1"/>
    <d v="2020-03-09T00:00:00"/>
    <s v="DT/DICT"/>
    <s v="2020030900212T"/>
    <x v="29"/>
    <n v="151"/>
    <s v="Rue Carnot"/>
  </r>
  <r>
    <n v="1"/>
    <d v="2020-03-09T00:00:00"/>
    <s v="DT"/>
    <s v="2020030906369D07"/>
    <x v="2"/>
    <m/>
    <s v="Voie communale"/>
  </r>
  <r>
    <n v="1"/>
    <d v="2020-03-09T00:00:00"/>
    <s v="DT"/>
    <s v="2020030906801DD7"/>
    <x v="2"/>
    <m/>
    <s v="Voie communale"/>
  </r>
  <r>
    <n v="1"/>
    <d v="2020-03-10T00:00:00"/>
    <s v="DT"/>
    <s v="2020031000025TNZ"/>
    <x v="5"/>
    <m/>
    <s v="Voie communale"/>
  </r>
  <r>
    <n v="1"/>
    <d v="2020-03-10T00:00:00"/>
    <s v="DICT"/>
    <s v="2020031000932D"/>
    <x v="4"/>
    <m/>
    <s v="Voie communale"/>
  </r>
  <r>
    <n v="1"/>
    <d v="2020-03-10T00:00:00"/>
    <s v="DT"/>
    <s v="2020031003498D25"/>
    <x v="3"/>
    <n v="151"/>
    <s v="Grande Rue"/>
  </r>
  <r>
    <n v="1"/>
    <d v="2020-03-10T00:00:00"/>
    <s v="DT"/>
    <s v="2020030902104TYF"/>
    <x v="4"/>
    <n v="78"/>
    <s v="Avenue Carnot"/>
  </r>
  <r>
    <n v="1"/>
    <d v="2020-03-10T00:00:00"/>
    <s v="DICT"/>
    <s v=" 2020031004824D"/>
    <x v="19"/>
    <n v="44"/>
    <s v="Rue de Montmorency"/>
  </r>
  <r>
    <n v="1"/>
    <d v="2020-03-10T00:00:00"/>
    <s v="DICT"/>
    <s v="2020031004936D"/>
    <x v="35"/>
    <n v="44"/>
    <s v="Rue de Baillet"/>
  </r>
  <r>
    <n v="1"/>
    <d v="2020-03-10T00:00:00"/>
    <s v="DICT"/>
    <s v="2020031006447D"/>
    <x v="6"/>
    <n v="14"/>
    <s v="Rue de Paris"/>
  </r>
  <r>
    <n v="1"/>
    <d v="2020-03-11T00:00:00"/>
    <s v="DICT"/>
    <s v="2020031100360D"/>
    <x v="8"/>
    <m/>
    <s v="Voie communale"/>
  </r>
  <r>
    <n v="1"/>
    <d v="2020-03-11T00:00:00"/>
    <s v="DT/DICT"/>
    <s v="2020031101124D"/>
    <x v="8"/>
    <n v="928"/>
    <s v="Avenue Marcel Perrin"/>
  </r>
  <r>
    <n v="1"/>
    <d v="2020-03-11T00:00:00"/>
    <s v="DT"/>
    <s v="2020031100246PPD"/>
    <x v="17"/>
    <m/>
    <s v="Voie communale"/>
  </r>
  <r>
    <n v="1"/>
    <d v="2020-03-11T00:00:00"/>
    <s v="DT/DICT"/>
    <s v="2020031101189D"/>
    <x v="8"/>
    <m/>
    <s v="Voie communale"/>
  </r>
  <r>
    <n v="1"/>
    <d v="2020-03-11T00:00:00"/>
    <s v="DT/DICT"/>
    <s v="2020031101377D"/>
    <x v="8"/>
    <n v="928"/>
    <s v="Avenue de la Libération"/>
  </r>
  <r>
    <n v="1"/>
    <d v="2020-03-11T00:00:00"/>
    <s v="DT/DICT"/>
    <s v="2020031101459D"/>
    <x v="8"/>
    <n v="928"/>
    <s v="Avenue de la Libération - Rue Jean Brestel"/>
  </r>
  <r>
    <n v="1"/>
    <d v="2020-03-11T00:00:00"/>
    <s v="DT/DICT"/>
    <s v="2020031101523D"/>
    <x v="8"/>
    <n v="928"/>
    <s v="Route de Sognolles - Chemin des Bœufs (VC)"/>
  </r>
  <r>
    <n v="1"/>
    <d v="2020-03-11T00:00:00"/>
    <s v="DT/DICT"/>
    <s v="2020031101741D"/>
    <x v="8"/>
    <n v="928"/>
    <s v="Route de Sognolles - Chemin des Bœufs (VC)"/>
  </r>
  <r>
    <n v="1"/>
    <d v="2020-03-11T00:00:00"/>
    <s v="DT/DICT"/>
    <s v="2020031101801D"/>
    <x v="8"/>
    <n v="922"/>
    <s v="Route de Pontoise - Rond Point, Raymond Houdoux (VC)"/>
  </r>
  <r>
    <n v="1"/>
    <d v="2020-03-11T00:00:00"/>
    <s v="DICT"/>
    <s v="2020031101898D"/>
    <x v="24"/>
    <m/>
    <s v="Voie communale"/>
  </r>
  <r>
    <n v="1"/>
    <d v="2020-03-11T00:00:00"/>
    <s v="DT/DICT"/>
    <s v="2020031102971D"/>
    <x v="8"/>
    <s v="928/922"/>
    <s v="Avenue Marcel Perrin / Rue de Pontoise"/>
  </r>
  <r>
    <n v="1"/>
    <d v="2020-03-11T00:00:00"/>
    <s v="DT/DICT"/>
    <s v="2020031103061D"/>
    <x v="8"/>
    <n v="928"/>
    <s v="Avenue Marcel Perrin / Parking"/>
  </r>
  <r>
    <n v="1"/>
    <d v="2020-03-11T00:00:00"/>
    <s v="DT/DICT"/>
    <s v="2020031103128D"/>
    <x v="8"/>
    <m/>
    <s v="Voie communale"/>
  </r>
  <r>
    <n v="1"/>
    <d v="2020-03-11T00:00:00"/>
    <s v="DT/DICT"/>
    <s v="2020031103298D"/>
    <x v="8"/>
    <m/>
    <s v="Voie communale"/>
  </r>
  <r>
    <n v="1"/>
    <d v="2020-03-11T00:00:00"/>
    <s v="DT/DICT"/>
    <s v="2020031103390D"/>
    <x v="8"/>
    <n v="928"/>
    <s v="Rue Jean Brestel - Stade"/>
  </r>
  <r>
    <n v="1"/>
    <d v="2020-03-11T00:00:00"/>
    <s v="DT/DICT"/>
    <s v="2020031150690S "/>
    <x v="21"/>
    <n v="927"/>
    <s v="Rue de Pontoise"/>
  </r>
  <r>
    <n v="1"/>
    <d v="2020-03-11T00:00:00"/>
    <s v="DT/DICT"/>
    <s v="2020031103741D"/>
    <x v="1"/>
    <n v="14"/>
    <m/>
  </r>
  <r>
    <n v="1"/>
    <d v="2020-03-11T00:00:00"/>
    <s v="DT"/>
    <s v="2020031103789D83"/>
    <x v="6"/>
    <m/>
    <s v="Voie communale"/>
  </r>
  <r>
    <n v="1"/>
    <d v="2020-03-11T00:00:00"/>
    <s v="DT/DICT"/>
    <s v="2020031104038D"/>
    <x v="8"/>
    <n v="928"/>
    <s v="Avenue Marcel Perrin / Place de la gare"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  <r>
    <m/>
    <m/>
    <m/>
    <m/>
    <x v="4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Q6:R11" firstHeaderRow="1" firstDataRow="1" firstDataCol="1" rowPageCount="1" colPageCount="1"/>
  <pivotFields count="5">
    <pivotField dataField="1" showAll="0"/>
    <pivotField numFmtId="14" showAll="0"/>
    <pivotField axis="axisPage" showAll="0">
      <items count="3">
        <item x="0"/>
        <item x="1"/>
        <item t="default"/>
      </items>
    </pivotField>
    <pivotField axis="axisRow" showAll="0" sortType="ascending">
      <items count="5">
        <item x="0"/>
        <item x="2"/>
        <item x="1"/>
        <item x="3"/>
        <item t="default"/>
      </items>
    </pivotField>
    <pivotField showAll="0"/>
  </pivotFields>
  <rowFields count="1">
    <field x="3"/>
  </rowFields>
  <rowItems count="5">
    <i>
      <x/>
    </i>
    <i>
      <x v="1"/>
    </i>
    <i>
      <x v="2"/>
    </i>
    <i>
      <x v="3"/>
    </i>
    <i t="grand">
      <x/>
    </i>
  </rowItems>
  <colItems count="1">
    <i/>
  </colItems>
  <pageFields count="1">
    <pageField fld="2" hier="-1"/>
  </pageFields>
  <dataFields count="1">
    <dataField name="Somme de NB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0" cacheId="3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N4:O10" firstHeaderRow="1" firstDataRow="1" firstDataCol="1"/>
  <pivotFields count="5">
    <pivotField dataField="1" showAll="0"/>
    <pivotField showAll="0"/>
    <pivotField axis="axisRow" showAll="0">
      <items count="6">
        <item x="3"/>
        <item x="0"/>
        <item x="1"/>
        <item x="2"/>
        <item x="4"/>
        <item t="default"/>
      </items>
    </pivotField>
    <pivotField showAll="0"/>
    <pivotField showAll="0"/>
  </pivotFields>
  <rowFields count="1">
    <field x="2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Nombre de NB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9" cacheId="2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K4:L38" firstHeaderRow="1" firstDataRow="1" firstDataCol="1"/>
  <pivotFields count="5">
    <pivotField dataField="1" showAll="0"/>
    <pivotField showAll="0"/>
    <pivotField axis="axisRow" showAll="0">
      <items count="34">
        <item x="30"/>
        <item x="7"/>
        <item x="9"/>
        <item x="14"/>
        <item x="20"/>
        <item x="24"/>
        <item x="28"/>
        <item x="17"/>
        <item x="16"/>
        <item x="10"/>
        <item x="15"/>
        <item x="23"/>
        <item x="13"/>
        <item x="26"/>
        <item x="8"/>
        <item x="22"/>
        <item x="6"/>
        <item x="31"/>
        <item x="3"/>
        <item x="4"/>
        <item x="27"/>
        <item x="25"/>
        <item x="18"/>
        <item x="12"/>
        <item x="5"/>
        <item x="21"/>
        <item x="1"/>
        <item x="0"/>
        <item x="29"/>
        <item x="2"/>
        <item x="11"/>
        <item x="19"/>
        <item x="32"/>
        <item t="default"/>
      </items>
    </pivotField>
    <pivotField showAll="0"/>
    <pivotField showAll="0"/>
  </pivotFields>
  <rowFields count="1">
    <field x="2"/>
  </rowFields>
  <rowItems count="3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 t="grand">
      <x/>
    </i>
  </rowItems>
  <colItems count="1">
    <i/>
  </colItems>
  <dataFields count="1">
    <dataField name="Nombre de NB" fld="0" subtotal="count" baseField="0" baseItem="0"/>
  </dataFields>
  <formats count="11">
    <format dxfId="10">
      <pivotArea collapsedLevelsAreSubtotals="1" fieldPosition="0">
        <references count="1">
          <reference field="2" count="1">
            <x v="12"/>
          </reference>
        </references>
      </pivotArea>
    </format>
    <format dxfId="9">
      <pivotArea dataOnly="0" labelOnly="1" fieldPosition="0">
        <references count="1">
          <reference field="2" count="1">
            <x v="12"/>
          </reference>
        </references>
      </pivotArea>
    </format>
    <format dxfId="8">
      <pivotArea collapsedLevelsAreSubtotals="1" fieldPosition="0">
        <references count="1">
          <reference field="2" count="1">
            <x v="23"/>
          </reference>
        </references>
      </pivotArea>
    </format>
    <format dxfId="7">
      <pivotArea dataOnly="0" labelOnly="1" fieldPosition="0">
        <references count="1">
          <reference field="2" count="1">
            <x v="23"/>
          </reference>
        </references>
      </pivotArea>
    </format>
    <format dxfId="6">
      <pivotArea dataOnly="0" fieldPosition="0">
        <references count="1">
          <reference field="2" count="1">
            <x v="27"/>
          </reference>
        </references>
      </pivotArea>
    </format>
    <format dxfId="5">
      <pivotArea collapsedLevelsAreSubtotals="1" fieldPosition="0">
        <references count="1">
          <reference field="2" count="1">
            <x v="19"/>
          </reference>
        </references>
      </pivotArea>
    </format>
    <format dxfId="4">
      <pivotArea dataOnly="0" labelOnly="1" fieldPosition="0">
        <references count="1">
          <reference field="2" count="1">
            <x v="19"/>
          </reference>
        </references>
      </pivotArea>
    </format>
    <format dxfId="3">
      <pivotArea collapsedLevelsAreSubtotals="1" fieldPosition="0">
        <references count="1">
          <reference field="2" count="1">
            <x v="7"/>
          </reference>
        </references>
      </pivotArea>
    </format>
    <format dxfId="2">
      <pivotArea dataOnly="0" labelOnly="1" fieldPosition="0">
        <references count="1">
          <reference field="2" count="1">
            <x v="7"/>
          </reference>
        </references>
      </pivotArea>
    </format>
    <format dxfId="1">
      <pivotArea collapsedLevelsAreSubtotals="1" fieldPosition="0">
        <references count="1">
          <reference field="2" count="1">
            <x v="1"/>
          </reference>
        </references>
      </pivotArea>
    </format>
    <format dxfId="0">
      <pivotArea dataOnly="0" labelOnly="1" fieldPosition="0">
        <references count="1">
          <reference field="2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7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H4:I16" firstHeaderRow="1" firstDataRow="1" firstDataCol="1"/>
  <pivotFields count="6">
    <pivotField dataField="1" showAll="0"/>
    <pivotField showAll="0"/>
    <pivotField showAll="0"/>
    <pivotField axis="axisRow" showAll="0" sortType="ascending">
      <items count="14">
        <item x="5"/>
        <item x="6"/>
        <item m="1" x="12"/>
        <item x="1"/>
        <item x="3"/>
        <item x="9"/>
        <item x="7"/>
        <item x="8"/>
        <item x="0"/>
        <item m="1" x="11"/>
        <item x="2"/>
        <item x="4"/>
        <item x="10"/>
        <item t="default"/>
      </items>
    </pivotField>
    <pivotField showAll="0"/>
    <pivotField showAll="0"/>
  </pivotFields>
  <rowFields count="1">
    <field x="3"/>
  </rowFields>
  <rowItems count="12">
    <i>
      <x/>
    </i>
    <i>
      <x v="1"/>
    </i>
    <i>
      <x v="3"/>
    </i>
    <i>
      <x v="4"/>
    </i>
    <i>
      <x v="5"/>
    </i>
    <i>
      <x v="6"/>
    </i>
    <i>
      <x v="7"/>
    </i>
    <i>
      <x v="8"/>
    </i>
    <i>
      <x v="10"/>
    </i>
    <i>
      <x v="11"/>
    </i>
    <i>
      <x v="12"/>
    </i>
    <i t="grand">
      <x/>
    </i>
  </rowItems>
  <colItems count="1">
    <i/>
  </colItems>
  <dataFields count="1">
    <dataField name="Nombre de NB" fld="0" subtotal="count" baseField="0" baseItem="0"/>
  </dataFields>
  <formats count="8">
    <format dxfId="18">
      <pivotArea collapsedLevelsAreSubtotals="1" fieldPosition="0">
        <references count="1">
          <reference field="3" count="1">
            <x v="4"/>
          </reference>
        </references>
      </pivotArea>
    </format>
    <format dxfId="17">
      <pivotArea dataOnly="0" labelOnly="1" fieldPosition="0">
        <references count="1">
          <reference field="3" count="1">
            <x v="4"/>
          </reference>
        </references>
      </pivotArea>
    </format>
    <format dxfId="16">
      <pivotArea collapsedLevelsAreSubtotals="1" fieldPosition="0">
        <references count="1">
          <reference field="3" count="1">
            <x v="3"/>
          </reference>
        </references>
      </pivotArea>
    </format>
    <format dxfId="15">
      <pivotArea dataOnly="0" labelOnly="1" fieldPosition="0">
        <references count="1">
          <reference field="3" count="1">
            <x v="3"/>
          </reference>
        </references>
      </pivotArea>
    </format>
    <format dxfId="14">
      <pivotArea collapsedLevelsAreSubtotals="1" fieldPosition="0">
        <references count="1">
          <reference field="3" count="1">
            <x v="9"/>
          </reference>
        </references>
      </pivotArea>
    </format>
    <format dxfId="13">
      <pivotArea dataOnly="0" labelOnly="1" fieldPosition="0">
        <references count="1">
          <reference field="3" count="1">
            <x v="9"/>
          </reference>
        </references>
      </pivotArea>
    </format>
    <format dxfId="12">
      <pivotArea collapsedLevelsAreSubtotals="1" fieldPosition="0">
        <references count="1">
          <reference field="3" count="1">
            <x v="10"/>
          </reference>
        </references>
      </pivotArea>
    </format>
    <format dxfId="11">
      <pivotArea dataOnly="0" labelOnly="1" fieldPosition="0">
        <references count="1">
          <reference field="3" count="1">
            <x v="1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6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B4:C46" firstHeaderRow="1" firstDataRow="1" firstDataCol="1"/>
  <pivotFields count="7">
    <pivotField dataField="1" showAll="0"/>
    <pivotField showAll="0"/>
    <pivotField showAll="0"/>
    <pivotField showAll="0"/>
    <pivotField axis="axisRow" showAll="0" sortType="ascending">
      <items count="44">
        <item m="1" x="41"/>
        <item x="32"/>
        <item m="1" x="42"/>
        <item x="10"/>
        <item x="4"/>
        <item x="23"/>
        <item x="14"/>
        <item x="34"/>
        <item x="13"/>
        <item x="2"/>
        <item x="27"/>
        <item x="9"/>
        <item x="35"/>
        <item x="33"/>
        <item x="22"/>
        <item x="7"/>
        <item x="25"/>
        <item x="18"/>
        <item x="20"/>
        <item x="36"/>
        <item x="30"/>
        <item x="38"/>
        <item x="31"/>
        <item x="37"/>
        <item x="28"/>
        <item x="24"/>
        <item x="8"/>
        <item x="39"/>
        <item x="29"/>
        <item x="17"/>
        <item x="15"/>
        <item x="1"/>
        <item x="12"/>
        <item x="16"/>
        <item x="0"/>
        <item x="26"/>
        <item x="5"/>
        <item x="6"/>
        <item x="21"/>
        <item x="3"/>
        <item x="11"/>
        <item x="19"/>
        <item x="40"/>
        <item t="default"/>
      </items>
    </pivotField>
    <pivotField showAll="0"/>
    <pivotField showAll="0"/>
  </pivotFields>
  <rowFields count="1">
    <field x="4"/>
  </rowFields>
  <rowItems count="42">
    <i>
      <x v="1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 t="grand">
      <x/>
    </i>
  </rowItems>
  <colItems count="1">
    <i/>
  </colItems>
  <dataFields count="1">
    <dataField name="Nombre de NB" fld="0" subtotal="count" baseField="4" baseItem="0"/>
  </dataFields>
  <formats count="28">
    <format dxfId="46">
      <pivotArea collapsedLevelsAreSubtotals="1" fieldPosition="0">
        <references count="1">
          <reference field="4" count="1">
            <x v="4"/>
          </reference>
        </references>
      </pivotArea>
    </format>
    <format dxfId="45">
      <pivotArea dataOnly="0" labelOnly="1" fieldPosition="0">
        <references count="1">
          <reference field="4" count="1">
            <x v="4"/>
          </reference>
        </references>
      </pivotArea>
    </format>
    <format dxfId="44">
      <pivotArea collapsedLevelsAreSubtotals="1" fieldPosition="0">
        <references count="1">
          <reference field="4" count="1">
            <x v="9"/>
          </reference>
        </references>
      </pivotArea>
    </format>
    <format dxfId="43">
      <pivotArea dataOnly="0" labelOnly="1" fieldPosition="0">
        <references count="1">
          <reference field="4" count="1">
            <x v="9"/>
          </reference>
        </references>
      </pivotArea>
    </format>
    <format dxfId="42">
      <pivotArea collapsedLevelsAreSubtotals="1" fieldPosition="0">
        <references count="1">
          <reference field="4" count="1">
            <x v="3"/>
          </reference>
        </references>
      </pivotArea>
    </format>
    <format dxfId="41">
      <pivotArea dataOnly="0" labelOnly="1" fieldPosition="0">
        <references count="1">
          <reference field="4" count="1">
            <x v="3"/>
          </reference>
        </references>
      </pivotArea>
    </format>
    <format dxfId="40">
      <pivotArea collapsedLevelsAreSubtotals="1" fieldPosition="0">
        <references count="1">
          <reference field="4" count="1">
            <x v="15"/>
          </reference>
        </references>
      </pivotArea>
    </format>
    <format dxfId="39">
      <pivotArea dataOnly="0" labelOnly="1" fieldPosition="0">
        <references count="1">
          <reference field="4" count="1">
            <x v="15"/>
          </reference>
        </references>
      </pivotArea>
    </format>
    <format dxfId="38">
      <pivotArea collapsedLevelsAreSubtotals="1" fieldPosition="0">
        <references count="1">
          <reference field="4" count="2">
            <x v="17"/>
            <x v="18"/>
          </reference>
        </references>
      </pivotArea>
    </format>
    <format dxfId="37">
      <pivotArea dataOnly="0" labelOnly="1" fieldPosition="0">
        <references count="1">
          <reference field="4" count="2">
            <x v="17"/>
            <x v="18"/>
          </reference>
        </references>
      </pivotArea>
    </format>
    <format dxfId="36">
      <pivotArea collapsedLevelsAreSubtotals="1" fieldPosition="0">
        <references count="1">
          <reference field="4" count="1">
            <x v="26"/>
          </reference>
        </references>
      </pivotArea>
    </format>
    <format dxfId="35">
      <pivotArea dataOnly="0" labelOnly="1" fieldPosition="0">
        <references count="1">
          <reference field="4" count="1">
            <x v="26"/>
          </reference>
        </references>
      </pivotArea>
    </format>
    <format dxfId="34">
      <pivotArea collapsedLevelsAreSubtotals="1" fieldPosition="0">
        <references count="1">
          <reference field="4" count="1">
            <x v="18"/>
          </reference>
        </references>
      </pivotArea>
    </format>
    <format dxfId="33">
      <pivotArea dataOnly="0" labelOnly="1" fieldPosition="0">
        <references count="1">
          <reference field="4" count="1">
            <x v="18"/>
          </reference>
        </references>
      </pivotArea>
    </format>
    <format dxfId="32">
      <pivotArea collapsedLevelsAreSubtotals="1" fieldPosition="0">
        <references count="1">
          <reference field="4" count="1">
            <x v="31"/>
          </reference>
        </references>
      </pivotArea>
    </format>
    <format dxfId="31">
      <pivotArea dataOnly="0" labelOnly="1" fieldPosition="0">
        <references count="1">
          <reference field="4" count="1">
            <x v="31"/>
          </reference>
        </references>
      </pivotArea>
    </format>
    <format dxfId="30">
      <pivotArea collapsedLevelsAreSubtotals="1" fieldPosition="0">
        <references count="1">
          <reference field="4" count="2">
            <x v="33"/>
            <x v="34"/>
          </reference>
        </references>
      </pivotArea>
    </format>
    <format dxfId="29">
      <pivotArea dataOnly="0" labelOnly="1" fieldPosition="0">
        <references count="1">
          <reference field="4" count="2">
            <x v="33"/>
            <x v="34"/>
          </reference>
        </references>
      </pivotArea>
    </format>
    <format dxfId="28">
      <pivotArea collapsedLevelsAreSubtotals="1" fieldPosition="0">
        <references count="1">
          <reference field="4" count="1">
            <x v="37"/>
          </reference>
        </references>
      </pivotArea>
    </format>
    <format dxfId="27">
      <pivotArea dataOnly="0" labelOnly="1" fieldPosition="0">
        <references count="1">
          <reference field="4" count="1">
            <x v="37"/>
          </reference>
        </references>
      </pivotArea>
    </format>
    <format dxfId="26">
      <pivotArea collapsedLevelsAreSubtotals="1" fieldPosition="0">
        <references count="1">
          <reference field="4" count="1">
            <x v="3"/>
          </reference>
        </references>
      </pivotArea>
    </format>
    <format dxfId="25">
      <pivotArea dataOnly="0" labelOnly="1" fieldPosition="0">
        <references count="1">
          <reference field="4" count="1">
            <x v="3"/>
          </reference>
        </references>
      </pivotArea>
    </format>
    <format dxfId="24">
      <pivotArea collapsedLevelsAreSubtotals="1" fieldPosition="0">
        <references count="1">
          <reference field="4" count="1">
            <x v="8"/>
          </reference>
        </references>
      </pivotArea>
    </format>
    <format dxfId="23">
      <pivotArea collapsedLevelsAreSubtotals="1" fieldPosition="0">
        <references count="1">
          <reference field="4" count="1">
            <x v="8"/>
          </reference>
        </references>
      </pivotArea>
    </format>
    <format dxfId="22">
      <pivotArea collapsedLevelsAreSubtotals="1" fieldPosition="0">
        <references count="1">
          <reference field="4" count="1">
            <x v="25"/>
          </reference>
        </references>
      </pivotArea>
    </format>
    <format dxfId="21">
      <pivotArea dataOnly="0" labelOnly="1" fieldPosition="0">
        <references count="1">
          <reference field="4" count="1">
            <x v="25"/>
          </reference>
        </references>
      </pivotArea>
    </format>
    <format dxfId="20">
      <pivotArea collapsedLevelsAreSubtotals="1" fieldPosition="0">
        <references count="1">
          <reference field="4" count="1">
            <x v="29"/>
          </reference>
        </references>
      </pivotArea>
    </format>
    <format dxfId="19">
      <pivotArea dataOnly="0" labelOnly="1" fieldPosition="0">
        <references count="1">
          <reference field="4" count="1">
            <x v="29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6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4:F18" firstHeaderRow="1" firstDataRow="1" firstDataCol="1"/>
  <pivotFields count="6">
    <pivotField dataField="1" showAll="0"/>
    <pivotField showAll="0"/>
    <pivotField showAll="0"/>
    <pivotField axis="axisRow" showAll="0" sortType="ascending">
      <items count="14">
        <item x="0"/>
        <item x="1"/>
        <item x="7"/>
        <item x="9"/>
        <item x="11"/>
        <item x="8"/>
        <item x="6"/>
        <item x="5"/>
        <item x="12"/>
        <item x="2"/>
        <item x="10"/>
        <item x="4"/>
        <item x="3"/>
        <item t="default"/>
      </items>
    </pivotField>
    <pivotField showAll="0"/>
    <pivotField showAll="0"/>
  </pivotFields>
  <rowFields count="1">
    <field x="3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Nombre de NB" fld="0" subtotal="count" baseField="0" baseItem="0"/>
  </dataFields>
  <formats count="4">
    <format dxfId="50">
      <pivotArea collapsedLevelsAreSubtotals="1" fieldPosition="0">
        <references count="1">
          <reference field="3" count="1">
            <x v="11"/>
          </reference>
        </references>
      </pivotArea>
    </format>
    <format dxfId="49">
      <pivotArea dataOnly="0" labelOnly="1" fieldPosition="0">
        <references count="1">
          <reference field="3" count="1">
            <x v="11"/>
          </reference>
        </references>
      </pivotArea>
    </format>
    <format dxfId="48">
      <pivotArea collapsedLevelsAreSubtotals="1" fieldPosition="0">
        <references count="1">
          <reference field="3" count="1">
            <x v="1"/>
          </reference>
        </references>
      </pivotArea>
    </format>
    <format dxfId="47">
      <pivotArea dataOnly="0" labelOnly="1" fieldPosition="0">
        <references count="1">
          <reference field="3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5" name="Tableau1356" displayName="Tableau1356" ref="B156:C157" totalsRowShown="0" headerRowDxfId="59">
  <autoFilter ref="B156:C157"/>
  <tableColumns count="2">
    <tableColumn id="1" name="ALIGNEMENTS" dataDxfId="58"/>
    <tableColumn id="2" name="NB" dataDxfId="57">
      <calculatedColumnFormula>A153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leau110" displayName="Tableau110" ref="B32:C33" totalsRowShown="0" headerRowDxfId="56">
  <autoFilter ref="B32:C33"/>
  <tableColumns count="2">
    <tableColumn id="1" name="PA 2020" dataDxfId="55"/>
    <tableColumn id="2" name="NB" dataDxfId="54">
      <calculatedColumnFormula>A29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B38:C39" totalsRowShown="0" headerRowDxfId="53">
  <autoFilter ref="B38:C39"/>
  <tableColumns count="2">
    <tableColumn id="1" name="DEMANDES" dataDxfId="52"/>
    <tableColumn id="2" name="NB" dataDxfId="51">
      <calculatedColumnFormula>A35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printerSettings" Target="../printerSettings/printerSettings6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5" sqref="A5"/>
      <selection pane="bottomRight" activeCell="B1" sqref="B1"/>
    </sheetView>
  </sheetViews>
  <sheetFormatPr baseColWidth="10" defaultRowHeight="15" x14ac:dyDescent="0.25"/>
  <cols>
    <col min="1" max="1" width="4.140625" bestFit="1" customWidth="1"/>
    <col min="2" max="3" width="18" bestFit="1" customWidth="1"/>
    <col min="4" max="4" width="21.85546875" customWidth="1"/>
    <col min="5" max="5" width="4.28515625" customWidth="1"/>
    <col min="6" max="6" width="28.7109375" customWidth="1"/>
    <col min="7" max="7" width="36.140625" customWidth="1"/>
    <col min="8" max="8" width="41.140625" bestFit="1" customWidth="1"/>
    <col min="9" max="9" width="63" bestFit="1" customWidth="1"/>
    <col min="10" max="10" width="22.5703125" bestFit="1" customWidth="1"/>
    <col min="11" max="11" width="16.7109375" bestFit="1" customWidth="1"/>
    <col min="12" max="12" width="17.140625" bestFit="1" customWidth="1"/>
  </cols>
  <sheetData>
    <row r="1" spans="1:12" ht="30.75" thickBot="1" x14ac:dyDescent="0.3">
      <c r="A1" s="26" t="s">
        <v>194</v>
      </c>
      <c r="B1" s="26" t="s">
        <v>10</v>
      </c>
      <c r="C1" s="27" t="s">
        <v>15</v>
      </c>
      <c r="D1" s="28" t="s">
        <v>585</v>
      </c>
      <c r="E1" s="28" t="s">
        <v>9</v>
      </c>
      <c r="F1" s="28" t="s">
        <v>8</v>
      </c>
      <c r="G1" s="70" t="s">
        <v>257</v>
      </c>
      <c r="H1" s="42" t="s">
        <v>217</v>
      </c>
      <c r="I1" s="42" t="s">
        <v>215</v>
      </c>
      <c r="J1" s="37" t="s">
        <v>603</v>
      </c>
      <c r="K1" s="47" t="s">
        <v>112</v>
      </c>
      <c r="L1" s="37" t="s">
        <v>119</v>
      </c>
    </row>
    <row r="2" spans="1:12" s="91" customFormat="1" x14ac:dyDescent="0.25">
      <c r="A2"/>
      <c r="B2" s="95">
        <v>43987</v>
      </c>
      <c r="C2" s="96" t="s">
        <v>389</v>
      </c>
      <c r="D2" s="90" t="s">
        <v>586</v>
      </c>
      <c r="E2" s="96"/>
      <c r="F2" s="90" t="s">
        <v>390</v>
      </c>
      <c r="G2" s="177" t="s">
        <v>602</v>
      </c>
      <c r="H2" s="90" t="s">
        <v>260</v>
      </c>
      <c r="I2" s="90" t="s">
        <v>100</v>
      </c>
      <c r="J2" s="95">
        <v>43987</v>
      </c>
      <c r="K2" s="97">
        <f t="shared" ref="K2:K3" si="0">DATEDIF(B2,J2,"d")</f>
        <v>0</v>
      </c>
      <c r="L2" s="97"/>
    </row>
    <row r="3" spans="1:12" s="91" customFormat="1" x14ac:dyDescent="0.25">
      <c r="A3"/>
      <c r="B3" s="95">
        <v>44036</v>
      </c>
      <c r="C3" s="96" t="s">
        <v>560</v>
      </c>
      <c r="D3" s="90" t="s">
        <v>587</v>
      </c>
      <c r="E3" s="96"/>
      <c r="F3" s="90" t="s">
        <v>312</v>
      </c>
      <c r="G3" s="177" t="s">
        <v>602</v>
      </c>
      <c r="H3" s="90" t="s">
        <v>561</v>
      </c>
      <c r="I3" s="90" t="s">
        <v>99</v>
      </c>
      <c r="J3" s="95">
        <v>44036</v>
      </c>
      <c r="K3" s="97">
        <f t="shared" si="0"/>
        <v>0</v>
      </c>
      <c r="L3" s="97"/>
    </row>
    <row r="4" spans="1:12" s="91" customFormat="1" x14ac:dyDescent="0.25">
      <c r="A4"/>
      <c r="B4" s="95">
        <v>44039</v>
      </c>
      <c r="C4" s="96" t="s">
        <v>569</v>
      </c>
      <c r="D4" s="90" t="s">
        <v>586</v>
      </c>
      <c r="E4" s="96"/>
      <c r="F4" s="90" t="s">
        <v>570</v>
      </c>
      <c r="G4" s="177" t="s">
        <v>602</v>
      </c>
      <c r="H4" s="90"/>
      <c r="I4" s="90" t="s">
        <v>100</v>
      </c>
      <c r="J4" s="95">
        <v>44039</v>
      </c>
      <c r="K4" s="97">
        <v>0</v>
      </c>
      <c r="L4" s="97"/>
    </row>
    <row r="5" spans="1:12" s="91" customFormat="1" x14ac:dyDescent="0.25">
      <c r="A5"/>
      <c r="B5" s="95">
        <v>44039</v>
      </c>
      <c r="C5" s="96" t="s">
        <v>567</v>
      </c>
      <c r="D5" s="90" t="s">
        <v>586</v>
      </c>
      <c r="E5" s="96"/>
      <c r="F5" s="90" t="s">
        <v>568</v>
      </c>
      <c r="G5" s="177" t="s">
        <v>602</v>
      </c>
      <c r="H5" s="90"/>
      <c r="I5" s="90" t="s">
        <v>99</v>
      </c>
      <c r="J5" s="95">
        <v>44039</v>
      </c>
      <c r="K5" s="97">
        <v>0</v>
      </c>
      <c r="L5" s="97"/>
    </row>
    <row r="6" spans="1:12" s="91" customFormat="1" x14ac:dyDescent="0.25">
      <c r="A6"/>
      <c r="B6" s="95">
        <v>44039</v>
      </c>
      <c r="C6" s="96" t="s">
        <v>566</v>
      </c>
      <c r="D6" s="90" t="s">
        <v>588</v>
      </c>
      <c r="E6" s="96" t="s">
        <v>94</v>
      </c>
      <c r="F6" s="90" t="s">
        <v>565</v>
      </c>
      <c r="G6" s="177" t="s">
        <v>602</v>
      </c>
      <c r="H6" s="90"/>
      <c r="I6" s="90" t="s">
        <v>99</v>
      </c>
      <c r="J6" s="95">
        <v>44039</v>
      </c>
      <c r="K6" s="97">
        <v>0</v>
      </c>
      <c r="L6" s="97"/>
    </row>
    <row r="7" spans="1:12" s="91" customFormat="1" x14ac:dyDescent="0.25">
      <c r="A7"/>
      <c r="B7" s="95">
        <v>44040</v>
      </c>
      <c r="C7" s="96" t="s">
        <v>572</v>
      </c>
      <c r="D7" s="90" t="s">
        <v>588</v>
      </c>
      <c r="E7" s="96" t="s">
        <v>270</v>
      </c>
      <c r="F7" s="90" t="s">
        <v>564</v>
      </c>
      <c r="G7" s="177" t="s">
        <v>602</v>
      </c>
      <c r="H7" s="90" t="s">
        <v>563</v>
      </c>
      <c r="I7" s="90" t="s">
        <v>99</v>
      </c>
      <c r="J7" s="95">
        <v>44040</v>
      </c>
      <c r="K7" s="97">
        <v>0</v>
      </c>
      <c r="L7" s="97"/>
    </row>
    <row r="8" spans="1:12" s="91" customFormat="1" x14ac:dyDescent="0.25">
      <c r="A8"/>
      <c r="B8" s="95">
        <v>44041</v>
      </c>
      <c r="C8" s="96" t="s">
        <v>571</v>
      </c>
      <c r="D8" s="90" t="s">
        <v>587</v>
      </c>
      <c r="E8" s="96" t="s">
        <v>87</v>
      </c>
      <c r="F8" s="90" t="s">
        <v>562</v>
      </c>
      <c r="G8" s="177" t="s">
        <v>602</v>
      </c>
      <c r="H8" s="90" t="s">
        <v>563</v>
      </c>
      <c r="I8" s="90" t="s">
        <v>99</v>
      </c>
      <c r="J8" s="95">
        <v>44041</v>
      </c>
      <c r="K8" s="97">
        <v>0</v>
      </c>
      <c r="L8" s="97"/>
    </row>
    <row r="9" spans="1:12" s="91" customFormat="1" x14ac:dyDescent="0.25">
      <c r="A9"/>
      <c r="B9" s="95">
        <v>44041</v>
      </c>
      <c r="C9" s="96" t="s">
        <v>576</v>
      </c>
      <c r="D9" s="90" t="s">
        <v>588</v>
      </c>
      <c r="E9" s="96"/>
      <c r="F9" s="90" t="s">
        <v>575</v>
      </c>
      <c r="G9" s="177" t="s">
        <v>602</v>
      </c>
      <c r="H9" s="90" t="s">
        <v>577</v>
      </c>
      <c r="I9" s="90" t="s">
        <v>100</v>
      </c>
      <c r="J9" s="95">
        <v>44041</v>
      </c>
      <c r="K9" s="97">
        <v>0</v>
      </c>
      <c r="L9" s="97"/>
    </row>
    <row r="10" spans="1:12" s="91" customFormat="1" x14ac:dyDescent="0.25">
      <c r="A10"/>
      <c r="B10" s="95">
        <v>44041</v>
      </c>
      <c r="C10" s="96"/>
      <c r="D10" s="90" t="s">
        <v>589</v>
      </c>
      <c r="E10" s="96"/>
      <c r="F10" s="90" t="s">
        <v>579</v>
      </c>
      <c r="G10" s="177" t="s">
        <v>602</v>
      </c>
      <c r="H10" s="90" t="s">
        <v>578</v>
      </c>
      <c r="I10" s="90" t="s">
        <v>100</v>
      </c>
      <c r="J10" s="95">
        <v>44041</v>
      </c>
      <c r="K10" s="97">
        <v>0</v>
      </c>
      <c r="L10" s="97"/>
    </row>
  </sheetData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M161"/>
  <sheetViews>
    <sheetView zoomScaleNormal="100" workbookViewId="0">
      <pane xSplit="1" ySplit="4" topLeftCell="D132" activePane="bottomRight" state="frozen"/>
      <selection pane="topRight" activeCell="B1" sqref="B1"/>
      <selection pane="bottomLeft" activeCell="A5" sqref="A5"/>
      <selection pane="bottomRight" activeCell="M148" sqref="M148"/>
    </sheetView>
  </sheetViews>
  <sheetFormatPr baseColWidth="10" defaultRowHeight="15" x14ac:dyDescent="0.25"/>
  <cols>
    <col min="1" max="1" width="3.5703125" bestFit="1" customWidth="1"/>
    <col min="2" max="2" width="18" style="38" bestFit="1" customWidth="1"/>
    <col min="3" max="3" width="17" customWidth="1"/>
    <col min="4" max="4" width="24.140625" bestFit="1" customWidth="1"/>
    <col min="5" max="5" width="8.7109375" bestFit="1" customWidth="1"/>
    <col min="6" max="6" width="35.42578125" bestFit="1" customWidth="1"/>
    <col min="7" max="7" width="15.28515625" style="71" bestFit="1" customWidth="1"/>
    <col min="8" max="8" width="20.28515625" style="71" customWidth="1"/>
    <col min="9" max="9" width="40.42578125" style="12" bestFit="1" customWidth="1"/>
    <col min="10" max="10" width="19.5703125" style="38" customWidth="1"/>
    <col min="11" max="11" width="16.7109375" bestFit="1" customWidth="1"/>
    <col min="12" max="12" width="76.7109375" style="15" bestFit="1" customWidth="1"/>
    <col min="13" max="13" width="33.28515625" bestFit="1" customWidth="1"/>
  </cols>
  <sheetData>
    <row r="2" spans="1:12" ht="26.25" x14ac:dyDescent="0.4">
      <c r="B2" s="191" t="s">
        <v>113</v>
      </c>
      <c r="C2" s="191"/>
      <c r="D2" s="191"/>
      <c r="E2" s="191"/>
      <c r="F2" s="191"/>
      <c r="G2" s="191"/>
      <c r="H2" s="191"/>
      <c r="I2" s="192"/>
      <c r="J2" s="191"/>
      <c r="K2" s="191"/>
      <c r="L2" s="192"/>
    </row>
    <row r="3" spans="1:12" ht="15.75" thickBot="1" x14ac:dyDescent="0.3"/>
    <row r="4" spans="1:12" ht="30.75" thickBot="1" x14ac:dyDescent="0.3">
      <c r="A4" t="s">
        <v>194</v>
      </c>
      <c r="B4" s="26" t="s">
        <v>10</v>
      </c>
      <c r="C4" s="27" t="s">
        <v>15</v>
      </c>
      <c r="D4" s="28" t="s">
        <v>0</v>
      </c>
      <c r="E4" s="28" t="s">
        <v>9</v>
      </c>
      <c r="F4" s="28" t="s">
        <v>8</v>
      </c>
      <c r="G4" s="70" t="s">
        <v>116</v>
      </c>
      <c r="H4" s="70" t="s">
        <v>117</v>
      </c>
      <c r="I4" s="70" t="s">
        <v>137</v>
      </c>
      <c r="J4" s="37" t="s">
        <v>13</v>
      </c>
      <c r="K4" s="47" t="s">
        <v>112</v>
      </c>
      <c r="L4" s="136" t="s">
        <v>20</v>
      </c>
    </row>
    <row r="5" spans="1:12" x14ac:dyDescent="0.25">
      <c r="A5">
        <v>1</v>
      </c>
      <c r="B5" s="7">
        <v>43833</v>
      </c>
      <c r="C5" s="7" t="s">
        <v>28</v>
      </c>
      <c r="D5" s="21" t="s">
        <v>55</v>
      </c>
      <c r="E5" s="8">
        <v>14</v>
      </c>
      <c r="F5" s="21" t="s">
        <v>114</v>
      </c>
      <c r="G5" s="13" t="s">
        <v>118</v>
      </c>
      <c r="H5" s="13">
        <v>143</v>
      </c>
      <c r="I5" s="13" t="s">
        <v>242</v>
      </c>
      <c r="J5" s="7">
        <v>43844</v>
      </c>
      <c r="K5" s="65">
        <f t="shared" ref="K5:K36" si="0">DATEDIF(B5,J5,"d")</f>
        <v>11</v>
      </c>
      <c r="L5" s="7" t="s">
        <v>115</v>
      </c>
    </row>
    <row r="6" spans="1:12" x14ac:dyDescent="0.25">
      <c r="A6">
        <v>1</v>
      </c>
      <c r="B6" s="6">
        <v>43836</v>
      </c>
      <c r="C6" s="7" t="s">
        <v>28</v>
      </c>
      <c r="D6" s="5" t="s">
        <v>43</v>
      </c>
      <c r="E6" s="8">
        <v>64</v>
      </c>
      <c r="F6" s="21" t="s">
        <v>132</v>
      </c>
      <c r="G6" s="13" t="s">
        <v>133</v>
      </c>
      <c r="H6" s="13">
        <v>174</v>
      </c>
      <c r="I6" s="13" t="s">
        <v>232</v>
      </c>
      <c r="J6" s="7">
        <v>43844</v>
      </c>
      <c r="K6" s="65">
        <f t="shared" si="0"/>
        <v>8</v>
      </c>
      <c r="L6" s="7" t="s">
        <v>115</v>
      </c>
    </row>
    <row r="7" spans="1:12" x14ac:dyDescent="0.25">
      <c r="A7">
        <v>1</v>
      </c>
      <c r="B7" s="6">
        <v>43836</v>
      </c>
      <c r="C7" s="7" t="s">
        <v>52</v>
      </c>
      <c r="D7" s="5" t="s">
        <v>43</v>
      </c>
      <c r="E7" s="8">
        <v>922</v>
      </c>
      <c r="F7" s="21" t="s">
        <v>134</v>
      </c>
      <c r="G7" s="13" t="s">
        <v>121</v>
      </c>
      <c r="H7" s="13">
        <v>165</v>
      </c>
      <c r="I7" s="13" t="s">
        <v>235</v>
      </c>
      <c r="J7" s="7">
        <v>43844</v>
      </c>
      <c r="K7" s="65">
        <f t="shared" si="0"/>
        <v>8</v>
      </c>
      <c r="L7" s="7" t="s">
        <v>115</v>
      </c>
    </row>
    <row r="8" spans="1:12" x14ac:dyDescent="0.25">
      <c r="A8">
        <v>1</v>
      </c>
      <c r="B8" s="6">
        <v>43836</v>
      </c>
      <c r="C8" s="7" t="s">
        <v>61</v>
      </c>
      <c r="D8" s="5" t="s">
        <v>43</v>
      </c>
      <c r="E8" s="8">
        <v>64</v>
      </c>
      <c r="F8" s="21" t="s">
        <v>120</v>
      </c>
      <c r="G8" s="13" t="s">
        <v>121</v>
      </c>
      <c r="H8" s="13">
        <v>116</v>
      </c>
      <c r="I8" s="13" t="s">
        <v>232</v>
      </c>
      <c r="J8" s="7">
        <v>43844</v>
      </c>
      <c r="K8" s="65">
        <f t="shared" si="0"/>
        <v>8</v>
      </c>
      <c r="L8" s="7" t="s">
        <v>115</v>
      </c>
    </row>
    <row r="9" spans="1:12" x14ac:dyDescent="0.25">
      <c r="A9">
        <v>1</v>
      </c>
      <c r="B9" s="6">
        <v>43836</v>
      </c>
      <c r="C9" s="7" t="s">
        <v>66</v>
      </c>
      <c r="D9" s="5" t="s">
        <v>43</v>
      </c>
      <c r="E9" s="8">
        <v>64</v>
      </c>
      <c r="F9" s="21" t="s">
        <v>132</v>
      </c>
      <c r="G9" s="13" t="s">
        <v>133</v>
      </c>
      <c r="H9" s="13">
        <v>174</v>
      </c>
      <c r="I9" s="13" t="s">
        <v>236</v>
      </c>
      <c r="J9" s="7">
        <v>43844</v>
      </c>
      <c r="K9" s="65">
        <f t="shared" si="0"/>
        <v>8</v>
      </c>
      <c r="L9" s="7" t="s">
        <v>115</v>
      </c>
    </row>
    <row r="10" spans="1:12" x14ac:dyDescent="0.25">
      <c r="A10">
        <v>1</v>
      </c>
      <c r="B10" s="76">
        <v>43837</v>
      </c>
      <c r="C10" s="2" t="s">
        <v>28</v>
      </c>
      <c r="D10" s="5" t="s">
        <v>216</v>
      </c>
      <c r="E10" s="8">
        <v>14</v>
      </c>
      <c r="F10" s="5" t="s">
        <v>148</v>
      </c>
      <c r="G10" s="72" t="s">
        <v>166</v>
      </c>
      <c r="H10" s="72" t="s">
        <v>167</v>
      </c>
      <c r="I10" s="89"/>
      <c r="J10" s="2">
        <v>43844</v>
      </c>
      <c r="K10" s="65">
        <f t="shared" si="0"/>
        <v>7</v>
      </c>
      <c r="L10" s="137" t="s">
        <v>115</v>
      </c>
    </row>
    <row r="11" spans="1:12" x14ac:dyDescent="0.25">
      <c r="A11">
        <v>1</v>
      </c>
      <c r="B11" s="76">
        <v>43837</v>
      </c>
      <c r="C11" s="2" t="s">
        <v>52</v>
      </c>
      <c r="D11" s="5" t="s">
        <v>216</v>
      </c>
      <c r="E11" s="8">
        <v>14</v>
      </c>
      <c r="F11" s="5" t="s">
        <v>152</v>
      </c>
      <c r="G11" s="72"/>
      <c r="H11" s="72"/>
      <c r="I11" s="89"/>
      <c r="J11" s="2">
        <v>43846</v>
      </c>
      <c r="K11" s="65">
        <f t="shared" si="0"/>
        <v>9</v>
      </c>
      <c r="L11" s="137" t="s">
        <v>115</v>
      </c>
    </row>
    <row r="12" spans="1:12" x14ac:dyDescent="0.25">
      <c r="A12">
        <v>1</v>
      </c>
      <c r="B12" s="76">
        <v>43837</v>
      </c>
      <c r="C12" s="2" t="s">
        <v>61</v>
      </c>
      <c r="D12" s="5" t="s">
        <v>216</v>
      </c>
      <c r="E12" s="8">
        <v>14</v>
      </c>
      <c r="F12" s="5" t="s">
        <v>148</v>
      </c>
      <c r="G12" s="72" t="s">
        <v>166</v>
      </c>
      <c r="H12" s="72" t="s">
        <v>167</v>
      </c>
      <c r="I12" s="89"/>
      <c r="J12" s="2">
        <v>43846</v>
      </c>
      <c r="K12" s="65">
        <f t="shared" si="0"/>
        <v>9</v>
      </c>
      <c r="L12" s="137" t="s">
        <v>115</v>
      </c>
    </row>
    <row r="13" spans="1:12" x14ac:dyDescent="0.25">
      <c r="A13">
        <v>1</v>
      </c>
      <c r="B13" s="76">
        <v>43840</v>
      </c>
      <c r="C13" s="2" t="s">
        <v>66</v>
      </c>
      <c r="D13" s="5" t="s">
        <v>216</v>
      </c>
      <c r="E13" s="8">
        <v>14</v>
      </c>
      <c r="F13" s="5" t="s">
        <v>153</v>
      </c>
      <c r="G13" s="72" t="s">
        <v>165</v>
      </c>
      <c r="H13" s="72">
        <v>228</v>
      </c>
      <c r="I13" s="89"/>
      <c r="J13" s="2">
        <v>43846</v>
      </c>
      <c r="K13" s="65">
        <f t="shared" si="0"/>
        <v>6</v>
      </c>
      <c r="L13" s="137" t="s">
        <v>115</v>
      </c>
    </row>
    <row r="14" spans="1:12" x14ac:dyDescent="0.25">
      <c r="A14">
        <v>1</v>
      </c>
      <c r="B14" s="54">
        <v>43843</v>
      </c>
      <c r="C14" s="7" t="s">
        <v>28</v>
      </c>
      <c r="D14" s="21" t="s">
        <v>19</v>
      </c>
      <c r="E14" s="13">
        <v>928</v>
      </c>
      <c r="F14" s="21" t="s">
        <v>156</v>
      </c>
      <c r="G14" s="13" t="s">
        <v>168</v>
      </c>
      <c r="H14" s="13">
        <v>153</v>
      </c>
      <c r="I14" s="13" t="s">
        <v>243</v>
      </c>
      <c r="J14" s="7">
        <v>43847</v>
      </c>
      <c r="K14" s="65">
        <f t="shared" si="0"/>
        <v>4</v>
      </c>
      <c r="L14" s="7" t="s">
        <v>115</v>
      </c>
    </row>
    <row r="15" spans="1:12" x14ac:dyDescent="0.25">
      <c r="A15">
        <v>1</v>
      </c>
      <c r="B15" s="54">
        <v>43844</v>
      </c>
      <c r="C15" s="7" t="s">
        <v>52</v>
      </c>
      <c r="D15" s="21" t="s">
        <v>19</v>
      </c>
      <c r="E15" s="13">
        <v>928</v>
      </c>
      <c r="F15" s="21" t="s">
        <v>157</v>
      </c>
      <c r="G15" s="25" t="s">
        <v>168</v>
      </c>
      <c r="H15" s="25">
        <v>1624</v>
      </c>
      <c r="I15" s="25" t="s">
        <v>169</v>
      </c>
      <c r="J15" s="23">
        <v>43851</v>
      </c>
      <c r="K15" s="65">
        <f t="shared" si="0"/>
        <v>7</v>
      </c>
      <c r="L15" s="7" t="s">
        <v>115</v>
      </c>
    </row>
    <row r="16" spans="1:12" x14ac:dyDescent="0.25">
      <c r="A16">
        <v>1</v>
      </c>
      <c r="B16" s="23">
        <v>43845</v>
      </c>
      <c r="C16" s="7" t="s">
        <v>71</v>
      </c>
      <c r="D16" s="5" t="s">
        <v>43</v>
      </c>
      <c r="E16" s="8">
        <v>922</v>
      </c>
      <c r="F16" s="21" t="s">
        <v>135</v>
      </c>
      <c r="G16" s="13" t="s">
        <v>121</v>
      </c>
      <c r="H16" s="13">
        <v>83</v>
      </c>
      <c r="I16" s="13" t="s">
        <v>235</v>
      </c>
      <c r="J16" s="7">
        <v>43851</v>
      </c>
      <c r="K16" s="65">
        <f t="shared" si="0"/>
        <v>6</v>
      </c>
      <c r="L16" s="7" t="s">
        <v>115</v>
      </c>
    </row>
    <row r="17" spans="1:13" x14ac:dyDescent="0.25">
      <c r="A17">
        <v>1</v>
      </c>
      <c r="B17" s="76">
        <v>43845</v>
      </c>
      <c r="C17" s="2" t="s">
        <v>28</v>
      </c>
      <c r="D17" s="5" t="s">
        <v>34</v>
      </c>
      <c r="E17" s="3">
        <v>55</v>
      </c>
      <c r="F17" s="5" t="s">
        <v>241</v>
      </c>
      <c r="G17" s="72" t="s">
        <v>127</v>
      </c>
      <c r="H17" s="72">
        <v>146</v>
      </c>
      <c r="I17" s="72" t="s">
        <v>144</v>
      </c>
      <c r="J17" s="2">
        <v>43851</v>
      </c>
      <c r="K17" s="65">
        <f t="shared" si="0"/>
        <v>6</v>
      </c>
      <c r="L17" s="7" t="s">
        <v>115</v>
      </c>
    </row>
    <row r="18" spans="1:13" x14ac:dyDescent="0.25">
      <c r="A18">
        <v>1</v>
      </c>
      <c r="B18" s="76">
        <v>43845</v>
      </c>
      <c r="C18" s="2" t="s">
        <v>52</v>
      </c>
      <c r="D18" s="5" t="s">
        <v>34</v>
      </c>
      <c r="E18" s="3">
        <v>55</v>
      </c>
      <c r="F18" s="5" t="s">
        <v>142</v>
      </c>
      <c r="G18" s="72" t="s">
        <v>127</v>
      </c>
      <c r="H18" s="72">
        <v>333</v>
      </c>
      <c r="I18" s="72" t="s">
        <v>146</v>
      </c>
      <c r="J18" s="2">
        <v>43851</v>
      </c>
      <c r="K18" s="65">
        <f t="shared" si="0"/>
        <v>6</v>
      </c>
      <c r="L18" s="7" t="s">
        <v>115</v>
      </c>
      <c r="M18" t="s">
        <v>141</v>
      </c>
    </row>
    <row r="19" spans="1:13" x14ac:dyDescent="0.25">
      <c r="A19">
        <v>1</v>
      </c>
      <c r="B19" s="7">
        <v>43846</v>
      </c>
      <c r="C19" s="7" t="s">
        <v>61</v>
      </c>
      <c r="D19" s="21" t="s">
        <v>19</v>
      </c>
      <c r="E19" s="13">
        <v>928</v>
      </c>
      <c r="F19" s="21" t="s">
        <v>158</v>
      </c>
      <c r="G19" s="13" t="s">
        <v>168</v>
      </c>
      <c r="H19" s="13">
        <v>1325</v>
      </c>
      <c r="I19" s="13" t="s">
        <v>170</v>
      </c>
      <c r="J19" s="6">
        <v>43852</v>
      </c>
      <c r="K19" s="65">
        <f t="shared" si="0"/>
        <v>6</v>
      </c>
      <c r="L19" s="7" t="s">
        <v>115</v>
      </c>
    </row>
    <row r="20" spans="1:13" x14ac:dyDescent="0.25">
      <c r="A20">
        <v>1</v>
      </c>
      <c r="B20" s="7">
        <v>43847</v>
      </c>
      <c r="C20" s="7" t="s">
        <v>66</v>
      </c>
      <c r="D20" s="21" t="s">
        <v>19</v>
      </c>
      <c r="E20" s="13">
        <v>928</v>
      </c>
      <c r="F20" s="21" t="s">
        <v>159</v>
      </c>
      <c r="G20" s="25" t="s">
        <v>171</v>
      </c>
      <c r="H20" s="25">
        <v>1632</v>
      </c>
      <c r="I20" s="25" t="s">
        <v>174</v>
      </c>
      <c r="J20" s="23">
        <v>43853</v>
      </c>
      <c r="K20" s="65">
        <f t="shared" si="0"/>
        <v>6</v>
      </c>
      <c r="L20" s="7" t="s">
        <v>115</v>
      </c>
    </row>
    <row r="21" spans="1:13" x14ac:dyDescent="0.25">
      <c r="A21">
        <v>1</v>
      </c>
      <c r="B21" s="7">
        <v>43847</v>
      </c>
      <c r="C21" s="7" t="s">
        <v>71</v>
      </c>
      <c r="D21" s="21" t="s">
        <v>19</v>
      </c>
      <c r="E21" s="13">
        <v>928</v>
      </c>
      <c r="F21" s="21" t="s">
        <v>160</v>
      </c>
      <c r="G21" s="25" t="s">
        <v>171</v>
      </c>
      <c r="H21" s="25" t="s">
        <v>172</v>
      </c>
      <c r="I21" s="25" t="s">
        <v>173</v>
      </c>
      <c r="J21" s="23">
        <v>43853</v>
      </c>
      <c r="K21" s="65">
        <f t="shared" si="0"/>
        <v>6</v>
      </c>
      <c r="L21" s="7" t="s">
        <v>115</v>
      </c>
    </row>
    <row r="22" spans="1:13" x14ac:dyDescent="0.25">
      <c r="A22">
        <v>1</v>
      </c>
      <c r="B22" s="6">
        <v>43849</v>
      </c>
      <c r="C22" s="7" t="s">
        <v>96</v>
      </c>
      <c r="D22" s="5" t="s">
        <v>43</v>
      </c>
      <c r="E22" s="8">
        <v>922</v>
      </c>
      <c r="F22" s="21" t="s">
        <v>136</v>
      </c>
      <c r="G22" s="25" t="s">
        <v>121</v>
      </c>
      <c r="H22" s="25">
        <v>64</v>
      </c>
      <c r="I22" s="25" t="s">
        <v>175</v>
      </c>
      <c r="J22" s="23">
        <v>43853</v>
      </c>
      <c r="K22" s="65">
        <f t="shared" si="0"/>
        <v>4</v>
      </c>
      <c r="L22" s="7" t="s">
        <v>115</v>
      </c>
    </row>
    <row r="23" spans="1:13" x14ac:dyDescent="0.25">
      <c r="A23">
        <v>1</v>
      </c>
      <c r="B23" s="7">
        <v>43851</v>
      </c>
      <c r="C23" s="7" t="s">
        <v>96</v>
      </c>
      <c r="D23" s="21" t="s">
        <v>19</v>
      </c>
      <c r="E23" s="13">
        <v>928</v>
      </c>
      <c r="F23" s="21" t="s">
        <v>161</v>
      </c>
      <c r="G23" s="25" t="s">
        <v>171</v>
      </c>
      <c r="H23" s="25">
        <v>397</v>
      </c>
      <c r="I23" s="25" t="s">
        <v>176</v>
      </c>
      <c r="J23" s="23">
        <v>43860</v>
      </c>
      <c r="K23" s="65">
        <f t="shared" si="0"/>
        <v>9</v>
      </c>
      <c r="L23" s="7" t="s">
        <v>115</v>
      </c>
    </row>
    <row r="24" spans="1:13" x14ac:dyDescent="0.25">
      <c r="A24">
        <v>1</v>
      </c>
      <c r="B24" s="7">
        <v>43851</v>
      </c>
      <c r="C24" s="7" t="s">
        <v>80</v>
      </c>
      <c r="D24" s="21" t="s">
        <v>19</v>
      </c>
      <c r="E24" s="13">
        <v>928</v>
      </c>
      <c r="F24" s="21" t="s">
        <v>162</v>
      </c>
      <c r="G24" s="25" t="s">
        <v>168</v>
      </c>
      <c r="H24" s="25">
        <v>1508</v>
      </c>
      <c r="I24" s="25" t="s">
        <v>177</v>
      </c>
      <c r="J24" s="23">
        <v>43860</v>
      </c>
      <c r="K24" s="65">
        <f t="shared" si="0"/>
        <v>9</v>
      </c>
      <c r="L24" s="7" t="s">
        <v>115</v>
      </c>
    </row>
    <row r="25" spans="1:13" s="14" customFormat="1" x14ac:dyDescent="0.25">
      <c r="A25">
        <v>1</v>
      </c>
      <c r="B25" s="2">
        <v>43851</v>
      </c>
      <c r="C25" s="2" t="s">
        <v>71</v>
      </c>
      <c r="D25" s="5" t="s">
        <v>216</v>
      </c>
      <c r="E25" s="8">
        <v>14</v>
      </c>
      <c r="F25" s="5" t="s">
        <v>154</v>
      </c>
      <c r="G25" s="72" t="s">
        <v>166</v>
      </c>
      <c r="H25" s="72" t="s">
        <v>178</v>
      </c>
      <c r="I25" s="89" t="s">
        <v>179</v>
      </c>
      <c r="J25" s="2">
        <v>43866</v>
      </c>
      <c r="K25" s="65">
        <f t="shared" si="0"/>
        <v>15</v>
      </c>
      <c r="L25" s="137" t="s">
        <v>115</v>
      </c>
    </row>
    <row r="26" spans="1:13" x14ac:dyDescent="0.25">
      <c r="A26">
        <v>1</v>
      </c>
      <c r="B26" s="7">
        <v>43853</v>
      </c>
      <c r="C26" s="7" t="s">
        <v>28</v>
      </c>
      <c r="D26" s="21" t="s">
        <v>26</v>
      </c>
      <c r="E26" s="8">
        <v>85</v>
      </c>
      <c r="F26" s="21" t="s">
        <v>122</v>
      </c>
      <c r="G26" s="13" t="s">
        <v>123</v>
      </c>
      <c r="H26" s="13">
        <v>106</v>
      </c>
      <c r="I26" s="13" t="s">
        <v>180</v>
      </c>
      <c r="J26" s="54">
        <v>43866</v>
      </c>
      <c r="K26" s="65">
        <f t="shared" si="0"/>
        <v>13</v>
      </c>
      <c r="L26" s="7" t="s">
        <v>115</v>
      </c>
    </row>
    <row r="27" spans="1:13" x14ac:dyDescent="0.25">
      <c r="A27">
        <v>1</v>
      </c>
      <c r="B27" s="7">
        <v>43854</v>
      </c>
      <c r="C27" s="7" t="s">
        <v>105</v>
      </c>
      <c r="D27" s="21" t="s">
        <v>19</v>
      </c>
      <c r="E27" s="13">
        <v>928</v>
      </c>
      <c r="F27" s="21" t="s">
        <v>163</v>
      </c>
      <c r="G27" s="72" t="s">
        <v>168</v>
      </c>
      <c r="H27" s="72">
        <v>2188</v>
      </c>
      <c r="I27" s="72" t="s">
        <v>181</v>
      </c>
      <c r="J27" s="23">
        <v>43866</v>
      </c>
      <c r="K27" s="65">
        <f t="shared" si="0"/>
        <v>12</v>
      </c>
      <c r="L27" s="7" t="s">
        <v>115</v>
      </c>
    </row>
    <row r="28" spans="1:13" x14ac:dyDescent="0.25">
      <c r="A28">
        <v>1</v>
      </c>
      <c r="B28" s="6">
        <v>43860</v>
      </c>
      <c r="C28" s="7" t="s">
        <v>80</v>
      </c>
      <c r="D28" s="5" t="s">
        <v>43</v>
      </c>
      <c r="E28" s="8">
        <v>64</v>
      </c>
      <c r="F28" s="21" t="s">
        <v>120</v>
      </c>
      <c r="G28" s="13" t="s">
        <v>121</v>
      </c>
      <c r="H28" s="13">
        <v>116</v>
      </c>
      <c r="I28" s="13" t="s">
        <v>145</v>
      </c>
      <c r="J28" s="54">
        <v>43865</v>
      </c>
      <c r="K28" s="65">
        <f t="shared" si="0"/>
        <v>5</v>
      </c>
      <c r="L28" s="7" t="s">
        <v>115</v>
      </c>
    </row>
    <row r="29" spans="1:13" x14ac:dyDescent="0.25">
      <c r="A29">
        <v>1</v>
      </c>
      <c r="B29" s="6">
        <v>43860</v>
      </c>
      <c r="C29" s="7" t="s">
        <v>105</v>
      </c>
      <c r="D29" s="5" t="s">
        <v>43</v>
      </c>
      <c r="E29" s="8">
        <v>61</v>
      </c>
      <c r="F29" s="21" t="s">
        <v>138</v>
      </c>
      <c r="G29" s="13" t="s">
        <v>133</v>
      </c>
      <c r="H29" s="13">
        <v>119</v>
      </c>
      <c r="I29" s="13" t="s">
        <v>139</v>
      </c>
      <c r="J29" s="7">
        <v>43874</v>
      </c>
      <c r="K29" s="65">
        <f t="shared" si="0"/>
        <v>14</v>
      </c>
      <c r="L29" s="7" t="s">
        <v>115</v>
      </c>
    </row>
    <row r="30" spans="1:13" x14ac:dyDescent="0.25">
      <c r="A30">
        <v>1</v>
      </c>
      <c r="B30" s="2">
        <v>43865</v>
      </c>
      <c r="C30" s="7" t="s">
        <v>107</v>
      </c>
      <c r="D30" s="21" t="s">
        <v>19</v>
      </c>
      <c r="E30" s="13">
        <v>928</v>
      </c>
      <c r="F30" s="21" t="s">
        <v>164</v>
      </c>
      <c r="G30" s="72" t="s">
        <v>168</v>
      </c>
      <c r="H30" s="72">
        <v>1274</v>
      </c>
      <c r="I30" s="72" t="s">
        <v>185</v>
      </c>
      <c r="J30" s="23">
        <v>43866</v>
      </c>
      <c r="K30" s="65">
        <f t="shared" si="0"/>
        <v>1</v>
      </c>
      <c r="L30" s="7" t="s">
        <v>115</v>
      </c>
    </row>
    <row r="31" spans="1:13" x14ac:dyDescent="0.25">
      <c r="A31">
        <v>1</v>
      </c>
      <c r="B31" s="2">
        <v>43865</v>
      </c>
      <c r="C31" s="2" t="s">
        <v>96</v>
      </c>
      <c r="D31" s="5" t="s">
        <v>216</v>
      </c>
      <c r="E31" s="8">
        <v>14</v>
      </c>
      <c r="F31" s="5" t="s">
        <v>155</v>
      </c>
      <c r="G31" s="72"/>
      <c r="H31" s="72"/>
      <c r="I31" s="89"/>
      <c r="J31" s="2"/>
      <c r="K31" s="65" t="e">
        <f t="shared" si="0"/>
        <v>#NUM!</v>
      </c>
      <c r="L31" s="137" t="s">
        <v>115</v>
      </c>
    </row>
    <row r="32" spans="1:13" x14ac:dyDescent="0.25">
      <c r="A32">
        <v>1</v>
      </c>
      <c r="B32" s="2">
        <v>43865</v>
      </c>
      <c r="C32" s="2" t="s">
        <v>80</v>
      </c>
      <c r="D32" s="5" t="s">
        <v>216</v>
      </c>
      <c r="E32" s="8">
        <v>14</v>
      </c>
      <c r="F32" s="5" t="s">
        <v>149</v>
      </c>
      <c r="G32" s="72" t="s">
        <v>165</v>
      </c>
      <c r="H32" s="72">
        <v>275</v>
      </c>
      <c r="I32" s="89" t="s">
        <v>182</v>
      </c>
      <c r="J32" s="2">
        <v>43866</v>
      </c>
      <c r="K32" s="65">
        <f t="shared" si="0"/>
        <v>1</v>
      </c>
      <c r="L32" s="137" t="s">
        <v>115</v>
      </c>
    </row>
    <row r="33" spans="1:12" x14ac:dyDescent="0.25">
      <c r="A33">
        <v>1</v>
      </c>
      <c r="B33" s="2">
        <v>43865</v>
      </c>
      <c r="C33" s="2" t="s">
        <v>105</v>
      </c>
      <c r="D33" s="5" t="s">
        <v>216</v>
      </c>
      <c r="E33" s="8">
        <v>14</v>
      </c>
      <c r="F33" s="5" t="s">
        <v>150</v>
      </c>
      <c r="G33" s="72" t="s">
        <v>183</v>
      </c>
      <c r="H33" s="72">
        <v>145</v>
      </c>
      <c r="I33" s="89" t="s">
        <v>184</v>
      </c>
      <c r="J33" s="2">
        <v>43866</v>
      </c>
      <c r="K33" s="65">
        <f t="shared" si="0"/>
        <v>1</v>
      </c>
      <c r="L33" s="137" t="s">
        <v>115</v>
      </c>
    </row>
    <row r="34" spans="1:12" x14ac:dyDescent="0.25">
      <c r="A34">
        <v>1</v>
      </c>
      <c r="B34" s="2">
        <v>43865</v>
      </c>
      <c r="C34" s="2" t="s">
        <v>61</v>
      </c>
      <c r="D34" s="5" t="s">
        <v>34</v>
      </c>
      <c r="E34" s="3">
        <v>55</v>
      </c>
      <c r="F34" s="5" t="s">
        <v>143</v>
      </c>
      <c r="G34" s="72" t="s">
        <v>127</v>
      </c>
      <c r="H34" s="72"/>
      <c r="I34" s="72"/>
      <c r="J34" s="2"/>
      <c r="K34" s="65" t="e">
        <f t="shared" si="0"/>
        <v>#NUM!</v>
      </c>
      <c r="L34" s="73" t="s">
        <v>147</v>
      </c>
    </row>
    <row r="35" spans="1:12" x14ac:dyDescent="0.25">
      <c r="A35">
        <v>1</v>
      </c>
      <c r="B35" s="7">
        <v>43867</v>
      </c>
      <c r="C35" s="7" t="s">
        <v>28</v>
      </c>
      <c r="D35" s="21" t="s">
        <v>50</v>
      </c>
      <c r="E35" s="8">
        <v>984</v>
      </c>
      <c r="F35" s="21" t="s">
        <v>124</v>
      </c>
      <c r="G35" s="13" t="s">
        <v>125</v>
      </c>
      <c r="H35" s="13">
        <v>33</v>
      </c>
      <c r="I35" s="13" t="s">
        <v>186</v>
      </c>
      <c r="J35" s="7">
        <v>43872</v>
      </c>
      <c r="K35" s="65">
        <f t="shared" si="0"/>
        <v>5</v>
      </c>
      <c r="L35" s="7" t="s">
        <v>115</v>
      </c>
    </row>
    <row r="36" spans="1:12" x14ac:dyDescent="0.25">
      <c r="A36">
        <v>1</v>
      </c>
      <c r="B36" s="7">
        <v>43867</v>
      </c>
      <c r="C36" s="7" t="s">
        <v>52</v>
      </c>
      <c r="D36" s="21" t="s">
        <v>50</v>
      </c>
      <c r="E36" s="8">
        <v>984</v>
      </c>
      <c r="F36" s="21" t="s">
        <v>126</v>
      </c>
      <c r="G36" s="13" t="s">
        <v>127</v>
      </c>
      <c r="H36" s="13" t="s">
        <v>128</v>
      </c>
      <c r="I36" s="13" t="s">
        <v>186</v>
      </c>
      <c r="J36" s="7">
        <v>43872</v>
      </c>
      <c r="K36" s="65">
        <f t="shared" si="0"/>
        <v>5</v>
      </c>
      <c r="L36" s="7"/>
    </row>
    <row r="37" spans="1:12" x14ac:dyDescent="0.25">
      <c r="A37">
        <v>1</v>
      </c>
      <c r="B37" s="7">
        <v>43867</v>
      </c>
      <c r="C37" s="7" t="s">
        <v>61</v>
      </c>
      <c r="D37" s="21" t="s">
        <v>50</v>
      </c>
      <c r="E37" s="8">
        <v>984</v>
      </c>
      <c r="F37" s="21" t="s">
        <v>51</v>
      </c>
      <c r="G37" s="13" t="s">
        <v>129</v>
      </c>
      <c r="H37" s="13" t="s">
        <v>130</v>
      </c>
      <c r="I37" s="13" t="s">
        <v>186</v>
      </c>
      <c r="J37" s="7">
        <v>43872</v>
      </c>
      <c r="K37" s="65">
        <f t="shared" ref="K37:K152" si="1">DATEDIF(B37,J37,"d")</f>
        <v>5</v>
      </c>
      <c r="L37" s="7"/>
    </row>
    <row r="38" spans="1:12" x14ac:dyDescent="0.25">
      <c r="A38">
        <v>1</v>
      </c>
      <c r="B38" s="7">
        <v>43867</v>
      </c>
      <c r="C38" s="7" t="s">
        <v>66</v>
      </c>
      <c r="D38" s="21" t="s">
        <v>50</v>
      </c>
      <c r="E38" s="8">
        <v>984</v>
      </c>
      <c r="F38" s="21" t="s">
        <v>131</v>
      </c>
      <c r="G38" s="13" t="s">
        <v>127</v>
      </c>
      <c r="H38" s="13">
        <v>40</v>
      </c>
      <c r="I38" s="13" t="s">
        <v>186</v>
      </c>
      <c r="J38" s="7">
        <v>43872</v>
      </c>
      <c r="K38" s="65">
        <f t="shared" si="1"/>
        <v>5</v>
      </c>
      <c r="L38" s="7"/>
    </row>
    <row r="39" spans="1:12" x14ac:dyDescent="0.25">
      <c r="A39">
        <v>1</v>
      </c>
      <c r="B39" s="6">
        <v>43871</v>
      </c>
      <c r="C39" s="7" t="s">
        <v>107</v>
      </c>
      <c r="D39" s="5" t="s">
        <v>43</v>
      </c>
      <c r="E39" s="8">
        <v>64</v>
      </c>
      <c r="F39" s="21" t="s">
        <v>140</v>
      </c>
      <c r="G39" s="13" t="s">
        <v>133</v>
      </c>
      <c r="H39" s="13">
        <v>19</v>
      </c>
      <c r="I39" s="13" t="s">
        <v>232</v>
      </c>
      <c r="J39" s="7">
        <v>43874</v>
      </c>
      <c r="K39" s="65">
        <f t="shared" si="1"/>
        <v>3</v>
      </c>
      <c r="L39" s="7" t="s">
        <v>115</v>
      </c>
    </row>
    <row r="40" spans="1:12" x14ac:dyDescent="0.25">
      <c r="A40">
        <v>1</v>
      </c>
      <c r="B40" s="2">
        <v>43872</v>
      </c>
      <c r="C40" s="2" t="s">
        <v>107</v>
      </c>
      <c r="D40" s="5" t="s">
        <v>216</v>
      </c>
      <c r="E40" s="8">
        <v>14</v>
      </c>
      <c r="F40" s="5" t="s">
        <v>151</v>
      </c>
      <c r="G40" s="72"/>
      <c r="H40" s="72"/>
      <c r="I40" s="89"/>
      <c r="J40" s="2"/>
      <c r="K40" s="65" t="e">
        <f t="shared" si="1"/>
        <v>#NUM!</v>
      </c>
      <c r="L40" s="137" t="s">
        <v>115</v>
      </c>
    </row>
    <row r="41" spans="1:12" x14ac:dyDescent="0.25">
      <c r="A41">
        <v>1</v>
      </c>
      <c r="B41" s="2">
        <v>43878</v>
      </c>
      <c r="C41" s="7" t="s">
        <v>108</v>
      </c>
      <c r="D41" s="21" t="s">
        <v>19</v>
      </c>
      <c r="E41" s="13">
        <v>928</v>
      </c>
      <c r="F41" s="21" t="s">
        <v>163</v>
      </c>
      <c r="G41" s="72" t="s">
        <v>168</v>
      </c>
      <c r="H41" s="72">
        <v>2188</v>
      </c>
      <c r="I41" s="72" t="s">
        <v>244</v>
      </c>
      <c r="J41" s="60">
        <v>43879</v>
      </c>
      <c r="K41" s="65">
        <f t="shared" si="1"/>
        <v>1</v>
      </c>
      <c r="L41" s="7" t="s">
        <v>115</v>
      </c>
    </row>
    <row r="42" spans="1:12" x14ac:dyDescent="0.25">
      <c r="A42">
        <v>1</v>
      </c>
      <c r="B42" s="2">
        <v>43878</v>
      </c>
      <c r="C42" s="7" t="s">
        <v>111</v>
      </c>
      <c r="D42" s="21" t="s">
        <v>19</v>
      </c>
      <c r="E42" s="13">
        <v>928</v>
      </c>
      <c r="F42" s="21" t="s">
        <v>245</v>
      </c>
      <c r="G42" s="72" t="s">
        <v>171</v>
      </c>
      <c r="H42" s="72">
        <v>464</v>
      </c>
      <c r="I42" s="72" t="s">
        <v>246</v>
      </c>
      <c r="J42" s="60">
        <v>43879</v>
      </c>
      <c r="K42" s="65">
        <f t="shared" si="1"/>
        <v>1</v>
      </c>
      <c r="L42" s="7" t="s">
        <v>115</v>
      </c>
    </row>
    <row r="43" spans="1:12" x14ac:dyDescent="0.25">
      <c r="A43">
        <v>1</v>
      </c>
      <c r="B43" s="2">
        <v>43878</v>
      </c>
      <c r="C43" s="7" t="s">
        <v>187</v>
      </c>
      <c r="D43" s="21" t="s">
        <v>19</v>
      </c>
      <c r="E43" s="13">
        <v>928</v>
      </c>
      <c r="F43" s="21" t="s">
        <v>188</v>
      </c>
      <c r="G43" s="72" t="s">
        <v>221</v>
      </c>
      <c r="H43" s="72">
        <v>2863</v>
      </c>
      <c r="I43" s="72" t="s">
        <v>247</v>
      </c>
      <c r="J43" s="60">
        <v>43880</v>
      </c>
      <c r="K43" s="65">
        <f t="shared" si="1"/>
        <v>2</v>
      </c>
      <c r="L43" s="7" t="s">
        <v>115</v>
      </c>
    </row>
    <row r="44" spans="1:12" x14ac:dyDescent="0.25">
      <c r="A44">
        <v>1</v>
      </c>
      <c r="B44" s="2">
        <v>43878</v>
      </c>
      <c r="C44" s="2" t="s">
        <v>219</v>
      </c>
      <c r="D44" s="5" t="s">
        <v>19</v>
      </c>
      <c r="E44" s="3">
        <v>44</v>
      </c>
      <c r="F44" s="5" t="s">
        <v>220</v>
      </c>
      <c r="G44" s="72" t="s">
        <v>221</v>
      </c>
      <c r="H44" s="72">
        <v>1180</v>
      </c>
      <c r="I44" s="72" t="s">
        <v>222</v>
      </c>
      <c r="J44" s="2">
        <v>43885</v>
      </c>
      <c r="K44" s="65">
        <f t="shared" si="1"/>
        <v>7</v>
      </c>
      <c r="L44" s="2" t="s">
        <v>115</v>
      </c>
    </row>
    <row r="45" spans="1:12" x14ac:dyDescent="0.25">
      <c r="A45">
        <v>1</v>
      </c>
      <c r="B45" s="2">
        <v>43878</v>
      </c>
      <c r="C45" s="2" t="s">
        <v>223</v>
      </c>
      <c r="D45" s="5" t="s">
        <v>19</v>
      </c>
      <c r="E45" s="3">
        <v>44</v>
      </c>
      <c r="F45" s="5" t="s">
        <v>224</v>
      </c>
      <c r="G45" s="72" t="s">
        <v>168</v>
      </c>
      <c r="H45" s="72">
        <v>1424</v>
      </c>
      <c r="I45" s="72" t="s">
        <v>225</v>
      </c>
      <c r="J45" s="2">
        <v>43885</v>
      </c>
      <c r="K45" s="65">
        <f t="shared" si="1"/>
        <v>7</v>
      </c>
      <c r="L45" s="2" t="s">
        <v>115</v>
      </c>
    </row>
    <row r="46" spans="1:12" s="91" customFormat="1" x14ac:dyDescent="0.25">
      <c r="A46" s="91">
        <v>1</v>
      </c>
      <c r="B46" s="92">
        <v>43878</v>
      </c>
      <c r="C46" s="92" t="s">
        <v>28</v>
      </c>
      <c r="D46" s="93" t="s">
        <v>76</v>
      </c>
      <c r="E46" s="35">
        <v>92</v>
      </c>
      <c r="F46" s="93" t="s">
        <v>237</v>
      </c>
      <c r="G46" s="35" t="s">
        <v>238</v>
      </c>
      <c r="H46" s="35" t="s">
        <v>239</v>
      </c>
      <c r="I46" s="35" t="s">
        <v>240</v>
      </c>
      <c r="J46" s="92">
        <v>43880</v>
      </c>
      <c r="K46" s="94">
        <f t="shared" si="1"/>
        <v>2</v>
      </c>
      <c r="L46" s="86" t="s">
        <v>115</v>
      </c>
    </row>
    <row r="47" spans="1:12" x14ac:dyDescent="0.25">
      <c r="A47">
        <v>1</v>
      </c>
      <c r="B47" s="2">
        <v>43879</v>
      </c>
      <c r="C47" s="2" t="s">
        <v>187</v>
      </c>
      <c r="D47" s="5" t="s">
        <v>43</v>
      </c>
      <c r="E47" s="3">
        <v>64</v>
      </c>
      <c r="F47" s="5" t="s">
        <v>226</v>
      </c>
      <c r="G47" s="72" t="s">
        <v>133</v>
      </c>
      <c r="H47" s="72">
        <v>195</v>
      </c>
      <c r="I47" s="72" t="s">
        <v>227</v>
      </c>
      <c r="J47" s="2">
        <v>43885</v>
      </c>
      <c r="K47" s="65">
        <f t="shared" si="1"/>
        <v>6</v>
      </c>
      <c r="L47" s="2" t="s">
        <v>115</v>
      </c>
    </row>
    <row r="48" spans="1:12" x14ac:dyDescent="0.25">
      <c r="A48">
        <v>1</v>
      </c>
      <c r="B48" s="2">
        <v>43879</v>
      </c>
      <c r="C48" s="2" t="s">
        <v>111</v>
      </c>
      <c r="D48" s="5" t="s">
        <v>43</v>
      </c>
      <c r="E48" s="3">
        <v>922</v>
      </c>
      <c r="F48" s="5" t="s">
        <v>228</v>
      </c>
      <c r="G48" s="72" t="s">
        <v>121</v>
      </c>
      <c r="H48" s="72">
        <v>62</v>
      </c>
      <c r="I48" s="72" t="s">
        <v>229</v>
      </c>
      <c r="J48" s="2">
        <v>43885</v>
      </c>
      <c r="K48" s="65">
        <f t="shared" si="1"/>
        <v>6</v>
      </c>
      <c r="L48" s="2" t="s">
        <v>115</v>
      </c>
    </row>
    <row r="49" spans="1:12" x14ac:dyDescent="0.25">
      <c r="A49">
        <v>1</v>
      </c>
      <c r="B49" s="6">
        <v>43879</v>
      </c>
      <c r="C49" s="6" t="s">
        <v>108</v>
      </c>
      <c r="D49" s="89" t="s">
        <v>43</v>
      </c>
      <c r="E49" s="13">
        <v>64</v>
      </c>
      <c r="F49" s="89" t="s">
        <v>226</v>
      </c>
      <c r="G49" s="72" t="s">
        <v>133</v>
      </c>
      <c r="H49" s="72">
        <v>195</v>
      </c>
      <c r="I49" s="35" t="s">
        <v>233</v>
      </c>
      <c r="J49" s="6">
        <v>43881</v>
      </c>
      <c r="K49" s="85">
        <f t="shared" si="1"/>
        <v>2</v>
      </c>
      <c r="L49" s="6" t="s">
        <v>115</v>
      </c>
    </row>
    <row r="50" spans="1:12" s="10" customFormat="1" x14ac:dyDescent="0.2">
      <c r="A50" s="10">
        <v>1</v>
      </c>
      <c r="B50" s="6">
        <v>43879</v>
      </c>
      <c r="C50" s="6" t="s">
        <v>111</v>
      </c>
      <c r="D50" s="5" t="s">
        <v>43</v>
      </c>
      <c r="E50" s="13">
        <v>64</v>
      </c>
      <c r="F50" s="5" t="s">
        <v>228</v>
      </c>
      <c r="G50" s="72" t="s">
        <v>121</v>
      </c>
      <c r="H50" s="72">
        <v>62</v>
      </c>
      <c r="I50" s="72" t="s">
        <v>234</v>
      </c>
      <c r="J50" s="7">
        <v>43881</v>
      </c>
      <c r="K50" s="85">
        <f t="shared" si="1"/>
        <v>2</v>
      </c>
      <c r="L50" s="7" t="s">
        <v>115</v>
      </c>
    </row>
    <row r="51" spans="1:12" s="10" customFormat="1" x14ac:dyDescent="0.2">
      <c r="A51" s="10">
        <v>1</v>
      </c>
      <c r="B51" s="6">
        <v>43879</v>
      </c>
      <c r="C51" s="6" t="s">
        <v>187</v>
      </c>
      <c r="D51" s="5" t="s">
        <v>43</v>
      </c>
      <c r="E51" s="13">
        <v>64</v>
      </c>
      <c r="F51" s="5" t="s">
        <v>230</v>
      </c>
      <c r="G51" s="72" t="s">
        <v>133</v>
      </c>
      <c r="H51" s="72">
        <v>64</v>
      </c>
      <c r="I51" s="72" t="s">
        <v>235</v>
      </c>
      <c r="J51" s="2">
        <v>43881</v>
      </c>
      <c r="K51" s="85">
        <f t="shared" si="1"/>
        <v>2</v>
      </c>
      <c r="L51" s="7" t="s">
        <v>115</v>
      </c>
    </row>
    <row r="52" spans="1:12" x14ac:dyDescent="0.25">
      <c r="A52">
        <v>1</v>
      </c>
      <c r="B52" s="2">
        <v>43881</v>
      </c>
      <c r="C52" s="2" t="s">
        <v>187</v>
      </c>
      <c r="D52" s="5" t="s">
        <v>43</v>
      </c>
      <c r="E52" s="3">
        <v>64</v>
      </c>
      <c r="F52" s="5" t="s">
        <v>230</v>
      </c>
      <c r="G52" s="72" t="s">
        <v>133</v>
      </c>
      <c r="H52" s="72">
        <v>64</v>
      </c>
      <c r="I52" s="72" t="s">
        <v>235</v>
      </c>
      <c r="J52" s="2">
        <v>43885</v>
      </c>
      <c r="K52" s="65">
        <f t="shared" si="1"/>
        <v>4</v>
      </c>
      <c r="L52" s="2" t="s">
        <v>115</v>
      </c>
    </row>
    <row r="53" spans="1:12" x14ac:dyDescent="0.25">
      <c r="A53">
        <v>1</v>
      </c>
      <c r="B53" s="2">
        <v>43887</v>
      </c>
      <c r="C53" s="2" t="s">
        <v>219</v>
      </c>
      <c r="D53" s="5" t="s">
        <v>43</v>
      </c>
      <c r="E53" s="3">
        <v>65</v>
      </c>
      <c r="F53" s="5" t="s">
        <v>199</v>
      </c>
      <c r="G53" s="72" t="s">
        <v>251</v>
      </c>
      <c r="H53" s="72">
        <v>194</v>
      </c>
      <c r="I53" s="72" t="s">
        <v>252</v>
      </c>
      <c r="J53" s="2">
        <v>43887</v>
      </c>
      <c r="K53" s="65">
        <f t="shared" si="1"/>
        <v>0</v>
      </c>
      <c r="L53" s="2" t="s">
        <v>115</v>
      </c>
    </row>
    <row r="54" spans="1:12" x14ac:dyDescent="0.25">
      <c r="A54">
        <v>1</v>
      </c>
      <c r="B54" s="2">
        <v>43892</v>
      </c>
      <c r="C54" s="2" t="s">
        <v>28</v>
      </c>
      <c r="D54" s="5" t="s">
        <v>57</v>
      </c>
      <c r="E54" s="3">
        <v>4</v>
      </c>
      <c r="F54" s="5" t="s">
        <v>81</v>
      </c>
      <c r="G54" s="72" t="s">
        <v>129</v>
      </c>
      <c r="H54" s="72">
        <v>90</v>
      </c>
      <c r="I54" s="72" t="s">
        <v>261</v>
      </c>
      <c r="J54" s="2">
        <v>43892</v>
      </c>
      <c r="K54" s="65">
        <f t="shared" si="1"/>
        <v>0</v>
      </c>
      <c r="L54" s="2"/>
    </row>
    <row r="55" spans="1:12" s="81" customFormat="1" x14ac:dyDescent="0.25">
      <c r="B55" s="73">
        <v>43894</v>
      </c>
      <c r="C55" s="73"/>
      <c r="D55" s="80" t="s">
        <v>216</v>
      </c>
      <c r="E55" s="82">
        <v>14</v>
      </c>
      <c r="F55" s="80" t="s">
        <v>276</v>
      </c>
      <c r="G55" s="116" t="s">
        <v>277</v>
      </c>
      <c r="H55" s="116">
        <v>347</v>
      </c>
      <c r="I55" s="115" t="s">
        <v>278</v>
      </c>
      <c r="J55" s="73"/>
      <c r="K55" s="83" t="e">
        <f t="shared" si="1"/>
        <v>#NUM!</v>
      </c>
      <c r="L55" s="133"/>
    </row>
    <row r="56" spans="1:12" x14ac:dyDescent="0.25">
      <c r="A56">
        <v>1</v>
      </c>
      <c r="B56" s="2">
        <v>43894</v>
      </c>
      <c r="C56" s="2" t="s">
        <v>28</v>
      </c>
      <c r="D56" s="5" t="s">
        <v>97</v>
      </c>
      <c r="E56" s="3" t="s">
        <v>65</v>
      </c>
      <c r="F56" s="5" t="s">
        <v>279</v>
      </c>
      <c r="G56" s="72" t="s">
        <v>238</v>
      </c>
      <c r="H56" s="72">
        <v>297</v>
      </c>
      <c r="I56" s="72"/>
      <c r="J56" s="2">
        <v>43906</v>
      </c>
      <c r="K56" s="65">
        <f t="shared" si="1"/>
        <v>12</v>
      </c>
      <c r="L56" s="2" t="s">
        <v>115</v>
      </c>
    </row>
    <row r="57" spans="1:12" s="106" customFormat="1" ht="25.5" x14ac:dyDescent="0.25">
      <c r="B57" s="114">
        <v>43896</v>
      </c>
      <c r="C57" s="114"/>
      <c r="D57" s="115" t="s">
        <v>216</v>
      </c>
      <c r="E57" s="116"/>
      <c r="F57" s="115" t="s">
        <v>283</v>
      </c>
      <c r="G57" s="116" t="s">
        <v>165</v>
      </c>
      <c r="H57" s="116">
        <v>312</v>
      </c>
      <c r="I57" s="115" t="s">
        <v>284</v>
      </c>
      <c r="J57" s="114">
        <v>43899</v>
      </c>
      <c r="K57" s="117">
        <f t="shared" si="1"/>
        <v>3</v>
      </c>
      <c r="L57" s="138" t="s">
        <v>289</v>
      </c>
    </row>
    <row r="58" spans="1:12" x14ac:dyDescent="0.25">
      <c r="A58">
        <v>1</v>
      </c>
      <c r="B58" s="2">
        <v>43901</v>
      </c>
      <c r="C58" s="2" t="s">
        <v>223</v>
      </c>
      <c r="D58" s="5" t="s">
        <v>43</v>
      </c>
      <c r="E58" s="3">
        <v>922</v>
      </c>
      <c r="F58" s="5" t="s">
        <v>300</v>
      </c>
      <c r="G58" s="72" t="s">
        <v>121</v>
      </c>
      <c r="H58" s="72" t="s">
        <v>302</v>
      </c>
      <c r="I58" s="72" t="s">
        <v>303</v>
      </c>
      <c r="J58" s="2">
        <v>43903</v>
      </c>
      <c r="K58" s="65">
        <f t="shared" si="1"/>
        <v>2</v>
      </c>
      <c r="L58" s="2" t="s">
        <v>115</v>
      </c>
    </row>
    <row r="59" spans="1:12" s="81" customFormat="1" x14ac:dyDescent="0.25">
      <c r="B59" s="73">
        <v>43901</v>
      </c>
      <c r="C59" s="73"/>
      <c r="D59" s="80" t="s">
        <v>216</v>
      </c>
      <c r="E59" s="82"/>
      <c r="F59" s="80" t="s">
        <v>301</v>
      </c>
      <c r="G59" s="116" t="s">
        <v>304</v>
      </c>
      <c r="H59" s="116">
        <v>108</v>
      </c>
      <c r="I59" s="115" t="s">
        <v>305</v>
      </c>
      <c r="J59" s="73">
        <v>43902</v>
      </c>
      <c r="K59" s="83">
        <f t="shared" si="1"/>
        <v>1</v>
      </c>
      <c r="L59" s="133" t="s">
        <v>306</v>
      </c>
    </row>
    <row r="60" spans="1:12" x14ac:dyDescent="0.25">
      <c r="A60">
        <v>1</v>
      </c>
      <c r="B60" s="2">
        <v>43903</v>
      </c>
      <c r="C60" s="2" t="s">
        <v>344</v>
      </c>
      <c r="D60" s="5" t="s">
        <v>19</v>
      </c>
      <c r="E60" s="3">
        <v>928</v>
      </c>
      <c r="F60" s="5" t="s">
        <v>311</v>
      </c>
      <c r="G60" s="72" t="s">
        <v>168</v>
      </c>
      <c r="H60" s="72">
        <v>2188</v>
      </c>
      <c r="I60" s="72"/>
      <c r="J60" s="2">
        <v>43906</v>
      </c>
      <c r="K60" s="65">
        <f t="shared" si="1"/>
        <v>3</v>
      </c>
      <c r="L60" s="2" t="s">
        <v>115</v>
      </c>
    </row>
    <row r="61" spans="1:12" x14ac:dyDescent="0.25">
      <c r="A61">
        <v>1</v>
      </c>
      <c r="B61" s="2">
        <v>43910</v>
      </c>
      <c r="C61" s="2" t="s">
        <v>111</v>
      </c>
      <c r="D61" s="5" t="s">
        <v>216</v>
      </c>
      <c r="E61" s="3">
        <v>14</v>
      </c>
      <c r="F61" s="5" t="s">
        <v>315</v>
      </c>
      <c r="G61" s="72" t="s">
        <v>165</v>
      </c>
      <c r="H61" s="72">
        <v>312</v>
      </c>
      <c r="I61" s="89" t="s">
        <v>316</v>
      </c>
      <c r="J61" s="2">
        <v>43910</v>
      </c>
      <c r="K61" s="65">
        <f t="shared" si="1"/>
        <v>0</v>
      </c>
      <c r="L61" s="78" t="s">
        <v>317</v>
      </c>
    </row>
    <row r="62" spans="1:12" x14ac:dyDescent="0.25">
      <c r="A62">
        <v>1</v>
      </c>
      <c r="B62" s="2">
        <v>43910</v>
      </c>
      <c r="C62" s="2" t="s">
        <v>108</v>
      </c>
      <c r="D62" s="5" t="s">
        <v>216</v>
      </c>
      <c r="E62" s="3">
        <v>14</v>
      </c>
      <c r="F62" s="5" t="s">
        <v>318</v>
      </c>
      <c r="G62" s="72" t="s">
        <v>319</v>
      </c>
      <c r="H62" s="72">
        <v>66</v>
      </c>
      <c r="I62" s="89" t="s">
        <v>320</v>
      </c>
      <c r="J62" s="2">
        <v>43920</v>
      </c>
      <c r="K62" s="65">
        <f t="shared" si="1"/>
        <v>10</v>
      </c>
      <c r="L62" s="78" t="s">
        <v>115</v>
      </c>
    </row>
    <row r="63" spans="1:12" x14ac:dyDescent="0.25">
      <c r="A63">
        <v>1</v>
      </c>
      <c r="B63" s="2">
        <v>43910</v>
      </c>
      <c r="C63" s="2" t="s">
        <v>223</v>
      </c>
      <c r="D63" s="5" t="s">
        <v>216</v>
      </c>
      <c r="E63" s="3">
        <v>14</v>
      </c>
      <c r="F63" s="5" t="s">
        <v>321</v>
      </c>
      <c r="G63" s="72" t="s">
        <v>166</v>
      </c>
      <c r="H63" s="72" t="s">
        <v>322</v>
      </c>
      <c r="I63" s="89" t="s">
        <v>323</v>
      </c>
      <c r="J63" s="2">
        <v>43910</v>
      </c>
      <c r="K63" s="85">
        <f t="shared" si="1"/>
        <v>0</v>
      </c>
      <c r="L63" s="78" t="s">
        <v>324</v>
      </c>
    </row>
    <row r="64" spans="1:12" x14ac:dyDescent="0.25">
      <c r="A64">
        <v>1</v>
      </c>
      <c r="B64" s="2">
        <v>43916</v>
      </c>
      <c r="C64" s="2" t="s">
        <v>219</v>
      </c>
      <c r="D64" s="5" t="s">
        <v>216</v>
      </c>
      <c r="E64" s="3">
        <v>14</v>
      </c>
      <c r="F64" s="5" t="s">
        <v>325</v>
      </c>
      <c r="G64" s="72" t="s">
        <v>166</v>
      </c>
      <c r="H64" s="72">
        <v>38</v>
      </c>
      <c r="I64" s="89" t="s">
        <v>326</v>
      </c>
      <c r="J64" s="2">
        <v>43920</v>
      </c>
      <c r="K64" s="85">
        <f t="shared" si="1"/>
        <v>4</v>
      </c>
      <c r="L64" s="78" t="s">
        <v>115</v>
      </c>
    </row>
    <row r="65" spans="1:12" x14ac:dyDescent="0.25">
      <c r="A65">
        <v>1</v>
      </c>
      <c r="B65" s="2">
        <v>43916</v>
      </c>
      <c r="C65" s="2" t="s">
        <v>223</v>
      </c>
      <c r="D65" s="5" t="s">
        <v>216</v>
      </c>
      <c r="E65" s="3">
        <v>14</v>
      </c>
      <c r="F65" s="5" t="s">
        <v>321</v>
      </c>
      <c r="G65" s="72" t="s">
        <v>166</v>
      </c>
      <c r="H65" s="72" t="s">
        <v>327</v>
      </c>
      <c r="I65" s="89" t="s">
        <v>328</v>
      </c>
      <c r="J65" s="2">
        <v>43920</v>
      </c>
      <c r="K65" s="85">
        <f t="shared" si="1"/>
        <v>4</v>
      </c>
      <c r="L65" s="78" t="s">
        <v>115</v>
      </c>
    </row>
    <row r="66" spans="1:12" x14ac:dyDescent="0.25">
      <c r="A66">
        <v>1</v>
      </c>
      <c r="B66" s="2">
        <v>43928</v>
      </c>
      <c r="C66" s="2" t="s">
        <v>347</v>
      </c>
      <c r="D66" s="5" t="s">
        <v>19</v>
      </c>
      <c r="E66" s="3">
        <v>928</v>
      </c>
      <c r="F66" s="5" t="s">
        <v>311</v>
      </c>
      <c r="G66" s="72" t="s">
        <v>168</v>
      </c>
      <c r="H66" s="72">
        <v>2188</v>
      </c>
      <c r="I66" s="72" t="s">
        <v>329</v>
      </c>
      <c r="J66" s="2">
        <v>43935</v>
      </c>
      <c r="K66" s="85">
        <f t="shared" si="1"/>
        <v>7</v>
      </c>
      <c r="L66" s="2" t="s">
        <v>115</v>
      </c>
    </row>
    <row r="67" spans="1:12" x14ac:dyDescent="0.25">
      <c r="A67">
        <v>1</v>
      </c>
      <c r="B67" s="2">
        <v>43935</v>
      </c>
      <c r="C67" s="139" t="s">
        <v>345</v>
      </c>
      <c r="D67" s="5" t="s">
        <v>216</v>
      </c>
      <c r="E67" s="3"/>
      <c r="F67" s="140" t="s">
        <v>330</v>
      </c>
      <c r="G67" s="72" t="s">
        <v>331</v>
      </c>
      <c r="H67" s="72">
        <v>3</v>
      </c>
      <c r="I67" s="89"/>
      <c r="J67" s="2">
        <v>43948</v>
      </c>
      <c r="K67" s="65">
        <f t="shared" si="1"/>
        <v>13</v>
      </c>
      <c r="L67" s="141" t="s">
        <v>100</v>
      </c>
    </row>
    <row r="68" spans="1:12" x14ac:dyDescent="0.25">
      <c r="A68">
        <v>1</v>
      </c>
      <c r="B68" s="2">
        <v>43955</v>
      </c>
      <c r="C68" s="2" t="s">
        <v>348</v>
      </c>
      <c r="D68" s="5" t="s">
        <v>19</v>
      </c>
      <c r="E68" s="3">
        <v>928</v>
      </c>
      <c r="F68" s="5" t="s">
        <v>332</v>
      </c>
      <c r="G68" s="72" t="s">
        <v>171</v>
      </c>
      <c r="H68" s="72">
        <v>484</v>
      </c>
      <c r="I68" s="72" t="s">
        <v>333</v>
      </c>
      <c r="J68" s="2">
        <v>43958</v>
      </c>
      <c r="K68" s="65">
        <f t="shared" si="1"/>
        <v>3</v>
      </c>
      <c r="L68" s="2" t="s">
        <v>115</v>
      </c>
    </row>
    <row r="69" spans="1:12" x14ac:dyDescent="0.25">
      <c r="A69">
        <v>1</v>
      </c>
      <c r="B69" s="2">
        <v>43955</v>
      </c>
      <c r="C69" s="2" t="s">
        <v>346</v>
      </c>
      <c r="D69" s="5" t="s">
        <v>19</v>
      </c>
      <c r="E69" s="3">
        <v>928</v>
      </c>
      <c r="F69" s="5" t="s">
        <v>311</v>
      </c>
      <c r="G69" s="72" t="s">
        <v>168</v>
      </c>
      <c r="H69" s="72">
        <v>2188</v>
      </c>
      <c r="I69" s="72" t="s">
        <v>334</v>
      </c>
      <c r="J69" s="2">
        <v>43958</v>
      </c>
      <c r="K69" s="65">
        <f t="shared" si="1"/>
        <v>3</v>
      </c>
      <c r="L69" s="2" t="s">
        <v>115</v>
      </c>
    </row>
    <row r="70" spans="1:12" x14ac:dyDescent="0.25">
      <c r="A70">
        <v>1</v>
      </c>
      <c r="B70" s="2">
        <v>43955</v>
      </c>
      <c r="C70" s="2" t="s">
        <v>349</v>
      </c>
      <c r="D70" s="5" t="s">
        <v>19</v>
      </c>
      <c r="E70" s="3">
        <v>928</v>
      </c>
      <c r="F70" s="5" t="s">
        <v>311</v>
      </c>
      <c r="G70" s="72" t="s">
        <v>168</v>
      </c>
      <c r="H70" s="72">
        <v>2188</v>
      </c>
      <c r="I70" s="72" t="s">
        <v>350</v>
      </c>
      <c r="J70" s="2">
        <v>43958</v>
      </c>
      <c r="K70" s="65">
        <f t="shared" ref="K70:K89" si="2">DATEDIF(B70,J70,"d")</f>
        <v>3</v>
      </c>
      <c r="L70" s="2" t="s">
        <v>115</v>
      </c>
    </row>
    <row r="71" spans="1:12" s="12" customFormat="1" x14ac:dyDescent="0.25">
      <c r="A71" s="125">
        <v>1</v>
      </c>
      <c r="B71" s="86">
        <v>43957</v>
      </c>
      <c r="C71" s="86" t="s">
        <v>52</v>
      </c>
      <c r="D71" s="89" t="s">
        <v>57</v>
      </c>
      <c r="E71" s="72">
        <v>4</v>
      </c>
      <c r="F71" s="93" t="s">
        <v>342</v>
      </c>
      <c r="G71" s="72" t="s">
        <v>127</v>
      </c>
      <c r="H71" s="72">
        <v>766</v>
      </c>
      <c r="I71" s="35" t="s">
        <v>343</v>
      </c>
      <c r="J71" s="86">
        <v>43962</v>
      </c>
      <c r="K71" s="85">
        <f t="shared" si="2"/>
        <v>5</v>
      </c>
      <c r="L71" s="86" t="s">
        <v>100</v>
      </c>
    </row>
    <row r="72" spans="1:12" x14ac:dyDescent="0.25">
      <c r="A72">
        <v>1</v>
      </c>
      <c r="B72" s="2">
        <v>43962</v>
      </c>
      <c r="C72" s="2" t="s">
        <v>28</v>
      </c>
      <c r="D72" s="5" t="s">
        <v>86</v>
      </c>
      <c r="E72" s="3">
        <v>4</v>
      </c>
      <c r="F72" s="5" t="s">
        <v>351</v>
      </c>
      <c r="G72" s="72" t="s">
        <v>123</v>
      </c>
      <c r="H72" s="72">
        <v>725</v>
      </c>
      <c r="I72" s="72" t="s">
        <v>352</v>
      </c>
      <c r="J72" s="2">
        <v>43964</v>
      </c>
      <c r="K72" s="65">
        <f t="shared" si="2"/>
        <v>2</v>
      </c>
      <c r="L72" s="2" t="s">
        <v>115</v>
      </c>
    </row>
    <row r="73" spans="1:12" x14ac:dyDescent="0.25">
      <c r="A73">
        <v>1</v>
      </c>
      <c r="B73" s="2">
        <v>43965</v>
      </c>
      <c r="C73" s="2" t="s">
        <v>353</v>
      </c>
      <c r="D73" s="5" t="s">
        <v>19</v>
      </c>
      <c r="E73" s="3">
        <v>928</v>
      </c>
      <c r="F73" s="5" t="s">
        <v>354</v>
      </c>
      <c r="G73" s="72" t="s">
        <v>168</v>
      </c>
      <c r="H73" s="72" t="s">
        <v>355</v>
      </c>
      <c r="I73" s="72" t="s">
        <v>356</v>
      </c>
      <c r="J73" s="2">
        <v>43966</v>
      </c>
      <c r="K73" s="65">
        <f t="shared" si="2"/>
        <v>1</v>
      </c>
      <c r="L73" s="2" t="s">
        <v>115</v>
      </c>
    </row>
    <row r="74" spans="1:12" x14ac:dyDescent="0.25">
      <c r="A74">
        <v>1</v>
      </c>
      <c r="B74" s="2">
        <v>43965</v>
      </c>
      <c r="C74" s="2" t="s">
        <v>357</v>
      </c>
      <c r="D74" s="5" t="s">
        <v>19</v>
      </c>
      <c r="E74" s="3">
        <v>928</v>
      </c>
      <c r="F74" s="5" t="s">
        <v>311</v>
      </c>
      <c r="G74" s="72" t="s">
        <v>168</v>
      </c>
      <c r="H74" s="72">
        <v>2188</v>
      </c>
      <c r="I74" s="72" t="s">
        <v>358</v>
      </c>
      <c r="J74" s="2">
        <v>43966</v>
      </c>
      <c r="K74" s="65">
        <f t="shared" si="2"/>
        <v>1</v>
      </c>
      <c r="L74" s="2" t="s">
        <v>115</v>
      </c>
    </row>
    <row r="75" spans="1:12" x14ac:dyDescent="0.25">
      <c r="A75">
        <v>1</v>
      </c>
      <c r="B75" s="2">
        <v>43965</v>
      </c>
      <c r="C75" s="2" t="s">
        <v>359</v>
      </c>
      <c r="D75" s="5" t="s">
        <v>19</v>
      </c>
      <c r="E75" s="3">
        <v>928</v>
      </c>
      <c r="F75" s="5" t="s">
        <v>360</v>
      </c>
      <c r="G75" s="72" t="s">
        <v>168</v>
      </c>
      <c r="H75" s="72">
        <v>152</v>
      </c>
      <c r="I75" s="72" t="s">
        <v>361</v>
      </c>
      <c r="J75" s="2">
        <v>43966</v>
      </c>
      <c r="K75" s="65">
        <f t="shared" ref="K75:K81" si="3">DATEDIF(B75,J75,"d")</f>
        <v>1</v>
      </c>
      <c r="L75" s="2" t="s">
        <v>115</v>
      </c>
    </row>
    <row r="76" spans="1:12" x14ac:dyDescent="0.25">
      <c r="A76">
        <v>1</v>
      </c>
      <c r="B76" s="2">
        <v>43992</v>
      </c>
      <c r="C76" s="2" t="s">
        <v>399</v>
      </c>
      <c r="D76" s="5" t="s">
        <v>19</v>
      </c>
      <c r="E76" s="3">
        <v>928</v>
      </c>
      <c r="F76" s="5" t="s">
        <v>400</v>
      </c>
      <c r="G76" s="72" t="s">
        <v>168</v>
      </c>
      <c r="H76" s="72">
        <v>1399</v>
      </c>
      <c r="I76" s="72" t="s">
        <v>401</v>
      </c>
      <c r="J76" s="2">
        <v>43993</v>
      </c>
      <c r="K76" s="65">
        <f t="shared" si="3"/>
        <v>1</v>
      </c>
      <c r="L76" s="2" t="s">
        <v>115</v>
      </c>
    </row>
    <row r="77" spans="1:12" x14ac:dyDescent="0.25">
      <c r="A77">
        <v>1</v>
      </c>
      <c r="B77" s="2">
        <v>43992</v>
      </c>
      <c r="C77" s="2" t="s">
        <v>402</v>
      </c>
      <c r="D77" s="5" t="s">
        <v>19</v>
      </c>
      <c r="E77" s="3">
        <v>928</v>
      </c>
      <c r="F77" s="5" t="s">
        <v>400</v>
      </c>
      <c r="G77" s="72" t="s">
        <v>168</v>
      </c>
      <c r="H77" s="72">
        <v>1399</v>
      </c>
      <c r="I77" s="72" t="s">
        <v>401</v>
      </c>
      <c r="J77" s="2">
        <v>43993</v>
      </c>
      <c r="K77" s="65">
        <f t="shared" si="3"/>
        <v>1</v>
      </c>
      <c r="L77" s="2" t="s">
        <v>115</v>
      </c>
    </row>
    <row r="78" spans="1:12" x14ac:dyDescent="0.25">
      <c r="A78">
        <v>1</v>
      </c>
      <c r="B78" s="2">
        <v>43994</v>
      </c>
      <c r="C78" s="2" t="s">
        <v>405</v>
      </c>
      <c r="D78" s="5" t="s">
        <v>19</v>
      </c>
      <c r="E78" s="3">
        <v>44</v>
      </c>
      <c r="F78" s="5" t="s">
        <v>406</v>
      </c>
      <c r="G78" s="72" t="s">
        <v>168</v>
      </c>
      <c r="H78" s="72">
        <v>1424</v>
      </c>
      <c r="I78" s="72" t="s">
        <v>407</v>
      </c>
      <c r="J78" s="2">
        <v>43999</v>
      </c>
      <c r="K78" s="65">
        <f t="shared" si="3"/>
        <v>5</v>
      </c>
      <c r="L78" s="2"/>
    </row>
    <row r="79" spans="1:12" x14ac:dyDescent="0.25">
      <c r="A79">
        <v>1</v>
      </c>
      <c r="B79" s="2">
        <v>43998</v>
      </c>
      <c r="C79" s="2" t="s">
        <v>411</v>
      </c>
      <c r="D79" s="5" t="s">
        <v>19</v>
      </c>
      <c r="E79" s="3">
        <v>44</v>
      </c>
      <c r="F79" s="5" t="s">
        <v>412</v>
      </c>
      <c r="G79" s="72" t="s">
        <v>168</v>
      </c>
      <c r="H79" s="72">
        <v>1424</v>
      </c>
      <c r="I79" s="72" t="s">
        <v>413</v>
      </c>
      <c r="J79" s="2">
        <v>43999</v>
      </c>
      <c r="K79" s="65">
        <f t="shared" si="3"/>
        <v>1</v>
      </c>
      <c r="L79" s="2"/>
    </row>
    <row r="80" spans="1:12" x14ac:dyDescent="0.25">
      <c r="A80">
        <v>1</v>
      </c>
      <c r="B80" s="2">
        <v>43998</v>
      </c>
      <c r="C80" s="2" t="s">
        <v>414</v>
      </c>
      <c r="D80" s="5" t="s">
        <v>19</v>
      </c>
      <c r="E80" s="3">
        <v>922</v>
      </c>
      <c r="F80" s="5" t="s">
        <v>415</v>
      </c>
      <c r="G80" s="72" t="s">
        <v>168</v>
      </c>
      <c r="H80" s="72">
        <v>198</v>
      </c>
      <c r="I80" s="72" t="s">
        <v>416</v>
      </c>
      <c r="J80" s="2">
        <v>43999</v>
      </c>
      <c r="K80" s="65">
        <f t="shared" si="3"/>
        <v>1</v>
      </c>
      <c r="L80" s="2"/>
    </row>
    <row r="81" spans="1:12" x14ac:dyDescent="0.25">
      <c r="A81">
        <v>1</v>
      </c>
      <c r="B81" s="2">
        <v>43998</v>
      </c>
      <c r="C81" s="2" t="s">
        <v>417</v>
      </c>
      <c r="D81" s="5" t="s">
        <v>19</v>
      </c>
      <c r="E81" s="3">
        <v>928</v>
      </c>
      <c r="F81" s="5" t="s">
        <v>418</v>
      </c>
      <c r="G81" s="72" t="s">
        <v>168</v>
      </c>
      <c r="H81" s="72">
        <v>44</v>
      </c>
      <c r="I81" s="72" t="s">
        <v>419</v>
      </c>
      <c r="J81" s="2">
        <v>43999</v>
      </c>
      <c r="K81" s="65">
        <f t="shared" si="3"/>
        <v>1</v>
      </c>
      <c r="L81" s="2"/>
    </row>
    <row r="82" spans="1:12" x14ac:dyDescent="0.25">
      <c r="A82">
        <v>1</v>
      </c>
      <c r="B82" s="2">
        <v>43999</v>
      </c>
      <c r="C82" s="2" t="s">
        <v>420</v>
      </c>
      <c r="D82" s="5" t="s">
        <v>19</v>
      </c>
      <c r="E82" s="3">
        <v>922</v>
      </c>
      <c r="F82" s="5" t="s">
        <v>415</v>
      </c>
      <c r="G82" s="72" t="s">
        <v>168</v>
      </c>
      <c r="H82" s="72">
        <v>2188</v>
      </c>
      <c r="I82" s="72" t="s">
        <v>421</v>
      </c>
      <c r="J82" s="2">
        <v>43999</v>
      </c>
      <c r="K82" s="65">
        <f>DATEDIF(B82,J82,"d")</f>
        <v>0</v>
      </c>
      <c r="L82" s="2"/>
    </row>
    <row r="83" spans="1:12" x14ac:dyDescent="0.25">
      <c r="A83">
        <v>1</v>
      </c>
      <c r="B83" s="2">
        <v>44000</v>
      </c>
      <c r="C83" s="2" t="s">
        <v>427</v>
      </c>
      <c r="D83" s="5" t="s">
        <v>19</v>
      </c>
      <c r="E83" s="3">
        <v>922</v>
      </c>
      <c r="F83" s="5" t="s">
        <v>428</v>
      </c>
      <c r="G83" s="72" t="s">
        <v>168</v>
      </c>
      <c r="H83" s="72" t="s">
        <v>429</v>
      </c>
      <c r="I83" s="72" t="s">
        <v>430</v>
      </c>
      <c r="J83" s="2">
        <v>44000</v>
      </c>
      <c r="K83" s="65">
        <f>DATEDIF(B83,J83,"d")</f>
        <v>0</v>
      </c>
      <c r="L83" s="2"/>
    </row>
    <row r="84" spans="1:12" x14ac:dyDescent="0.25">
      <c r="A84">
        <v>1</v>
      </c>
      <c r="B84" s="2">
        <v>44004</v>
      </c>
      <c r="C84" s="2" t="s">
        <v>442</v>
      </c>
      <c r="D84" s="5" t="s">
        <v>19</v>
      </c>
      <c r="E84" s="3">
        <v>44</v>
      </c>
      <c r="F84" s="5" t="s">
        <v>443</v>
      </c>
      <c r="G84" s="72" t="s">
        <v>168</v>
      </c>
      <c r="H84" s="72">
        <v>1417.1424</v>
      </c>
      <c r="I84" s="72" t="s">
        <v>444</v>
      </c>
      <c r="J84" s="2">
        <v>44004</v>
      </c>
      <c r="K84" s="65">
        <f>DATEDIF(B84,J84,"d")</f>
        <v>0</v>
      </c>
      <c r="L84" s="2"/>
    </row>
    <row r="85" spans="1:12" x14ac:dyDescent="0.25">
      <c r="A85">
        <v>1</v>
      </c>
      <c r="B85" s="2">
        <v>43971</v>
      </c>
      <c r="C85" s="2" t="s">
        <v>28</v>
      </c>
      <c r="D85" s="5" t="s">
        <v>109</v>
      </c>
      <c r="E85" s="3">
        <v>64</v>
      </c>
      <c r="F85" s="5" t="s">
        <v>374</v>
      </c>
      <c r="G85" s="72" t="s">
        <v>127</v>
      </c>
      <c r="H85" s="72">
        <v>223</v>
      </c>
      <c r="I85" s="72"/>
      <c r="J85" s="2">
        <v>43976</v>
      </c>
      <c r="K85" s="65">
        <f t="shared" si="2"/>
        <v>5</v>
      </c>
      <c r="L85" s="2" t="s">
        <v>115</v>
      </c>
    </row>
    <row r="86" spans="1:12" x14ac:dyDescent="0.25">
      <c r="A86">
        <v>1</v>
      </c>
      <c r="B86" s="2">
        <v>43976</v>
      </c>
      <c r="C86" s="2" t="s">
        <v>345</v>
      </c>
      <c r="D86" s="5" t="s">
        <v>43</v>
      </c>
      <c r="E86" s="3">
        <v>922</v>
      </c>
      <c r="F86" s="5" t="s">
        <v>379</v>
      </c>
      <c r="G86" s="72" t="s">
        <v>299</v>
      </c>
      <c r="H86" s="72">
        <v>41</v>
      </c>
      <c r="I86" s="72" t="s">
        <v>380</v>
      </c>
      <c r="J86" s="2">
        <v>43978</v>
      </c>
      <c r="K86" s="65">
        <f>DATEDIF(B86,J86,"d")</f>
        <v>2</v>
      </c>
      <c r="L86" s="2" t="s">
        <v>115</v>
      </c>
    </row>
    <row r="87" spans="1:12" x14ac:dyDescent="0.25">
      <c r="A87">
        <v>1</v>
      </c>
      <c r="B87" s="2">
        <v>43997</v>
      </c>
      <c r="C87" s="2" t="s">
        <v>344</v>
      </c>
      <c r="D87" s="5" t="s">
        <v>43</v>
      </c>
      <c r="E87" s="3">
        <v>64</v>
      </c>
      <c r="F87" s="5" t="s">
        <v>408</v>
      </c>
      <c r="G87" s="72" t="s">
        <v>133</v>
      </c>
      <c r="H87" s="72" t="s">
        <v>409</v>
      </c>
      <c r="I87" s="72" t="s">
        <v>410</v>
      </c>
      <c r="J87" s="2">
        <v>43999</v>
      </c>
      <c r="K87" s="65">
        <f>DATEDIF(B87,J87,"d")</f>
        <v>2</v>
      </c>
      <c r="L87" s="2"/>
    </row>
    <row r="88" spans="1:12" x14ac:dyDescent="0.25">
      <c r="A88">
        <v>1</v>
      </c>
      <c r="B88" s="2">
        <v>43999</v>
      </c>
      <c r="C88" s="2" t="s">
        <v>347</v>
      </c>
      <c r="D88" s="5" t="s">
        <v>43</v>
      </c>
      <c r="E88" s="3">
        <v>64</v>
      </c>
      <c r="F88" s="5" t="s">
        <v>422</v>
      </c>
      <c r="G88" s="72" t="s">
        <v>133</v>
      </c>
      <c r="H88" s="72">
        <v>62</v>
      </c>
      <c r="I88" s="72" t="s">
        <v>423</v>
      </c>
      <c r="J88" s="2">
        <v>43999</v>
      </c>
      <c r="K88" s="65">
        <f>DATEDIF(B88,J88,"d")</f>
        <v>0</v>
      </c>
      <c r="L88" s="2"/>
    </row>
    <row r="89" spans="1:12" x14ac:dyDescent="0.25">
      <c r="A89">
        <v>1</v>
      </c>
      <c r="B89" s="2">
        <v>43978</v>
      </c>
      <c r="C89" s="2"/>
      <c r="D89" s="5" t="s">
        <v>216</v>
      </c>
      <c r="E89" s="3"/>
      <c r="F89" s="5" t="s">
        <v>250</v>
      </c>
      <c r="G89" s="72"/>
      <c r="H89" s="72"/>
      <c r="I89" s="72"/>
      <c r="J89" s="2">
        <v>43984</v>
      </c>
      <c r="K89" s="65">
        <f t="shared" si="2"/>
        <v>6</v>
      </c>
      <c r="L89" s="2" t="s">
        <v>100</v>
      </c>
    </row>
    <row r="90" spans="1:12" x14ac:dyDescent="0.25">
      <c r="A90">
        <v>1</v>
      </c>
      <c r="B90" s="2">
        <v>43983</v>
      </c>
      <c r="C90" s="2" t="s">
        <v>52</v>
      </c>
      <c r="D90" s="5" t="s">
        <v>109</v>
      </c>
      <c r="E90" s="3">
        <v>151</v>
      </c>
      <c r="F90" s="5" t="s">
        <v>381</v>
      </c>
      <c r="G90" s="72" t="s">
        <v>133</v>
      </c>
      <c r="H90" s="72">
        <v>316</v>
      </c>
      <c r="I90" s="72" t="s">
        <v>382</v>
      </c>
      <c r="J90" s="2">
        <v>43985</v>
      </c>
      <c r="K90" s="65">
        <f>DATEDIF(B90,J90,"d")</f>
        <v>2</v>
      </c>
      <c r="L90" s="2" t="s">
        <v>115</v>
      </c>
    </row>
    <row r="91" spans="1:12" x14ac:dyDescent="0.25">
      <c r="A91">
        <v>1</v>
      </c>
      <c r="B91" s="2">
        <v>43999</v>
      </c>
      <c r="C91" s="2" t="s">
        <v>61</v>
      </c>
      <c r="D91" s="5" t="s">
        <v>109</v>
      </c>
      <c r="E91" s="3">
        <v>64</v>
      </c>
      <c r="F91" s="5" t="s">
        <v>424</v>
      </c>
      <c r="G91" s="72" t="s">
        <v>123</v>
      </c>
      <c r="H91" s="72" t="s">
        <v>425</v>
      </c>
      <c r="I91" s="72" t="s">
        <v>426</v>
      </c>
      <c r="J91" s="2">
        <v>43999</v>
      </c>
      <c r="K91" s="65"/>
      <c r="L91" s="2"/>
    </row>
    <row r="92" spans="1:12" x14ac:dyDescent="0.25">
      <c r="A92">
        <v>1</v>
      </c>
      <c r="B92" s="2">
        <v>43985</v>
      </c>
      <c r="C92" s="2" t="s">
        <v>71</v>
      </c>
      <c r="D92" s="5" t="s">
        <v>50</v>
      </c>
      <c r="E92" s="3">
        <v>984</v>
      </c>
      <c r="F92" s="5" t="s">
        <v>386</v>
      </c>
      <c r="G92" s="72" t="s">
        <v>129</v>
      </c>
      <c r="H92" s="72" t="s">
        <v>387</v>
      </c>
      <c r="I92" s="72" t="s">
        <v>388</v>
      </c>
      <c r="J92" s="2">
        <v>43987</v>
      </c>
      <c r="K92" s="65">
        <f t="shared" ref="K92:K108" si="4">DATEDIF(B92,J92,"d")</f>
        <v>2</v>
      </c>
      <c r="L92" s="2" t="s">
        <v>115</v>
      </c>
    </row>
    <row r="93" spans="1:12" x14ac:dyDescent="0.25">
      <c r="A93">
        <v>1</v>
      </c>
      <c r="B93" s="2">
        <v>43994</v>
      </c>
      <c r="C93" s="2" t="s">
        <v>96</v>
      </c>
      <c r="D93" s="5" t="s">
        <v>50</v>
      </c>
      <c r="E93" s="3">
        <v>984</v>
      </c>
      <c r="F93" s="5" t="s">
        <v>403</v>
      </c>
      <c r="G93" s="72" t="s">
        <v>129</v>
      </c>
      <c r="H93" s="72" t="s">
        <v>387</v>
      </c>
      <c r="I93" s="72" t="s">
        <v>404</v>
      </c>
      <c r="J93" s="2">
        <v>43999</v>
      </c>
      <c r="K93" s="65">
        <f t="shared" si="4"/>
        <v>5</v>
      </c>
      <c r="L93" s="2"/>
    </row>
    <row r="94" spans="1:12" x14ac:dyDescent="0.25">
      <c r="A94">
        <v>1</v>
      </c>
      <c r="B94" s="2">
        <v>44004</v>
      </c>
      <c r="C94" s="2" t="s">
        <v>80</v>
      </c>
      <c r="D94" s="5" t="s">
        <v>50</v>
      </c>
      <c r="E94" s="3">
        <v>984</v>
      </c>
      <c r="F94" s="5" t="s">
        <v>440</v>
      </c>
      <c r="G94" s="72" t="s">
        <v>127</v>
      </c>
      <c r="H94" s="72">
        <v>641</v>
      </c>
      <c r="I94" s="72" t="s">
        <v>441</v>
      </c>
      <c r="J94" s="2">
        <v>44004</v>
      </c>
      <c r="K94" s="65">
        <f t="shared" si="4"/>
        <v>0</v>
      </c>
      <c r="L94" s="2"/>
    </row>
    <row r="95" spans="1:12" x14ac:dyDescent="0.25">
      <c r="A95">
        <v>1</v>
      </c>
      <c r="B95" s="2">
        <v>43985</v>
      </c>
      <c r="C95" s="2" t="s">
        <v>344</v>
      </c>
      <c r="D95" s="5" t="s">
        <v>216</v>
      </c>
      <c r="E95" s="3">
        <v>14</v>
      </c>
      <c r="F95" s="5" t="s">
        <v>393</v>
      </c>
      <c r="G95" s="72" t="s">
        <v>166</v>
      </c>
      <c r="H95" s="72">
        <v>342</v>
      </c>
      <c r="I95" s="72" t="s">
        <v>394</v>
      </c>
      <c r="J95" s="2">
        <v>43987</v>
      </c>
      <c r="K95" s="65">
        <f t="shared" si="4"/>
        <v>2</v>
      </c>
      <c r="L95" s="2" t="s">
        <v>115</v>
      </c>
    </row>
    <row r="96" spans="1:12" x14ac:dyDescent="0.25">
      <c r="A96">
        <v>1</v>
      </c>
      <c r="B96" s="2">
        <v>44006</v>
      </c>
      <c r="C96" s="2" t="s">
        <v>347</v>
      </c>
      <c r="D96" s="5" t="s">
        <v>216</v>
      </c>
      <c r="E96" s="3">
        <v>14</v>
      </c>
      <c r="F96" s="5" t="s">
        <v>446</v>
      </c>
      <c r="G96" s="72" t="s">
        <v>447</v>
      </c>
      <c r="H96" s="72">
        <v>86</v>
      </c>
      <c r="I96" s="72" t="s">
        <v>448</v>
      </c>
      <c r="J96" s="2">
        <v>44011</v>
      </c>
      <c r="K96" s="65">
        <f t="shared" si="4"/>
        <v>5</v>
      </c>
      <c r="L96" s="2" t="s">
        <v>449</v>
      </c>
    </row>
    <row r="97" spans="1:12" x14ac:dyDescent="0.25">
      <c r="A97">
        <v>1</v>
      </c>
      <c r="B97" s="2">
        <v>44008</v>
      </c>
      <c r="C97" s="2" t="s">
        <v>348</v>
      </c>
      <c r="D97" s="5" t="s">
        <v>216</v>
      </c>
      <c r="E97" s="3">
        <v>14</v>
      </c>
      <c r="F97" s="5" t="s">
        <v>450</v>
      </c>
      <c r="G97" s="72" t="s">
        <v>165</v>
      </c>
      <c r="H97" s="72" t="s">
        <v>463</v>
      </c>
      <c r="I97" s="72" t="s">
        <v>451</v>
      </c>
      <c r="J97" s="2">
        <v>44011</v>
      </c>
      <c r="K97" s="65">
        <f t="shared" si="4"/>
        <v>3</v>
      </c>
      <c r="L97" s="2" t="s">
        <v>449</v>
      </c>
    </row>
    <row r="98" spans="1:12" x14ac:dyDescent="0.25">
      <c r="A98">
        <v>1</v>
      </c>
      <c r="B98" s="2">
        <v>44013</v>
      </c>
      <c r="C98" s="2" t="s">
        <v>348</v>
      </c>
      <c r="D98" s="5" t="s">
        <v>43</v>
      </c>
      <c r="E98" s="3">
        <v>64</v>
      </c>
      <c r="F98" s="5" t="s">
        <v>464</v>
      </c>
      <c r="G98" s="72" t="s">
        <v>121</v>
      </c>
      <c r="H98" s="72">
        <v>116</v>
      </c>
      <c r="I98" s="72" t="s">
        <v>465</v>
      </c>
      <c r="J98" s="2">
        <v>44015</v>
      </c>
      <c r="K98" s="65">
        <f t="shared" si="4"/>
        <v>2</v>
      </c>
      <c r="L98" s="2" t="s">
        <v>449</v>
      </c>
    </row>
    <row r="99" spans="1:12" x14ac:dyDescent="0.25">
      <c r="A99">
        <v>1</v>
      </c>
      <c r="B99" s="2">
        <v>44013</v>
      </c>
      <c r="C99" s="2" t="s">
        <v>466</v>
      </c>
      <c r="D99" s="5" t="s">
        <v>19</v>
      </c>
      <c r="E99" s="3">
        <v>928</v>
      </c>
      <c r="F99" s="5" t="s">
        <v>467</v>
      </c>
      <c r="G99" s="72" t="s">
        <v>168</v>
      </c>
      <c r="H99" s="72">
        <v>1341</v>
      </c>
      <c r="I99" s="72" t="s">
        <v>468</v>
      </c>
      <c r="J99" s="2">
        <v>44015</v>
      </c>
      <c r="K99" s="65">
        <f t="shared" si="4"/>
        <v>2</v>
      </c>
      <c r="L99" s="2" t="s">
        <v>449</v>
      </c>
    </row>
    <row r="100" spans="1:12" x14ac:dyDescent="0.25">
      <c r="A100">
        <v>1</v>
      </c>
      <c r="B100" s="2">
        <v>44015</v>
      </c>
      <c r="C100" s="2" t="s">
        <v>469</v>
      </c>
      <c r="D100" s="5" t="s">
        <v>19</v>
      </c>
      <c r="E100" s="3">
        <v>44</v>
      </c>
      <c r="F100" s="5" t="s">
        <v>412</v>
      </c>
      <c r="G100" s="72" t="s">
        <v>168</v>
      </c>
      <c r="H100" s="72">
        <v>1424</v>
      </c>
      <c r="I100" s="72" t="s">
        <v>470</v>
      </c>
      <c r="J100" s="2">
        <v>44015</v>
      </c>
      <c r="K100" s="65">
        <f t="shared" si="4"/>
        <v>0</v>
      </c>
      <c r="L100" s="2" t="s">
        <v>449</v>
      </c>
    </row>
    <row r="101" spans="1:12" x14ac:dyDescent="0.25">
      <c r="A101">
        <v>1</v>
      </c>
      <c r="B101" s="2">
        <v>44015</v>
      </c>
      <c r="C101" s="2" t="s">
        <v>471</v>
      </c>
      <c r="D101" s="5" t="s">
        <v>19</v>
      </c>
      <c r="E101" s="3">
        <v>928</v>
      </c>
      <c r="F101" s="5" t="s">
        <v>467</v>
      </c>
      <c r="G101" s="72" t="s">
        <v>168</v>
      </c>
      <c r="H101" s="72">
        <v>1341</v>
      </c>
      <c r="I101" s="72" t="s">
        <v>472</v>
      </c>
      <c r="J101" s="2">
        <v>44015</v>
      </c>
      <c r="K101" s="65">
        <f t="shared" si="4"/>
        <v>0</v>
      </c>
      <c r="L101" s="2" t="s">
        <v>449</v>
      </c>
    </row>
    <row r="102" spans="1:12" x14ac:dyDescent="0.25">
      <c r="A102">
        <v>1</v>
      </c>
      <c r="B102" s="2">
        <v>44015</v>
      </c>
      <c r="C102" s="2" t="s">
        <v>346</v>
      </c>
      <c r="D102" s="5" t="s">
        <v>216</v>
      </c>
      <c r="E102" s="3">
        <v>14</v>
      </c>
      <c r="F102" s="5" t="s">
        <v>473</v>
      </c>
      <c r="G102" s="72" t="s">
        <v>166</v>
      </c>
      <c r="H102" s="72">
        <v>36</v>
      </c>
      <c r="I102" s="72" t="s">
        <v>474</v>
      </c>
      <c r="J102" s="2">
        <v>44015</v>
      </c>
      <c r="K102" s="65">
        <f t="shared" si="4"/>
        <v>0</v>
      </c>
      <c r="L102" s="2" t="s">
        <v>449</v>
      </c>
    </row>
    <row r="103" spans="1:12" x14ac:dyDescent="0.25">
      <c r="A103">
        <v>1</v>
      </c>
      <c r="B103" s="2">
        <v>44015</v>
      </c>
      <c r="C103" s="2" t="s">
        <v>349</v>
      </c>
      <c r="D103" s="5" t="s">
        <v>216</v>
      </c>
      <c r="E103" s="3">
        <v>14</v>
      </c>
      <c r="F103" s="5" t="s">
        <v>475</v>
      </c>
      <c r="G103" s="72" t="s">
        <v>166</v>
      </c>
      <c r="H103" s="72">
        <v>38</v>
      </c>
      <c r="I103" s="72" t="s">
        <v>476</v>
      </c>
      <c r="J103" s="2">
        <v>44015</v>
      </c>
      <c r="K103" s="65">
        <f t="shared" si="4"/>
        <v>0</v>
      </c>
      <c r="L103" s="2" t="s">
        <v>449</v>
      </c>
    </row>
    <row r="104" spans="1:12" x14ac:dyDescent="0.25">
      <c r="A104">
        <v>1</v>
      </c>
      <c r="B104" s="2">
        <v>44011</v>
      </c>
      <c r="C104" s="2" t="s">
        <v>477</v>
      </c>
      <c r="D104" s="5" t="s">
        <v>19</v>
      </c>
      <c r="E104" s="3">
        <v>922</v>
      </c>
      <c r="F104" s="5" t="s">
        <v>478</v>
      </c>
      <c r="G104" s="72" t="s">
        <v>168</v>
      </c>
      <c r="H104" s="72">
        <v>190</v>
      </c>
      <c r="I104" s="72" t="s">
        <v>479</v>
      </c>
      <c r="J104" s="2">
        <v>44015</v>
      </c>
      <c r="K104" s="65">
        <f t="shared" si="4"/>
        <v>4</v>
      </c>
      <c r="L104" s="2" t="s">
        <v>449</v>
      </c>
    </row>
    <row r="105" spans="1:12" x14ac:dyDescent="0.25">
      <c r="A105">
        <v>1</v>
      </c>
      <c r="B105" s="2">
        <v>44011</v>
      </c>
      <c r="C105" s="2" t="s">
        <v>480</v>
      </c>
      <c r="D105" s="5" t="s">
        <v>19</v>
      </c>
      <c r="E105" s="3">
        <v>928</v>
      </c>
      <c r="F105" s="5" t="s">
        <v>445</v>
      </c>
      <c r="G105" s="72" t="s">
        <v>168</v>
      </c>
      <c r="H105" s="72">
        <v>133</v>
      </c>
      <c r="I105" s="72" t="s">
        <v>481</v>
      </c>
      <c r="J105" s="2">
        <v>44015</v>
      </c>
      <c r="K105" s="65">
        <f t="shared" si="4"/>
        <v>4</v>
      </c>
      <c r="L105" s="2" t="s">
        <v>449</v>
      </c>
    </row>
    <row r="106" spans="1:12" x14ac:dyDescent="0.25">
      <c r="A106">
        <v>1</v>
      </c>
      <c r="B106" s="2">
        <v>44012</v>
      </c>
      <c r="C106" s="2" t="s">
        <v>482</v>
      </c>
      <c r="D106" s="5" t="s">
        <v>19</v>
      </c>
      <c r="E106" s="3">
        <v>922</v>
      </c>
      <c r="F106" s="5" t="s">
        <v>483</v>
      </c>
      <c r="G106" s="72" t="s">
        <v>168</v>
      </c>
      <c r="H106" s="72">
        <v>477</v>
      </c>
      <c r="I106" s="72" t="s">
        <v>484</v>
      </c>
      <c r="J106" s="2">
        <v>44015</v>
      </c>
      <c r="K106" s="65">
        <f t="shared" si="4"/>
        <v>3</v>
      </c>
      <c r="L106" s="2" t="s">
        <v>449</v>
      </c>
    </row>
    <row r="107" spans="1:12" x14ac:dyDescent="0.25">
      <c r="A107">
        <v>1</v>
      </c>
      <c r="B107" s="2">
        <v>44012</v>
      </c>
      <c r="C107" s="2" t="s">
        <v>485</v>
      </c>
      <c r="D107" s="5" t="s">
        <v>19</v>
      </c>
      <c r="E107" s="3">
        <v>928</v>
      </c>
      <c r="F107" s="5" t="s">
        <v>486</v>
      </c>
      <c r="G107" s="72" t="s">
        <v>168</v>
      </c>
      <c r="H107" s="72">
        <v>227</v>
      </c>
      <c r="I107" s="72" t="s">
        <v>487</v>
      </c>
      <c r="J107" s="2">
        <v>44015</v>
      </c>
      <c r="K107" s="65">
        <f t="shared" si="4"/>
        <v>3</v>
      </c>
      <c r="L107" s="2" t="s">
        <v>449</v>
      </c>
    </row>
    <row r="108" spans="1:12" x14ac:dyDescent="0.25">
      <c r="A108">
        <v>1</v>
      </c>
      <c r="B108" s="2">
        <v>44012</v>
      </c>
      <c r="C108" s="2" t="s">
        <v>488</v>
      </c>
      <c r="D108" s="5" t="s">
        <v>19</v>
      </c>
      <c r="E108" s="3">
        <v>928</v>
      </c>
      <c r="F108" s="5" t="s">
        <v>486</v>
      </c>
      <c r="G108" s="72" t="s">
        <v>168</v>
      </c>
      <c r="H108" s="72">
        <v>156</v>
      </c>
      <c r="I108" s="72" t="s">
        <v>489</v>
      </c>
      <c r="J108" s="2">
        <v>44015</v>
      </c>
      <c r="K108" s="65">
        <f t="shared" si="4"/>
        <v>3</v>
      </c>
      <c r="L108" s="2" t="s">
        <v>449</v>
      </c>
    </row>
    <row r="109" spans="1:12" x14ac:dyDescent="0.25">
      <c r="A109">
        <v>1</v>
      </c>
      <c r="B109" s="2">
        <v>44012</v>
      </c>
      <c r="C109" s="2" t="s">
        <v>28</v>
      </c>
      <c r="D109" s="5" t="s">
        <v>200</v>
      </c>
      <c r="E109" s="3">
        <v>151</v>
      </c>
      <c r="F109" s="5" t="s">
        <v>490</v>
      </c>
      <c r="G109" s="72" t="s">
        <v>491</v>
      </c>
      <c r="H109" s="72">
        <v>193</v>
      </c>
      <c r="I109" s="72"/>
      <c r="J109" s="2">
        <v>44019</v>
      </c>
      <c r="K109" s="65">
        <v>7</v>
      </c>
      <c r="L109" s="2" t="s">
        <v>115</v>
      </c>
    </row>
    <row r="110" spans="1:12" x14ac:dyDescent="0.25">
      <c r="A110">
        <v>1</v>
      </c>
      <c r="B110" s="2">
        <v>44014</v>
      </c>
      <c r="C110" s="2" t="s">
        <v>105</v>
      </c>
      <c r="D110" s="5" t="s">
        <v>50</v>
      </c>
      <c r="E110" s="3">
        <v>984</v>
      </c>
      <c r="F110" s="5" t="s">
        <v>492</v>
      </c>
      <c r="G110" s="72" t="s">
        <v>491</v>
      </c>
      <c r="H110" s="72">
        <v>461</v>
      </c>
      <c r="I110" s="72" t="s">
        <v>493</v>
      </c>
      <c r="J110" s="2">
        <v>44020</v>
      </c>
      <c r="K110" s="65">
        <v>6</v>
      </c>
      <c r="L110" s="2" t="s">
        <v>115</v>
      </c>
    </row>
    <row r="111" spans="1:12" x14ac:dyDescent="0.25">
      <c r="A111">
        <v>1</v>
      </c>
      <c r="B111" s="2">
        <v>44018</v>
      </c>
      <c r="C111" s="2" t="s">
        <v>107</v>
      </c>
      <c r="D111" s="5" t="s">
        <v>50</v>
      </c>
      <c r="E111" s="3" t="s">
        <v>65</v>
      </c>
      <c r="F111" s="5" t="s">
        <v>494</v>
      </c>
      <c r="G111" s="72" t="s">
        <v>495</v>
      </c>
      <c r="H111" s="72">
        <v>744</v>
      </c>
      <c r="I111" s="72" t="s">
        <v>496</v>
      </c>
      <c r="J111" s="2">
        <v>44020</v>
      </c>
      <c r="K111" s="65">
        <v>2</v>
      </c>
      <c r="L111" s="2" t="s">
        <v>497</v>
      </c>
    </row>
    <row r="112" spans="1:12" x14ac:dyDescent="0.25">
      <c r="A112">
        <v>1</v>
      </c>
      <c r="B112" s="2">
        <v>44019</v>
      </c>
      <c r="C112" s="2" t="s">
        <v>66</v>
      </c>
      <c r="D112" s="5" t="s">
        <v>109</v>
      </c>
      <c r="E112" s="3">
        <v>64</v>
      </c>
      <c r="F112" s="5" t="s">
        <v>498</v>
      </c>
      <c r="G112" s="72" t="s">
        <v>127</v>
      </c>
      <c r="H112" s="72">
        <v>31</v>
      </c>
      <c r="I112" s="72" t="s">
        <v>499</v>
      </c>
      <c r="J112" s="2">
        <v>44020</v>
      </c>
      <c r="K112" s="65">
        <v>1</v>
      </c>
      <c r="L112" s="2" t="s">
        <v>449</v>
      </c>
    </row>
    <row r="113" spans="1:12" x14ac:dyDescent="0.25">
      <c r="A113">
        <v>1</v>
      </c>
      <c r="B113" s="2">
        <v>44022</v>
      </c>
      <c r="C113" s="2" t="s">
        <v>505</v>
      </c>
      <c r="D113" s="5" t="s">
        <v>19</v>
      </c>
      <c r="E113" s="3">
        <v>928</v>
      </c>
      <c r="F113" s="5" t="s">
        <v>311</v>
      </c>
      <c r="G113" s="72" t="s">
        <v>168</v>
      </c>
      <c r="H113" s="72">
        <v>2188</v>
      </c>
      <c r="I113" s="72" t="s">
        <v>506</v>
      </c>
      <c r="J113" s="2">
        <v>44027</v>
      </c>
      <c r="K113" s="65">
        <f t="shared" ref="K113:K151" si="5">DATEDIF(B113,J113,"d")</f>
        <v>5</v>
      </c>
      <c r="L113" s="2" t="s">
        <v>449</v>
      </c>
    </row>
    <row r="114" spans="1:12" x14ac:dyDescent="0.25">
      <c r="A114">
        <v>1</v>
      </c>
      <c r="B114" s="2">
        <v>44025</v>
      </c>
      <c r="C114" s="2" t="s">
        <v>399</v>
      </c>
      <c r="D114" s="5" t="s">
        <v>216</v>
      </c>
      <c r="E114" s="3">
        <v>14</v>
      </c>
      <c r="F114" s="5" t="s">
        <v>511</v>
      </c>
      <c r="G114" s="72" t="s">
        <v>165</v>
      </c>
      <c r="H114" s="72">
        <v>223</v>
      </c>
      <c r="I114" s="72" t="s">
        <v>512</v>
      </c>
      <c r="J114" s="2">
        <v>44028</v>
      </c>
      <c r="K114" s="65">
        <f t="shared" si="5"/>
        <v>3</v>
      </c>
      <c r="L114" s="2" t="s">
        <v>449</v>
      </c>
    </row>
    <row r="115" spans="1:12" x14ac:dyDescent="0.25">
      <c r="A115">
        <v>1</v>
      </c>
      <c r="B115" s="2">
        <v>44025</v>
      </c>
      <c r="C115" s="2" t="s">
        <v>402</v>
      </c>
      <c r="D115" s="5" t="s">
        <v>216</v>
      </c>
      <c r="E115" s="3">
        <v>14</v>
      </c>
      <c r="F115" s="5" t="s">
        <v>513</v>
      </c>
      <c r="G115" s="72" t="s">
        <v>319</v>
      </c>
      <c r="H115" s="72">
        <v>145</v>
      </c>
      <c r="I115" s="72" t="s">
        <v>514</v>
      </c>
      <c r="J115" s="2">
        <v>44028</v>
      </c>
      <c r="K115" s="65">
        <f t="shared" si="5"/>
        <v>3</v>
      </c>
      <c r="L115" s="2" t="s">
        <v>449</v>
      </c>
    </row>
    <row r="116" spans="1:12" x14ac:dyDescent="0.25">
      <c r="A116">
        <v>1</v>
      </c>
      <c r="B116" s="2">
        <v>44025</v>
      </c>
      <c r="C116" s="2" t="s">
        <v>405</v>
      </c>
      <c r="D116" s="5" t="s">
        <v>216</v>
      </c>
      <c r="E116" s="3">
        <v>14</v>
      </c>
      <c r="F116" s="5" t="s">
        <v>515</v>
      </c>
      <c r="G116" s="72" t="s">
        <v>319</v>
      </c>
      <c r="H116" s="72">
        <v>148</v>
      </c>
      <c r="I116" s="72" t="s">
        <v>514</v>
      </c>
      <c r="J116" s="2">
        <v>44028</v>
      </c>
      <c r="K116" s="65">
        <f t="shared" si="5"/>
        <v>3</v>
      </c>
      <c r="L116" s="2" t="s">
        <v>449</v>
      </c>
    </row>
    <row r="117" spans="1:12" x14ac:dyDescent="0.25">
      <c r="A117">
        <v>1</v>
      </c>
      <c r="B117" s="2">
        <v>44025</v>
      </c>
      <c r="C117" s="2" t="s">
        <v>359</v>
      </c>
      <c r="D117" s="5" t="s">
        <v>216</v>
      </c>
      <c r="E117" s="3">
        <v>14</v>
      </c>
      <c r="F117" s="5" t="s">
        <v>516</v>
      </c>
      <c r="G117" s="72" t="s">
        <v>517</v>
      </c>
      <c r="H117" s="72">
        <v>26</v>
      </c>
      <c r="I117" s="72" t="s">
        <v>518</v>
      </c>
      <c r="J117" s="2">
        <v>44028</v>
      </c>
      <c r="K117" s="65">
        <f t="shared" si="5"/>
        <v>3</v>
      </c>
      <c r="L117" s="2" t="s">
        <v>449</v>
      </c>
    </row>
    <row r="118" spans="1:12" x14ac:dyDescent="0.25">
      <c r="A118">
        <v>1</v>
      </c>
      <c r="B118" s="2">
        <v>44025</v>
      </c>
      <c r="C118" s="2" t="s">
        <v>357</v>
      </c>
      <c r="D118" s="5" t="s">
        <v>216</v>
      </c>
      <c r="E118" s="3">
        <v>14</v>
      </c>
      <c r="F118" s="5" t="s">
        <v>519</v>
      </c>
      <c r="G118" s="72" t="s">
        <v>517</v>
      </c>
      <c r="H118" s="72">
        <v>27</v>
      </c>
      <c r="I118" s="72" t="s">
        <v>518</v>
      </c>
      <c r="J118" s="2">
        <v>44028</v>
      </c>
      <c r="K118" s="65">
        <f t="shared" si="5"/>
        <v>3</v>
      </c>
      <c r="L118" s="2" t="s">
        <v>449</v>
      </c>
    </row>
    <row r="119" spans="1:12" x14ac:dyDescent="0.25">
      <c r="A119">
        <v>1</v>
      </c>
      <c r="B119" s="2">
        <v>44025</v>
      </c>
      <c r="C119" s="2" t="s">
        <v>353</v>
      </c>
      <c r="D119" s="5" t="s">
        <v>216</v>
      </c>
      <c r="E119" s="3">
        <v>14</v>
      </c>
      <c r="F119" s="5" t="s">
        <v>520</v>
      </c>
      <c r="G119" s="72" t="s">
        <v>517</v>
      </c>
      <c r="H119" s="72">
        <v>30</v>
      </c>
      <c r="I119" s="72" t="s">
        <v>518</v>
      </c>
      <c r="J119" s="2">
        <v>44028</v>
      </c>
      <c r="K119" s="65">
        <f t="shared" si="5"/>
        <v>3</v>
      </c>
      <c r="L119" s="2" t="s">
        <v>449</v>
      </c>
    </row>
    <row r="120" spans="1:12" x14ac:dyDescent="0.25">
      <c r="A120">
        <v>1</v>
      </c>
      <c r="B120" s="2">
        <v>44027</v>
      </c>
      <c r="C120" s="2" t="s">
        <v>346</v>
      </c>
      <c r="D120" s="5" t="s">
        <v>43</v>
      </c>
      <c r="E120" s="3">
        <v>64</v>
      </c>
      <c r="F120" s="5" t="s">
        <v>521</v>
      </c>
      <c r="G120" s="72" t="s">
        <v>121</v>
      </c>
      <c r="H120" s="72">
        <v>116</v>
      </c>
      <c r="I120" s="72" t="s">
        <v>522</v>
      </c>
      <c r="J120" s="2">
        <v>44028</v>
      </c>
      <c r="K120" s="65">
        <f t="shared" si="5"/>
        <v>1</v>
      </c>
      <c r="L120" s="2" t="s">
        <v>449</v>
      </c>
    </row>
    <row r="121" spans="1:12" s="71" customFormat="1" ht="25.5" x14ac:dyDescent="0.25">
      <c r="A121" s="71">
        <v>1</v>
      </c>
      <c r="B121" s="86">
        <v>44027</v>
      </c>
      <c r="C121" s="86" t="s">
        <v>71</v>
      </c>
      <c r="D121" s="89" t="s">
        <v>109</v>
      </c>
      <c r="E121" s="72">
        <v>151</v>
      </c>
      <c r="F121" s="89" t="s">
        <v>523</v>
      </c>
      <c r="G121" s="72" t="s">
        <v>524</v>
      </c>
      <c r="H121" s="72">
        <v>164</v>
      </c>
      <c r="I121" s="35" t="s">
        <v>525</v>
      </c>
      <c r="J121" s="86">
        <v>44028</v>
      </c>
      <c r="K121" s="85">
        <f t="shared" si="5"/>
        <v>1</v>
      </c>
      <c r="L121" s="86" t="s">
        <v>449</v>
      </c>
    </row>
    <row r="122" spans="1:12" s="71" customFormat="1" x14ac:dyDescent="0.2">
      <c r="A122" s="71">
        <v>1</v>
      </c>
      <c r="B122" s="86">
        <v>44027</v>
      </c>
      <c r="C122" s="86" t="s">
        <v>28</v>
      </c>
      <c r="D122" s="89" t="s">
        <v>88</v>
      </c>
      <c r="E122" s="72">
        <v>78</v>
      </c>
      <c r="F122" s="89" t="s">
        <v>91</v>
      </c>
      <c r="G122" s="72" t="s">
        <v>123</v>
      </c>
      <c r="H122" s="72">
        <v>314</v>
      </c>
      <c r="I122" s="35"/>
      <c r="J122" s="86">
        <v>44032</v>
      </c>
      <c r="K122" s="85">
        <f t="shared" si="5"/>
        <v>5</v>
      </c>
      <c r="L122" s="2" t="s">
        <v>449</v>
      </c>
    </row>
    <row r="123" spans="1:12" s="71" customFormat="1" x14ac:dyDescent="0.25">
      <c r="A123" s="71">
        <v>1</v>
      </c>
      <c r="B123" s="86">
        <v>44027</v>
      </c>
      <c r="C123" s="86" t="s">
        <v>52</v>
      </c>
      <c r="D123" s="89" t="s">
        <v>88</v>
      </c>
      <c r="E123" s="72">
        <v>78</v>
      </c>
      <c r="F123" s="89" t="s">
        <v>534</v>
      </c>
      <c r="G123" s="72" t="s">
        <v>123</v>
      </c>
      <c r="H123" s="72">
        <v>315</v>
      </c>
      <c r="I123" s="35"/>
      <c r="J123" s="86">
        <v>44032</v>
      </c>
      <c r="K123" s="85">
        <f t="shared" si="5"/>
        <v>5</v>
      </c>
      <c r="L123" s="86" t="s">
        <v>449</v>
      </c>
    </row>
    <row r="124" spans="1:12" s="71" customFormat="1" x14ac:dyDescent="0.25">
      <c r="A124" s="71">
        <v>1</v>
      </c>
      <c r="B124" s="86">
        <v>44028</v>
      </c>
      <c r="C124" s="86" t="s">
        <v>535</v>
      </c>
      <c r="D124" s="89" t="s">
        <v>19</v>
      </c>
      <c r="E124" s="72">
        <v>44</v>
      </c>
      <c r="F124" s="89" t="s">
        <v>412</v>
      </c>
      <c r="G124" s="72" t="s">
        <v>168</v>
      </c>
      <c r="H124" s="72">
        <v>1424</v>
      </c>
      <c r="I124" s="35" t="s">
        <v>536</v>
      </c>
      <c r="J124" s="86">
        <v>44032</v>
      </c>
      <c r="K124" s="85">
        <f t="shared" si="5"/>
        <v>4</v>
      </c>
      <c r="L124" s="86" t="s">
        <v>449</v>
      </c>
    </row>
    <row r="125" spans="1:12" s="71" customFormat="1" x14ac:dyDescent="0.25">
      <c r="A125" s="71">
        <v>1</v>
      </c>
      <c r="B125" s="86">
        <v>44028</v>
      </c>
      <c r="C125" s="86" t="s">
        <v>349</v>
      </c>
      <c r="D125" s="89" t="s">
        <v>43</v>
      </c>
      <c r="E125" s="72">
        <v>922</v>
      </c>
      <c r="F125" s="89" t="s">
        <v>537</v>
      </c>
      <c r="G125" s="72" t="s">
        <v>121</v>
      </c>
      <c r="H125" s="72">
        <v>309</v>
      </c>
      <c r="I125" s="35"/>
      <c r="J125" s="86">
        <v>44032</v>
      </c>
      <c r="K125" s="85">
        <f t="shared" si="5"/>
        <v>4</v>
      </c>
      <c r="L125" s="86" t="s">
        <v>449</v>
      </c>
    </row>
    <row r="126" spans="1:12" s="71" customFormat="1" ht="25.5" x14ac:dyDescent="0.25">
      <c r="A126" s="71">
        <v>1</v>
      </c>
      <c r="B126" s="86">
        <v>44029</v>
      </c>
      <c r="C126" s="86" t="s">
        <v>187</v>
      </c>
      <c r="D126" s="72" t="s">
        <v>50</v>
      </c>
      <c r="E126" s="72">
        <v>984</v>
      </c>
      <c r="F126" s="89" t="s">
        <v>551</v>
      </c>
      <c r="G126" s="72" t="s">
        <v>127</v>
      </c>
      <c r="H126" s="72">
        <v>61</v>
      </c>
      <c r="I126" s="35" t="s">
        <v>556</v>
      </c>
      <c r="J126" s="86">
        <v>44036</v>
      </c>
      <c r="K126" s="85">
        <f t="shared" si="5"/>
        <v>7</v>
      </c>
      <c r="L126" s="172" t="s">
        <v>550</v>
      </c>
    </row>
    <row r="127" spans="1:12" s="71" customFormat="1" ht="25.5" x14ac:dyDescent="0.25">
      <c r="A127" s="71">
        <v>1</v>
      </c>
      <c r="B127" s="86">
        <v>44029</v>
      </c>
      <c r="C127" s="86" t="s">
        <v>219</v>
      </c>
      <c r="D127" s="72" t="s">
        <v>50</v>
      </c>
      <c r="E127" s="72">
        <v>984</v>
      </c>
      <c r="F127" s="89" t="s">
        <v>552</v>
      </c>
      <c r="G127" s="72" t="s">
        <v>127</v>
      </c>
      <c r="H127" s="72">
        <v>62</v>
      </c>
      <c r="I127" s="35" t="s">
        <v>556</v>
      </c>
      <c r="J127" s="86">
        <v>44036</v>
      </c>
      <c r="K127" s="85">
        <f t="shared" si="5"/>
        <v>7</v>
      </c>
      <c r="L127" s="173" t="s">
        <v>550</v>
      </c>
    </row>
    <row r="128" spans="1:12" s="71" customFormat="1" ht="25.5" x14ac:dyDescent="0.25">
      <c r="A128" s="71">
        <v>1</v>
      </c>
      <c r="B128" s="86">
        <v>44029</v>
      </c>
      <c r="C128" s="86" t="s">
        <v>223</v>
      </c>
      <c r="D128" s="72" t="s">
        <v>50</v>
      </c>
      <c r="E128" s="72">
        <v>984</v>
      </c>
      <c r="F128" s="89" t="s">
        <v>553</v>
      </c>
      <c r="G128" s="72" t="s">
        <v>127</v>
      </c>
      <c r="H128" s="72">
        <v>574</v>
      </c>
      <c r="I128" s="35" t="s">
        <v>556</v>
      </c>
      <c r="J128" s="86">
        <v>44036</v>
      </c>
      <c r="K128" s="85">
        <f t="shared" si="5"/>
        <v>7</v>
      </c>
      <c r="L128" s="173" t="s">
        <v>550</v>
      </c>
    </row>
    <row r="129" spans="1:12" s="71" customFormat="1" ht="25.5" x14ac:dyDescent="0.25">
      <c r="A129" s="71">
        <v>1</v>
      </c>
      <c r="B129" s="86">
        <v>44029</v>
      </c>
      <c r="C129" s="86" t="s">
        <v>345</v>
      </c>
      <c r="D129" s="72" t="s">
        <v>50</v>
      </c>
      <c r="E129" s="72">
        <v>984</v>
      </c>
      <c r="F129" s="89" t="s">
        <v>554</v>
      </c>
      <c r="G129" s="72" t="s">
        <v>127</v>
      </c>
      <c r="H129" s="72">
        <v>575</v>
      </c>
      <c r="I129" s="35" t="s">
        <v>556</v>
      </c>
      <c r="J129" s="86">
        <v>44036</v>
      </c>
      <c r="K129" s="85">
        <f t="shared" si="5"/>
        <v>7</v>
      </c>
      <c r="L129" s="173" t="s">
        <v>550</v>
      </c>
    </row>
    <row r="130" spans="1:12" s="71" customFormat="1" ht="25.5" x14ac:dyDescent="0.25">
      <c r="A130" s="71">
        <v>1</v>
      </c>
      <c r="B130" s="86">
        <v>44029</v>
      </c>
      <c r="C130" s="86" t="s">
        <v>344</v>
      </c>
      <c r="D130" s="72" t="s">
        <v>50</v>
      </c>
      <c r="E130" s="72">
        <v>984</v>
      </c>
      <c r="F130" s="89" t="s">
        <v>555</v>
      </c>
      <c r="G130" s="72" t="s">
        <v>127</v>
      </c>
      <c r="H130" s="72">
        <v>576</v>
      </c>
      <c r="I130" s="35" t="s">
        <v>556</v>
      </c>
      <c r="J130" s="86">
        <v>44036</v>
      </c>
      <c r="K130" s="85">
        <f t="shared" si="5"/>
        <v>7</v>
      </c>
      <c r="L130" s="174" t="s">
        <v>550</v>
      </c>
    </row>
    <row r="131" spans="1:12" s="71" customFormat="1" x14ac:dyDescent="0.25">
      <c r="A131" s="71">
        <v>1</v>
      </c>
      <c r="B131" s="86">
        <v>44032</v>
      </c>
      <c r="C131" s="86" t="s">
        <v>359</v>
      </c>
      <c r="D131" s="89" t="s">
        <v>43</v>
      </c>
      <c r="E131" s="72">
        <v>64</v>
      </c>
      <c r="F131" s="89" t="s">
        <v>538</v>
      </c>
      <c r="G131" s="72" t="s">
        <v>251</v>
      </c>
      <c r="H131" s="72">
        <v>233</v>
      </c>
      <c r="I131" s="35" t="s">
        <v>539</v>
      </c>
      <c r="J131" s="86">
        <v>44032</v>
      </c>
      <c r="K131" s="85">
        <f t="shared" si="5"/>
        <v>0</v>
      </c>
      <c r="L131" s="86" t="s">
        <v>449</v>
      </c>
    </row>
    <row r="132" spans="1:12" s="71" customFormat="1" x14ac:dyDescent="0.25">
      <c r="A132" s="71">
        <v>1</v>
      </c>
      <c r="B132" s="86">
        <v>44032</v>
      </c>
      <c r="C132" s="86" t="s">
        <v>108</v>
      </c>
      <c r="D132" s="89" t="s">
        <v>50</v>
      </c>
      <c r="E132" s="72">
        <v>984</v>
      </c>
      <c r="F132" s="89" t="s">
        <v>540</v>
      </c>
      <c r="G132" s="72" t="s">
        <v>129</v>
      </c>
      <c r="H132" s="72" t="s">
        <v>541</v>
      </c>
      <c r="I132" s="35" t="s">
        <v>542</v>
      </c>
      <c r="J132" s="86">
        <v>44032</v>
      </c>
      <c r="K132" s="85">
        <f t="shared" si="5"/>
        <v>0</v>
      </c>
      <c r="L132" s="86" t="s">
        <v>449</v>
      </c>
    </row>
    <row r="133" spans="1:12" s="71" customFormat="1" x14ac:dyDescent="0.25">
      <c r="A133" s="71">
        <v>1</v>
      </c>
      <c r="B133" s="86">
        <v>44032</v>
      </c>
      <c r="C133" s="86" t="s">
        <v>111</v>
      </c>
      <c r="D133" s="89" t="s">
        <v>50</v>
      </c>
      <c r="E133" s="72" t="s">
        <v>65</v>
      </c>
      <c r="F133" s="89" t="s">
        <v>543</v>
      </c>
      <c r="G133" s="72" t="s">
        <v>495</v>
      </c>
      <c r="H133" s="72">
        <v>664</v>
      </c>
      <c r="I133" s="35"/>
      <c r="J133" s="86">
        <v>44032</v>
      </c>
      <c r="K133" s="85">
        <f t="shared" si="5"/>
        <v>0</v>
      </c>
      <c r="L133" s="86" t="s">
        <v>449</v>
      </c>
    </row>
    <row r="134" spans="1:12" s="71" customFormat="1" x14ac:dyDescent="0.25">
      <c r="A134" s="71">
        <v>1</v>
      </c>
      <c r="B134" s="86">
        <v>44033</v>
      </c>
      <c r="C134" s="86" t="s">
        <v>544</v>
      </c>
      <c r="D134" s="89" t="s">
        <v>19</v>
      </c>
      <c r="E134" s="72">
        <v>928</v>
      </c>
      <c r="F134" s="89" t="s">
        <v>545</v>
      </c>
      <c r="G134" s="72" t="s">
        <v>168</v>
      </c>
      <c r="H134" s="72">
        <v>218</v>
      </c>
      <c r="I134" s="35" t="s">
        <v>546</v>
      </c>
      <c r="J134" s="86">
        <v>44035</v>
      </c>
      <c r="K134" s="85">
        <f t="shared" si="5"/>
        <v>2</v>
      </c>
      <c r="L134" s="86" t="s">
        <v>449</v>
      </c>
    </row>
    <row r="135" spans="1:12" s="71" customFormat="1" x14ac:dyDescent="0.25">
      <c r="A135" s="71">
        <v>1</v>
      </c>
      <c r="B135" s="86">
        <v>44035</v>
      </c>
      <c r="C135" s="86" t="s">
        <v>547</v>
      </c>
      <c r="D135" s="89" t="s">
        <v>19</v>
      </c>
      <c r="E135" s="72">
        <v>928</v>
      </c>
      <c r="F135" s="89" t="s">
        <v>548</v>
      </c>
      <c r="G135" s="72" t="s">
        <v>168</v>
      </c>
      <c r="H135" s="72">
        <v>1398</v>
      </c>
      <c r="I135" s="35" t="s">
        <v>549</v>
      </c>
      <c r="J135" s="86">
        <v>44036</v>
      </c>
      <c r="K135" s="85">
        <f t="shared" si="5"/>
        <v>1</v>
      </c>
      <c r="L135" s="86" t="s">
        <v>449</v>
      </c>
    </row>
    <row r="136" spans="1:12" s="71" customFormat="1" x14ac:dyDescent="0.25">
      <c r="A136" s="71">
        <v>1</v>
      </c>
      <c r="B136" s="86">
        <v>44035</v>
      </c>
      <c r="C136" s="86" t="s">
        <v>557</v>
      </c>
      <c r="D136" s="89" t="s">
        <v>19</v>
      </c>
      <c r="E136" s="72">
        <v>928</v>
      </c>
      <c r="F136" s="89" t="s">
        <v>558</v>
      </c>
      <c r="G136" s="72" t="s">
        <v>171</v>
      </c>
      <c r="H136" s="72">
        <v>1229</v>
      </c>
      <c r="I136" s="35" t="s">
        <v>559</v>
      </c>
      <c r="J136" s="86">
        <v>44036</v>
      </c>
      <c r="K136" s="85">
        <f>DATEDIF(B136,J136,"d")</f>
        <v>1</v>
      </c>
      <c r="L136" s="86" t="s">
        <v>449</v>
      </c>
    </row>
    <row r="137" spans="1:12" s="71" customFormat="1" x14ac:dyDescent="0.25">
      <c r="A137" s="71">
        <v>1</v>
      </c>
      <c r="B137" s="86">
        <v>44036</v>
      </c>
      <c r="C137" s="86" t="s">
        <v>96</v>
      </c>
      <c r="D137" s="89" t="s">
        <v>78</v>
      </c>
      <c r="E137" s="72">
        <v>64</v>
      </c>
      <c r="F137" s="89" t="s">
        <v>573</v>
      </c>
      <c r="G137" s="72" t="s">
        <v>127</v>
      </c>
      <c r="H137" s="72">
        <v>72</v>
      </c>
      <c r="I137" s="35" t="s">
        <v>574</v>
      </c>
      <c r="J137" s="86"/>
      <c r="K137" s="85" t="e">
        <f t="shared" ref="K137:K147" si="6">DATEDIF(B137,J137,"d")</f>
        <v>#NUM!</v>
      </c>
      <c r="L137" s="86"/>
    </row>
    <row r="138" spans="1:12" s="71" customFormat="1" x14ac:dyDescent="0.25">
      <c r="A138" s="71">
        <v>1</v>
      </c>
      <c r="B138" s="86">
        <v>44041</v>
      </c>
      <c r="C138" s="86" t="s">
        <v>580</v>
      </c>
      <c r="D138" s="89" t="s">
        <v>109</v>
      </c>
      <c r="E138" s="72">
        <v>64</v>
      </c>
      <c r="F138" s="89" t="s">
        <v>581</v>
      </c>
      <c r="G138" s="72" t="s">
        <v>127</v>
      </c>
      <c r="H138" s="72">
        <v>15</v>
      </c>
      <c r="I138" s="35" t="s">
        <v>574</v>
      </c>
      <c r="J138" s="86">
        <v>44043</v>
      </c>
      <c r="K138" s="85">
        <f t="shared" si="6"/>
        <v>2</v>
      </c>
      <c r="L138" s="86"/>
    </row>
    <row r="139" spans="1:12" s="71" customFormat="1" x14ac:dyDescent="0.25">
      <c r="A139" s="71">
        <v>1</v>
      </c>
      <c r="B139" s="86">
        <v>44036</v>
      </c>
      <c r="C139" s="86" t="s">
        <v>96</v>
      </c>
      <c r="D139" s="89" t="s">
        <v>109</v>
      </c>
      <c r="E139" s="72">
        <v>64</v>
      </c>
      <c r="F139" s="89" t="s">
        <v>573</v>
      </c>
      <c r="G139" s="72" t="s">
        <v>127</v>
      </c>
      <c r="H139" s="72">
        <v>72</v>
      </c>
      <c r="I139" s="35" t="s">
        <v>574</v>
      </c>
      <c r="J139" s="86">
        <v>44043</v>
      </c>
      <c r="K139" s="85">
        <f t="shared" si="6"/>
        <v>7</v>
      </c>
      <c r="L139" s="86"/>
    </row>
    <row r="140" spans="1:12" s="71" customFormat="1" x14ac:dyDescent="0.25">
      <c r="B140" s="86"/>
      <c r="C140" s="86"/>
      <c r="D140" s="89"/>
      <c r="E140" s="72"/>
      <c r="F140" s="89"/>
      <c r="G140" s="72"/>
      <c r="H140" s="72"/>
      <c r="I140" s="35"/>
      <c r="J140" s="86"/>
      <c r="K140" s="85">
        <f t="shared" si="6"/>
        <v>0</v>
      </c>
      <c r="L140" s="86"/>
    </row>
    <row r="141" spans="1:12" s="71" customFormat="1" x14ac:dyDescent="0.25">
      <c r="B141" s="86"/>
      <c r="C141" s="86"/>
      <c r="D141" s="89"/>
      <c r="E141" s="72"/>
      <c r="F141" s="89"/>
      <c r="G141" s="72"/>
      <c r="H141" s="72"/>
      <c r="I141" s="35"/>
      <c r="J141" s="86"/>
      <c r="K141" s="85">
        <f t="shared" si="6"/>
        <v>0</v>
      </c>
      <c r="L141" s="86"/>
    </row>
    <row r="142" spans="1:12" s="71" customFormat="1" x14ac:dyDescent="0.25">
      <c r="B142" s="86"/>
      <c r="C142" s="86"/>
      <c r="D142" s="89"/>
      <c r="E142" s="72"/>
      <c r="F142" s="89"/>
      <c r="G142" s="72"/>
      <c r="H142" s="72"/>
      <c r="I142" s="35"/>
      <c r="J142" s="86"/>
      <c r="K142" s="85">
        <f t="shared" si="6"/>
        <v>0</v>
      </c>
      <c r="L142" s="86"/>
    </row>
    <row r="143" spans="1:12" s="71" customFormat="1" x14ac:dyDescent="0.25">
      <c r="B143" s="86"/>
      <c r="C143" s="86"/>
      <c r="D143" s="89"/>
      <c r="E143" s="72"/>
      <c r="F143" s="89"/>
      <c r="G143" s="72"/>
      <c r="H143" s="72"/>
      <c r="I143" s="35"/>
      <c r="J143" s="86"/>
      <c r="K143" s="85">
        <f t="shared" si="6"/>
        <v>0</v>
      </c>
      <c r="L143" s="86"/>
    </row>
    <row r="144" spans="1:12" s="71" customFormat="1" x14ac:dyDescent="0.25">
      <c r="B144" s="86"/>
      <c r="C144" s="86"/>
      <c r="D144" s="89"/>
      <c r="E144" s="72"/>
      <c r="F144" s="89"/>
      <c r="G144" s="72"/>
      <c r="H144" s="72"/>
      <c r="I144" s="35"/>
      <c r="J144" s="86"/>
      <c r="K144" s="85">
        <f t="shared" si="6"/>
        <v>0</v>
      </c>
      <c r="L144" s="86"/>
    </row>
    <row r="145" spans="1:12" s="71" customFormat="1" x14ac:dyDescent="0.25">
      <c r="B145" s="86"/>
      <c r="C145" s="86"/>
      <c r="D145" s="89"/>
      <c r="E145" s="72"/>
      <c r="F145" s="89"/>
      <c r="G145" s="72"/>
      <c r="H145" s="72"/>
      <c r="I145" s="35"/>
      <c r="J145" s="86"/>
      <c r="K145" s="85">
        <f t="shared" si="6"/>
        <v>0</v>
      </c>
      <c r="L145" s="86"/>
    </row>
    <row r="146" spans="1:12" s="71" customFormat="1" x14ac:dyDescent="0.25">
      <c r="B146" s="86"/>
      <c r="C146" s="86"/>
      <c r="D146" s="89"/>
      <c r="E146" s="72"/>
      <c r="F146" s="89"/>
      <c r="G146" s="72"/>
      <c r="H146" s="72"/>
      <c r="I146" s="35"/>
      <c r="J146" s="86"/>
      <c r="K146" s="85">
        <f t="shared" si="6"/>
        <v>0</v>
      </c>
      <c r="L146" s="86"/>
    </row>
    <row r="147" spans="1:12" s="71" customFormat="1" x14ac:dyDescent="0.25">
      <c r="B147" s="86"/>
      <c r="C147" s="86"/>
      <c r="D147" s="89"/>
      <c r="E147" s="72"/>
      <c r="F147" s="89"/>
      <c r="G147" s="72"/>
      <c r="H147" s="72"/>
      <c r="I147" s="35"/>
      <c r="J147" s="86"/>
      <c r="K147" s="85">
        <f t="shared" si="6"/>
        <v>0</v>
      </c>
      <c r="L147" s="86"/>
    </row>
    <row r="148" spans="1:12" s="71" customFormat="1" x14ac:dyDescent="0.25">
      <c r="B148" s="86"/>
      <c r="C148" s="86"/>
      <c r="D148" s="89"/>
      <c r="E148" s="72"/>
      <c r="F148" s="89"/>
      <c r="G148" s="72"/>
      <c r="H148" s="72"/>
      <c r="I148" s="35"/>
      <c r="J148" s="86"/>
      <c r="K148" s="85">
        <f>DATEDIF(B148,J148,"d")</f>
        <v>0</v>
      </c>
      <c r="L148" s="86"/>
    </row>
    <row r="149" spans="1:12" s="71" customFormat="1" x14ac:dyDescent="0.25">
      <c r="B149" s="86"/>
      <c r="C149" s="86"/>
      <c r="D149" s="89"/>
      <c r="E149" s="72"/>
      <c r="F149" s="89"/>
      <c r="G149" s="72"/>
      <c r="H149" s="72"/>
      <c r="I149" s="35"/>
      <c r="J149" s="86"/>
      <c r="K149" s="85">
        <f t="shared" si="5"/>
        <v>0</v>
      </c>
      <c r="L149" s="86"/>
    </row>
    <row r="150" spans="1:12" s="71" customFormat="1" x14ac:dyDescent="0.25">
      <c r="B150" s="86"/>
      <c r="C150" s="86"/>
      <c r="D150" s="89"/>
      <c r="E150" s="72"/>
      <c r="F150" s="89"/>
      <c r="G150" s="72"/>
      <c r="H150" s="72"/>
      <c r="I150" s="35"/>
      <c r="J150" s="86"/>
      <c r="K150" s="85">
        <f t="shared" si="5"/>
        <v>0</v>
      </c>
      <c r="L150" s="86"/>
    </row>
    <row r="151" spans="1:12" s="71" customFormat="1" x14ac:dyDescent="0.25">
      <c r="B151" s="86"/>
      <c r="C151" s="86"/>
      <c r="D151" s="89"/>
      <c r="E151" s="72"/>
      <c r="F151" s="89"/>
      <c r="G151" s="72"/>
      <c r="H151" s="72"/>
      <c r="I151" s="35"/>
      <c r="J151" s="86"/>
      <c r="K151" s="85">
        <f t="shared" si="5"/>
        <v>0</v>
      </c>
      <c r="L151" s="86"/>
    </row>
    <row r="152" spans="1:12" x14ac:dyDescent="0.25">
      <c r="B152" s="2"/>
      <c r="C152" s="2"/>
      <c r="D152" s="5"/>
      <c r="E152" s="3"/>
      <c r="F152" s="5"/>
      <c r="G152" s="72"/>
      <c r="H152" s="72"/>
      <c r="I152" s="72"/>
      <c r="J152" s="2"/>
      <c r="K152" s="65">
        <f t="shared" si="1"/>
        <v>0</v>
      </c>
      <c r="L152" s="2"/>
    </row>
    <row r="153" spans="1:12" x14ac:dyDescent="0.25">
      <c r="A153">
        <f>+SUBTOTAL(9,A5:A152)</f>
        <v>132</v>
      </c>
      <c r="B153" s="1"/>
      <c r="C153" s="1"/>
      <c r="D153" s="1"/>
      <c r="E153" s="1"/>
      <c r="F153" s="1"/>
      <c r="G153" s="64"/>
      <c r="H153" s="64"/>
      <c r="I153" s="64"/>
      <c r="J153" s="1"/>
      <c r="K153" s="1"/>
      <c r="L153" s="1"/>
    </row>
    <row r="154" spans="1:12" x14ac:dyDescent="0.25">
      <c r="B154" s="1"/>
      <c r="C154" s="1"/>
      <c r="D154" s="1"/>
      <c r="E154" s="1"/>
      <c r="F154" s="1"/>
      <c r="G154" s="64"/>
      <c r="H154" s="64"/>
      <c r="I154" s="142"/>
      <c r="J154" s="1"/>
      <c r="K154" s="1"/>
      <c r="L154" s="17"/>
    </row>
    <row r="155" spans="1:12" x14ac:dyDescent="0.25">
      <c r="B155" s="1"/>
      <c r="C155" s="1"/>
      <c r="D155" s="1"/>
      <c r="E155" s="1"/>
      <c r="F155" s="1"/>
      <c r="G155" s="64"/>
      <c r="H155" s="64"/>
      <c r="I155" s="142"/>
      <c r="J155" s="1"/>
      <c r="K155" s="1"/>
      <c r="L155" s="17"/>
    </row>
    <row r="156" spans="1:12" x14ac:dyDescent="0.25">
      <c r="B156" s="1" t="s">
        <v>231</v>
      </c>
      <c r="C156" s="1" t="s">
        <v>194</v>
      </c>
      <c r="D156" s="1"/>
      <c r="E156" s="1"/>
      <c r="F156" s="1"/>
      <c r="G156" s="64"/>
      <c r="H156" s="64"/>
      <c r="I156" s="142"/>
      <c r="J156" s="1"/>
      <c r="K156" s="1"/>
      <c r="L156" s="17"/>
    </row>
    <row r="157" spans="1:12" x14ac:dyDescent="0.25">
      <c r="B157" s="1"/>
      <c r="C157" s="98">
        <f>A153</f>
        <v>132</v>
      </c>
      <c r="D157" s="1"/>
      <c r="E157" s="1"/>
      <c r="F157" s="1"/>
      <c r="G157" s="64"/>
      <c r="H157" s="64"/>
      <c r="I157" s="142"/>
      <c r="J157" s="1"/>
      <c r="K157" s="1"/>
      <c r="L157" s="17"/>
    </row>
    <row r="158" spans="1:12" x14ac:dyDescent="0.25">
      <c r="B158" s="1"/>
      <c r="C158" s="1"/>
      <c r="D158" s="1"/>
      <c r="E158" s="1"/>
      <c r="F158" s="1"/>
      <c r="G158" s="64"/>
      <c r="H158" s="64"/>
      <c r="I158" s="142"/>
      <c r="J158" s="1"/>
      <c r="K158" s="1"/>
      <c r="L158" s="17"/>
    </row>
    <row r="160" spans="1:12" x14ac:dyDescent="0.25">
      <c r="B160" s="134" t="s">
        <v>295</v>
      </c>
      <c r="C160" s="123"/>
    </row>
    <row r="161" spans="2:3" x14ac:dyDescent="0.25">
      <c r="B161" s="135" t="s">
        <v>296</v>
      </c>
      <c r="C161" s="123" t="s">
        <v>297</v>
      </c>
    </row>
  </sheetData>
  <autoFilter ref="B4:L153">
    <sortState ref="B5:L1787">
      <sortCondition ref="B4:B1787"/>
    </sortState>
  </autoFilter>
  <sortState ref="B5:L63">
    <sortCondition ref="B5:B63"/>
  </sortState>
  <mergeCells count="1">
    <mergeCell ref="B2:L2"/>
  </mergeCells>
  <pageMargins left="0.70866141732283472" right="0.70866141732283472" top="0.74803149606299213" bottom="0.74803149606299213" header="0.31496062992125984" footer="0.31496062992125984"/>
  <pageSetup paperSize="8" scale="70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R10"/>
  <sheetViews>
    <sheetView zoomScale="80" zoomScaleNormal="80" workbookViewId="0">
      <pane xSplit="1" ySplit="1" topLeftCell="B2" activePane="bottomRight" state="frozen"/>
      <selection pane="topRight" activeCell="B1" sqref="B1"/>
      <selection pane="bottomLeft" activeCell="A5" sqref="A5"/>
      <selection pane="bottomRight" activeCell="B2" sqref="B2"/>
    </sheetView>
  </sheetViews>
  <sheetFormatPr baseColWidth="10" defaultRowHeight="15" x14ac:dyDescent="0.25"/>
  <cols>
    <col min="1" max="1" width="3.5703125" bestFit="1" customWidth="1"/>
    <col min="2" max="2" width="19.5703125" style="38" customWidth="1"/>
    <col min="3" max="3" width="22.7109375" style="15" bestFit="1" customWidth="1"/>
    <col min="4" max="4" width="11.7109375" style="38" customWidth="1"/>
    <col min="5" max="5" width="56.140625" style="15" customWidth="1"/>
    <col min="6" max="6" width="22" style="38" bestFit="1" customWidth="1"/>
    <col min="7" max="7" width="31" style="15" bestFit="1" customWidth="1"/>
    <col min="8" max="8" width="32.7109375" style="15" bestFit="1" customWidth="1"/>
    <col min="9" max="9" width="18.85546875" style="38" bestFit="1" customWidth="1"/>
    <col min="10" max="10" width="66.140625" style="12" bestFit="1" customWidth="1"/>
    <col min="11" max="11" width="16.5703125" style="38" bestFit="1" customWidth="1"/>
    <col min="12" max="12" width="18.140625" style="38" bestFit="1" customWidth="1"/>
    <col min="13" max="13" width="17.85546875" style="38" customWidth="1"/>
    <col min="14" max="14" width="22.5703125" style="38" bestFit="1" customWidth="1"/>
    <col min="15" max="15" width="16.7109375" style="38" bestFit="1" customWidth="1"/>
    <col min="16" max="16" width="16.7109375" style="38" customWidth="1"/>
    <col min="17" max="17" width="11.140625" style="38" bestFit="1" customWidth="1"/>
    <col min="18" max="18" width="48.28515625" style="38" bestFit="1" customWidth="1"/>
  </cols>
  <sheetData>
    <row r="1" spans="1:18" ht="30" customHeight="1" thickBot="1" x14ac:dyDescent="0.3">
      <c r="A1" t="s">
        <v>194</v>
      </c>
      <c r="B1" s="43" t="s">
        <v>10</v>
      </c>
      <c r="C1" s="168" t="s">
        <v>0</v>
      </c>
      <c r="D1" s="44" t="s">
        <v>9</v>
      </c>
      <c r="E1" s="168" t="s">
        <v>8</v>
      </c>
      <c r="F1" s="44" t="s">
        <v>1</v>
      </c>
      <c r="G1" s="169" t="s">
        <v>2</v>
      </c>
      <c r="H1" s="169" t="s">
        <v>11</v>
      </c>
      <c r="I1" s="45" t="s">
        <v>12</v>
      </c>
      <c r="J1" s="169" t="s">
        <v>3</v>
      </c>
      <c r="K1" s="47" t="s">
        <v>4</v>
      </c>
      <c r="L1" s="47" t="s">
        <v>5</v>
      </c>
      <c r="M1" s="46" t="s">
        <v>6</v>
      </c>
      <c r="N1" s="47" t="s">
        <v>603</v>
      </c>
      <c r="O1" s="47" t="s">
        <v>112</v>
      </c>
      <c r="P1" s="47" t="s">
        <v>119</v>
      </c>
      <c r="Q1" s="47" t="s">
        <v>17</v>
      </c>
      <c r="R1" s="46" t="s">
        <v>7</v>
      </c>
    </row>
    <row r="2" spans="1:18" s="187" customFormat="1" x14ac:dyDescent="0.25">
      <c r="A2" s="187">
        <v>1</v>
      </c>
      <c r="B2" s="176">
        <v>43837</v>
      </c>
      <c r="C2" s="90" t="s">
        <v>586</v>
      </c>
      <c r="D2" s="175">
        <v>922</v>
      </c>
      <c r="E2" s="177" t="s">
        <v>27</v>
      </c>
      <c r="F2" s="175" t="s">
        <v>28</v>
      </c>
      <c r="G2" s="177" t="s">
        <v>602</v>
      </c>
      <c r="H2" s="177" t="s">
        <v>599</v>
      </c>
      <c r="I2" s="178" t="s">
        <v>590</v>
      </c>
      <c r="J2" s="181" t="s">
        <v>29</v>
      </c>
      <c r="K2" s="176">
        <v>43843</v>
      </c>
      <c r="L2" s="175">
        <v>21</v>
      </c>
      <c r="M2" s="176">
        <f t="shared" ref="M2:M10" si="0">SUM(K2+L2-1)</f>
        <v>43863</v>
      </c>
      <c r="N2" s="184">
        <v>43837</v>
      </c>
      <c r="O2" s="188">
        <f t="shared" ref="O2:O10" si="1">DATEDIF(B2,N2,"d")</f>
        <v>0</v>
      </c>
      <c r="P2" s="188"/>
      <c r="Q2" s="186" t="s">
        <v>95</v>
      </c>
      <c r="R2" s="175" t="s">
        <v>23</v>
      </c>
    </row>
    <row r="3" spans="1:18" s="187" customFormat="1" x14ac:dyDescent="0.25">
      <c r="A3" s="187">
        <v>1</v>
      </c>
      <c r="B3" s="176">
        <v>43843</v>
      </c>
      <c r="C3" s="90" t="s">
        <v>587</v>
      </c>
      <c r="D3" s="175">
        <v>44</v>
      </c>
      <c r="E3" s="177" t="s">
        <v>24</v>
      </c>
      <c r="F3" s="175" t="s">
        <v>28</v>
      </c>
      <c r="G3" s="177" t="s">
        <v>602</v>
      </c>
      <c r="H3" s="177" t="s">
        <v>600</v>
      </c>
      <c r="I3" s="178" t="s">
        <v>591</v>
      </c>
      <c r="J3" s="181" t="s">
        <v>49</v>
      </c>
      <c r="K3" s="176">
        <v>43843</v>
      </c>
      <c r="L3" s="175">
        <v>7</v>
      </c>
      <c r="M3" s="176">
        <f t="shared" si="0"/>
        <v>43849</v>
      </c>
      <c r="N3" s="176">
        <v>43843</v>
      </c>
      <c r="O3" s="188">
        <f t="shared" si="1"/>
        <v>0</v>
      </c>
      <c r="P3" s="188"/>
      <c r="Q3" s="186" t="s">
        <v>95</v>
      </c>
      <c r="R3" s="175" t="s">
        <v>23</v>
      </c>
    </row>
    <row r="4" spans="1:18" s="187" customFormat="1" x14ac:dyDescent="0.25">
      <c r="A4" s="187">
        <v>1</v>
      </c>
      <c r="B4" s="184">
        <v>43850</v>
      </c>
      <c r="C4" s="90" t="s">
        <v>586</v>
      </c>
      <c r="D4" s="180">
        <v>44</v>
      </c>
      <c r="E4" s="179" t="s">
        <v>67</v>
      </c>
      <c r="F4" s="180" t="s">
        <v>52</v>
      </c>
      <c r="G4" s="177" t="s">
        <v>602</v>
      </c>
      <c r="H4" s="179" t="s">
        <v>601</v>
      </c>
      <c r="I4" s="178" t="s">
        <v>592</v>
      </c>
      <c r="J4" s="185" t="s">
        <v>68</v>
      </c>
      <c r="K4" s="184">
        <v>43846</v>
      </c>
      <c r="L4" s="180">
        <v>1</v>
      </c>
      <c r="M4" s="184">
        <f t="shared" si="0"/>
        <v>43846</v>
      </c>
      <c r="N4" s="184">
        <v>43850</v>
      </c>
      <c r="O4" s="188">
        <f t="shared" si="1"/>
        <v>0</v>
      </c>
      <c r="P4" s="188"/>
      <c r="Q4" s="186" t="s">
        <v>95</v>
      </c>
      <c r="R4" s="180"/>
    </row>
    <row r="5" spans="1:18" s="187" customFormat="1" x14ac:dyDescent="0.25">
      <c r="A5" s="187">
        <v>1</v>
      </c>
      <c r="B5" s="176">
        <v>43847</v>
      </c>
      <c r="C5" s="90" t="s">
        <v>586</v>
      </c>
      <c r="D5" s="175">
        <v>64</v>
      </c>
      <c r="E5" s="179" t="s">
        <v>58</v>
      </c>
      <c r="F5" s="175" t="s">
        <v>28</v>
      </c>
      <c r="G5" s="177" t="s">
        <v>602</v>
      </c>
      <c r="H5" s="177" t="s">
        <v>599</v>
      </c>
      <c r="I5" s="178" t="s">
        <v>593</v>
      </c>
      <c r="J5" s="181" t="s">
        <v>59</v>
      </c>
      <c r="K5" s="184">
        <v>43850</v>
      </c>
      <c r="L5" s="180">
        <v>21</v>
      </c>
      <c r="M5" s="176">
        <f t="shared" si="0"/>
        <v>43870</v>
      </c>
      <c r="N5" s="184">
        <v>43847</v>
      </c>
      <c r="O5" s="188">
        <f t="shared" si="1"/>
        <v>0</v>
      </c>
      <c r="P5" s="188"/>
      <c r="Q5" s="186" t="s">
        <v>95</v>
      </c>
      <c r="R5" s="180" t="s">
        <v>23</v>
      </c>
    </row>
    <row r="6" spans="1:18" s="187" customFormat="1" x14ac:dyDescent="0.25">
      <c r="A6" s="187">
        <v>1</v>
      </c>
      <c r="B6" s="184">
        <v>43847</v>
      </c>
      <c r="C6" s="90" t="s">
        <v>588</v>
      </c>
      <c r="D6" s="180">
        <v>984</v>
      </c>
      <c r="E6" s="179" t="s">
        <v>60</v>
      </c>
      <c r="F6" s="180" t="s">
        <v>61</v>
      </c>
      <c r="G6" s="177" t="s">
        <v>602</v>
      </c>
      <c r="H6" s="177" t="s">
        <v>600</v>
      </c>
      <c r="I6" s="178" t="s">
        <v>594</v>
      </c>
      <c r="J6" s="185" t="s">
        <v>62</v>
      </c>
      <c r="K6" s="184">
        <v>43850</v>
      </c>
      <c r="L6" s="180">
        <v>14</v>
      </c>
      <c r="M6" s="176">
        <f t="shared" si="0"/>
        <v>43863</v>
      </c>
      <c r="N6" s="184">
        <v>43847</v>
      </c>
      <c r="O6" s="188">
        <f t="shared" si="1"/>
        <v>0</v>
      </c>
      <c r="P6" s="188"/>
      <c r="Q6" s="186" t="s">
        <v>95</v>
      </c>
      <c r="R6" s="180" t="s">
        <v>23</v>
      </c>
    </row>
    <row r="7" spans="1:18" s="187" customFormat="1" x14ac:dyDescent="0.25">
      <c r="A7" s="187">
        <v>1</v>
      </c>
      <c r="B7" s="176">
        <v>43840</v>
      </c>
      <c r="C7" s="90" t="s">
        <v>588</v>
      </c>
      <c r="D7" s="175">
        <v>151</v>
      </c>
      <c r="E7" s="177" t="s">
        <v>32</v>
      </c>
      <c r="F7" s="175" t="s">
        <v>28</v>
      </c>
      <c r="G7" s="177" t="s">
        <v>602</v>
      </c>
      <c r="H7" s="179" t="s">
        <v>601</v>
      </c>
      <c r="I7" s="178" t="s">
        <v>595</v>
      </c>
      <c r="J7" s="181" t="s">
        <v>33</v>
      </c>
      <c r="K7" s="176">
        <v>43852</v>
      </c>
      <c r="L7" s="175">
        <v>5</v>
      </c>
      <c r="M7" s="176">
        <f t="shared" si="0"/>
        <v>43856</v>
      </c>
      <c r="N7" s="176">
        <v>43840</v>
      </c>
      <c r="O7" s="188">
        <f t="shared" si="1"/>
        <v>0</v>
      </c>
      <c r="P7" s="188"/>
      <c r="Q7" s="186" t="s">
        <v>95</v>
      </c>
      <c r="R7" s="175" t="s">
        <v>23</v>
      </c>
    </row>
    <row r="8" spans="1:18" s="189" customFormat="1" x14ac:dyDescent="0.25">
      <c r="A8" s="187">
        <v>1</v>
      </c>
      <c r="B8" s="176">
        <v>43853</v>
      </c>
      <c r="C8" s="90" t="s">
        <v>587</v>
      </c>
      <c r="D8" s="180">
        <v>984</v>
      </c>
      <c r="E8" s="177" t="s">
        <v>104</v>
      </c>
      <c r="F8" s="175" t="s">
        <v>105</v>
      </c>
      <c r="G8" s="177" t="s">
        <v>602</v>
      </c>
      <c r="H8" s="177" t="s">
        <v>599</v>
      </c>
      <c r="I8" s="178" t="s">
        <v>596</v>
      </c>
      <c r="J8" s="181" t="s">
        <v>103</v>
      </c>
      <c r="K8" s="184">
        <v>43853</v>
      </c>
      <c r="L8" s="175">
        <v>14</v>
      </c>
      <c r="M8" s="176">
        <f t="shared" si="0"/>
        <v>43866</v>
      </c>
      <c r="N8" s="186">
        <v>43865</v>
      </c>
      <c r="O8" s="188">
        <f t="shared" si="1"/>
        <v>12</v>
      </c>
      <c r="P8" s="188"/>
      <c r="Q8" s="186" t="s">
        <v>95</v>
      </c>
      <c r="R8" s="180" t="s">
        <v>23</v>
      </c>
    </row>
    <row r="9" spans="1:18" s="187" customFormat="1" x14ac:dyDescent="0.25">
      <c r="A9" s="187">
        <v>1</v>
      </c>
      <c r="B9" s="176">
        <v>43837</v>
      </c>
      <c r="C9" s="90" t="s">
        <v>588</v>
      </c>
      <c r="D9" s="175">
        <v>984</v>
      </c>
      <c r="E9" s="177" t="s">
        <v>51</v>
      </c>
      <c r="F9" s="175" t="s">
        <v>52</v>
      </c>
      <c r="G9" s="177" t="s">
        <v>602</v>
      </c>
      <c r="H9" s="177" t="s">
        <v>600</v>
      </c>
      <c r="I9" s="178" t="s">
        <v>597</v>
      </c>
      <c r="J9" s="181" t="s">
        <v>54</v>
      </c>
      <c r="K9" s="176">
        <v>43857</v>
      </c>
      <c r="L9" s="175">
        <v>30</v>
      </c>
      <c r="M9" s="176">
        <f t="shared" si="0"/>
        <v>43886</v>
      </c>
      <c r="N9" s="176">
        <v>43846</v>
      </c>
      <c r="O9" s="182">
        <f t="shared" si="1"/>
        <v>9</v>
      </c>
      <c r="P9" s="183"/>
      <c r="Q9" s="190" t="s">
        <v>95</v>
      </c>
      <c r="R9" s="175"/>
    </row>
    <row r="10" spans="1:18" s="187" customFormat="1" x14ac:dyDescent="0.25">
      <c r="A10" s="187">
        <v>1</v>
      </c>
      <c r="B10" s="176">
        <v>43837</v>
      </c>
      <c r="C10" s="90" t="s">
        <v>589</v>
      </c>
      <c r="D10" s="175" t="s">
        <v>63</v>
      </c>
      <c r="E10" s="177" t="s">
        <v>64</v>
      </c>
      <c r="F10" s="175" t="s">
        <v>28</v>
      </c>
      <c r="G10" s="177" t="s">
        <v>602</v>
      </c>
      <c r="H10" s="179" t="s">
        <v>601</v>
      </c>
      <c r="I10" s="178" t="s">
        <v>598</v>
      </c>
      <c r="J10" s="181" t="s">
        <v>56</v>
      </c>
      <c r="K10" s="176">
        <v>43857</v>
      </c>
      <c r="L10" s="175">
        <v>30</v>
      </c>
      <c r="M10" s="176">
        <f t="shared" si="0"/>
        <v>43886</v>
      </c>
      <c r="N10" s="176">
        <v>43846</v>
      </c>
      <c r="O10" s="182">
        <f t="shared" si="1"/>
        <v>9</v>
      </c>
      <c r="P10" s="183"/>
      <c r="Q10" s="190" t="s">
        <v>95</v>
      </c>
      <c r="R10" s="175"/>
    </row>
  </sheetData>
  <sortState ref="A156:R249">
    <sortCondition ref="B156:B249"/>
  </sortState>
  <pageMargins left="0.70866141732283472" right="0.70866141732283472" top="0.74803149606299213" bottom="0.74803149606299213" header="0.31496062992125984" footer="0.31496062992125984"/>
  <pageSetup paperSize="8" scale="39" orientation="landscape" r:id="rId1"/>
  <headerFooter>
    <oddFooter>&amp;CMAJ le 25/09/2018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2:R37"/>
  <sheetViews>
    <sheetView zoomScaleNormal="100" workbookViewId="0">
      <pane xSplit="1" ySplit="4" topLeftCell="F5" activePane="bottomRight" state="frozen"/>
      <selection pane="topRight" activeCell="B1" sqref="B1"/>
      <selection pane="bottomLeft" activeCell="A5" sqref="A5"/>
      <selection pane="bottomRight"/>
    </sheetView>
  </sheetViews>
  <sheetFormatPr baseColWidth="10" defaultRowHeight="15" x14ac:dyDescent="0.25"/>
  <cols>
    <col min="1" max="1" width="3.5703125" bestFit="1" customWidth="1"/>
    <col min="2" max="2" width="18" style="38" bestFit="1" customWidth="1"/>
    <col min="3" max="3" width="22.7109375" bestFit="1" customWidth="1"/>
    <col min="4" max="4" width="11.7109375" style="38" customWidth="1"/>
    <col min="5" max="5" width="56.140625" customWidth="1"/>
    <col min="6" max="6" width="22" style="38" bestFit="1" customWidth="1"/>
    <col min="7" max="7" width="31" bestFit="1" customWidth="1"/>
    <col min="8" max="8" width="32.7109375" bestFit="1" customWidth="1"/>
    <col min="9" max="9" width="18.85546875" bestFit="1" customWidth="1"/>
    <col min="10" max="10" width="66.140625" style="10" bestFit="1" customWidth="1"/>
    <col min="11" max="11" width="16.5703125" style="71" bestFit="1" customWidth="1"/>
    <col min="12" max="12" width="18.140625" style="38" bestFit="1" customWidth="1"/>
    <col min="13" max="13" width="17.85546875" customWidth="1"/>
    <col min="14" max="14" width="22.5703125" style="38" bestFit="1" customWidth="1"/>
    <col min="15" max="15" width="16.7109375" bestFit="1" customWidth="1"/>
    <col min="16" max="16" width="16.7109375" customWidth="1"/>
    <col min="17" max="17" width="11.140625" style="38" bestFit="1" customWidth="1"/>
    <col min="18" max="18" width="43.85546875" style="15" bestFit="1" customWidth="1"/>
  </cols>
  <sheetData>
    <row r="2" spans="1:18" ht="26.25" x14ac:dyDescent="0.4">
      <c r="B2" s="191" t="s">
        <v>259</v>
      </c>
      <c r="C2" s="191"/>
      <c r="D2" s="191"/>
      <c r="E2" s="191"/>
      <c r="F2" s="191"/>
      <c r="G2" s="191"/>
      <c r="H2" s="191"/>
      <c r="I2" s="191"/>
      <c r="J2" s="191"/>
      <c r="K2" s="193"/>
      <c r="L2" s="191"/>
      <c r="M2" s="191"/>
      <c r="N2" s="191"/>
      <c r="O2" s="191"/>
      <c r="P2" s="191"/>
      <c r="Q2" s="191"/>
      <c r="R2" s="191"/>
    </row>
    <row r="3" spans="1:18" ht="15.75" thickBot="1" x14ac:dyDescent="0.3"/>
    <row r="4" spans="1:18" ht="30" customHeight="1" thickBot="1" x14ac:dyDescent="0.3">
      <c r="A4" t="s">
        <v>194</v>
      </c>
      <c r="B4" s="43" t="s">
        <v>10</v>
      </c>
      <c r="C4" s="44" t="s">
        <v>0</v>
      </c>
      <c r="D4" s="44" t="s">
        <v>9</v>
      </c>
      <c r="E4" s="44" t="s">
        <v>8</v>
      </c>
      <c r="F4" s="44" t="s">
        <v>1</v>
      </c>
      <c r="G4" s="45" t="s">
        <v>2</v>
      </c>
      <c r="H4" s="45" t="s">
        <v>11</v>
      </c>
      <c r="I4" s="45" t="s">
        <v>12</v>
      </c>
      <c r="J4" s="45" t="s">
        <v>3</v>
      </c>
      <c r="K4" s="47" t="s">
        <v>4</v>
      </c>
      <c r="L4" s="47" t="s">
        <v>5</v>
      </c>
      <c r="M4" s="46" t="s">
        <v>6</v>
      </c>
      <c r="N4" s="47" t="s">
        <v>13</v>
      </c>
      <c r="O4" s="47" t="s">
        <v>112</v>
      </c>
      <c r="P4" s="47" t="s">
        <v>119</v>
      </c>
      <c r="Q4" s="47" t="s">
        <v>17</v>
      </c>
      <c r="R4" s="46" t="s">
        <v>7</v>
      </c>
    </row>
    <row r="5" spans="1:18" x14ac:dyDescent="0.25">
      <c r="A5">
        <v>1</v>
      </c>
      <c r="B5" s="6">
        <v>43878</v>
      </c>
      <c r="C5" s="21" t="s">
        <v>83</v>
      </c>
      <c r="D5" s="13">
        <v>38</v>
      </c>
      <c r="E5" s="21" t="s">
        <v>255</v>
      </c>
      <c r="F5" s="13" t="s">
        <v>28</v>
      </c>
      <c r="G5" s="51" t="s">
        <v>190</v>
      </c>
      <c r="H5" s="22"/>
      <c r="I5" s="13"/>
      <c r="J5" s="56" t="s">
        <v>256</v>
      </c>
      <c r="K5" s="6">
        <v>43920</v>
      </c>
      <c r="L5" s="13">
        <v>12</v>
      </c>
      <c r="M5" s="6">
        <f t="shared" ref="M5:M27" si="0">SUM(K5+L5-1)</f>
        <v>43931</v>
      </c>
      <c r="N5" s="6">
        <v>43879</v>
      </c>
      <c r="O5" s="61">
        <f t="shared" ref="O5:O15" si="1">DATEDIF(B5,N5,"d")</f>
        <v>1</v>
      </c>
      <c r="P5" s="6"/>
      <c r="Q5" s="23" t="s">
        <v>85</v>
      </c>
      <c r="R5" s="22"/>
    </row>
    <row r="6" spans="1:18" s="81" customFormat="1" x14ac:dyDescent="0.25">
      <c r="B6" s="111">
        <v>43892</v>
      </c>
      <c r="C6" s="79" t="s">
        <v>19</v>
      </c>
      <c r="D6" s="108">
        <v>928</v>
      </c>
      <c r="E6" s="79" t="s">
        <v>286</v>
      </c>
      <c r="F6" s="108"/>
      <c r="G6" s="79" t="s">
        <v>70</v>
      </c>
      <c r="H6" s="79" t="s">
        <v>287</v>
      </c>
      <c r="I6" s="113" t="s">
        <v>288</v>
      </c>
      <c r="J6" s="109" t="s">
        <v>262</v>
      </c>
      <c r="K6" s="107">
        <v>43920</v>
      </c>
      <c r="L6" s="108">
        <v>21</v>
      </c>
      <c r="M6" s="107">
        <f>SUM(K6+L6-1)</f>
        <v>43940</v>
      </c>
      <c r="N6" s="119">
        <v>43899</v>
      </c>
      <c r="O6" s="110">
        <f>DATEDIF(B6,N6,"d")</f>
        <v>7</v>
      </c>
      <c r="P6" s="6"/>
      <c r="Q6" s="119" t="s">
        <v>291</v>
      </c>
      <c r="R6" s="120" t="s">
        <v>292</v>
      </c>
    </row>
    <row r="7" spans="1:18" s="81" customFormat="1" x14ac:dyDescent="0.25">
      <c r="B7" s="111">
        <v>43893</v>
      </c>
      <c r="C7" s="79" t="s">
        <v>98</v>
      </c>
      <c r="D7" s="108">
        <v>92</v>
      </c>
      <c r="E7" s="79" t="s">
        <v>203</v>
      </c>
      <c r="F7" s="108"/>
      <c r="G7" s="79" t="s">
        <v>280</v>
      </c>
      <c r="H7" s="79" t="s">
        <v>281</v>
      </c>
      <c r="I7" s="113" t="s">
        <v>282</v>
      </c>
      <c r="J7" s="109" t="s">
        <v>269</v>
      </c>
      <c r="K7" s="107">
        <v>43906</v>
      </c>
      <c r="L7" s="108">
        <v>19</v>
      </c>
      <c r="M7" s="107">
        <f t="shared" si="0"/>
        <v>43924</v>
      </c>
      <c r="N7" s="119"/>
      <c r="O7" s="110" t="e">
        <f t="shared" si="1"/>
        <v>#NUM!</v>
      </c>
      <c r="P7" s="6"/>
      <c r="Q7" s="119" t="s">
        <v>85</v>
      </c>
      <c r="R7" s="112"/>
    </row>
    <row r="8" spans="1:18" x14ac:dyDescent="0.25">
      <c r="A8">
        <v>1</v>
      </c>
      <c r="B8" s="7">
        <v>43902</v>
      </c>
      <c r="C8" s="21" t="s">
        <v>78</v>
      </c>
      <c r="D8" s="13">
        <v>88</v>
      </c>
      <c r="E8" s="21" t="s">
        <v>84</v>
      </c>
      <c r="F8" s="8" t="s">
        <v>28</v>
      </c>
      <c r="G8" s="51" t="s">
        <v>307</v>
      </c>
      <c r="H8" s="21" t="s">
        <v>308</v>
      </c>
      <c r="I8" s="8" t="s">
        <v>309</v>
      </c>
      <c r="J8" s="56" t="s">
        <v>310</v>
      </c>
      <c r="K8" s="7">
        <v>43906</v>
      </c>
      <c r="L8" s="8">
        <v>28</v>
      </c>
      <c r="M8" s="6">
        <f t="shared" si="0"/>
        <v>43933</v>
      </c>
      <c r="N8" s="23">
        <v>43903</v>
      </c>
      <c r="O8" s="61">
        <f t="shared" si="1"/>
        <v>1</v>
      </c>
      <c r="P8" s="6">
        <v>43902</v>
      </c>
      <c r="Q8" s="6" t="s">
        <v>85</v>
      </c>
      <c r="R8" s="22" t="s">
        <v>294</v>
      </c>
    </row>
    <row r="9" spans="1:18" s="124" customFormat="1" x14ac:dyDescent="0.25">
      <c r="A9" s="124">
        <v>1</v>
      </c>
      <c r="B9" s="7">
        <v>43893</v>
      </c>
      <c r="C9" s="40" t="s">
        <v>98</v>
      </c>
      <c r="D9" s="8">
        <v>14</v>
      </c>
      <c r="E9" s="22" t="s">
        <v>272</v>
      </c>
      <c r="F9" s="8" t="s">
        <v>28</v>
      </c>
      <c r="G9" s="22" t="s">
        <v>21</v>
      </c>
      <c r="H9" s="22" t="s">
        <v>273</v>
      </c>
      <c r="I9" s="13" t="s">
        <v>274</v>
      </c>
      <c r="J9" s="11" t="s">
        <v>275</v>
      </c>
      <c r="K9" s="7">
        <v>43913</v>
      </c>
      <c r="L9" s="8">
        <v>2</v>
      </c>
      <c r="M9" s="7">
        <f>SUM(K9+L9-1)</f>
        <v>43914</v>
      </c>
      <c r="N9" s="7">
        <v>43903</v>
      </c>
      <c r="O9" s="61">
        <f>DATEDIF(B9,N9,"d")</f>
        <v>10</v>
      </c>
      <c r="P9" s="61"/>
      <c r="Q9" s="6" t="s">
        <v>85</v>
      </c>
      <c r="R9" s="22"/>
    </row>
    <row r="10" spans="1:18" x14ac:dyDescent="0.25">
      <c r="A10" s="124">
        <v>1</v>
      </c>
      <c r="B10" s="36">
        <v>43903</v>
      </c>
      <c r="C10" s="143" t="s">
        <v>78</v>
      </c>
      <c r="D10" s="39">
        <v>14</v>
      </c>
      <c r="E10" s="143" t="s">
        <v>79</v>
      </c>
      <c r="F10" s="39" t="s">
        <v>52</v>
      </c>
      <c r="G10" s="143" t="s">
        <v>53</v>
      </c>
      <c r="H10" s="143" t="s">
        <v>313</v>
      </c>
      <c r="I10" s="41"/>
      <c r="J10" s="129" t="s">
        <v>314</v>
      </c>
      <c r="K10" s="55">
        <v>43922</v>
      </c>
      <c r="L10" s="39">
        <v>30</v>
      </c>
      <c r="M10" s="55">
        <f t="shared" si="0"/>
        <v>43951</v>
      </c>
      <c r="N10" s="144">
        <v>43906</v>
      </c>
      <c r="O10" s="61">
        <f t="shared" si="1"/>
        <v>3</v>
      </c>
      <c r="P10" s="55"/>
      <c r="Q10" s="144"/>
      <c r="R10" s="49"/>
    </row>
    <row r="11" spans="1:18" x14ac:dyDescent="0.25">
      <c r="A11" s="150">
        <v>1</v>
      </c>
      <c r="B11" s="149">
        <v>44007</v>
      </c>
      <c r="C11" s="21" t="s">
        <v>57</v>
      </c>
      <c r="D11" s="13">
        <v>4</v>
      </c>
      <c r="E11" s="130" t="s">
        <v>452</v>
      </c>
      <c r="F11" s="13" t="s">
        <v>28</v>
      </c>
      <c r="G11" s="130" t="s">
        <v>453</v>
      </c>
      <c r="H11" s="130" t="s">
        <v>454</v>
      </c>
      <c r="I11" s="8" t="s">
        <v>455</v>
      </c>
      <c r="J11" s="130" t="s">
        <v>456</v>
      </c>
      <c r="K11" s="6">
        <v>44011</v>
      </c>
      <c r="L11" s="13">
        <v>14</v>
      </c>
      <c r="M11" s="6">
        <f>SUM(K11+L11-1)</f>
        <v>44024</v>
      </c>
      <c r="N11" s="6">
        <v>44011</v>
      </c>
      <c r="O11" s="126">
        <f>DATEDIF(B11,N11,"d")</f>
        <v>4</v>
      </c>
      <c r="P11" s="6"/>
      <c r="Q11" s="6"/>
      <c r="R11" s="22"/>
    </row>
    <row r="12" spans="1:18" x14ac:dyDescent="0.25">
      <c r="A12" s="150">
        <v>1</v>
      </c>
      <c r="B12" s="156">
        <v>44007</v>
      </c>
      <c r="C12" s="151" t="s">
        <v>57</v>
      </c>
      <c r="D12" s="152">
        <v>4</v>
      </c>
      <c r="E12" s="130" t="s">
        <v>457</v>
      </c>
      <c r="F12" s="152" t="s">
        <v>52</v>
      </c>
      <c r="G12" s="130" t="s">
        <v>453</v>
      </c>
      <c r="H12" s="130" t="s">
        <v>454</v>
      </c>
      <c r="I12" s="8" t="s">
        <v>455</v>
      </c>
      <c r="J12" s="130" t="s">
        <v>456</v>
      </c>
      <c r="K12" s="155">
        <v>44011</v>
      </c>
      <c r="L12" s="152">
        <v>14</v>
      </c>
      <c r="M12" s="6">
        <f>SUM(K12+L12-1)</f>
        <v>44024</v>
      </c>
      <c r="N12" s="154">
        <v>44011</v>
      </c>
      <c r="O12" s="126">
        <f>DATEDIF(B12,N12,"d")</f>
        <v>4</v>
      </c>
      <c r="P12" s="151"/>
      <c r="Q12" s="152"/>
      <c r="R12" s="153"/>
    </row>
    <row r="13" spans="1:18" x14ac:dyDescent="0.25">
      <c r="B13" s="77"/>
      <c r="C13" s="49"/>
      <c r="D13" s="145"/>
      <c r="E13" s="49"/>
      <c r="F13" s="131"/>
      <c r="G13" s="24"/>
      <c r="H13" s="49"/>
      <c r="I13" s="146"/>
      <c r="J13" s="147"/>
      <c r="K13" s="77"/>
      <c r="L13" s="131"/>
      <c r="M13" s="23">
        <f t="shared" si="0"/>
        <v>-1</v>
      </c>
      <c r="N13" s="77"/>
      <c r="O13" s="132">
        <f t="shared" si="1"/>
        <v>0</v>
      </c>
      <c r="P13" s="23"/>
      <c r="Q13" s="77"/>
      <c r="R13" s="148"/>
    </row>
    <row r="14" spans="1:18" x14ac:dyDescent="0.25">
      <c r="B14" s="36"/>
      <c r="C14" s="40"/>
      <c r="D14" s="50"/>
      <c r="E14" s="40"/>
      <c r="F14" s="100"/>
      <c r="G14" s="21"/>
      <c r="H14" s="40"/>
      <c r="I14" s="8"/>
      <c r="J14" s="48"/>
      <c r="K14" s="36"/>
      <c r="L14" s="41"/>
      <c r="M14" s="6">
        <f t="shared" si="0"/>
        <v>-1</v>
      </c>
      <c r="N14" s="36"/>
      <c r="O14" s="61">
        <f t="shared" si="1"/>
        <v>0</v>
      </c>
      <c r="P14" s="6"/>
      <c r="Q14" s="36"/>
      <c r="R14" s="53"/>
    </row>
    <row r="15" spans="1:18" x14ac:dyDescent="0.25">
      <c r="B15" s="36"/>
      <c r="C15" s="40"/>
      <c r="D15" s="50"/>
      <c r="E15" s="40"/>
      <c r="F15" s="100"/>
      <c r="G15" s="21"/>
      <c r="H15" s="40"/>
      <c r="I15" s="8"/>
      <c r="J15" s="48"/>
      <c r="K15" s="36"/>
      <c r="L15" s="41"/>
      <c r="M15" s="6">
        <f t="shared" si="0"/>
        <v>-1</v>
      </c>
      <c r="N15" s="36"/>
      <c r="O15" s="61">
        <f t="shared" si="1"/>
        <v>0</v>
      </c>
      <c r="P15" s="6"/>
      <c r="Q15" s="36"/>
      <c r="R15" s="53"/>
    </row>
    <row r="16" spans="1:18" x14ac:dyDescent="0.25">
      <c r="B16" s="6"/>
      <c r="C16" s="11"/>
      <c r="D16" s="13"/>
      <c r="E16" s="11"/>
      <c r="F16" s="13"/>
      <c r="G16" s="11"/>
      <c r="H16" s="56"/>
      <c r="I16" s="13"/>
      <c r="J16" s="11"/>
      <c r="K16" s="6"/>
      <c r="L16" s="13"/>
      <c r="M16" s="6">
        <f t="shared" si="0"/>
        <v>-1</v>
      </c>
      <c r="N16" s="6"/>
      <c r="O16" s="61">
        <f t="shared" ref="O16:O27" si="2">DATEDIF(B16,N16,"d")</f>
        <v>0</v>
      </c>
      <c r="P16" s="6"/>
      <c r="Q16" s="6"/>
      <c r="R16" s="58"/>
    </row>
    <row r="17" spans="1:18" x14ac:dyDescent="0.25">
      <c r="B17" s="6"/>
      <c r="C17" s="11"/>
      <c r="D17" s="13"/>
      <c r="E17" s="11"/>
      <c r="F17" s="13"/>
      <c r="G17" s="11"/>
      <c r="H17" s="11"/>
      <c r="I17" s="13"/>
      <c r="J17" s="11"/>
      <c r="K17" s="6"/>
      <c r="L17" s="13"/>
      <c r="M17" s="6">
        <f t="shared" si="0"/>
        <v>-1</v>
      </c>
      <c r="N17" s="6"/>
      <c r="O17" s="61">
        <f t="shared" si="2"/>
        <v>0</v>
      </c>
      <c r="P17" s="6"/>
      <c r="Q17" s="6"/>
      <c r="R17" s="58"/>
    </row>
    <row r="18" spans="1:18" x14ac:dyDescent="0.25">
      <c r="B18" s="7"/>
      <c r="C18" s="22"/>
      <c r="D18" s="8"/>
      <c r="E18" s="22"/>
      <c r="F18" s="8"/>
      <c r="G18" s="22"/>
      <c r="H18" s="22"/>
      <c r="I18" s="8"/>
      <c r="J18" s="11"/>
      <c r="K18" s="7"/>
      <c r="L18" s="8"/>
      <c r="M18" s="6">
        <f t="shared" si="0"/>
        <v>-1</v>
      </c>
      <c r="N18" s="7"/>
      <c r="O18" s="61">
        <f t="shared" si="2"/>
        <v>0</v>
      </c>
      <c r="P18" s="6"/>
      <c r="Q18" s="54"/>
      <c r="R18" s="22"/>
    </row>
    <row r="19" spans="1:18" x14ac:dyDescent="0.25">
      <c r="B19" s="7"/>
      <c r="C19" s="22"/>
      <c r="D19" s="8"/>
      <c r="E19" s="22"/>
      <c r="F19" s="8"/>
      <c r="G19" s="22"/>
      <c r="H19" s="22"/>
      <c r="I19" s="8"/>
      <c r="J19" s="11"/>
      <c r="K19" s="7"/>
      <c r="L19" s="8"/>
      <c r="M19" s="6">
        <f t="shared" si="0"/>
        <v>-1</v>
      </c>
      <c r="N19" s="7"/>
      <c r="O19" s="61">
        <f t="shared" si="2"/>
        <v>0</v>
      </c>
      <c r="P19" s="6"/>
      <c r="Q19" s="7"/>
      <c r="R19" s="22"/>
    </row>
    <row r="20" spans="1:18" s="14" customFormat="1" x14ac:dyDescent="0.25">
      <c r="A20"/>
      <c r="B20" s="7"/>
      <c r="C20" s="22"/>
      <c r="D20" s="8"/>
      <c r="E20" s="22"/>
      <c r="F20" s="8"/>
      <c r="G20" s="22"/>
      <c r="H20" s="22"/>
      <c r="I20" s="13"/>
      <c r="J20" s="11"/>
      <c r="K20" s="7"/>
      <c r="L20" s="8"/>
      <c r="M20" s="6">
        <f t="shared" si="0"/>
        <v>-1</v>
      </c>
      <c r="N20" s="7"/>
      <c r="O20" s="61">
        <f t="shared" si="2"/>
        <v>0</v>
      </c>
      <c r="P20" s="6"/>
      <c r="Q20" s="7"/>
      <c r="R20" s="22"/>
    </row>
    <row r="21" spans="1:18" x14ac:dyDescent="0.25">
      <c r="B21" s="7"/>
      <c r="C21" s="22"/>
      <c r="D21" s="8"/>
      <c r="E21" s="22"/>
      <c r="F21" s="8"/>
      <c r="G21" s="22"/>
      <c r="H21" s="22"/>
      <c r="I21" s="13"/>
      <c r="J21" s="11"/>
      <c r="K21" s="7"/>
      <c r="L21" s="8"/>
      <c r="M21" s="6">
        <f t="shared" si="0"/>
        <v>-1</v>
      </c>
      <c r="N21" s="7"/>
      <c r="O21" s="61">
        <f t="shared" si="2"/>
        <v>0</v>
      </c>
      <c r="P21" s="6"/>
      <c r="Q21" s="6"/>
      <c r="R21" s="22"/>
    </row>
    <row r="22" spans="1:18" x14ac:dyDescent="0.25">
      <c r="B22" s="6"/>
      <c r="C22" s="11"/>
      <c r="D22" s="13"/>
      <c r="E22" s="11"/>
      <c r="F22" s="13"/>
      <c r="G22" s="11"/>
      <c r="H22" s="11"/>
      <c r="I22" s="13"/>
      <c r="J22" s="11"/>
      <c r="K22" s="6"/>
      <c r="L22" s="13"/>
      <c r="M22" s="6">
        <f t="shared" si="0"/>
        <v>-1</v>
      </c>
      <c r="N22" s="6"/>
      <c r="O22" s="61">
        <f t="shared" si="2"/>
        <v>0</v>
      </c>
      <c r="P22" s="6"/>
      <c r="Q22" s="7"/>
      <c r="R22" s="22"/>
    </row>
    <row r="23" spans="1:18" x14ac:dyDescent="0.25">
      <c r="B23" s="36"/>
      <c r="C23" s="40"/>
      <c r="D23" s="50"/>
      <c r="E23" s="40"/>
      <c r="F23" s="41"/>
      <c r="G23" s="40"/>
      <c r="H23" s="40"/>
      <c r="I23" s="39"/>
      <c r="J23" s="59"/>
      <c r="K23" s="36"/>
      <c r="L23" s="41"/>
      <c r="M23" s="6">
        <f t="shared" si="0"/>
        <v>-1</v>
      </c>
      <c r="N23" s="36"/>
      <c r="O23" s="61">
        <f t="shared" si="2"/>
        <v>0</v>
      </c>
      <c r="P23" s="6"/>
      <c r="Q23" s="36"/>
      <c r="R23" s="53"/>
    </row>
    <row r="24" spans="1:18" x14ac:dyDescent="0.25">
      <c r="B24" s="36"/>
      <c r="C24" s="40"/>
      <c r="D24" s="50"/>
      <c r="E24" s="40"/>
      <c r="F24" s="41"/>
      <c r="G24" s="40"/>
      <c r="H24" s="40"/>
      <c r="I24" s="39"/>
      <c r="J24" s="59"/>
      <c r="K24" s="36"/>
      <c r="L24" s="41"/>
      <c r="M24" s="6">
        <f t="shared" si="0"/>
        <v>-1</v>
      </c>
      <c r="N24" s="36"/>
      <c r="O24" s="61">
        <f t="shared" si="2"/>
        <v>0</v>
      </c>
      <c r="P24" s="6"/>
      <c r="Q24" s="36"/>
      <c r="R24" s="53"/>
    </row>
    <row r="25" spans="1:18" x14ac:dyDescent="0.25">
      <c r="B25" s="36"/>
      <c r="C25" s="40"/>
      <c r="D25" s="50"/>
      <c r="E25" s="40"/>
      <c r="F25" s="41"/>
      <c r="G25" s="40"/>
      <c r="H25" s="40"/>
      <c r="I25" s="39"/>
      <c r="J25" s="59"/>
      <c r="K25" s="36"/>
      <c r="L25" s="41"/>
      <c r="M25" s="6">
        <f t="shared" si="0"/>
        <v>-1</v>
      </c>
      <c r="N25" s="36"/>
      <c r="O25" s="61">
        <f t="shared" si="2"/>
        <v>0</v>
      </c>
      <c r="P25" s="6"/>
      <c r="Q25" s="36"/>
      <c r="R25" s="53"/>
    </row>
    <row r="26" spans="1:18" x14ac:dyDescent="0.25">
      <c r="B26" s="36"/>
      <c r="C26" s="40"/>
      <c r="D26" s="50"/>
      <c r="E26" s="40"/>
      <c r="F26" s="41"/>
      <c r="G26" s="40"/>
      <c r="H26" s="51"/>
      <c r="I26" s="39"/>
      <c r="J26" s="59"/>
      <c r="K26" s="36"/>
      <c r="L26" s="41"/>
      <c r="M26" s="6">
        <f t="shared" si="0"/>
        <v>-1</v>
      </c>
      <c r="N26" s="36"/>
      <c r="O26" s="61">
        <f t="shared" si="2"/>
        <v>0</v>
      </c>
      <c r="P26" s="6"/>
      <c r="Q26" s="36"/>
      <c r="R26" s="53"/>
    </row>
    <row r="27" spans="1:18" x14ac:dyDescent="0.25">
      <c r="B27" s="36"/>
      <c r="C27" s="40"/>
      <c r="D27" s="41"/>
      <c r="E27" s="40"/>
      <c r="F27" s="41"/>
      <c r="G27" s="40"/>
      <c r="H27" s="40"/>
      <c r="I27" s="39"/>
      <c r="J27" s="59"/>
      <c r="K27" s="36"/>
      <c r="L27" s="41"/>
      <c r="M27" s="6">
        <f t="shared" si="0"/>
        <v>-1</v>
      </c>
      <c r="N27" s="36"/>
      <c r="O27" s="61">
        <f t="shared" si="2"/>
        <v>0</v>
      </c>
      <c r="P27" s="6"/>
      <c r="Q27" s="36"/>
      <c r="R27" s="53"/>
    </row>
    <row r="28" spans="1:18" ht="15.75" thickBot="1" x14ac:dyDescent="0.3">
      <c r="B28" s="4"/>
      <c r="C28" s="4"/>
      <c r="D28" s="4"/>
      <c r="E28" s="4"/>
      <c r="F28" s="4"/>
      <c r="G28" s="4"/>
      <c r="H28" s="4"/>
      <c r="I28" s="4"/>
      <c r="J28" s="63"/>
      <c r="K28" s="9"/>
      <c r="L28" s="4"/>
      <c r="M28" s="4"/>
      <c r="N28" s="4"/>
      <c r="O28" s="4"/>
      <c r="P28" s="4"/>
      <c r="Q28" s="4"/>
      <c r="R28" s="16"/>
    </row>
    <row r="29" spans="1:18" x14ac:dyDescent="0.25">
      <c r="A29">
        <f>+SUBTOTAL(9,A5:A28)</f>
        <v>6</v>
      </c>
      <c r="B29" s="1"/>
      <c r="C29" s="1"/>
      <c r="D29" s="1"/>
      <c r="E29" s="1"/>
      <c r="F29" s="1"/>
      <c r="G29" s="1"/>
      <c r="H29" s="1"/>
      <c r="I29" s="1"/>
      <c r="J29" s="64"/>
      <c r="K29" s="1"/>
      <c r="L29" s="1"/>
      <c r="M29" s="1"/>
      <c r="N29" s="1"/>
      <c r="O29" s="1"/>
      <c r="P29" s="1"/>
      <c r="Q29" s="1"/>
      <c r="R29" s="17"/>
    </row>
    <row r="30" spans="1:18" x14ac:dyDescent="0.25">
      <c r="B30" s="1"/>
      <c r="C30" s="1"/>
      <c r="D30" s="1"/>
      <c r="E30" s="1"/>
      <c r="F30" s="1"/>
      <c r="G30" s="52"/>
      <c r="H30" s="1"/>
      <c r="I30" s="1"/>
      <c r="J30" s="64"/>
      <c r="K30" s="64"/>
      <c r="L30" s="1"/>
      <c r="M30" s="1"/>
      <c r="N30" s="1"/>
      <c r="O30" s="1"/>
      <c r="P30" s="1"/>
      <c r="Q30" s="1"/>
      <c r="R30" s="17"/>
    </row>
    <row r="31" spans="1:18" x14ac:dyDescent="0.25">
      <c r="B31" s="1"/>
      <c r="C31" s="1"/>
      <c r="D31" s="1"/>
      <c r="E31" s="1"/>
      <c r="F31" s="1"/>
      <c r="G31" s="1"/>
      <c r="H31" s="1"/>
      <c r="I31" s="1"/>
      <c r="J31" s="64"/>
      <c r="K31" s="64"/>
      <c r="L31" s="1"/>
      <c r="M31" s="1"/>
      <c r="N31" s="1"/>
      <c r="O31" s="1"/>
      <c r="P31" s="1"/>
      <c r="Q31" s="1"/>
      <c r="R31" s="17"/>
    </row>
    <row r="32" spans="1:18" x14ac:dyDescent="0.25">
      <c r="B32" s="1" t="s">
        <v>254</v>
      </c>
      <c r="C32" s="1" t="s">
        <v>194</v>
      </c>
      <c r="E32" s="1"/>
      <c r="F32" s="1"/>
      <c r="G32" s="1"/>
      <c r="H32" s="1"/>
      <c r="I32" s="1"/>
      <c r="J32" s="64"/>
      <c r="K32" s="64"/>
      <c r="L32" s="1"/>
      <c r="M32" s="1"/>
      <c r="N32" s="1"/>
      <c r="O32" s="1"/>
      <c r="P32" s="1"/>
      <c r="Q32" s="1"/>
      <c r="R32" s="17"/>
    </row>
    <row r="33" spans="2:18" x14ac:dyDescent="0.25">
      <c r="B33" s="1"/>
      <c r="C33" s="98">
        <f>A29</f>
        <v>6</v>
      </c>
      <c r="E33" s="1"/>
      <c r="F33" s="1"/>
      <c r="G33" s="1"/>
      <c r="H33" s="1"/>
      <c r="I33" s="1"/>
      <c r="J33" s="64"/>
      <c r="K33" s="64"/>
      <c r="L33" s="1"/>
      <c r="M33" s="1"/>
      <c r="N33" s="1"/>
      <c r="O33" s="1"/>
      <c r="P33" s="1"/>
      <c r="Q33" s="1"/>
      <c r="R33" s="17"/>
    </row>
    <row r="36" spans="2:18" x14ac:dyDescent="0.25">
      <c r="B36" s="134" t="s">
        <v>295</v>
      </c>
      <c r="C36" s="123"/>
    </row>
    <row r="37" spans="2:18" x14ac:dyDescent="0.25">
      <c r="B37" s="135" t="s">
        <v>299</v>
      </c>
      <c r="C37" s="123" t="s">
        <v>298</v>
      </c>
    </row>
  </sheetData>
  <autoFilter ref="B4:R29"/>
  <mergeCells count="1">
    <mergeCell ref="B2:R2"/>
  </mergeCells>
  <pageMargins left="0.70866141732283472" right="0.70866141732283472" top="0.74803149606299213" bottom="0.74803149606299213" header="0.31496062992125984" footer="0.31496062992125984"/>
  <pageSetup paperSize="8" scale="39" orientation="landscape" r:id="rId1"/>
  <headerFooter>
    <oddFooter>&amp;CMAJ le 25/09/2018</oddFooter>
  </headerFooter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2:N40"/>
  <sheetViews>
    <sheetView zoomScaleNormal="100" workbookViewId="0">
      <pane xSplit="1" ySplit="4" topLeftCell="B11" activePane="bottomRight" state="frozen"/>
      <selection pane="topRight" activeCell="B1" sqref="B1"/>
      <selection pane="bottomLeft" activeCell="A5" sqref="A5"/>
      <selection pane="bottomRight" activeCell="L29" sqref="L29"/>
    </sheetView>
  </sheetViews>
  <sheetFormatPr baseColWidth="10" defaultRowHeight="15" x14ac:dyDescent="0.25"/>
  <cols>
    <col min="1" max="1" width="3.5703125" style="38" bestFit="1" customWidth="1"/>
    <col min="2" max="2" width="18" style="38" bestFit="1" customWidth="1"/>
    <col min="3" max="3" width="12.7109375" style="38" bestFit="1" customWidth="1"/>
    <col min="4" max="4" width="21" bestFit="1" customWidth="1"/>
    <col min="5" max="5" width="9" style="38" bestFit="1" customWidth="1"/>
    <col min="6" max="6" width="31" bestFit="1" customWidth="1"/>
    <col min="7" max="7" width="22" bestFit="1" customWidth="1"/>
    <col min="8" max="8" width="24.85546875" bestFit="1" customWidth="1"/>
    <col min="9" max="9" width="53.140625" bestFit="1" customWidth="1"/>
    <col min="10" max="10" width="19.28515625" style="38" customWidth="1"/>
    <col min="11" max="11" width="19.28515625" customWidth="1"/>
    <col min="12" max="12" width="16.140625" style="15" bestFit="1" customWidth="1"/>
  </cols>
  <sheetData>
    <row r="2" spans="1:14" ht="26.25" x14ac:dyDescent="0.4">
      <c r="B2" s="191" t="s">
        <v>25</v>
      </c>
      <c r="C2" s="191"/>
      <c r="D2" s="191"/>
      <c r="E2" s="191"/>
      <c r="F2" s="191"/>
      <c r="G2" s="191"/>
      <c r="H2" s="191"/>
      <c r="I2" s="191"/>
      <c r="J2" s="191"/>
      <c r="K2" s="191"/>
      <c r="L2" s="191"/>
    </row>
    <row r="3" spans="1:14" ht="15.75" thickBot="1" x14ac:dyDescent="0.3"/>
    <row r="4" spans="1:14" ht="30.75" thickBot="1" x14ac:dyDescent="0.3">
      <c r="A4" s="38" t="s">
        <v>194</v>
      </c>
      <c r="B4" s="26" t="s">
        <v>10</v>
      </c>
      <c r="C4" s="33" t="s">
        <v>16</v>
      </c>
      <c r="D4" s="32" t="s">
        <v>0</v>
      </c>
      <c r="E4" s="32" t="s">
        <v>9</v>
      </c>
      <c r="F4" s="32" t="s">
        <v>8</v>
      </c>
      <c r="G4" s="32" t="s">
        <v>1</v>
      </c>
      <c r="H4" s="29" t="s">
        <v>2</v>
      </c>
      <c r="I4" s="29" t="s">
        <v>3</v>
      </c>
      <c r="J4" s="30" t="s">
        <v>13</v>
      </c>
      <c r="K4" s="66" t="s">
        <v>112</v>
      </c>
      <c r="L4" s="31" t="s">
        <v>14</v>
      </c>
    </row>
    <row r="5" spans="1:14" x14ac:dyDescent="0.25">
      <c r="A5" s="38">
        <v>1</v>
      </c>
      <c r="B5" s="18">
        <v>43836</v>
      </c>
      <c r="C5" s="18" t="s">
        <v>35</v>
      </c>
      <c r="D5" s="19" t="s">
        <v>36</v>
      </c>
      <c r="E5" s="20">
        <v>928</v>
      </c>
      <c r="F5" s="19" t="s">
        <v>37</v>
      </c>
      <c r="G5" s="161" t="s">
        <v>38</v>
      </c>
      <c r="H5" s="19" t="s">
        <v>39</v>
      </c>
      <c r="I5" s="19" t="s">
        <v>40</v>
      </c>
      <c r="J5" s="18">
        <v>43839</v>
      </c>
      <c r="K5" s="67">
        <f>DATEDIF(B5,J5,"d")</f>
        <v>3</v>
      </c>
      <c r="L5" s="161" t="s">
        <v>41</v>
      </c>
    </row>
    <row r="6" spans="1:14" x14ac:dyDescent="0.25">
      <c r="A6" s="38">
        <v>1</v>
      </c>
      <c r="B6" s="7">
        <v>43836</v>
      </c>
      <c r="C6" s="7" t="s">
        <v>42</v>
      </c>
      <c r="D6" s="21" t="s">
        <v>43</v>
      </c>
      <c r="E6" s="34" t="s">
        <v>44</v>
      </c>
      <c r="F6" s="21" t="s">
        <v>45</v>
      </c>
      <c r="G6" s="164" t="s">
        <v>46</v>
      </c>
      <c r="H6" s="21" t="s">
        <v>47</v>
      </c>
      <c r="I6" s="21" t="s">
        <v>48</v>
      </c>
      <c r="J6" s="7">
        <v>43839</v>
      </c>
      <c r="K6" s="68">
        <f>DATEDIF(B6,J6,"d")</f>
        <v>3</v>
      </c>
      <c r="L6" s="22" t="s">
        <v>41</v>
      </c>
    </row>
    <row r="7" spans="1:14" x14ac:dyDescent="0.25">
      <c r="A7" s="38">
        <v>1</v>
      </c>
      <c r="B7" s="7">
        <v>43840</v>
      </c>
      <c r="C7" s="7" t="s">
        <v>42</v>
      </c>
      <c r="D7" s="21" t="s">
        <v>26</v>
      </c>
      <c r="E7" s="8">
        <v>85</v>
      </c>
      <c r="F7" s="21" t="s">
        <v>72</v>
      </c>
      <c r="G7" s="164" t="s">
        <v>73</v>
      </c>
      <c r="H7" s="21" t="s">
        <v>47</v>
      </c>
      <c r="I7" s="21" t="s">
        <v>74</v>
      </c>
      <c r="J7" s="7">
        <v>43853</v>
      </c>
      <c r="K7" s="68">
        <f>DATEDIF(B7,J7,"d")</f>
        <v>13</v>
      </c>
      <c r="L7" s="22" t="s">
        <v>75</v>
      </c>
    </row>
    <row r="8" spans="1:14" x14ac:dyDescent="0.25">
      <c r="A8" s="38">
        <v>1</v>
      </c>
      <c r="B8" s="7">
        <v>43875</v>
      </c>
      <c r="C8" s="7" t="s">
        <v>42</v>
      </c>
      <c r="D8" s="21" t="s">
        <v>19</v>
      </c>
      <c r="E8" s="8"/>
      <c r="F8" s="21"/>
      <c r="G8" s="22"/>
      <c r="H8" s="21"/>
      <c r="I8" s="21"/>
      <c r="J8" s="7">
        <v>43878</v>
      </c>
      <c r="K8" s="68">
        <f t="shared" ref="K8:K34" si="0">DATEDIF(B8,J8,"d")</f>
        <v>3</v>
      </c>
      <c r="L8" s="22"/>
    </row>
    <row r="9" spans="1:14" x14ac:dyDescent="0.25">
      <c r="A9" s="38">
        <v>1</v>
      </c>
      <c r="B9" s="7">
        <v>43875</v>
      </c>
      <c r="C9" s="7" t="s">
        <v>35</v>
      </c>
      <c r="D9" s="84" t="s">
        <v>19</v>
      </c>
      <c r="E9" s="8">
        <v>922</v>
      </c>
      <c r="F9" s="21" t="s">
        <v>264</v>
      </c>
      <c r="G9" s="22" t="s">
        <v>265</v>
      </c>
      <c r="H9" s="21" t="s">
        <v>266</v>
      </c>
      <c r="I9" s="21" t="s">
        <v>267</v>
      </c>
      <c r="J9" s="7">
        <v>43893</v>
      </c>
      <c r="K9" s="68">
        <f t="shared" si="0"/>
        <v>18</v>
      </c>
      <c r="L9" s="22" t="s">
        <v>268</v>
      </c>
    </row>
    <row r="10" spans="1:14" x14ac:dyDescent="0.25">
      <c r="A10" s="38">
        <v>1</v>
      </c>
      <c r="B10" s="7">
        <v>43944</v>
      </c>
      <c r="C10" s="7" t="s">
        <v>42</v>
      </c>
      <c r="D10" s="21" t="s">
        <v>201</v>
      </c>
      <c r="E10" s="8"/>
      <c r="F10" s="21" t="s">
        <v>335</v>
      </c>
      <c r="G10" s="22" t="s">
        <v>336</v>
      </c>
      <c r="H10" s="21"/>
      <c r="I10" s="21" t="s">
        <v>74</v>
      </c>
      <c r="J10" s="7">
        <v>43962</v>
      </c>
      <c r="K10" s="68">
        <f t="shared" si="0"/>
        <v>18</v>
      </c>
      <c r="L10" s="22" t="s">
        <v>101</v>
      </c>
      <c r="N10" s="69"/>
    </row>
    <row r="11" spans="1:14" x14ac:dyDescent="0.25">
      <c r="A11" s="159">
        <v>1</v>
      </c>
      <c r="B11" s="149">
        <v>43945</v>
      </c>
      <c r="C11" s="7" t="s">
        <v>35</v>
      </c>
      <c r="D11" s="21" t="s">
        <v>36</v>
      </c>
      <c r="E11" s="8">
        <v>4</v>
      </c>
      <c r="F11" s="21" t="s">
        <v>337</v>
      </c>
      <c r="G11" s="22" t="s">
        <v>338</v>
      </c>
      <c r="H11" s="21"/>
      <c r="I11" s="158" t="s">
        <v>339</v>
      </c>
      <c r="J11" s="7">
        <v>43962</v>
      </c>
      <c r="K11" s="68">
        <f>DATEDIF(B11,J11,"d")</f>
        <v>17</v>
      </c>
      <c r="L11" s="162" t="s">
        <v>41</v>
      </c>
    </row>
    <row r="12" spans="1:14" x14ac:dyDescent="0.25">
      <c r="A12" s="159">
        <v>1</v>
      </c>
      <c r="B12" s="7">
        <v>43987</v>
      </c>
      <c r="C12" s="7" t="s">
        <v>395</v>
      </c>
      <c r="D12" s="21" t="s">
        <v>36</v>
      </c>
      <c r="E12" s="8">
        <v>4</v>
      </c>
      <c r="F12" s="21" t="s">
        <v>396</v>
      </c>
      <c r="G12" s="22" t="s">
        <v>397</v>
      </c>
      <c r="H12" s="21" t="s">
        <v>39</v>
      </c>
      <c r="I12" s="21" t="s">
        <v>398</v>
      </c>
      <c r="J12" s="7">
        <v>43990</v>
      </c>
      <c r="K12" s="68">
        <f>DATEDIF(B12,J12,"d")</f>
        <v>3</v>
      </c>
      <c r="L12" s="22" t="s">
        <v>41</v>
      </c>
    </row>
    <row r="13" spans="1:14" x14ac:dyDescent="0.25">
      <c r="A13" s="159">
        <v>1</v>
      </c>
      <c r="B13" s="7">
        <v>43958</v>
      </c>
      <c r="C13" s="7" t="s">
        <v>35</v>
      </c>
      <c r="D13" s="21" t="s">
        <v>18</v>
      </c>
      <c r="E13" s="8">
        <v>922</v>
      </c>
      <c r="F13" s="21" t="s">
        <v>263</v>
      </c>
      <c r="G13" s="164" t="s">
        <v>340</v>
      </c>
      <c r="H13" s="21"/>
      <c r="I13" s="21" t="s">
        <v>341</v>
      </c>
      <c r="J13" s="7">
        <v>43962</v>
      </c>
      <c r="K13" s="68">
        <f>DATEDIF(B13,J13,"d")</f>
        <v>4</v>
      </c>
      <c r="L13" s="22" t="s">
        <v>268</v>
      </c>
    </row>
    <row r="14" spans="1:14" x14ac:dyDescent="0.25">
      <c r="A14" s="159">
        <v>1</v>
      </c>
      <c r="B14" s="7">
        <v>43991</v>
      </c>
      <c r="C14" s="7" t="s">
        <v>42</v>
      </c>
      <c r="D14" s="21" t="s">
        <v>36</v>
      </c>
      <c r="E14" s="8"/>
      <c r="F14" s="21" t="s">
        <v>439</v>
      </c>
      <c r="G14" s="164" t="s">
        <v>438</v>
      </c>
      <c r="H14" s="21" t="s">
        <v>437</v>
      </c>
      <c r="I14" s="21" t="s">
        <v>74</v>
      </c>
      <c r="J14" s="7">
        <v>44001</v>
      </c>
      <c r="K14" s="68">
        <f>DATEDIF(B14,J14,"d")</f>
        <v>10</v>
      </c>
      <c r="L14" s="22"/>
    </row>
    <row r="15" spans="1:14" x14ac:dyDescent="0.25">
      <c r="A15" s="159">
        <v>1</v>
      </c>
      <c r="B15" s="194">
        <v>43994</v>
      </c>
      <c r="C15" s="194" t="s">
        <v>395</v>
      </c>
      <c r="D15" s="196" t="s">
        <v>36</v>
      </c>
      <c r="E15" s="198">
        <v>4</v>
      </c>
      <c r="F15" s="21" t="s">
        <v>435</v>
      </c>
      <c r="G15" s="200" t="s">
        <v>436</v>
      </c>
      <c r="H15" s="196" t="s">
        <v>437</v>
      </c>
      <c r="I15" s="196" t="s">
        <v>434</v>
      </c>
      <c r="J15" s="7">
        <v>43970</v>
      </c>
      <c r="K15" s="68"/>
      <c r="L15" s="22" t="s">
        <v>268</v>
      </c>
    </row>
    <row r="16" spans="1:14" x14ac:dyDescent="0.25">
      <c r="A16" s="159"/>
      <c r="B16" s="195"/>
      <c r="C16" s="195"/>
      <c r="D16" s="197"/>
      <c r="E16" s="199"/>
      <c r="F16" s="21" t="s">
        <v>582</v>
      </c>
      <c r="G16" s="201"/>
      <c r="H16" s="197"/>
      <c r="I16" s="197"/>
      <c r="J16" s="7">
        <v>44040</v>
      </c>
      <c r="K16" s="68"/>
      <c r="L16" s="22" t="s">
        <v>41</v>
      </c>
    </row>
    <row r="17" spans="1:12" x14ac:dyDescent="0.25">
      <c r="A17" s="159">
        <v>1</v>
      </c>
      <c r="B17" s="2">
        <v>43994</v>
      </c>
      <c r="C17" s="3" t="s">
        <v>395</v>
      </c>
      <c r="D17" s="130" t="s">
        <v>18</v>
      </c>
      <c r="E17" s="3">
        <v>922</v>
      </c>
      <c r="F17" s="130" t="s">
        <v>431</v>
      </c>
      <c r="G17" s="164" t="s">
        <v>432</v>
      </c>
      <c r="H17" s="130" t="s">
        <v>433</v>
      </c>
      <c r="I17" s="130" t="s">
        <v>434</v>
      </c>
      <c r="J17" s="2">
        <v>44001</v>
      </c>
      <c r="K17" s="68">
        <f>DATEDIF(B17,J17,"d")</f>
        <v>7</v>
      </c>
      <c r="L17" s="5" t="s">
        <v>41</v>
      </c>
    </row>
    <row r="18" spans="1:12" x14ac:dyDescent="0.25">
      <c r="A18" s="159">
        <v>1</v>
      </c>
      <c r="B18" s="7">
        <v>43966</v>
      </c>
      <c r="C18" s="7" t="s">
        <v>35</v>
      </c>
      <c r="D18" s="21" t="s">
        <v>19</v>
      </c>
      <c r="E18" s="8">
        <v>922</v>
      </c>
      <c r="F18" s="21" t="s">
        <v>383</v>
      </c>
      <c r="G18" s="164" t="s">
        <v>384</v>
      </c>
      <c r="H18" s="21"/>
      <c r="I18" s="21" t="s">
        <v>385</v>
      </c>
      <c r="J18" s="7">
        <v>43985</v>
      </c>
      <c r="K18" s="68">
        <f t="shared" si="0"/>
        <v>19</v>
      </c>
      <c r="L18" s="22" t="s">
        <v>41</v>
      </c>
    </row>
    <row r="19" spans="1:12" x14ac:dyDescent="0.25">
      <c r="A19" s="159">
        <v>1</v>
      </c>
      <c r="B19" s="7">
        <v>43969</v>
      </c>
      <c r="C19" s="7" t="s">
        <v>35</v>
      </c>
      <c r="D19" s="21" t="s">
        <v>19</v>
      </c>
      <c r="E19" s="8">
        <v>928</v>
      </c>
      <c r="F19" s="21" t="s">
        <v>363</v>
      </c>
      <c r="G19" s="164" t="s">
        <v>364</v>
      </c>
      <c r="H19" s="21" t="s">
        <v>365</v>
      </c>
      <c r="I19" s="21" t="s">
        <v>366</v>
      </c>
      <c r="J19" s="7">
        <v>43970</v>
      </c>
      <c r="K19" s="68">
        <f t="shared" si="0"/>
        <v>1</v>
      </c>
      <c r="L19" s="22" t="s">
        <v>41</v>
      </c>
    </row>
    <row r="20" spans="1:12" s="10" customFormat="1" ht="25.5" x14ac:dyDescent="0.25">
      <c r="A20" s="160">
        <v>1</v>
      </c>
      <c r="B20" s="6">
        <v>43969</v>
      </c>
      <c r="C20" s="6" t="s">
        <v>35</v>
      </c>
      <c r="D20" s="56" t="s">
        <v>19</v>
      </c>
      <c r="E20" s="13">
        <v>928</v>
      </c>
      <c r="F20" s="56" t="s">
        <v>367</v>
      </c>
      <c r="G20" s="165" t="s">
        <v>368</v>
      </c>
      <c r="H20" s="56" t="s">
        <v>369</v>
      </c>
      <c r="I20" s="57" t="s">
        <v>370</v>
      </c>
      <c r="J20" s="6">
        <v>43970</v>
      </c>
      <c r="K20" s="126">
        <f t="shared" si="0"/>
        <v>1</v>
      </c>
      <c r="L20" s="11" t="s">
        <v>41</v>
      </c>
    </row>
    <row r="21" spans="1:12" s="10" customFormat="1" ht="25.5" x14ac:dyDescent="0.25">
      <c r="A21" s="71">
        <v>1</v>
      </c>
      <c r="B21" s="23">
        <v>43969</v>
      </c>
      <c r="C21" s="157" t="s">
        <v>42</v>
      </c>
      <c r="D21" s="127" t="s">
        <v>19</v>
      </c>
      <c r="E21" s="25">
        <v>928</v>
      </c>
      <c r="F21" s="127" t="s">
        <v>371</v>
      </c>
      <c r="G21" s="166" t="s">
        <v>265</v>
      </c>
      <c r="H21" s="127" t="s">
        <v>372</v>
      </c>
      <c r="I21" s="128" t="s">
        <v>373</v>
      </c>
      <c r="J21" s="157">
        <v>43970</v>
      </c>
      <c r="K21" s="126">
        <f t="shared" si="0"/>
        <v>1</v>
      </c>
      <c r="L21" s="163" t="s">
        <v>41</v>
      </c>
    </row>
    <row r="22" spans="1:12" x14ac:dyDescent="0.25">
      <c r="A22" s="38">
        <v>1</v>
      </c>
      <c r="B22" s="6">
        <v>43976</v>
      </c>
      <c r="C22" s="6" t="s">
        <v>35</v>
      </c>
      <c r="D22" s="21" t="s">
        <v>19</v>
      </c>
      <c r="E22" s="13">
        <v>44</v>
      </c>
      <c r="F22" s="21" t="s">
        <v>375</v>
      </c>
      <c r="G22" s="165" t="s">
        <v>376</v>
      </c>
      <c r="H22" s="21" t="s">
        <v>377</v>
      </c>
      <c r="I22" s="21" t="s">
        <v>378</v>
      </c>
      <c r="J22" s="23">
        <v>43978</v>
      </c>
      <c r="K22" s="68">
        <f t="shared" si="0"/>
        <v>2</v>
      </c>
      <c r="L22" s="22" t="s">
        <v>41</v>
      </c>
    </row>
    <row r="23" spans="1:12" x14ac:dyDescent="0.25">
      <c r="A23" s="38">
        <v>1</v>
      </c>
      <c r="B23" s="2">
        <v>43986</v>
      </c>
      <c r="C23" s="2" t="s">
        <v>42</v>
      </c>
      <c r="D23" s="5" t="s">
        <v>43</v>
      </c>
      <c r="E23" s="3">
        <v>44</v>
      </c>
      <c r="F23" s="5" t="s">
        <v>391</v>
      </c>
      <c r="G23" s="167" t="s">
        <v>392</v>
      </c>
      <c r="H23" s="5" t="s">
        <v>47</v>
      </c>
      <c r="I23" s="5" t="s">
        <v>362</v>
      </c>
      <c r="J23" s="2">
        <v>43987</v>
      </c>
      <c r="K23" s="68">
        <f t="shared" si="0"/>
        <v>1</v>
      </c>
      <c r="L23" s="5" t="s">
        <v>41</v>
      </c>
    </row>
    <row r="24" spans="1:12" x14ac:dyDescent="0.25">
      <c r="A24" s="38">
        <v>1</v>
      </c>
      <c r="B24" s="2">
        <v>44000</v>
      </c>
      <c r="C24" s="2" t="s">
        <v>42</v>
      </c>
      <c r="D24" s="5" t="s">
        <v>458</v>
      </c>
      <c r="E24" s="3">
        <v>151</v>
      </c>
      <c r="F24" s="51" t="s">
        <v>459</v>
      </c>
      <c r="G24" s="167" t="s">
        <v>460</v>
      </c>
      <c r="H24" s="5" t="s">
        <v>461</v>
      </c>
      <c r="I24" s="5" t="s">
        <v>462</v>
      </c>
      <c r="J24" s="2">
        <v>44011</v>
      </c>
      <c r="K24" s="68">
        <f t="shared" si="0"/>
        <v>11</v>
      </c>
      <c r="L24" s="5" t="s">
        <v>41</v>
      </c>
    </row>
    <row r="25" spans="1:12" x14ac:dyDescent="0.25">
      <c r="A25" s="38">
        <v>1</v>
      </c>
      <c r="B25" s="2">
        <v>44020</v>
      </c>
      <c r="C25" s="2" t="s">
        <v>395</v>
      </c>
      <c r="D25" s="5" t="s">
        <v>458</v>
      </c>
      <c r="E25" s="3">
        <v>151</v>
      </c>
      <c r="F25" s="51" t="s">
        <v>526</v>
      </c>
      <c r="G25" s="167" t="s">
        <v>527</v>
      </c>
      <c r="H25" s="5" t="s">
        <v>528</v>
      </c>
      <c r="I25" s="5" t="s">
        <v>529</v>
      </c>
      <c r="J25" s="2">
        <v>44028</v>
      </c>
      <c r="K25" s="68">
        <f t="shared" si="0"/>
        <v>8</v>
      </c>
      <c r="L25" s="5" t="s">
        <v>75</v>
      </c>
    </row>
    <row r="26" spans="1:12" x14ac:dyDescent="0.25">
      <c r="A26" s="38">
        <v>1</v>
      </c>
      <c r="B26" s="2">
        <v>44021</v>
      </c>
      <c r="C26" s="2" t="s">
        <v>42</v>
      </c>
      <c r="D26" s="5" t="s">
        <v>92</v>
      </c>
      <c r="E26" s="170" t="s">
        <v>500</v>
      </c>
      <c r="F26" s="5" t="s">
        <v>501</v>
      </c>
      <c r="G26" s="167" t="s">
        <v>502</v>
      </c>
      <c r="H26" s="5" t="s">
        <v>503</v>
      </c>
      <c r="I26" s="5" t="s">
        <v>504</v>
      </c>
      <c r="J26" s="2">
        <v>44022</v>
      </c>
      <c r="K26" s="68">
        <f t="shared" si="0"/>
        <v>1</v>
      </c>
      <c r="L26" s="5" t="s">
        <v>268</v>
      </c>
    </row>
    <row r="27" spans="1:12" x14ac:dyDescent="0.25">
      <c r="A27" s="38">
        <v>1</v>
      </c>
      <c r="B27" s="2">
        <v>44022</v>
      </c>
      <c r="C27" s="2" t="s">
        <v>42</v>
      </c>
      <c r="D27" s="5" t="s">
        <v>19</v>
      </c>
      <c r="E27" s="3">
        <v>922</v>
      </c>
      <c r="F27" s="5" t="s">
        <v>507</v>
      </c>
      <c r="G27" s="167" t="s">
        <v>508</v>
      </c>
      <c r="H27" s="5" t="s">
        <v>509</v>
      </c>
      <c r="I27" s="5" t="s">
        <v>510</v>
      </c>
      <c r="J27" s="2">
        <v>44028</v>
      </c>
      <c r="K27" s="68">
        <f t="shared" si="0"/>
        <v>6</v>
      </c>
      <c r="L27" s="5" t="s">
        <v>41</v>
      </c>
    </row>
    <row r="28" spans="1:12" x14ac:dyDescent="0.25">
      <c r="A28" s="38">
        <v>1</v>
      </c>
      <c r="B28" s="2">
        <v>44028</v>
      </c>
      <c r="C28" s="2" t="s">
        <v>35</v>
      </c>
      <c r="D28" s="5" t="s">
        <v>18</v>
      </c>
      <c r="E28" s="3">
        <v>1</v>
      </c>
      <c r="F28" s="5" t="s">
        <v>530</v>
      </c>
      <c r="G28" s="167" t="s">
        <v>531</v>
      </c>
      <c r="H28" s="5" t="s">
        <v>532</v>
      </c>
      <c r="I28" s="5" t="s">
        <v>533</v>
      </c>
      <c r="J28" s="2">
        <v>44028</v>
      </c>
      <c r="K28" s="68">
        <f t="shared" si="0"/>
        <v>0</v>
      </c>
      <c r="L28" s="5" t="s">
        <v>268</v>
      </c>
    </row>
    <row r="29" spans="1:12" x14ac:dyDescent="0.25">
      <c r="A29" s="38">
        <v>1</v>
      </c>
      <c r="B29" s="2">
        <v>44037</v>
      </c>
      <c r="C29" s="2" t="s">
        <v>35</v>
      </c>
      <c r="D29" s="5" t="s">
        <v>19</v>
      </c>
      <c r="E29" s="3">
        <v>922</v>
      </c>
      <c r="F29" s="5" t="s">
        <v>383</v>
      </c>
      <c r="G29" s="167" t="s">
        <v>584</v>
      </c>
      <c r="H29" s="5" t="s">
        <v>583</v>
      </c>
      <c r="I29" s="5" t="s">
        <v>529</v>
      </c>
      <c r="J29" s="2">
        <v>44054</v>
      </c>
      <c r="K29" s="68">
        <f t="shared" si="0"/>
        <v>17</v>
      </c>
      <c r="L29" s="5" t="s">
        <v>41</v>
      </c>
    </row>
    <row r="30" spans="1:12" x14ac:dyDescent="0.25">
      <c r="B30" s="2"/>
      <c r="C30" s="2"/>
      <c r="D30" s="5"/>
      <c r="E30" s="3"/>
      <c r="F30" s="5"/>
      <c r="G30" s="167"/>
      <c r="H30" s="5"/>
      <c r="I30" s="5"/>
      <c r="J30" s="2"/>
      <c r="K30" s="68">
        <f t="shared" si="0"/>
        <v>0</v>
      </c>
      <c r="L30" s="5"/>
    </row>
    <row r="31" spans="1:12" x14ac:dyDescent="0.25">
      <c r="B31" s="2"/>
      <c r="C31" s="2"/>
      <c r="D31" s="5"/>
      <c r="E31" s="3"/>
      <c r="F31" s="5"/>
      <c r="G31" s="167"/>
      <c r="H31" s="5"/>
      <c r="I31" s="5"/>
      <c r="J31" s="2"/>
      <c r="K31" s="68">
        <f t="shared" si="0"/>
        <v>0</v>
      </c>
      <c r="L31" s="5"/>
    </row>
    <row r="32" spans="1:12" x14ac:dyDescent="0.25">
      <c r="B32" s="2"/>
      <c r="C32" s="2"/>
      <c r="D32" s="5"/>
      <c r="E32" s="3"/>
      <c r="F32" s="5"/>
      <c r="G32" s="167"/>
      <c r="H32" s="5"/>
      <c r="I32" s="5"/>
      <c r="J32" s="2"/>
      <c r="K32" s="68">
        <f t="shared" si="0"/>
        <v>0</v>
      </c>
      <c r="L32" s="5"/>
    </row>
    <row r="33" spans="1:12" x14ac:dyDescent="0.25">
      <c r="B33" s="3"/>
      <c r="C33" s="3"/>
      <c r="D33" s="3"/>
      <c r="E33" s="3"/>
      <c r="F33" s="3"/>
      <c r="G33" s="167"/>
      <c r="H33" s="3"/>
      <c r="I33" s="3"/>
      <c r="J33" s="3"/>
      <c r="K33" s="68">
        <f t="shared" si="0"/>
        <v>0</v>
      </c>
      <c r="L33" s="5"/>
    </row>
    <row r="34" spans="1:12" ht="15.75" thickBot="1" x14ac:dyDescent="0.3">
      <c r="B34" s="4"/>
      <c r="C34" s="4"/>
      <c r="D34" s="4"/>
      <c r="E34" s="4"/>
      <c r="F34" s="4"/>
      <c r="G34" s="171"/>
      <c r="H34" s="4"/>
      <c r="I34" s="4"/>
      <c r="J34" s="4"/>
      <c r="K34" s="68">
        <f t="shared" si="0"/>
        <v>0</v>
      </c>
      <c r="L34" s="16"/>
    </row>
    <row r="35" spans="1:12" x14ac:dyDescent="0.25">
      <c r="A35" s="38">
        <f>+SUBTOTAL(9,A5:A34)</f>
        <v>24</v>
      </c>
      <c r="B35" s="1"/>
      <c r="C35" s="1"/>
      <c r="D35" s="1"/>
      <c r="E35" s="1"/>
      <c r="F35" s="1"/>
      <c r="G35" s="1"/>
      <c r="H35" s="1"/>
      <c r="I35" s="1"/>
      <c r="J35" s="1"/>
      <c r="K35" s="62"/>
      <c r="L35" s="17"/>
    </row>
    <row r="36" spans="1:12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7"/>
    </row>
    <row r="37" spans="1:12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L37" s="17"/>
    </row>
    <row r="38" spans="1:12" x14ac:dyDescent="0.25">
      <c r="B38" s="1" t="s">
        <v>248</v>
      </c>
      <c r="C38" s="1" t="s">
        <v>194</v>
      </c>
      <c r="D38" s="1"/>
      <c r="E38" s="1"/>
      <c r="F38" s="1"/>
      <c r="G38" s="1"/>
      <c r="H38" s="1"/>
      <c r="I38" s="1"/>
      <c r="J38" s="1"/>
      <c r="K38" s="1"/>
      <c r="L38" s="17"/>
    </row>
    <row r="39" spans="1:12" x14ac:dyDescent="0.25">
      <c r="B39" s="1"/>
      <c r="C39" s="98">
        <f>A35</f>
        <v>24</v>
      </c>
      <c r="D39" s="1"/>
      <c r="E39" s="1"/>
      <c r="F39" s="1"/>
      <c r="G39" s="1"/>
      <c r="H39" s="1"/>
      <c r="I39" s="1"/>
      <c r="J39" s="1"/>
      <c r="K39" s="1"/>
      <c r="L39" s="17"/>
    </row>
    <row r="40" spans="1:12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7"/>
    </row>
  </sheetData>
  <autoFilter ref="B4:I35"/>
  <sortState ref="B4:O4">
    <sortCondition ref="L4"/>
  </sortState>
  <mergeCells count="8">
    <mergeCell ref="B2:L2"/>
    <mergeCell ref="B15:B16"/>
    <mergeCell ref="C15:C16"/>
    <mergeCell ref="D15:D16"/>
    <mergeCell ref="E15:E16"/>
    <mergeCell ref="G15:G16"/>
    <mergeCell ref="H15:H16"/>
    <mergeCell ref="I15:I16"/>
  </mergeCells>
  <pageMargins left="0.70866141732283472" right="0.70866141732283472" top="0.74803149606299213" bottom="0.74803149606299213" header="0.31496062992125984" footer="0.31496062992125984"/>
  <pageSetup paperSize="9" scale="37" orientation="landscape" r:id="rId1"/>
  <headerFooter>
    <oddFooter>&amp;CMAJ le 25/09/2018</oddFooter>
  </headerFooter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U52"/>
  <sheetViews>
    <sheetView workbookViewId="0">
      <selection activeCell="F28" sqref="F28"/>
    </sheetView>
  </sheetViews>
  <sheetFormatPr baseColWidth="10" defaultRowHeight="15" x14ac:dyDescent="0.25"/>
  <cols>
    <col min="2" max="2" width="21" customWidth="1"/>
    <col min="3" max="3" width="14" customWidth="1"/>
    <col min="5" max="5" width="21" customWidth="1"/>
    <col min="6" max="7" width="14" customWidth="1"/>
    <col min="8" max="8" width="21" customWidth="1"/>
    <col min="9" max="10" width="14" customWidth="1"/>
    <col min="11" max="11" width="21" customWidth="1"/>
    <col min="12" max="13" width="14" customWidth="1"/>
    <col min="14" max="14" width="21" customWidth="1"/>
    <col min="15" max="16" width="14" customWidth="1"/>
    <col min="17" max="17" width="21" customWidth="1"/>
    <col min="18" max="18" width="13.42578125" bestFit="1" customWidth="1"/>
    <col min="20" max="20" width="14" customWidth="1"/>
    <col min="22" max="22" width="6.28515625" customWidth="1"/>
    <col min="23" max="23" width="12.5703125" bestFit="1" customWidth="1"/>
  </cols>
  <sheetData>
    <row r="2" spans="2:21" ht="18.75" customHeight="1" x14ac:dyDescent="0.3">
      <c r="B2" s="202" t="s">
        <v>213</v>
      </c>
      <c r="C2" s="202"/>
      <c r="E2" s="202" t="s">
        <v>212</v>
      </c>
      <c r="F2" s="202"/>
      <c r="G2" s="99"/>
      <c r="H2" s="202" t="s">
        <v>231</v>
      </c>
      <c r="I2" s="202"/>
      <c r="J2" s="99"/>
      <c r="K2" s="202" t="s">
        <v>210</v>
      </c>
      <c r="L2" s="202"/>
      <c r="M2" s="121"/>
      <c r="N2" s="202" t="s">
        <v>271</v>
      </c>
      <c r="O2" s="202"/>
      <c r="P2" s="121"/>
      <c r="Q2" s="202" t="s">
        <v>211</v>
      </c>
      <c r="R2" s="202"/>
      <c r="T2" s="87"/>
      <c r="U2" s="88"/>
    </row>
    <row r="4" spans="2:21" x14ac:dyDescent="0.25">
      <c r="B4" s="74" t="s">
        <v>191</v>
      </c>
      <c r="C4" t="s">
        <v>195</v>
      </c>
      <c r="E4" s="74" t="s">
        <v>191</v>
      </c>
      <c r="F4" t="s">
        <v>195</v>
      </c>
      <c r="H4" s="74" t="s">
        <v>191</v>
      </c>
      <c r="I4" t="s">
        <v>195</v>
      </c>
      <c r="K4" s="74" t="s">
        <v>191</v>
      </c>
      <c r="L4" t="s">
        <v>195</v>
      </c>
      <c r="N4" s="74" t="s">
        <v>191</v>
      </c>
      <c r="O4" t="s">
        <v>195</v>
      </c>
      <c r="Q4" s="74" t="s">
        <v>16</v>
      </c>
      <c r="R4" t="s">
        <v>197</v>
      </c>
    </row>
    <row r="5" spans="2:21" x14ac:dyDescent="0.25">
      <c r="B5" s="15" t="s">
        <v>204</v>
      </c>
      <c r="C5" s="75">
        <v>2</v>
      </c>
      <c r="E5" s="15" t="s">
        <v>214</v>
      </c>
      <c r="F5" s="75">
        <v>2</v>
      </c>
      <c r="G5" s="75"/>
      <c r="H5" s="15" t="s">
        <v>26</v>
      </c>
      <c r="I5" s="75">
        <v>1</v>
      </c>
      <c r="J5" s="75"/>
      <c r="K5" s="15" t="s">
        <v>204</v>
      </c>
      <c r="L5" s="75">
        <v>2</v>
      </c>
      <c r="N5" s="15" t="s">
        <v>78</v>
      </c>
      <c r="O5" s="75">
        <v>1</v>
      </c>
      <c r="T5" s="75"/>
    </row>
    <row r="6" spans="2:21" x14ac:dyDescent="0.25">
      <c r="B6" s="101" t="s">
        <v>36</v>
      </c>
      <c r="C6" s="102">
        <v>17</v>
      </c>
      <c r="E6" s="101" t="s">
        <v>26</v>
      </c>
      <c r="F6" s="102">
        <v>3</v>
      </c>
      <c r="G6" s="75"/>
      <c r="H6" s="15" t="s">
        <v>50</v>
      </c>
      <c r="I6" s="75">
        <v>4</v>
      </c>
      <c r="J6" s="75"/>
      <c r="K6" s="101" t="s">
        <v>36</v>
      </c>
      <c r="L6" s="102">
        <v>6</v>
      </c>
      <c r="N6" s="15" t="s">
        <v>83</v>
      </c>
      <c r="O6" s="75">
        <v>1</v>
      </c>
      <c r="Q6" s="74" t="s">
        <v>191</v>
      </c>
      <c r="R6" t="s">
        <v>196</v>
      </c>
      <c r="T6" s="75"/>
    </row>
    <row r="7" spans="2:21" x14ac:dyDescent="0.25">
      <c r="B7" s="101" t="s">
        <v>26</v>
      </c>
      <c r="C7" s="102">
        <v>20</v>
      </c>
      <c r="E7" s="15" t="s">
        <v>82</v>
      </c>
      <c r="F7" s="75">
        <v>1</v>
      </c>
      <c r="G7" s="75"/>
      <c r="H7" s="101" t="s">
        <v>43</v>
      </c>
      <c r="I7" s="102">
        <v>17</v>
      </c>
      <c r="J7" s="75"/>
      <c r="K7" s="15" t="s">
        <v>26</v>
      </c>
      <c r="L7" s="75">
        <v>3</v>
      </c>
      <c r="N7" s="15" t="s">
        <v>19</v>
      </c>
      <c r="O7" s="75"/>
      <c r="Q7" s="15" t="s">
        <v>36</v>
      </c>
      <c r="R7" s="75">
        <v>1</v>
      </c>
      <c r="T7" s="75"/>
    </row>
    <row r="8" spans="2:21" x14ac:dyDescent="0.25">
      <c r="B8" s="15" t="s">
        <v>82</v>
      </c>
      <c r="C8" s="75">
        <v>4</v>
      </c>
      <c r="E8" s="15" t="s">
        <v>69</v>
      </c>
      <c r="F8" s="75">
        <v>1</v>
      </c>
      <c r="G8" s="75"/>
      <c r="H8" s="101" t="s">
        <v>19</v>
      </c>
      <c r="I8" s="102">
        <v>14</v>
      </c>
      <c r="J8" s="75"/>
      <c r="K8" s="15" t="s">
        <v>82</v>
      </c>
      <c r="L8" s="75">
        <v>2</v>
      </c>
      <c r="N8" s="15" t="s">
        <v>98</v>
      </c>
      <c r="O8" s="75">
        <v>1</v>
      </c>
      <c r="Q8" s="15" t="s">
        <v>26</v>
      </c>
      <c r="R8" s="75">
        <v>1</v>
      </c>
      <c r="T8" s="75"/>
    </row>
    <row r="9" spans="2:21" x14ac:dyDescent="0.25">
      <c r="B9" s="15" t="s">
        <v>69</v>
      </c>
      <c r="C9" s="75">
        <v>9</v>
      </c>
      <c r="E9" s="15" t="s">
        <v>285</v>
      </c>
      <c r="F9" s="75">
        <v>1</v>
      </c>
      <c r="G9" s="75"/>
      <c r="H9" s="15" t="s">
        <v>97</v>
      </c>
      <c r="I9" s="75">
        <v>1</v>
      </c>
      <c r="J9" s="75"/>
      <c r="K9" s="15" t="s">
        <v>22</v>
      </c>
      <c r="L9" s="75"/>
      <c r="N9" s="15" t="s">
        <v>192</v>
      </c>
      <c r="O9" s="75"/>
      <c r="Q9" s="15" t="s">
        <v>43</v>
      </c>
      <c r="R9" s="75">
        <v>1</v>
      </c>
      <c r="T9" s="75"/>
    </row>
    <row r="10" spans="2:21" x14ac:dyDescent="0.25">
      <c r="B10" s="15" t="s">
        <v>189</v>
      </c>
      <c r="C10" s="75">
        <v>1</v>
      </c>
      <c r="E10" s="15" t="s">
        <v>201</v>
      </c>
      <c r="F10" s="75">
        <v>1</v>
      </c>
      <c r="H10" s="15" t="s">
        <v>76</v>
      </c>
      <c r="I10" s="75">
        <v>1</v>
      </c>
      <c r="J10" s="75"/>
      <c r="K10" s="15" t="s">
        <v>69</v>
      </c>
      <c r="L10" s="75">
        <v>2</v>
      </c>
      <c r="N10" s="15" t="s">
        <v>193</v>
      </c>
      <c r="O10" s="75">
        <v>3</v>
      </c>
      <c r="Q10" s="15" t="s">
        <v>19</v>
      </c>
      <c r="R10" s="75">
        <v>1</v>
      </c>
      <c r="T10" s="75"/>
    </row>
    <row r="11" spans="2:21" x14ac:dyDescent="0.25">
      <c r="B11" s="15" t="s">
        <v>200</v>
      </c>
      <c r="C11" s="105">
        <v>13</v>
      </c>
      <c r="E11" s="15" t="s">
        <v>18</v>
      </c>
      <c r="F11" s="75">
        <v>1</v>
      </c>
      <c r="H11" s="15" t="s">
        <v>57</v>
      </c>
      <c r="I11" s="75">
        <v>1</v>
      </c>
      <c r="J11" s="75"/>
      <c r="K11" s="15" t="s">
        <v>189</v>
      </c>
      <c r="L11" s="75">
        <v>1</v>
      </c>
      <c r="Q11" s="15" t="s">
        <v>193</v>
      </c>
      <c r="R11" s="75">
        <v>4</v>
      </c>
      <c r="T11" s="75"/>
    </row>
    <row r="12" spans="2:21" x14ac:dyDescent="0.25">
      <c r="B12" s="101" t="s">
        <v>78</v>
      </c>
      <c r="C12" s="102">
        <v>30</v>
      </c>
      <c r="E12" s="15" t="s">
        <v>249</v>
      </c>
      <c r="F12" s="75">
        <v>1</v>
      </c>
      <c r="H12" s="15" t="s">
        <v>55</v>
      </c>
      <c r="I12" s="75">
        <v>1</v>
      </c>
      <c r="J12" s="75"/>
      <c r="K12" s="101" t="s">
        <v>78</v>
      </c>
      <c r="L12" s="102">
        <v>5</v>
      </c>
      <c r="T12" s="75"/>
    </row>
    <row r="13" spans="2:21" x14ac:dyDescent="0.25">
      <c r="B13" s="15" t="s">
        <v>208</v>
      </c>
      <c r="C13" s="75">
        <v>1</v>
      </c>
      <c r="E13" s="15" t="s">
        <v>97</v>
      </c>
      <c r="F13" s="75">
        <v>1</v>
      </c>
      <c r="H13" s="101" t="s">
        <v>216</v>
      </c>
      <c r="I13" s="102">
        <v>9</v>
      </c>
      <c r="J13" s="75"/>
      <c r="K13" s="15" t="s">
        <v>86</v>
      </c>
      <c r="L13" s="75">
        <v>1</v>
      </c>
      <c r="T13" s="75"/>
    </row>
    <row r="14" spans="2:21" x14ac:dyDescent="0.25">
      <c r="B14" s="15" t="s">
        <v>86</v>
      </c>
      <c r="C14" s="75">
        <v>7</v>
      </c>
      <c r="E14" s="15" t="s">
        <v>57</v>
      </c>
      <c r="F14" s="75">
        <v>2</v>
      </c>
      <c r="H14" s="15" t="s">
        <v>34</v>
      </c>
      <c r="I14" s="75">
        <v>3</v>
      </c>
      <c r="K14" s="15" t="s">
        <v>30</v>
      </c>
      <c r="L14" s="75">
        <v>1</v>
      </c>
      <c r="T14" s="75"/>
    </row>
    <row r="15" spans="2:21" x14ac:dyDescent="0.25">
      <c r="B15" s="15" t="s">
        <v>30</v>
      </c>
      <c r="C15" s="75">
        <v>3</v>
      </c>
      <c r="E15" s="15" t="s">
        <v>88</v>
      </c>
      <c r="F15" s="75">
        <v>1</v>
      </c>
      <c r="H15" s="15" t="s">
        <v>192</v>
      </c>
      <c r="I15" s="75"/>
      <c r="K15" s="15" t="s">
        <v>83</v>
      </c>
      <c r="L15" s="75">
        <v>1</v>
      </c>
      <c r="T15" s="75"/>
    </row>
    <row r="16" spans="2:21" x14ac:dyDescent="0.25">
      <c r="B16" s="15" t="s">
        <v>83</v>
      </c>
      <c r="C16" s="75">
        <v>3</v>
      </c>
      <c r="E16" s="101" t="s">
        <v>216</v>
      </c>
      <c r="F16" s="102">
        <v>3</v>
      </c>
      <c r="H16" s="15" t="s">
        <v>193</v>
      </c>
      <c r="I16" s="75">
        <v>52</v>
      </c>
      <c r="K16" s="15" t="s">
        <v>77</v>
      </c>
      <c r="L16" s="75">
        <v>1</v>
      </c>
      <c r="T16" s="75"/>
    </row>
    <row r="17" spans="2:20" x14ac:dyDescent="0.25">
      <c r="B17" s="15" t="s">
        <v>77</v>
      </c>
      <c r="C17" s="75">
        <v>4</v>
      </c>
      <c r="E17" s="15" t="s">
        <v>192</v>
      </c>
      <c r="F17" s="75">
        <v>1</v>
      </c>
      <c r="K17" s="101" t="s">
        <v>102</v>
      </c>
      <c r="L17" s="102">
        <v>11</v>
      </c>
      <c r="T17" s="75"/>
    </row>
    <row r="18" spans="2:20" x14ac:dyDescent="0.25">
      <c r="B18" s="101" t="s">
        <v>102</v>
      </c>
      <c r="C18" s="102">
        <v>24</v>
      </c>
      <c r="E18" s="15" t="s">
        <v>193</v>
      </c>
      <c r="F18" s="75">
        <v>19</v>
      </c>
      <c r="K18" s="15" t="s">
        <v>110</v>
      </c>
      <c r="L18" s="75">
        <v>2</v>
      </c>
      <c r="T18" s="75"/>
    </row>
    <row r="19" spans="2:20" x14ac:dyDescent="0.25">
      <c r="B19" s="15" t="s">
        <v>110</v>
      </c>
      <c r="C19" s="75">
        <v>7</v>
      </c>
      <c r="K19" s="15" t="s">
        <v>92</v>
      </c>
      <c r="L19" s="75"/>
      <c r="T19" s="75"/>
    </row>
    <row r="20" spans="2:20" x14ac:dyDescent="0.25">
      <c r="B20" s="101" t="s">
        <v>106</v>
      </c>
      <c r="C20" s="102">
        <v>23</v>
      </c>
      <c r="K20" s="15" t="s">
        <v>43</v>
      </c>
      <c r="L20" s="75">
        <v>3</v>
      </c>
      <c r="T20" s="75"/>
    </row>
    <row r="21" spans="2:20" x14ac:dyDescent="0.25">
      <c r="B21" s="103" t="s">
        <v>201</v>
      </c>
      <c r="C21" s="104">
        <v>8</v>
      </c>
      <c r="K21" s="15" t="s">
        <v>90</v>
      </c>
      <c r="L21" s="75"/>
      <c r="T21" s="75"/>
    </row>
    <row r="22" spans="2:20" x14ac:dyDescent="0.25">
      <c r="B22" s="15" t="s">
        <v>92</v>
      </c>
      <c r="C22" s="75">
        <v>4</v>
      </c>
      <c r="E22" s="75"/>
      <c r="F22" s="75"/>
      <c r="G22" s="75"/>
      <c r="K22" s="15" t="s">
        <v>218</v>
      </c>
      <c r="L22" s="75">
        <v>1</v>
      </c>
      <c r="T22" s="75"/>
    </row>
    <row r="23" spans="2:20" x14ac:dyDescent="0.25">
      <c r="B23" s="15" t="s">
        <v>206</v>
      </c>
      <c r="C23" s="75">
        <v>2</v>
      </c>
      <c r="E23" s="75"/>
      <c r="F23" s="75"/>
      <c r="G23" s="75"/>
      <c r="K23" s="15" t="s">
        <v>18</v>
      </c>
      <c r="L23" s="75">
        <v>4</v>
      </c>
      <c r="T23" s="75"/>
    </row>
    <row r="24" spans="2:20" x14ac:dyDescent="0.25">
      <c r="B24" s="15" t="s">
        <v>43</v>
      </c>
      <c r="C24" s="75">
        <v>1</v>
      </c>
      <c r="E24" s="75"/>
      <c r="F24" s="75"/>
      <c r="G24" s="75"/>
      <c r="K24" s="101" t="s">
        <v>19</v>
      </c>
      <c r="L24" s="102">
        <v>8</v>
      </c>
      <c r="T24" s="75"/>
    </row>
    <row r="25" spans="2:20" x14ac:dyDescent="0.25">
      <c r="B25" s="15" t="s">
        <v>205</v>
      </c>
      <c r="C25" s="75">
        <v>1</v>
      </c>
      <c r="E25" s="75"/>
      <c r="F25" s="75"/>
      <c r="G25" s="75"/>
      <c r="K25" s="15" t="s">
        <v>109</v>
      </c>
      <c r="L25" s="75">
        <v>4</v>
      </c>
      <c r="T25" s="75"/>
    </row>
    <row r="26" spans="2:20" x14ac:dyDescent="0.25">
      <c r="B26" s="15" t="s">
        <v>218</v>
      </c>
      <c r="C26" s="75">
        <v>2</v>
      </c>
      <c r="E26" s="75"/>
      <c r="F26" s="75"/>
      <c r="G26" s="75"/>
      <c r="K26" s="15" t="s">
        <v>97</v>
      </c>
      <c r="L26" s="75">
        <v>3</v>
      </c>
      <c r="T26" s="75"/>
    </row>
    <row r="27" spans="2:20" x14ac:dyDescent="0.25">
      <c r="B27" s="15" t="s">
        <v>207</v>
      </c>
      <c r="C27" s="75">
        <v>1</v>
      </c>
      <c r="E27" s="75"/>
      <c r="F27" s="75"/>
      <c r="G27" s="75"/>
      <c r="K27" s="15" t="s">
        <v>76</v>
      </c>
      <c r="L27" s="75">
        <v>3</v>
      </c>
      <c r="T27" s="75"/>
    </row>
    <row r="28" spans="2:20" x14ac:dyDescent="0.25">
      <c r="B28" s="101" t="s">
        <v>18</v>
      </c>
      <c r="C28" s="102">
        <v>13</v>
      </c>
      <c r="E28" s="75"/>
      <c r="F28" s="75"/>
      <c r="G28" s="75"/>
      <c r="K28" s="101" t="s">
        <v>57</v>
      </c>
      <c r="L28" s="102">
        <v>9</v>
      </c>
      <c r="T28" s="75"/>
    </row>
    <row r="29" spans="2:20" x14ac:dyDescent="0.25">
      <c r="B29" s="101" t="s">
        <v>19</v>
      </c>
      <c r="C29" s="102">
        <v>38</v>
      </c>
      <c r="E29" s="75"/>
      <c r="F29" s="75"/>
      <c r="G29" s="75"/>
      <c r="K29" s="15" t="s">
        <v>89</v>
      </c>
      <c r="L29" s="75">
        <v>1</v>
      </c>
      <c r="T29" s="75"/>
    </row>
    <row r="30" spans="2:20" x14ac:dyDescent="0.25">
      <c r="B30" s="15" t="s">
        <v>249</v>
      </c>
      <c r="C30" s="75">
        <v>1</v>
      </c>
      <c r="E30" s="75"/>
      <c r="F30" s="75"/>
      <c r="G30" s="75"/>
      <c r="K30" s="15" t="s">
        <v>55</v>
      </c>
      <c r="L30" s="75">
        <v>3</v>
      </c>
      <c r="T30" s="75"/>
    </row>
    <row r="31" spans="2:20" x14ac:dyDescent="0.25">
      <c r="B31" s="15" t="s">
        <v>109</v>
      </c>
      <c r="C31" s="75">
        <v>9</v>
      </c>
      <c r="E31" s="75"/>
      <c r="F31" s="75"/>
      <c r="G31" s="75"/>
      <c r="K31" s="15" t="s">
        <v>88</v>
      </c>
      <c r="L31" s="75">
        <v>2</v>
      </c>
      <c r="T31" s="75"/>
    </row>
    <row r="32" spans="2:20" x14ac:dyDescent="0.25">
      <c r="B32" s="101" t="s">
        <v>97</v>
      </c>
      <c r="C32" s="102">
        <v>11</v>
      </c>
      <c r="E32" s="75"/>
      <c r="F32" s="75"/>
      <c r="G32" s="75"/>
      <c r="K32" s="101" t="s">
        <v>98</v>
      </c>
      <c r="L32" s="102">
        <v>7</v>
      </c>
      <c r="T32" s="75"/>
    </row>
    <row r="33" spans="2:20" x14ac:dyDescent="0.25">
      <c r="B33" s="15" t="s">
        <v>209</v>
      </c>
      <c r="C33" s="75">
        <v>1</v>
      </c>
      <c r="E33" s="75"/>
      <c r="F33" s="75"/>
      <c r="G33" s="75"/>
      <c r="K33" s="15" t="s">
        <v>202</v>
      </c>
      <c r="L33" s="75">
        <v>1</v>
      </c>
      <c r="T33" s="75"/>
    </row>
    <row r="34" spans="2:20" x14ac:dyDescent="0.25">
      <c r="B34" s="101" t="s">
        <v>76</v>
      </c>
      <c r="C34" s="102">
        <v>26</v>
      </c>
      <c r="E34" s="75"/>
      <c r="F34" s="75"/>
      <c r="G34" s="75"/>
      <c r="K34" s="15" t="s">
        <v>31</v>
      </c>
      <c r="L34" s="75">
        <v>4</v>
      </c>
      <c r="T34" s="75"/>
    </row>
    <row r="35" spans="2:20" x14ac:dyDescent="0.25">
      <c r="B35" s="15" t="s">
        <v>57</v>
      </c>
      <c r="C35" s="75">
        <v>20</v>
      </c>
      <c r="E35" s="75"/>
      <c r="F35" s="75"/>
      <c r="G35" s="75"/>
      <c r="K35" s="15" t="s">
        <v>34</v>
      </c>
      <c r="L35" s="75">
        <v>1</v>
      </c>
      <c r="T35" s="75"/>
    </row>
    <row r="36" spans="2:20" x14ac:dyDescent="0.25">
      <c r="B36" s="101" t="s">
        <v>89</v>
      </c>
      <c r="C36" s="102">
        <v>33</v>
      </c>
      <c r="E36" s="75"/>
      <c r="F36" s="75"/>
      <c r="G36" s="75"/>
      <c r="K36" s="15" t="s">
        <v>93</v>
      </c>
      <c r="L36" s="75">
        <v>1</v>
      </c>
      <c r="T36" s="75"/>
    </row>
    <row r="37" spans="2:20" x14ac:dyDescent="0.25">
      <c r="B37" s="101" t="s">
        <v>55</v>
      </c>
      <c r="C37" s="102">
        <v>42</v>
      </c>
      <c r="E37" s="75"/>
      <c r="F37" s="75"/>
      <c r="G37" s="75"/>
      <c r="K37" s="15" t="s">
        <v>192</v>
      </c>
      <c r="L37" s="75"/>
      <c r="T37" s="75"/>
    </row>
    <row r="38" spans="2:20" x14ac:dyDescent="0.25">
      <c r="B38" s="15" t="s">
        <v>88</v>
      </c>
      <c r="C38" s="75">
        <v>1</v>
      </c>
      <c r="E38" s="75"/>
      <c r="F38" s="75"/>
      <c r="G38" s="75"/>
      <c r="K38" s="15" t="s">
        <v>193</v>
      </c>
      <c r="L38" s="75">
        <v>93</v>
      </c>
      <c r="T38" s="75"/>
    </row>
    <row r="39" spans="2:20" x14ac:dyDescent="0.25">
      <c r="B39" s="15" t="s">
        <v>198</v>
      </c>
      <c r="C39" s="75">
        <v>4</v>
      </c>
      <c r="E39" s="75"/>
      <c r="F39" s="75"/>
      <c r="G39" s="75"/>
      <c r="T39" s="75"/>
    </row>
    <row r="40" spans="2:20" x14ac:dyDescent="0.25">
      <c r="B40" s="101" t="s">
        <v>98</v>
      </c>
      <c r="C40" s="102">
        <v>44</v>
      </c>
      <c r="E40" s="75"/>
      <c r="F40" s="75"/>
      <c r="G40" s="75"/>
      <c r="T40" s="75"/>
    </row>
    <row r="41" spans="2:20" x14ac:dyDescent="0.25">
      <c r="B41" s="15" t="s">
        <v>202</v>
      </c>
      <c r="C41" s="75">
        <v>7</v>
      </c>
      <c r="E41" s="75"/>
      <c r="F41" s="75"/>
      <c r="G41" s="75"/>
      <c r="T41" s="75"/>
    </row>
    <row r="42" spans="2:20" x14ac:dyDescent="0.25">
      <c r="B42" s="15" t="s">
        <v>31</v>
      </c>
      <c r="C42" s="75">
        <v>6</v>
      </c>
      <c r="E42" s="75"/>
      <c r="F42" s="75"/>
      <c r="G42" s="75"/>
      <c r="T42" s="75"/>
    </row>
    <row r="43" spans="2:20" x14ac:dyDescent="0.25">
      <c r="B43" s="15" t="s">
        <v>34</v>
      </c>
      <c r="C43" s="75">
        <v>5</v>
      </c>
      <c r="E43" s="75"/>
      <c r="F43" s="75"/>
      <c r="G43" s="75"/>
      <c r="T43" s="75"/>
    </row>
    <row r="44" spans="2:20" x14ac:dyDescent="0.25">
      <c r="B44" s="15" t="s">
        <v>93</v>
      </c>
      <c r="C44" s="75">
        <v>4</v>
      </c>
      <c r="E44" s="75"/>
      <c r="F44" s="75"/>
      <c r="G44" s="75"/>
      <c r="T44" s="75"/>
    </row>
    <row r="45" spans="2:20" x14ac:dyDescent="0.25">
      <c r="B45" s="15" t="s">
        <v>192</v>
      </c>
      <c r="C45" s="75"/>
    </row>
    <row r="46" spans="2:20" x14ac:dyDescent="0.25">
      <c r="B46" s="15" t="s">
        <v>193</v>
      </c>
      <c r="C46" s="75">
        <v>452</v>
      </c>
    </row>
    <row r="49" spans="2:2" x14ac:dyDescent="0.25">
      <c r="B49" s="118" t="s">
        <v>290</v>
      </c>
    </row>
    <row r="50" spans="2:2" x14ac:dyDescent="0.25">
      <c r="B50" s="122" t="s">
        <v>293</v>
      </c>
    </row>
    <row r="51" spans="2:2" x14ac:dyDescent="0.25">
      <c r="B51" s="81" t="s">
        <v>253</v>
      </c>
    </row>
    <row r="52" spans="2:2" x14ac:dyDescent="0.25">
      <c r="B52" t="s">
        <v>258</v>
      </c>
    </row>
  </sheetData>
  <mergeCells count="6">
    <mergeCell ref="N2:O2"/>
    <mergeCell ref="Q2:R2"/>
    <mergeCell ref="B2:C2"/>
    <mergeCell ref="H2:I2"/>
    <mergeCell ref="E2:F2"/>
    <mergeCell ref="K2:L2"/>
  </mergeCell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ATU</vt:lpstr>
      <vt:lpstr>ALIGNEMENTS</vt:lpstr>
      <vt:lpstr>PV</vt:lpstr>
      <vt:lpstr>AV</vt:lpstr>
      <vt:lpstr>PC-DP-CU-PA</vt:lpstr>
      <vt:lpstr>STATS</vt:lpstr>
    </vt:vector>
  </TitlesOfParts>
  <Company>CGVO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LEFEBVRE AURELIE</dc:creator>
  <cp:lastModifiedBy>Robert BALAGUER</cp:lastModifiedBy>
  <cp:lastPrinted>2020-07-20T14:03:12Z</cp:lastPrinted>
  <dcterms:created xsi:type="dcterms:W3CDTF">2018-03-23T13:00:56Z</dcterms:created>
  <dcterms:modified xsi:type="dcterms:W3CDTF">2020-09-04T08:05:32Z</dcterms:modified>
</cp:coreProperties>
</file>