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500"/>
  </bookViews>
  <sheets>
    <sheet name="ENCOURS" sheetId="1" r:id="rId1"/>
    <sheet name="LISTES" sheetId="3" r:id="rId2"/>
    <sheet name="HISTO" sheetId="2" r:id="rId3"/>
  </sheets>
  <definedNames>
    <definedName name="table_types">LISTES!$A$2:$D$11</definedName>
    <definedName name="table_types_t">LISTES!$A$2:$A$11</definedName>
  </definedName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6" i="1"/>
</calcChain>
</file>

<file path=xl/sharedStrings.xml><?xml version="1.0" encoding="utf-8"?>
<sst xmlns="http://schemas.openxmlformats.org/spreadsheetml/2006/main" count="159" uniqueCount="63">
  <si>
    <t>aaa</t>
  </si>
  <si>
    <t>bbb</t>
  </si>
  <si>
    <t>fff</t>
  </si>
  <si>
    <t>jjj</t>
  </si>
  <si>
    <t>llllllll</t>
  </si>
  <si>
    <t>d</t>
  </si>
  <si>
    <t>f</t>
  </si>
  <si>
    <t>ee</t>
  </si>
  <si>
    <t>g</t>
  </si>
  <si>
    <t>dd</t>
  </si>
  <si>
    <t>gg</t>
  </si>
  <si>
    <t>jj</t>
  </si>
  <si>
    <t>mm</t>
  </si>
  <si>
    <t>nn</t>
  </si>
  <si>
    <t>pp</t>
  </si>
  <si>
    <t>qq</t>
  </si>
  <si>
    <t>ss</t>
  </si>
  <si>
    <t>cc</t>
  </si>
  <si>
    <t>vv</t>
  </si>
  <si>
    <t>16-r5</t>
  </si>
  <si>
    <t>entete</t>
  </si>
  <si>
    <t>16-r1</t>
  </si>
  <si>
    <t>16-r3</t>
  </si>
  <si>
    <t>16-r4</t>
  </si>
  <si>
    <t>16-r6</t>
  </si>
  <si>
    <t>ag</t>
  </si>
  <si>
    <t>a</t>
  </si>
  <si>
    <t>c</t>
  </si>
  <si>
    <t>date</t>
  </si>
  <si>
    <t>notif</t>
  </si>
  <si>
    <t>mt</t>
  </si>
  <si>
    <t>D</t>
  </si>
  <si>
    <t>C</t>
  </si>
  <si>
    <t>sens</t>
  </si>
  <si>
    <t>types</t>
  </si>
  <si>
    <t>regroupement</t>
  </si>
  <si>
    <t>libellé du type</t>
  </si>
  <si>
    <t>ALAR</t>
  </si>
  <si>
    <t>MAIS</t>
  </si>
  <si>
    <t>*vidéo surveillance</t>
  </si>
  <si>
    <t>SECURITAS Direct</t>
  </si>
  <si>
    <t>FRAI</t>
  </si>
  <si>
    <t>BQUE</t>
  </si>
  <si>
    <t>tenue de compte</t>
  </si>
  <si>
    <t>lettre recommandée</t>
  </si>
  <si>
    <t>esprit libre</t>
  </si>
  <si>
    <t>frais bancaires</t>
  </si>
  <si>
    <t>interets debiteurs</t>
  </si>
  <si>
    <t>CESU</t>
  </si>
  <si>
    <t>FISC</t>
  </si>
  <si>
    <t>*chèque emploi service</t>
  </si>
  <si>
    <t>charges charles</t>
  </si>
  <si>
    <t>charges ruth</t>
  </si>
  <si>
    <t>salaire charles</t>
  </si>
  <si>
    <t>salaire ruth</t>
  </si>
  <si>
    <t>REPR</t>
  </si>
  <si>
    <t>SYST</t>
  </si>
  <si>
    <t>système</t>
  </si>
  <si>
    <t>reprise</t>
  </si>
  <si>
    <t>libellé compl</t>
  </si>
  <si>
    <t>type</t>
  </si>
  <si>
    <t>libellé type</t>
  </si>
  <si>
    <t>regrt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</si>
</sst>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0" fillId="2" borderId="6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9" xfId="0" applyFill="1" applyBorder="1" applyAlignment="1">
      <alignment horizontal="center" vertical="center"/>
    </xf>
    <xf numFmtId="4" fontId="0" fillId="3" borderId="1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0" fillId="0" borderId="0" xfId="0" applyNumberFormat="1"/>
    <xf numFmtId="0" fontId="1" fillId="6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2" fillId="7" borderId="8" xfId="0" applyFont="1" applyFill="1" applyBorder="1"/>
    <xf numFmtId="0" fontId="2" fillId="7" borderId="9" xfId="0" applyFont="1" applyFill="1" applyBorder="1"/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/>
    <xf numFmtId="0" fontId="0" fillId="4" borderId="11" xfId="0" applyFont="1" applyFill="1" applyBorder="1" applyAlignment="1" applyProtection="1">
      <alignment horizontal="left" vertical="center"/>
      <protection locked="0"/>
    </xf>
    <xf numFmtId="0" fontId="0" fillId="8" borderId="11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C18" sqref="C18"/>
    </sheetView>
  </sheetViews>
  <sheetFormatPr baseColWidth="10" defaultRowHeight="15" x14ac:dyDescent="0.25"/>
  <cols>
    <col min="1" max="1" width="13.140625" customWidth="1"/>
    <col min="2" max="2" width="36.5703125" customWidth="1"/>
    <col min="3" max="3" width="32.5703125" customWidth="1"/>
    <col min="4" max="4" width="31.28515625" customWidth="1"/>
  </cols>
  <sheetData>
    <row r="1" spans="1:12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2" x14ac:dyDescent="0.25">
      <c r="A2" s="11"/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2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3"/>
    </row>
    <row r="4" spans="1:12" x14ac:dyDescent="0.25">
      <c r="A4" s="7" t="s">
        <v>24</v>
      </c>
      <c r="B4" s="18">
        <v>10</v>
      </c>
      <c r="C4" s="12"/>
      <c r="D4" s="18">
        <v>2969</v>
      </c>
      <c r="E4" s="12"/>
      <c r="F4" s="12"/>
      <c r="G4" s="12"/>
      <c r="H4" s="12"/>
      <c r="I4" s="12"/>
      <c r="J4" s="12"/>
      <c r="K4" s="13"/>
    </row>
    <row r="5" spans="1:12" ht="15.75" thickBot="1" x14ac:dyDescent="0.3">
      <c r="A5" s="27" t="s">
        <v>28</v>
      </c>
      <c r="B5" s="28" t="s">
        <v>60</v>
      </c>
      <c r="C5" s="28" t="s">
        <v>61</v>
      </c>
      <c r="D5" s="28" t="s">
        <v>59</v>
      </c>
      <c r="E5" s="28" t="s">
        <v>62</v>
      </c>
      <c r="F5" s="28"/>
      <c r="G5" s="28" t="s">
        <v>30</v>
      </c>
      <c r="H5" s="29" t="s">
        <v>29</v>
      </c>
      <c r="I5" s="28"/>
      <c r="J5" s="28" t="s">
        <v>33</v>
      </c>
      <c r="K5" s="30"/>
    </row>
    <row r="6" spans="1:12" x14ac:dyDescent="0.25">
      <c r="A6" s="4">
        <v>42370</v>
      </c>
      <c r="B6" s="5"/>
      <c r="C6" s="31"/>
      <c r="D6" s="33"/>
      <c r="E6" s="32" t="str">
        <f>IFERROR((VLOOKUP($B6,[0]!table_types,2,FALSE)),"")</f>
        <v/>
      </c>
      <c r="F6" s="5" t="s">
        <v>15</v>
      </c>
      <c r="G6" s="6">
        <v>12</v>
      </c>
      <c r="H6" s="5"/>
      <c r="I6" s="5" t="s">
        <v>26</v>
      </c>
      <c r="J6" s="5" t="s">
        <v>31</v>
      </c>
      <c r="K6" s="5" t="s">
        <v>27</v>
      </c>
      <c r="L6" s="23"/>
    </row>
    <row r="7" spans="1:12" x14ac:dyDescent="0.25">
      <c r="A7" s="1">
        <v>42401</v>
      </c>
      <c r="B7" s="5"/>
      <c r="C7" s="31"/>
      <c r="D7" s="33"/>
      <c r="E7" s="32" t="str">
        <f>IFERROR((VLOOKUP($B7,[0]!table_types,2,FALSE)),"")</f>
        <v/>
      </c>
      <c r="F7" s="2" t="s">
        <v>16</v>
      </c>
      <c r="G7" s="3">
        <v>45</v>
      </c>
      <c r="H7" s="2"/>
      <c r="I7" s="2" t="s">
        <v>26</v>
      </c>
      <c r="J7" s="2" t="s">
        <v>31</v>
      </c>
      <c r="K7" s="2" t="s">
        <v>27</v>
      </c>
      <c r="L7" s="23"/>
    </row>
    <row r="8" spans="1:12" x14ac:dyDescent="0.25">
      <c r="A8" s="1">
        <v>42193</v>
      </c>
      <c r="B8" s="5"/>
      <c r="C8" s="31"/>
      <c r="D8" s="33"/>
      <c r="E8" s="32" t="str">
        <f>IFERROR((VLOOKUP($B8,[0]!table_types,2,FALSE)),"")</f>
        <v/>
      </c>
      <c r="F8" s="2" t="s">
        <v>10</v>
      </c>
      <c r="G8" s="3">
        <v>254</v>
      </c>
      <c r="H8" s="2" t="s">
        <v>25</v>
      </c>
      <c r="I8" s="2" t="s">
        <v>26</v>
      </c>
      <c r="J8" s="2" t="s">
        <v>32</v>
      </c>
      <c r="K8" s="2" t="s">
        <v>27</v>
      </c>
      <c r="L8" s="23"/>
    </row>
    <row r="9" spans="1:12" x14ac:dyDescent="0.25">
      <c r="A9" s="1">
        <v>42433</v>
      </c>
      <c r="B9" s="5"/>
      <c r="C9" s="31"/>
      <c r="D9" s="33"/>
      <c r="E9" s="32" t="str">
        <f>IFERROR((VLOOKUP($B9,[0]!table_types,2,FALSE)),"")</f>
        <v/>
      </c>
      <c r="F9" s="2" t="s">
        <v>13</v>
      </c>
      <c r="G9" s="3">
        <v>125</v>
      </c>
      <c r="H9" s="2"/>
      <c r="I9" s="2" t="s">
        <v>26</v>
      </c>
      <c r="J9" s="2" t="s">
        <v>32</v>
      </c>
      <c r="K9" s="2" t="s">
        <v>27</v>
      </c>
      <c r="L9" s="23"/>
    </row>
    <row r="10" spans="1:12" x14ac:dyDescent="0.25">
      <c r="A10" s="1">
        <v>42370</v>
      </c>
      <c r="B10" s="5"/>
      <c r="C10" s="31"/>
      <c r="D10" s="33"/>
      <c r="E10" s="32" t="str">
        <f>IFERROR((VLOOKUP($B10,[0]!table_types,2,FALSE)),"")</f>
        <v/>
      </c>
      <c r="F10" s="2" t="s">
        <v>18</v>
      </c>
      <c r="G10" s="3">
        <v>78</v>
      </c>
      <c r="H10" s="2"/>
      <c r="I10" s="2" t="s">
        <v>26</v>
      </c>
      <c r="J10" s="2" t="s">
        <v>31</v>
      </c>
      <c r="K10" s="2" t="s">
        <v>27</v>
      </c>
      <c r="L10" s="23"/>
    </row>
    <row r="11" spans="1:12" x14ac:dyDescent="0.25">
      <c r="A11" s="1">
        <v>42193</v>
      </c>
      <c r="B11" s="5"/>
      <c r="C11" s="31"/>
      <c r="D11" s="33"/>
      <c r="E11" s="32" t="str">
        <f>IFERROR((VLOOKUP($B11,[0]!table_types,2,FALSE)),"")</f>
        <v/>
      </c>
      <c r="F11" s="2" t="s">
        <v>11</v>
      </c>
      <c r="G11" s="3">
        <v>652</v>
      </c>
      <c r="H11" s="2" t="s">
        <v>25</v>
      </c>
      <c r="I11" s="2" t="s">
        <v>26</v>
      </c>
      <c r="J11" s="2" t="s">
        <v>32</v>
      </c>
      <c r="K11" s="2" t="s">
        <v>27</v>
      </c>
      <c r="L11" s="23"/>
    </row>
    <row r="12" spans="1:12" x14ac:dyDescent="0.25">
      <c r="A12" s="19">
        <v>42193</v>
      </c>
      <c r="B12" s="5"/>
      <c r="C12" s="31"/>
      <c r="D12" s="33"/>
      <c r="E12" s="32" t="str">
        <f>IFERROR((VLOOKUP($B12,[0]!table_types,2,FALSE)),"")</f>
        <v/>
      </c>
      <c r="F12" s="20" t="s">
        <v>17</v>
      </c>
      <c r="G12" s="21">
        <v>958</v>
      </c>
      <c r="H12" s="2" t="s">
        <v>25</v>
      </c>
      <c r="I12" s="20" t="s">
        <v>26</v>
      </c>
      <c r="J12" s="20" t="s">
        <v>32</v>
      </c>
      <c r="K12" s="20" t="s">
        <v>27</v>
      </c>
      <c r="L12" s="23"/>
    </row>
    <row r="13" spans="1:12" x14ac:dyDescent="0.25">
      <c r="L13" s="23"/>
    </row>
    <row r="14" spans="1:12" x14ac:dyDescent="0.25">
      <c r="L14" s="23"/>
    </row>
    <row r="15" spans="1:12" x14ac:dyDescent="0.25">
      <c r="L15" s="23"/>
    </row>
    <row r="16" spans="1:12" x14ac:dyDescent="0.25">
      <c r="L16" s="23"/>
    </row>
    <row r="18" spans="12:12" x14ac:dyDescent="0.25">
      <c r="L18" s="23"/>
    </row>
  </sheetData>
  <dataValidations count="2">
    <dataValidation allowBlank="1" showInputMessage="1" sqref="C6:C12"/>
    <dataValidation type="list" allowBlank="1" showInputMessage="1" showErrorMessage="1" sqref="B9 B15 B7 B12 B8 B18 B11 B10 B14 B6">
      <formula1>"ALAR/MAIS/*vidéo surveillance/SECURITAS Direct,CESU/FISC/*chèque emploi service/charges charles,CESU/FISC/*chèque emploi service/charges ruth,CESU/FISC/*chèque emploi service/salaire charles,CESU/FISC/*chèque emploi service/salaire ruth,FRAI/BQUE/frais bancaires/tenue de compte,FRAI/BQUE/frais bancaires/lettre recommandée,FRAI/BQUE/frais bancaires/esprit libre,FRAI/BQUE/frais bancaires/interets debiteurs,REPR/SYST/système/reprise,"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D11" sqref="D11"/>
    </sheetView>
  </sheetViews>
  <sheetFormatPr baseColWidth="10" defaultRowHeight="15" x14ac:dyDescent="0.25"/>
  <cols>
    <col min="2" max="2" width="15.42578125" customWidth="1"/>
    <col min="3" max="3" width="30.5703125" customWidth="1"/>
    <col min="4" max="4" width="33.7109375" customWidth="1"/>
  </cols>
  <sheetData>
    <row r="1" spans="1:4" ht="15.75" x14ac:dyDescent="0.25">
      <c r="A1" s="24" t="s">
        <v>34</v>
      </c>
      <c r="B1" s="24" t="s">
        <v>35</v>
      </c>
      <c r="C1" s="24" t="s">
        <v>36</v>
      </c>
      <c r="D1" s="24" t="s">
        <v>59</v>
      </c>
    </row>
    <row r="2" spans="1:4" x14ac:dyDescent="0.25">
      <c r="A2" s="25" t="s">
        <v>37</v>
      </c>
      <c r="B2" s="25" t="s">
        <v>38</v>
      </c>
      <c r="C2" s="26" t="s">
        <v>39</v>
      </c>
      <c r="D2" s="26" t="s">
        <v>40</v>
      </c>
    </row>
    <row r="3" spans="1:4" x14ac:dyDescent="0.25">
      <c r="A3" s="25" t="s">
        <v>48</v>
      </c>
      <c r="B3" s="25" t="s">
        <v>49</v>
      </c>
      <c r="C3" s="26" t="s">
        <v>50</v>
      </c>
      <c r="D3" s="26" t="s">
        <v>51</v>
      </c>
    </row>
    <row r="4" spans="1:4" x14ac:dyDescent="0.25">
      <c r="A4" s="25" t="s">
        <v>48</v>
      </c>
      <c r="B4" s="25" t="s">
        <v>49</v>
      </c>
      <c r="C4" s="26" t="s">
        <v>50</v>
      </c>
      <c r="D4" s="26" t="s">
        <v>52</v>
      </c>
    </row>
    <row r="5" spans="1:4" x14ac:dyDescent="0.25">
      <c r="A5" s="25" t="s">
        <v>48</v>
      </c>
      <c r="B5" s="25" t="s">
        <v>49</v>
      </c>
      <c r="C5" s="26" t="s">
        <v>50</v>
      </c>
      <c r="D5" s="26" t="s">
        <v>53</v>
      </c>
    </row>
    <row r="6" spans="1:4" x14ac:dyDescent="0.25">
      <c r="A6" s="25" t="s">
        <v>48</v>
      </c>
      <c r="B6" s="25" t="s">
        <v>49</v>
      </c>
      <c r="C6" s="26" t="s">
        <v>50</v>
      </c>
      <c r="D6" s="26" t="s">
        <v>54</v>
      </c>
    </row>
    <row r="7" spans="1:4" x14ac:dyDescent="0.25">
      <c r="A7" s="25" t="s">
        <v>41</v>
      </c>
      <c r="B7" s="25" t="s">
        <v>42</v>
      </c>
      <c r="C7" s="12" t="s">
        <v>46</v>
      </c>
      <c r="D7" s="26" t="s">
        <v>43</v>
      </c>
    </row>
    <row r="8" spans="1:4" x14ac:dyDescent="0.25">
      <c r="A8" s="25" t="s">
        <v>41</v>
      </c>
      <c r="B8" s="25" t="s">
        <v>42</v>
      </c>
      <c r="C8" s="12" t="s">
        <v>46</v>
      </c>
      <c r="D8" s="26" t="s">
        <v>44</v>
      </c>
    </row>
    <row r="9" spans="1:4" x14ac:dyDescent="0.25">
      <c r="A9" s="25" t="s">
        <v>41</v>
      </c>
      <c r="B9" s="25" t="s">
        <v>42</v>
      </c>
      <c r="C9" s="12" t="s">
        <v>46</v>
      </c>
      <c r="D9" s="26" t="s">
        <v>45</v>
      </c>
    </row>
    <row r="10" spans="1:4" x14ac:dyDescent="0.25">
      <c r="A10" s="25" t="s">
        <v>41</v>
      </c>
      <c r="B10" s="25" t="s">
        <v>42</v>
      </c>
      <c r="C10" s="12" t="s">
        <v>46</v>
      </c>
      <c r="D10" s="26" t="s">
        <v>47</v>
      </c>
    </row>
    <row r="11" spans="1:4" x14ac:dyDescent="0.25">
      <c r="A11" s="25" t="s">
        <v>55</v>
      </c>
      <c r="B11" s="25" t="s">
        <v>56</v>
      </c>
      <c r="C11" s="26" t="s">
        <v>57</v>
      </c>
      <c r="D11" s="26" t="s">
        <v>58</v>
      </c>
    </row>
  </sheetData>
  <sortState ref="A3:D11">
    <sortCondition ref="A2"/>
  </sortState>
  <dataValidations count="1">
    <dataValidation type="list" allowBlank="1" showInputMessage="1" showErrorMessage="1" sqref="G5">
      <formula1>$B$2:$B$11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workbookViewId="0">
      <selection activeCell="C24" sqref="C24"/>
    </sheetView>
  </sheetViews>
  <sheetFormatPr baseColWidth="10" defaultRowHeight="15" x14ac:dyDescent="0.25"/>
  <sheetData>
    <row r="1" spans="1:11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1" x14ac:dyDescent="0.25">
      <c r="A2" s="11" t="s">
        <v>20</v>
      </c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1" ht="15.75" thickBot="1" x14ac:dyDescent="0.3">
      <c r="A3" s="14" t="s">
        <v>28</v>
      </c>
      <c r="B3" s="15"/>
      <c r="C3" s="15"/>
      <c r="D3" s="15"/>
      <c r="E3" s="15"/>
      <c r="F3" s="15"/>
      <c r="G3" s="15" t="s">
        <v>30</v>
      </c>
      <c r="H3" s="17" t="s">
        <v>29</v>
      </c>
      <c r="I3" s="15"/>
      <c r="J3" s="15" t="s">
        <v>33</v>
      </c>
      <c r="K3" s="16"/>
    </row>
    <row r="4" spans="1:11" x14ac:dyDescent="0.25">
      <c r="A4" s="1">
        <v>42102</v>
      </c>
      <c r="B4" s="2" t="s">
        <v>0</v>
      </c>
      <c r="C4" s="2" t="s">
        <v>5</v>
      </c>
      <c r="D4" s="2">
        <v>11</v>
      </c>
      <c r="E4" s="2" t="s">
        <v>9</v>
      </c>
      <c r="F4" s="2" t="s">
        <v>15</v>
      </c>
      <c r="G4" s="3">
        <v>12</v>
      </c>
      <c r="H4" s="5" t="s">
        <v>21</v>
      </c>
      <c r="I4" s="5" t="s">
        <v>26</v>
      </c>
      <c r="J4" s="5" t="s">
        <v>31</v>
      </c>
      <c r="K4" s="5" t="s">
        <v>27</v>
      </c>
    </row>
    <row r="5" spans="1:11" x14ac:dyDescent="0.25">
      <c r="A5" s="1">
        <v>42206</v>
      </c>
      <c r="B5" s="5" t="s">
        <v>1</v>
      </c>
      <c r="C5" s="5" t="s">
        <v>6</v>
      </c>
      <c r="D5" s="5">
        <v>22</v>
      </c>
      <c r="E5" s="5" t="s">
        <v>7</v>
      </c>
      <c r="F5" s="5" t="s">
        <v>16</v>
      </c>
      <c r="G5" s="6">
        <v>45</v>
      </c>
      <c r="H5" s="5" t="s">
        <v>21</v>
      </c>
      <c r="I5" s="5" t="s">
        <v>26</v>
      </c>
      <c r="J5" s="5" t="s">
        <v>31</v>
      </c>
      <c r="K5" s="5" t="s">
        <v>27</v>
      </c>
    </row>
    <row r="6" spans="1:11" x14ac:dyDescent="0.25">
      <c r="A6" s="1">
        <v>40221</v>
      </c>
      <c r="B6" s="2" t="s">
        <v>0</v>
      </c>
      <c r="C6" s="2" t="s">
        <v>5</v>
      </c>
      <c r="D6" s="2">
        <v>33</v>
      </c>
      <c r="E6" s="2" t="s">
        <v>9</v>
      </c>
      <c r="F6" s="2" t="s">
        <v>15</v>
      </c>
      <c r="G6" s="3">
        <v>78</v>
      </c>
      <c r="H6" s="5" t="s">
        <v>22</v>
      </c>
      <c r="I6" s="5" t="s">
        <v>26</v>
      </c>
      <c r="J6" s="5" t="s">
        <v>32</v>
      </c>
      <c r="K6" s="5" t="s">
        <v>27</v>
      </c>
    </row>
    <row r="7" spans="1:11" x14ac:dyDescent="0.25">
      <c r="A7" s="1">
        <v>42265</v>
      </c>
      <c r="B7" s="5" t="s">
        <v>1</v>
      </c>
      <c r="C7" s="5" t="s">
        <v>6</v>
      </c>
      <c r="D7" s="5">
        <v>44</v>
      </c>
      <c r="E7" s="5" t="s">
        <v>7</v>
      </c>
      <c r="F7" s="5" t="s">
        <v>16</v>
      </c>
      <c r="G7" s="6">
        <v>111</v>
      </c>
      <c r="H7" s="5" t="s">
        <v>23</v>
      </c>
      <c r="I7" s="5" t="s">
        <v>26</v>
      </c>
      <c r="J7" s="5" t="s">
        <v>31</v>
      </c>
      <c r="K7" s="5" t="s">
        <v>27</v>
      </c>
    </row>
    <row r="8" spans="1:11" x14ac:dyDescent="0.25">
      <c r="A8" s="4">
        <v>42266</v>
      </c>
      <c r="B8" s="5" t="s">
        <v>0</v>
      </c>
      <c r="C8" s="5" t="s">
        <v>5</v>
      </c>
      <c r="D8" s="5">
        <v>55</v>
      </c>
      <c r="E8" s="5" t="s">
        <v>9</v>
      </c>
      <c r="F8" s="5" t="s">
        <v>15</v>
      </c>
      <c r="G8" s="6">
        <v>144</v>
      </c>
      <c r="H8" s="5" t="s">
        <v>19</v>
      </c>
      <c r="I8" s="5" t="s">
        <v>26</v>
      </c>
      <c r="J8" s="5" t="s">
        <v>32</v>
      </c>
      <c r="K8" s="5" t="s">
        <v>27</v>
      </c>
    </row>
    <row r="9" spans="1:11" x14ac:dyDescent="0.25">
      <c r="A9" s="1">
        <v>40606</v>
      </c>
      <c r="B9" s="2" t="s">
        <v>3</v>
      </c>
      <c r="C9" s="2" t="s">
        <v>7</v>
      </c>
      <c r="D9" s="2">
        <v>99</v>
      </c>
      <c r="E9" s="2" t="s">
        <v>12</v>
      </c>
      <c r="F9" s="2">
        <v>333</v>
      </c>
      <c r="G9" s="22">
        <v>1254</v>
      </c>
      <c r="H9" s="2" t="s">
        <v>24</v>
      </c>
      <c r="I9" s="2" t="s">
        <v>26</v>
      </c>
      <c r="J9" s="2" t="s">
        <v>32</v>
      </c>
      <c r="K9" s="2" t="s">
        <v>27</v>
      </c>
    </row>
    <row r="10" spans="1:11" x14ac:dyDescent="0.25">
      <c r="A10" s="19">
        <v>42370</v>
      </c>
      <c r="B10" s="20" t="s">
        <v>4</v>
      </c>
      <c r="C10" s="20" t="s">
        <v>8</v>
      </c>
      <c r="D10" s="20">
        <v>22</v>
      </c>
      <c r="E10" s="20" t="s">
        <v>14</v>
      </c>
      <c r="F10" s="20">
        <v>111</v>
      </c>
      <c r="G10" s="22">
        <v>479</v>
      </c>
      <c r="H10" s="20" t="s">
        <v>24</v>
      </c>
      <c r="I10" s="20" t="s">
        <v>26</v>
      </c>
      <c r="J10" s="20" t="s">
        <v>32</v>
      </c>
      <c r="K10" s="20" t="s">
        <v>27</v>
      </c>
    </row>
    <row r="11" spans="1:11" x14ac:dyDescent="0.25">
      <c r="A11" s="19">
        <v>42401</v>
      </c>
      <c r="B11" s="20" t="s">
        <v>2</v>
      </c>
      <c r="C11" s="20" t="s">
        <v>5</v>
      </c>
      <c r="D11" s="20">
        <v>66</v>
      </c>
      <c r="E11" s="20" t="s">
        <v>11</v>
      </c>
      <c r="F11" s="20">
        <v>444</v>
      </c>
      <c r="G11" s="22">
        <v>1236</v>
      </c>
      <c r="H11" s="20" t="s">
        <v>24</v>
      </c>
      <c r="I11" s="20" t="s">
        <v>26</v>
      </c>
      <c r="J11" s="20" t="s">
        <v>32</v>
      </c>
      <c r="K11" s="20" t="s">
        <v>27</v>
      </c>
    </row>
    <row r="12" spans="1:11" x14ac:dyDescent="0.25">
      <c r="A12" s="1">
        <v>42433</v>
      </c>
      <c r="B12" s="2" t="s">
        <v>3</v>
      </c>
      <c r="C12" s="2" t="s">
        <v>7</v>
      </c>
      <c r="D12" s="2">
        <v>99</v>
      </c>
      <c r="E12" s="2" t="s">
        <v>12</v>
      </c>
      <c r="F12" s="2">
        <v>222</v>
      </c>
      <c r="G12" s="22">
        <v>5479</v>
      </c>
      <c r="H12" s="2" t="s">
        <v>24</v>
      </c>
      <c r="I12" s="2" t="s">
        <v>26</v>
      </c>
      <c r="J12" s="2" t="s">
        <v>32</v>
      </c>
      <c r="K12" s="2" t="s">
        <v>27</v>
      </c>
    </row>
  </sheetData>
  <sortState ref="A4:K12">
    <sortCondition ref="H7"/>
    <sortCondition ref="A7"/>
    <sortCondition ref="G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ENCOURS</vt:lpstr>
      <vt:lpstr>LISTES</vt:lpstr>
      <vt:lpstr>HISTO</vt:lpstr>
      <vt:lpstr>table_types</vt:lpstr>
      <vt:lpstr>table_types_t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Robert</cp:lastModifiedBy>
  <dcterms:created xsi:type="dcterms:W3CDTF">2016-06-08T15:24:31Z</dcterms:created>
  <dcterms:modified xsi:type="dcterms:W3CDTF">2016-06-12T11:11:35Z</dcterms:modified>
</cp:coreProperties>
</file>