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ABLEAU_DE_SUIVI" defaultThemeVersion="124226"/>
  <bookViews>
    <workbookView xWindow="120" yWindow="165" windowWidth="28515" windowHeight="12525"/>
  </bookViews>
  <sheets>
    <sheet name="RECAPITULATIF" sheetId="1" r:id="rId1"/>
    <sheet name="FEUILLE EXEMPLE" sheetId="4" r:id="rId2"/>
    <sheet name="IMPUTATIONS" sheetId="5" r:id="rId3"/>
  </sheets>
  <definedNames>
    <definedName name="BP_2018" comment="BUDGET">RECAPITULATIF!$I$5:$I$12</definedName>
    <definedName name="CREDIT_TOTAL" comment="BUDGETS ET VIREMENTS">RECAPITULATIF!$J$5:$J$12</definedName>
    <definedName name="INTITULE_FEUILLE" comment="TITRE DE LA FEUILLE" localSheetId="1">'FEUILLE EXEMPLE'!$A$2</definedName>
    <definedName name="LIGNE_EXEMPLE_RECAP" comment="LIGNE SERVANT EN EXEMPLE POUR INSERTION DE LIGNES VIERGES">RECAPITULATIF!#REF!</definedName>
    <definedName name="LIGNE_INVEST_MASQUEE" comment="LIGNE A MASQUEE TOUT LE TEMPS">RECAPITULATIF!$B$2:$U$2</definedName>
    <definedName name="LIGNES_EXEMPLE_INVEST">RECAPITULATIF!#REF!</definedName>
    <definedName name="LIGNES_INVEST_MASQUE" comment="CONTIENT LES LIGNES A MASQUEE">RECAPITULATIF!#REF!</definedName>
    <definedName name="PLAN_COMPTABLE_INVEST" comment="LIGNES FORMANT LE PLAN COMPTABLE INVESTISSEMENT COMPTE DE LA CLASSE 2">RECAPITULATIF!$B$5:$U$12</definedName>
    <definedName name="POURC_CRED_UTIL_1" comment="POURCENTAGE DES CREDITS UTILISES SUR LE BUDGET">RECAPITULATIF!$L$5:$L$12</definedName>
    <definedName name="POURC_CRED_UTIL_2" comment="POURCENTAGE DES ENGAGES NON MANDATES SUR LE BUDGET">RECAPITULATIF!$N$5:$N$12</definedName>
    <definedName name="POURC_CRED_UTIL_3" comment="POURCENTAGE DES MANDATES SUR LE BUDGET">RECAPITULATIF!$P$5:$P$12</definedName>
    <definedName name="POURC_CRED_UTIL_4" comment="POURCENTAGE DU BUDGET RESTANT">RECAPITULATIF!$R$5:$R$12</definedName>
    <definedName name="TOTAL_ENGAGE" comment="TOTAUX DES ENGAGEMENTS">RECAPITULATIF!$K$5:$K$12</definedName>
    <definedName name="TOTAUX_BUDG_REST" comment="TOTAUX DES BUDGETS RESTANT">RECAPITULATIF!$Q$5:$Q$12</definedName>
    <definedName name="TOTAUX_ENGAGE_NO_MAND" comment="TOTAUX DES ENGAGES NON MANDATE">RECAPITULATIF!$M$5:$M$12</definedName>
    <definedName name="TOTAUX_MANDATES" comment="TOTAUX DES ENGAGEMENTS MANDATES">RECAPITULATIF!$O$5:$O$12</definedName>
  </definedNames>
  <calcPr calcId="145621"/>
</workbook>
</file>

<file path=xl/calcChain.xml><?xml version="1.0" encoding="utf-8"?>
<calcChain xmlns="http://schemas.openxmlformats.org/spreadsheetml/2006/main">
  <c r="R13" i="1" l="1"/>
  <c r="P13" i="1"/>
  <c r="N13" i="1"/>
  <c r="L13" i="1"/>
  <c r="R2" i="1"/>
  <c r="P2" i="1"/>
  <c r="N2" i="1"/>
  <c r="L2" i="1"/>
  <c r="R12" i="1" l="1"/>
  <c r="P12" i="1"/>
  <c r="N12" i="1"/>
  <c r="L12" i="1"/>
  <c r="R11" i="1"/>
  <c r="P11" i="1"/>
  <c r="N11" i="1"/>
  <c r="L11" i="1"/>
  <c r="R10" i="1"/>
  <c r="P10" i="1"/>
  <c r="N10" i="1"/>
  <c r="L10" i="1"/>
  <c r="R9" i="1"/>
  <c r="P9" i="1"/>
  <c r="N9" i="1"/>
  <c r="L9" i="1"/>
  <c r="R8" i="1"/>
  <c r="P8" i="1"/>
  <c r="N8" i="1"/>
  <c r="L8" i="1"/>
  <c r="R7" i="1"/>
  <c r="P7" i="1"/>
  <c r="N7" i="1"/>
  <c r="L7" i="1"/>
  <c r="R6" i="1"/>
  <c r="P6" i="1"/>
  <c r="N6" i="1"/>
  <c r="L6" i="1"/>
  <c r="R5" i="1"/>
  <c r="P5" i="1"/>
  <c r="N5" i="1"/>
  <c r="L5" i="1"/>
  <c r="Q14" i="1" l="1"/>
  <c r="O14" i="1"/>
  <c r="M14" i="1"/>
  <c r="K14" i="1"/>
  <c r="J14" i="1"/>
  <c r="I14" i="1"/>
  <c r="N14" i="1" l="1"/>
  <c r="R14" i="1"/>
  <c r="L14" i="1"/>
  <c r="P14" i="1"/>
</calcChain>
</file>

<file path=xl/sharedStrings.xml><?xml version="1.0" encoding="utf-8"?>
<sst xmlns="http://schemas.openxmlformats.org/spreadsheetml/2006/main" count="136" uniqueCount="60">
  <si>
    <t>Service GEST</t>
  </si>
  <si>
    <t>Service DEST</t>
  </si>
  <si>
    <t>CLÉ D'IMPUTATION</t>
  </si>
  <si>
    <t>Libellé</t>
  </si>
  <si>
    <t>B.P. 2018</t>
  </si>
  <si>
    <t>Crédit ouvert 2018</t>
  </si>
  <si>
    <t>Total engagé</t>
  </si>
  <si>
    <t>Engagés non mandaté</t>
  </si>
  <si>
    <t>% utilisé</t>
  </si>
  <si>
    <t>Mandaté</t>
  </si>
  <si>
    <t>% reste</t>
  </si>
  <si>
    <t>Technicien</t>
  </si>
  <si>
    <t>Observation</t>
  </si>
  <si>
    <t>CREATION FEUILLE</t>
  </si>
  <si>
    <t>Virement + ou -</t>
  </si>
  <si>
    <t>N° BC</t>
  </si>
  <si>
    <t>Lignes</t>
  </si>
  <si>
    <t>N° TIERS</t>
  </si>
  <si>
    <t>FOURNISSEUR</t>
  </si>
  <si>
    <t>Libellé engagement</t>
  </si>
  <si>
    <t>N° marché</t>
  </si>
  <si>
    <t>Sous Traitance</t>
  </si>
  <si>
    <t>Montant</t>
  </si>
  <si>
    <t>Avancement</t>
  </si>
  <si>
    <t>Date CDE</t>
  </si>
  <si>
    <t>N° Devis</t>
  </si>
  <si>
    <t>Pré engagement</t>
  </si>
  <si>
    <t>Engagement</t>
  </si>
  <si>
    <t>N° Factures</t>
  </si>
  <si>
    <t>N° Bordereau / N° Mandat</t>
  </si>
  <si>
    <t>Pré Mandaté</t>
  </si>
  <si>
    <t>Total Opération</t>
  </si>
  <si>
    <t>N° Immobilisation</t>
  </si>
  <si>
    <t>Prévisionnel</t>
  </si>
  <si>
    <t>Nom du technicien</t>
  </si>
  <si>
    <t>COMPTE ET OBJETS :</t>
  </si>
  <si>
    <t>SERVICE GESTIONNAIRE :</t>
  </si>
  <si>
    <t>SERVICE DESTINATAIRE :</t>
  </si>
  <si>
    <t>IMPUTATION :</t>
  </si>
  <si>
    <t>HT OU TTC :</t>
  </si>
  <si>
    <r>
      <rPr>
        <b/>
        <sz val="11"/>
        <color theme="1"/>
        <rFont val="Arial"/>
        <family val="2"/>
      </rPr>
      <t>6068</t>
    </r>
    <r>
      <rPr>
        <sz val="11"/>
        <color theme="1"/>
        <rFont val="Arial"/>
        <family val="2"/>
      </rPr>
      <t xml:space="preserve"> - AUTRES MATIERES ET FOURNITURES / FONCTION : </t>
    </r>
    <r>
      <rPr>
        <b/>
        <sz val="11"/>
        <color theme="1"/>
        <rFont val="Arial"/>
        <family val="2"/>
      </rPr>
      <t>510</t>
    </r>
    <r>
      <rPr>
        <sz val="11"/>
        <color theme="1"/>
        <rFont val="Arial"/>
        <family val="2"/>
      </rPr>
      <t xml:space="preserve"> - SERVICES COMMUNS
QUINCAILLERIE</t>
    </r>
  </si>
  <si>
    <t>OPERATION :</t>
  </si>
  <si>
    <t>TECHNICIEN :</t>
  </si>
  <si>
    <t>NATURE DE PRESTATION :</t>
  </si>
  <si>
    <t>TOTAL</t>
  </si>
  <si>
    <t>Budget disponible</t>
  </si>
  <si>
    <t>Fonction</t>
  </si>
  <si>
    <t>Nature</t>
  </si>
  <si>
    <t>Opération</t>
  </si>
  <si>
    <t>20</t>
  </si>
  <si>
    <t>5</t>
  </si>
  <si>
    <t>10</t>
  </si>
  <si>
    <t>15</t>
  </si>
  <si>
    <t>30</t>
  </si>
  <si>
    <t>35</t>
  </si>
  <si>
    <t>25</t>
  </si>
  <si>
    <t>45</t>
  </si>
  <si>
    <t>Date validation comptable</t>
  </si>
  <si>
    <t>Date envoi du BDC</t>
  </si>
  <si>
    <t>SUIVI DES LIGNES 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</si>
</sst>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dd/mm/yy;@"/>
    <numFmt numFmtId="168" formatCode="_-* #,##0.00\ _F_-;\-* #,##0.00\ _F_-;_-* &quot;-&quot;??\ _F_-;_-@_-"/>
    <numFmt numFmtId="169" formatCode="_-* #,##0.00\ [$€-1]_-;\-* #,##0.00\ [$€-1]_-;_-* &quot;-&quot;??\ [$€-1]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Times New Roman"/>
      <family val="1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0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168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Protection="0">
      <alignment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166" fontId="21" fillId="34" borderId="10" xfId="41" applyNumberFormat="1" applyFont="1" applyFill="1" applyBorder="1" applyAlignment="1">
      <alignment horizontal="center" vertical="center"/>
    </xf>
    <xf numFmtId="167" fontId="21" fillId="34" borderId="14" xfId="41" applyNumberFormat="1" applyFont="1" applyFill="1" applyBorder="1" applyAlignment="1">
      <alignment horizontal="center" vertical="center" wrapText="1"/>
    </xf>
    <xf numFmtId="166" fontId="21" fillId="34" borderId="13" xfId="41" applyNumberFormat="1" applyFont="1" applyFill="1" applyBorder="1" applyAlignment="1">
      <alignment horizontal="center" vertical="center" wrapText="1"/>
    </xf>
    <xf numFmtId="49" fontId="21" fillId="34" borderId="14" xfId="41" applyNumberFormat="1" applyFont="1" applyFill="1" applyBorder="1" applyAlignment="1">
      <alignment horizontal="center" vertical="center" wrapText="1"/>
    </xf>
    <xf numFmtId="49" fontId="21" fillId="34" borderId="15" xfId="41" applyNumberFormat="1" applyFont="1" applyFill="1" applyBorder="1" applyAlignment="1">
      <alignment horizontal="center" vertical="center" wrapText="1"/>
    </xf>
    <xf numFmtId="49" fontId="21" fillId="34" borderId="18" xfId="41" applyNumberFormat="1" applyFont="1" applyFill="1" applyBorder="1" applyAlignment="1">
      <alignment horizontal="center" vertical="center" wrapText="1"/>
    </xf>
    <xf numFmtId="49" fontId="21" fillId="34" borderId="14" xfId="41" applyNumberFormat="1" applyFont="1" applyFill="1" applyBorder="1" applyAlignment="1">
      <alignment horizontal="center" vertical="center"/>
    </xf>
    <xf numFmtId="49" fontId="21" fillId="34" borderId="15" xfId="41" applyNumberFormat="1" applyFont="1" applyFill="1" applyBorder="1" applyAlignment="1">
      <alignment horizontal="center" vertical="center"/>
    </xf>
    <xf numFmtId="0" fontId="21" fillId="34" borderId="15" xfId="41" applyFont="1" applyFill="1" applyBorder="1" applyAlignment="1">
      <alignment horizontal="center" vertical="center"/>
    </xf>
    <xf numFmtId="49" fontId="21" fillId="34" borderId="16" xfId="41" applyNumberFormat="1" applyFont="1" applyFill="1" applyBorder="1" applyAlignment="1">
      <alignment horizontal="center" vertical="center" wrapText="1"/>
    </xf>
    <xf numFmtId="166" fontId="21" fillId="34" borderId="17" xfId="41" applyNumberFormat="1" applyFont="1" applyFill="1" applyBorder="1" applyAlignment="1">
      <alignment horizontal="center" vertical="center" wrapText="1"/>
    </xf>
    <xf numFmtId="166" fontId="21" fillId="34" borderId="15" xfId="42" applyNumberFormat="1" applyFont="1" applyFill="1" applyBorder="1" applyAlignment="1">
      <alignment horizontal="center" vertical="center"/>
    </xf>
    <xf numFmtId="49" fontId="21" fillId="34" borderId="15" xfId="42" applyNumberFormat="1" applyFont="1" applyFill="1" applyBorder="1" applyAlignment="1">
      <alignment horizontal="center" vertical="center"/>
    </xf>
    <xf numFmtId="166" fontId="21" fillId="34" borderId="15" xfId="41" applyNumberFormat="1" applyFont="1" applyFill="1" applyBorder="1" applyAlignment="1">
      <alignment horizontal="center" vertical="center" wrapText="1"/>
    </xf>
    <xf numFmtId="166" fontId="21" fillId="34" borderId="15" xfId="41" applyNumberFormat="1" applyFont="1" applyFill="1" applyBorder="1" applyAlignment="1">
      <alignment horizontal="center" vertical="center"/>
    </xf>
    <xf numFmtId="166" fontId="21" fillId="34" borderId="14" xfId="41" applyNumberFormat="1" applyFont="1" applyFill="1" applyBorder="1" applyAlignment="1">
      <alignment horizontal="center" vertical="center" wrapText="1"/>
    </xf>
    <xf numFmtId="0" fontId="23" fillId="0" borderId="0" xfId="0" applyFont="1"/>
    <xf numFmtId="0" fontId="23" fillId="0" borderId="0" xfId="0" applyFont="1" applyAlignment="1"/>
    <xf numFmtId="166" fontId="18" fillId="34" borderId="16" xfId="41" applyNumberFormat="1" applyFont="1" applyFill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0" fontId="26" fillId="0" borderId="0" xfId="0" applyFont="1"/>
    <xf numFmtId="164" fontId="26" fillId="0" borderId="19" xfId="0" applyNumberFormat="1" applyFont="1" applyBorder="1" applyAlignment="1">
      <alignment vertical="center"/>
    </xf>
    <xf numFmtId="164" fontId="26" fillId="35" borderId="19" xfId="0" applyNumberFormat="1" applyFont="1" applyFill="1" applyBorder="1" applyAlignment="1">
      <alignment vertical="center"/>
    </xf>
    <xf numFmtId="10" fontId="26" fillId="36" borderId="19" xfId="106" applyNumberFormat="1" applyFont="1" applyFill="1" applyBorder="1" applyAlignment="1">
      <alignment vertical="center"/>
    </xf>
    <xf numFmtId="49" fontId="26" fillId="0" borderId="20" xfId="0" applyNumberFormat="1" applyFont="1" applyBorder="1" applyAlignment="1">
      <alignment horizontal="center" vertical="center"/>
    </xf>
    <xf numFmtId="49" fontId="26" fillId="0" borderId="19" xfId="0" applyNumberFormat="1" applyFont="1" applyBorder="1" applyAlignment="1">
      <alignment horizontal="center" vertical="center"/>
    </xf>
    <xf numFmtId="49" fontId="26" fillId="0" borderId="21" xfId="0" applyNumberFormat="1" applyFont="1" applyBorder="1" applyAlignment="1">
      <alignment horizontal="center" vertical="center"/>
    </xf>
    <xf numFmtId="49" fontId="26" fillId="0" borderId="19" xfId="0" applyNumberFormat="1" applyFont="1" applyBorder="1" applyAlignment="1">
      <alignment horizontal="left" vertical="center" indent="1"/>
    </xf>
    <xf numFmtId="167" fontId="21" fillId="34" borderId="11" xfId="41" applyNumberFormat="1" applyFont="1" applyFill="1" applyBorder="1" applyAlignment="1">
      <alignment horizontal="center" vertical="center" wrapText="1"/>
    </xf>
    <xf numFmtId="14" fontId="21" fillId="34" borderId="15" xfId="41" applyNumberFormat="1" applyFont="1" applyFill="1" applyBorder="1" applyAlignment="1">
      <alignment horizontal="center" vertical="center" wrapText="1"/>
    </xf>
    <xf numFmtId="14" fontId="21" fillId="34" borderId="16" xfId="41" applyNumberFormat="1" applyFont="1" applyFill="1" applyBorder="1" applyAlignment="1">
      <alignment horizontal="center" vertical="center" wrapText="1"/>
    </xf>
    <xf numFmtId="0" fontId="24" fillId="0" borderId="14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0" fontId="23" fillId="0" borderId="15" xfId="0" applyFont="1" applyBorder="1" applyAlignment="1">
      <alignment horizontal="left" vertical="center" wrapText="1"/>
    </xf>
    <xf numFmtId="0" fontId="23" fillId="0" borderId="16" xfId="0" applyFont="1" applyBorder="1" applyAlignment="1">
      <alignment horizontal="left" vertical="center" wrapText="1"/>
    </xf>
    <xf numFmtId="0" fontId="23" fillId="0" borderId="12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/>
    </xf>
    <xf numFmtId="0" fontId="23" fillId="0" borderId="16" xfId="0" applyFont="1" applyBorder="1" applyAlignment="1">
      <alignment horizontal="center"/>
    </xf>
    <xf numFmtId="0" fontId="23" fillId="0" borderId="16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5" fillId="0" borderId="25" xfId="78" applyFont="1" applyFill="1" applyBorder="1" applyAlignment="1">
      <alignment horizontal="center" vertical="center"/>
    </xf>
    <xf numFmtId="0" fontId="22" fillId="33" borderId="26" xfId="78" applyFont="1" applyFill="1" applyBorder="1" applyAlignment="1">
      <alignment horizontal="center" vertical="center" wrapText="1"/>
    </xf>
    <xf numFmtId="0" fontId="22" fillId="33" borderId="27" xfId="78" applyFont="1" applyFill="1" applyBorder="1" applyAlignment="1">
      <alignment horizontal="center" vertical="center" wrapText="1"/>
    </xf>
    <xf numFmtId="0" fontId="22" fillId="33" borderId="27" xfId="78" applyNumberFormat="1" applyFont="1" applyFill="1" applyBorder="1" applyAlignment="1">
      <alignment horizontal="center" vertical="center" wrapText="1"/>
    </xf>
    <xf numFmtId="0" fontId="21" fillId="33" borderId="27" xfId="78" applyFont="1" applyFill="1" applyBorder="1" applyAlignment="1">
      <alignment horizontal="center" vertical="center" wrapText="1"/>
    </xf>
    <xf numFmtId="164" fontId="21" fillId="33" borderId="27" xfId="78" applyNumberFormat="1" applyFont="1" applyFill="1" applyBorder="1" applyAlignment="1">
      <alignment horizontal="center" vertical="center"/>
    </xf>
    <xf numFmtId="164" fontId="22" fillId="33" borderId="27" xfId="78" applyNumberFormat="1" applyFont="1" applyFill="1" applyBorder="1" applyAlignment="1">
      <alignment horizontal="center" vertical="center" wrapText="1"/>
    </xf>
    <xf numFmtId="0" fontId="27" fillId="33" borderId="28" xfId="0" applyFont="1" applyFill="1" applyBorder="1" applyAlignment="1">
      <alignment horizontal="center" vertical="center" wrapText="1"/>
    </xf>
    <xf numFmtId="0" fontId="27" fillId="33" borderId="22" xfId="0" applyFont="1" applyFill="1" applyBorder="1" applyAlignment="1">
      <alignment horizontal="center" vertical="center"/>
    </xf>
    <xf numFmtId="0" fontId="27" fillId="33" borderId="23" xfId="0" applyFont="1" applyFill="1" applyBorder="1" applyAlignment="1">
      <alignment horizontal="center" vertical="center"/>
    </xf>
    <xf numFmtId="164" fontId="27" fillId="33" borderId="23" xfId="0" applyNumberFormat="1" applyFont="1" applyFill="1" applyBorder="1" applyAlignment="1">
      <alignment vertical="center"/>
    </xf>
    <xf numFmtId="10" fontId="27" fillId="33" borderId="23" xfId="106" applyNumberFormat="1" applyFont="1" applyFill="1" applyBorder="1" applyAlignment="1">
      <alignment vertical="center"/>
    </xf>
    <xf numFmtId="0" fontId="27" fillId="33" borderId="23" xfId="0" applyFont="1" applyFill="1" applyBorder="1" applyAlignment="1">
      <alignment vertical="center"/>
    </xf>
    <xf numFmtId="0" fontId="27" fillId="33" borderId="24" xfId="0" applyFont="1" applyFill="1" applyBorder="1" applyAlignment="1">
      <alignment vertical="center"/>
    </xf>
  </cellXfs>
  <cellStyles count="107">
    <cellStyle name="20 % - Accent1" xfId="18" builtinId="30" customBuiltin="1"/>
    <cellStyle name="20 % - Accent1 2" xfId="45"/>
    <cellStyle name="20 % - Accent1 2 2" xfId="89"/>
    <cellStyle name="20 % - Accent1 3" xfId="46"/>
    <cellStyle name="20 % - Accent2" xfId="22" builtinId="34" customBuiltin="1"/>
    <cellStyle name="20 % - Accent2 2" xfId="47"/>
    <cellStyle name="20 % - Accent2 2 2" xfId="90"/>
    <cellStyle name="20 % - Accent2 3" xfId="48"/>
    <cellStyle name="20 % - Accent3" xfId="26" builtinId="38" customBuiltin="1"/>
    <cellStyle name="20 % - Accent3 2" xfId="49"/>
    <cellStyle name="20 % - Accent3 2 2" xfId="91"/>
    <cellStyle name="20 % - Accent3 3" xfId="50"/>
    <cellStyle name="20 % - Accent4" xfId="30" builtinId="42" customBuiltin="1"/>
    <cellStyle name="20 % - Accent4 2" xfId="51"/>
    <cellStyle name="20 % - Accent4 2 2" xfId="92"/>
    <cellStyle name="20 % - Accent4 3" xfId="52"/>
    <cellStyle name="20 % - Accent5" xfId="34" builtinId="46" customBuiltin="1"/>
    <cellStyle name="20 % - Accent5 2" xfId="53"/>
    <cellStyle name="20 % - Accent5 2 2" xfId="93"/>
    <cellStyle name="20 % - Accent5 3" xfId="54"/>
    <cellStyle name="20 % - Accent6" xfId="38" builtinId="50" customBuiltin="1"/>
    <cellStyle name="20 % - Accent6 2" xfId="55"/>
    <cellStyle name="20 % - Accent6 2 2" xfId="94"/>
    <cellStyle name="20 % - Accent6 3" xfId="56"/>
    <cellStyle name="40 % - Accent1" xfId="19" builtinId="31" customBuiltin="1"/>
    <cellStyle name="40 % - Accent1 2" xfId="57"/>
    <cellStyle name="40 % - Accent1 2 2" xfId="95"/>
    <cellStyle name="40 % - Accent1 3" xfId="58"/>
    <cellStyle name="40 % - Accent2" xfId="23" builtinId="35" customBuiltin="1"/>
    <cellStyle name="40 % - Accent2 2" xfId="59"/>
    <cellStyle name="40 % - Accent2 2 2" xfId="96"/>
    <cellStyle name="40 % - Accent2 3" xfId="60"/>
    <cellStyle name="40 % - Accent3" xfId="27" builtinId="39" customBuiltin="1"/>
    <cellStyle name="40 % - Accent3 2" xfId="61"/>
    <cellStyle name="40 % - Accent3 2 2" xfId="97"/>
    <cellStyle name="40 % - Accent3 3" xfId="62"/>
    <cellStyle name="40 % - Accent4" xfId="31" builtinId="43" customBuiltin="1"/>
    <cellStyle name="40 % - Accent4 2" xfId="63"/>
    <cellStyle name="40 % - Accent4 2 2" xfId="98"/>
    <cellStyle name="40 % - Accent4 3" xfId="64"/>
    <cellStyle name="40 % - Accent5" xfId="35" builtinId="47" customBuiltin="1"/>
    <cellStyle name="40 % - Accent5 2" xfId="65"/>
    <cellStyle name="40 % - Accent5 2 2" xfId="99"/>
    <cellStyle name="40 % - Accent5 3" xfId="66"/>
    <cellStyle name="40 % - Accent6" xfId="39" builtinId="51" customBuiltin="1"/>
    <cellStyle name="40 % - Accent6 2" xfId="67"/>
    <cellStyle name="40 % - Accent6 2 2" xfId="100"/>
    <cellStyle name="40 % - Accent6 3" xfId="68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69"/>
    <cellStyle name="Commentaire 2 2" xfId="70"/>
    <cellStyle name="Commentaire 3" xfId="71"/>
    <cellStyle name="Commentaire 3 2" xfId="101"/>
    <cellStyle name="Commentaire 4" xfId="87"/>
    <cellStyle name="Commentaire 4 2" xfId="102"/>
    <cellStyle name="Entrée" xfId="9" builtinId="20" customBuiltin="1"/>
    <cellStyle name="Euro" xfId="72"/>
    <cellStyle name="Euro 2" xfId="73"/>
    <cellStyle name="Euro 3" xfId="85"/>
    <cellStyle name="Insatisfaisant" xfId="7" builtinId="27" customBuiltin="1"/>
    <cellStyle name="Lien hypertexte 2" xfId="86"/>
    <cellStyle name="Lien hypertexte 3" xfId="88"/>
    <cellStyle name="Milliers 2" xfId="42"/>
    <cellStyle name="Milliers 2 2" xfId="83"/>
    <cellStyle name="Milliers 3" xfId="74"/>
    <cellStyle name="Monétaire 2" xfId="75"/>
    <cellStyle name="Monétaire 2 2" xfId="76"/>
    <cellStyle name="Monétaire 3" xfId="77"/>
    <cellStyle name="Neutre" xfId="8" builtinId="28" customBuiltin="1"/>
    <cellStyle name="Normal" xfId="0" builtinId="0"/>
    <cellStyle name="Normal 2" xfId="78"/>
    <cellStyle name="Normal 2 2" xfId="43"/>
    <cellStyle name="Normal 3" xfId="41"/>
    <cellStyle name="Normal 4" xfId="79"/>
    <cellStyle name="Normal 4 2" xfId="80"/>
    <cellStyle name="Normal 5" xfId="81"/>
    <cellStyle name="Normal 6" xfId="103"/>
    <cellStyle name="Normal 7" xfId="104"/>
    <cellStyle name="Normal 8" xfId="105"/>
    <cellStyle name="Pourcentage" xfId="106" builtinId="5"/>
    <cellStyle name="Pourcentage 2" xfId="44"/>
    <cellStyle name="Pourcentage 2 2" xfId="84"/>
    <cellStyle name="Pourcentage 3" xfId="8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CAPITULATIF"/>
  <dimension ref="B2:U14"/>
  <sheetViews>
    <sheetView showGridLines="0" tabSelected="1" zoomScale="90" zoomScaleNormal="90" workbookViewId="0">
      <selection activeCell="B13" sqref="B13"/>
    </sheetView>
  </sheetViews>
  <sheetFormatPr baseColWidth="10" defaultRowHeight="12.75" x14ac:dyDescent="0.2"/>
  <cols>
    <col min="1" max="1" width="5.42578125" style="23" customWidth="1"/>
    <col min="2" max="6" width="11.42578125" style="23"/>
    <col min="7" max="7" width="14" style="23" customWidth="1"/>
    <col min="8" max="8" width="34.42578125" style="23" customWidth="1"/>
    <col min="9" max="16" width="11.42578125" style="23"/>
    <col min="17" max="17" width="13" style="23" customWidth="1"/>
    <col min="18" max="19" width="11.42578125" style="23"/>
    <col min="20" max="20" width="22.85546875" style="23" customWidth="1"/>
    <col min="21" max="16384" width="11.42578125" style="23"/>
  </cols>
  <sheetData>
    <row r="2" spans="2:21" ht="39.950000000000003" hidden="1" customHeight="1" x14ac:dyDescent="0.2">
      <c r="B2" s="27"/>
      <c r="C2" s="28"/>
      <c r="D2" s="30"/>
      <c r="E2" s="30"/>
      <c r="F2" s="30"/>
      <c r="G2" s="28"/>
      <c r="H2" s="30"/>
      <c r="I2" s="24"/>
      <c r="J2" s="25"/>
      <c r="K2" s="25"/>
      <c r="L2" s="26" t="e">
        <f t="shared" ref="L2" si="0">K2/I2</f>
        <v>#DIV/0!</v>
      </c>
      <c r="M2" s="25"/>
      <c r="N2" s="26" t="e">
        <f t="shared" ref="N2" si="1">M2/I2</f>
        <v>#DIV/0!</v>
      </c>
      <c r="O2" s="25"/>
      <c r="P2" s="26" t="e">
        <f t="shared" ref="P2" si="2">O2/I2</f>
        <v>#DIV/0!</v>
      </c>
      <c r="Q2" s="25"/>
      <c r="R2" s="26" t="e">
        <f t="shared" ref="R2" si="3">Q2/I2</f>
        <v>#DIV/0!</v>
      </c>
      <c r="S2" s="30"/>
      <c r="T2" s="30"/>
      <c r="U2" s="29"/>
    </row>
    <row r="3" spans="2:21" ht="39.950000000000003" customHeight="1" thickBot="1" x14ac:dyDescent="0.25">
      <c r="B3" s="47" t="s">
        <v>59</v>
      </c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</row>
    <row r="4" spans="2:21" ht="38.25" x14ac:dyDescent="0.2">
      <c r="B4" s="48" t="s">
        <v>0</v>
      </c>
      <c r="C4" s="49" t="s">
        <v>1</v>
      </c>
      <c r="D4" s="50" t="s">
        <v>46</v>
      </c>
      <c r="E4" s="50" t="s">
        <v>47</v>
      </c>
      <c r="F4" s="50" t="s">
        <v>48</v>
      </c>
      <c r="G4" s="51" t="s">
        <v>2</v>
      </c>
      <c r="H4" s="50" t="s">
        <v>3</v>
      </c>
      <c r="I4" s="52" t="s">
        <v>4</v>
      </c>
      <c r="J4" s="53" t="s">
        <v>5</v>
      </c>
      <c r="K4" s="53" t="s">
        <v>6</v>
      </c>
      <c r="L4" s="49" t="s">
        <v>8</v>
      </c>
      <c r="M4" s="53" t="s">
        <v>7</v>
      </c>
      <c r="N4" s="49" t="s">
        <v>8</v>
      </c>
      <c r="O4" s="53" t="s">
        <v>9</v>
      </c>
      <c r="P4" s="49" t="s">
        <v>8</v>
      </c>
      <c r="Q4" s="53" t="s">
        <v>45</v>
      </c>
      <c r="R4" s="49" t="s">
        <v>10</v>
      </c>
      <c r="S4" s="51" t="s">
        <v>11</v>
      </c>
      <c r="T4" s="51" t="s">
        <v>12</v>
      </c>
      <c r="U4" s="54" t="s">
        <v>13</v>
      </c>
    </row>
    <row r="5" spans="2:21" ht="39.950000000000003" customHeight="1" x14ac:dyDescent="0.2">
      <c r="B5" s="27" t="s">
        <v>49</v>
      </c>
      <c r="C5" s="28" t="s">
        <v>49</v>
      </c>
      <c r="D5" s="30" t="s">
        <v>49</v>
      </c>
      <c r="E5" s="30" t="s">
        <v>49</v>
      </c>
      <c r="F5" s="30" t="s">
        <v>49</v>
      </c>
      <c r="G5" s="28" t="s">
        <v>49</v>
      </c>
      <c r="H5" s="30" t="s">
        <v>49</v>
      </c>
      <c r="I5" s="24">
        <v>20</v>
      </c>
      <c r="J5" s="25">
        <v>20</v>
      </c>
      <c r="K5" s="25">
        <v>20</v>
      </c>
      <c r="L5" s="26">
        <f t="shared" ref="L5:L13" si="4">K5/I5</f>
        <v>1</v>
      </c>
      <c r="M5" s="25">
        <v>20</v>
      </c>
      <c r="N5" s="26">
        <f t="shared" ref="N5:N13" si="5">M5/I5</f>
        <v>1</v>
      </c>
      <c r="O5" s="25">
        <v>20</v>
      </c>
      <c r="P5" s="26">
        <f t="shared" ref="P5:P13" si="6">O5/I5</f>
        <v>1</v>
      </c>
      <c r="Q5" s="25">
        <v>20</v>
      </c>
      <c r="R5" s="26">
        <f t="shared" ref="R5:R14" si="7">Q5/I5</f>
        <v>1</v>
      </c>
      <c r="S5" s="30" t="s">
        <v>49</v>
      </c>
      <c r="T5" s="30" t="s">
        <v>49</v>
      </c>
      <c r="U5" s="29" t="s">
        <v>49</v>
      </c>
    </row>
    <row r="6" spans="2:21" ht="39.950000000000003" customHeight="1" x14ac:dyDescent="0.2">
      <c r="B6" s="27" t="s">
        <v>50</v>
      </c>
      <c r="C6" s="28" t="s">
        <v>50</v>
      </c>
      <c r="D6" s="30" t="s">
        <v>50</v>
      </c>
      <c r="E6" s="30" t="s">
        <v>50</v>
      </c>
      <c r="F6" s="30" t="s">
        <v>50</v>
      </c>
      <c r="G6" s="28" t="s">
        <v>50</v>
      </c>
      <c r="H6" s="30" t="s">
        <v>50</v>
      </c>
      <c r="I6" s="24">
        <v>5</v>
      </c>
      <c r="J6" s="25">
        <v>5</v>
      </c>
      <c r="K6" s="25">
        <v>5</v>
      </c>
      <c r="L6" s="26">
        <f t="shared" si="4"/>
        <v>1</v>
      </c>
      <c r="M6" s="25">
        <v>5</v>
      </c>
      <c r="N6" s="26">
        <f t="shared" si="5"/>
        <v>1</v>
      </c>
      <c r="O6" s="25">
        <v>5</v>
      </c>
      <c r="P6" s="26">
        <f t="shared" si="6"/>
        <v>1</v>
      </c>
      <c r="Q6" s="25">
        <v>5</v>
      </c>
      <c r="R6" s="26">
        <f t="shared" ref="R6:R13" si="8">Q6/I6</f>
        <v>1</v>
      </c>
      <c r="S6" s="30" t="s">
        <v>50</v>
      </c>
      <c r="T6" s="30" t="s">
        <v>50</v>
      </c>
      <c r="U6" s="29" t="s">
        <v>50</v>
      </c>
    </row>
    <row r="7" spans="2:21" ht="39.950000000000003" customHeight="1" x14ac:dyDescent="0.2">
      <c r="B7" s="27" t="s">
        <v>51</v>
      </c>
      <c r="C7" s="28" t="s">
        <v>51</v>
      </c>
      <c r="D7" s="30" t="s">
        <v>51</v>
      </c>
      <c r="E7" s="30" t="s">
        <v>51</v>
      </c>
      <c r="F7" s="30" t="s">
        <v>51</v>
      </c>
      <c r="G7" s="28" t="s">
        <v>51</v>
      </c>
      <c r="H7" s="30" t="s">
        <v>51</v>
      </c>
      <c r="I7" s="24">
        <v>10</v>
      </c>
      <c r="J7" s="25">
        <v>10</v>
      </c>
      <c r="K7" s="25">
        <v>10</v>
      </c>
      <c r="L7" s="26">
        <f t="shared" si="4"/>
        <v>1</v>
      </c>
      <c r="M7" s="25">
        <v>10</v>
      </c>
      <c r="N7" s="26">
        <f t="shared" si="5"/>
        <v>1</v>
      </c>
      <c r="O7" s="25">
        <v>10</v>
      </c>
      <c r="P7" s="26">
        <f t="shared" si="6"/>
        <v>1</v>
      </c>
      <c r="Q7" s="25">
        <v>10</v>
      </c>
      <c r="R7" s="26">
        <f t="shared" si="8"/>
        <v>1</v>
      </c>
      <c r="S7" s="30" t="s">
        <v>51</v>
      </c>
      <c r="T7" s="30" t="s">
        <v>51</v>
      </c>
      <c r="U7" s="29" t="s">
        <v>51</v>
      </c>
    </row>
    <row r="8" spans="2:21" ht="39.950000000000003" customHeight="1" x14ac:dyDescent="0.2">
      <c r="B8" s="27" t="s">
        <v>53</v>
      </c>
      <c r="C8" s="28" t="s">
        <v>53</v>
      </c>
      <c r="D8" s="30" t="s">
        <v>53</v>
      </c>
      <c r="E8" s="30" t="s">
        <v>53</v>
      </c>
      <c r="F8" s="30" t="s">
        <v>53</v>
      </c>
      <c r="G8" s="28" t="s">
        <v>53</v>
      </c>
      <c r="H8" s="30" t="s">
        <v>53</v>
      </c>
      <c r="I8" s="24">
        <v>30</v>
      </c>
      <c r="J8" s="25">
        <v>30</v>
      </c>
      <c r="K8" s="25">
        <v>30</v>
      </c>
      <c r="L8" s="26">
        <f t="shared" si="4"/>
        <v>1</v>
      </c>
      <c r="M8" s="25">
        <v>30</v>
      </c>
      <c r="N8" s="26">
        <f t="shared" si="5"/>
        <v>1</v>
      </c>
      <c r="O8" s="25">
        <v>30</v>
      </c>
      <c r="P8" s="26">
        <f t="shared" si="6"/>
        <v>1</v>
      </c>
      <c r="Q8" s="25">
        <v>30</v>
      </c>
      <c r="R8" s="26">
        <f t="shared" si="8"/>
        <v>1</v>
      </c>
      <c r="S8" s="30" t="s">
        <v>53</v>
      </c>
      <c r="T8" s="30" t="s">
        <v>53</v>
      </c>
      <c r="U8" s="29" t="s">
        <v>53</v>
      </c>
    </row>
    <row r="9" spans="2:21" ht="39.950000000000003" customHeight="1" x14ac:dyDescent="0.2">
      <c r="B9" s="27" t="s">
        <v>52</v>
      </c>
      <c r="C9" s="28" t="s">
        <v>52</v>
      </c>
      <c r="D9" s="30" t="s">
        <v>52</v>
      </c>
      <c r="E9" s="30" t="s">
        <v>52</v>
      </c>
      <c r="F9" s="30" t="s">
        <v>52</v>
      </c>
      <c r="G9" s="28" t="s">
        <v>52</v>
      </c>
      <c r="H9" s="30" t="s">
        <v>52</v>
      </c>
      <c r="I9" s="24">
        <v>15</v>
      </c>
      <c r="J9" s="25">
        <v>15</v>
      </c>
      <c r="K9" s="25">
        <v>15</v>
      </c>
      <c r="L9" s="26">
        <f t="shared" si="4"/>
        <v>1</v>
      </c>
      <c r="M9" s="25">
        <v>15</v>
      </c>
      <c r="N9" s="26">
        <f t="shared" si="5"/>
        <v>1</v>
      </c>
      <c r="O9" s="25">
        <v>15</v>
      </c>
      <c r="P9" s="26">
        <f t="shared" si="6"/>
        <v>1</v>
      </c>
      <c r="Q9" s="25">
        <v>15</v>
      </c>
      <c r="R9" s="26">
        <f t="shared" si="8"/>
        <v>1</v>
      </c>
      <c r="S9" s="30" t="s">
        <v>52</v>
      </c>
      <c r="T9" s="30" t="s">
        <v>52</v>
      </c>
      <c r="U9" s="29" t="s">
        <v>52</v>
      </c>
    </row>
    <row r="10" spans="2:21" ht="39.950000000000003" customHeight="1" x14ac:dyDescent="0.2">
      <c r="B10" s="27" t="s">
        <v>54</v>
      </c>
      <c r="C10" s="28" t="s">
        <v>54</v>
      </c>
      <c r="D10" s="30" t="s">
        <v>54</v>
      </c>
      <c r="E10" s="30" t="s">
        <v>54</v>
      </c>
      <c r="F10" s="30" t="s">
        <v>54</v>
      </c>
      <c r="G10" s="28" t="s">
        <v>54</v>
      </c>
      <c r="H10" s="30" t="s">
        <v>54</v>
      </c>
      <c r="I10" s="24">
        <v>35</v>
      </c>
      <c r="J10" s="25">
        <v>35</v>
      </c>
      <c r="K10" s="25">
        <v>35</v>
      </c>
      <c r="L10" s="26">
        <f t="shared" si="4"/>
        <v>1</v>
      </c>
      <c r="M10" s="25">
        <v>35</v>
      </c>
      <c r="N10" s="26">
        <f t="shared" si="5"/>
        <v>1</v>
      </c>
      <c r="O10" s="25">
        <v>35</v>
      </c>
      <c r="P10" s="26">
        <f t="shared" si="6"/>
        <v>1</v>
      </c>
      <c r="Q10" s="25">
        <v>35</v>
      </c>
      <c r="R10" s="26">
        <f t="shared" si="8"/>
        <v>1</v>
      </c>
      <c r="S10" s="30" t="s">
        <v>54</v>
      </c>
      <c r="T10" s="30" t="s">
        <v>54</v>
      </c>
      <c r="U10" s="29" t="s">
        <v>54</v>
      </c>
    </row>
    <row r="11" spans="2:21" ht="39.950000000000003" customHeight="1" x14ac:dyDescent="0.2">
      <c r="B11" s="27" t="s">
        <v>55</v>
      </c>
      <c r="C11" s="28" t="s">
        <v>55</v>
      </c>
      <c r="D11" s="30" t="s">
        <v>55</v>
      </c>
      <c r="E11" s="30" t="s">
        <v>55</v>
      </c>
      <c r="F11" s="30" t="s">
        <v>55</v>
      </c>
      <c r="G11" s="28" t="s">
        <v>55</v>
      </c>
      <c r="H11" s="30" t="s">
        <v>55</v>
      </c>
      <c r="I11" s="24">
        <v>25</v>
      </c>
      <c r="J11" s="25">
        <v>25</v>
      </c>
      <c r="K11" s="25">
        <v>25</v>
      </c>
      <c r="L11" s="26">
        <f t="shared" si="4"/>
        <v>1</v>
      </c>
      <c r="M11" s="25">
        <v>25</v>
      </c>
      <c r="N11" s="26">
        <f t="shared" si="5"/>
        <v>1</v>
      </c>
      <c r="O11" s="25">
        <v>25</v>
      </c>
      <c r="P11" s="26">
        <f t="shared" si="6"/>
        <v>1</v>
      </c>
      <c r="Q11" s="25">
        <v>25</v>
      </c>
      <c r="R11" s="26">
        <f t="shared" si="8"/>
        <v>1</v>
      </c>
      <c r="S11" s="30" t="s">
        <v>55</v>
      </c>
      <c r="T11" s="30" t="s">
        <v>55</v>
      </c>
      <c r="U11" s="29" t="s">
        <v>55</v>
      </c>
    </row>
    <row r="12" spans="2:21" ht="39.950000000000003" customHeight="1" x14ac:dyDescent="0.2">
      <c r="B12" s="27" t="s">
        <v>56</v>
      </c>
      <c r="C12" s="28" t="s">
        <v>56</v>
      </c>
      <c r="D12" s="30" t="s">
        <v>56</v>
      </c>
      <c r="E12" s="30" t="s">
        <v>56</v>
      </c>
      <c r="F12" s="30" t="s">
        <v>56</v>
      </c>
      <c r="G12" s="28" t="s">
        <v>56</v>
      </c>
      <c r="H12" s="30" t="s">
        <v>56</v>
      </c>
      <c r="I12" s="24">
        <v>45</v>
      </c>
      <c r="J12" s="25">
        <v>45</v>
      </c>
      <c r="K12" s="25">
        <v>45</v>
      </c>
      <c r="L12" s="26">
        <f t="shared" si="4"/>
        <v>1</v>
      </c>
      <c r="M12" s="25">
        <v>45</v>
      </c>
      <c r="N12" s="26">
        <f t="shared" si="5"/>
        <v>1</v>
      </c>
      <c r="O12" s="25">
        <v>45</v>
      </c>
      <c r="P12" s="26">
        <f t="shared" si="6"/>
        <v>1</v>
      </c>
      <c r="Q12" s="25">
        <v>45</v>
      </c>
      <c r="R12" s="26">
        <f t="shared" si="8"/>
        <v>1</v>
      </c>
      <c r="S12" s="30" t="s">
        <v>56</v>
      </c>
      <c r="T12" s="30" t="s">
        <v>56</v>
      </c>
      <c r="U12" s="29" t="s">
        <v>56</v>
      </c>
    </row>
    <row r="13" spans="2:21" ht="39.950000000000003" customHeight="1" x14ac:dyDescent="0.2">
      <c r="B13" s="27"/>
      <c r="C13" s="28"/>
      <c r="D13" s="30"/>
      <c r="E13" s="30"/>
      <c r="F13" s="30"/>
      <c r="G13" s="28"/>
      <c r="H13" s="30"/>
      <c r="I13" s="24"/>
      <c r="J13" s="25"/>
      <c r="K13" s="25"/>
      <c r="L13" s="26" t="e">
        <f t="shared" si="4"/>
        <v>#DIV/0!</v>
      </c>
      <c r="M13" s="25"/>
      <c r="N13" s="26" t="e">
        <f t="shared" si="5"/>
        <v>#DIV/0!</v>
      </c>
      <c r="O13" s="25"/>
      <c r="P13" s="26" t="e">
        <f t="shared" si="6"/>
        <v>#DIV/0!</v>
      </c>
      <c r="Q13" s="25"/>
      <c r="R13" s="26" t="e">
        <f t="shared" si="8"/>
        <v>#DIV/0!</v>
      </c>
      <c r="S13" s="30"/>
      <c r="T13" s="30"/>
      <c r="U13" s="29"/>
    </row>
    <row r="14" spans="2:21" ht="39.950000000000003" customHeight="1" thickBot="1" x14ac:dyDescent="0.25">
      <c r="B14" s="55" t="s">
        <v>44</v>
      </c>
      <c r="C14" s="56"/>
      <c r="D14" s="56"/>
      <c r="E14" s="56"/>
      <c r="F14" s="56"/>
      <c r="G14" s="56"/>
      <c r="H14" s="56"/>
      <c r="I14" s="57">
        <f>SUM(BP_2018)</f>
        <v>185</v>
      </c>
      <c r="J14" s="57">
        <f>SUM(CREDIT_TOTAL)</f>
        <v>185</v>
      </c>
      <c r="K14" s="57">
        <f>SUM(TOTAL_ENGAGE)</f>
        <v>185</v>
      </c>
      <c r="L14" s="58">
        <f t="shared" ref="L14" si="9">K14/I14</f>
        <v>1</v>
      </c>
      <c r="M14" s="57">
        <f>SUM(TOTAUX_ENGAGE_NO_MAND)</f>
        <v>185</v>
      </c>
      <c r="N14" s="58">
        <f t="shared" ref="N14" si="10">M14/I14</f>
        <v>1</v>
      </c>
      <c r="O14" s="57">
        <f>SUM(TOTAUX_MANDATES)</f>
        <v>185</v>
      </c>
      <c r="P14" s="58">
        <f t="shared" ref="P14" si="11">O14/I14</f>
        <v>1</v>
      </c>
      <c r="Q14" s="57">
        <f>SUM(TOTAUX_BUDG_REST)</f>
        <v>185</v>
      </c>
      <c r="R14" s="58">
        <f t="shared" si="7"/>
        <v>1</v>
      </c>
      <c r="S14" s="59"/>
      <c r="T14" s="59"/>
      <c r="U14" s="60"/>
    </row>
  </sheetData>
  <sortState ref="B3:U5">
    <sortCondition ref="E3:E5"/>
  </sortState>
  <mergeCells count="2">
    <mergeCell ref="B3:T3"/>
    <mergeCell ref="B14:H14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_EXEMPLE"/>
  <dimension ref="A1:Y12"/>
  <sheetViews>
    <sheetView showGridLines="0" zoomScale="80" zoomScaleNormal="80" workbookViewId="0">
      <selection activeCell="O23" sqref="O23"/>
    </sheetView>
  </sheetViews>
  <sheetFormatPr baseColWidth="10" defaultRowHeight="14.25" x14ac:dyDescent="0.2"/>
  <cols>
    <col min="1" max="1" width="19.28515625" style="17" customWidth="1"/>
    <col min="2" max="2" width="14.7109375" style="17" customWidth="1"/>
    <col min="3" max="3" width="8.42578125" style="17" customWidth="1"/>
    <col min="4" max="4" width="23.140625" style="17" customWidth="1"/>
    <col min="5" max="5" width="11.42578125" style="17"/>
    <col min="6" max="6" width="28.85546875" style="17" customWidth="1"/>
    <col min="7" max="7" width="45.5703125" style="17" customWidth="1"/>
    <col min="8" max="9" width="11.42578125" style="17"/>
    <col min="10" max="10" width="0" style="17" hidden="1" customWidth="1"/>
    <col min="11" max="11" width="14.28515625" style="17" hidden="1" customWidth="1"/>
    <col min="12" max="12" width="14.28515625" style="17" customWidth="1"/>
    <col min="13" max="15" width="11.42578125" style="17"/>
    <col min="16" max="23" width="14.140625" style="17" customWidth="1"/>
    <col min="24" max="24" width="16.85546875" style="17" customWidth="1"/>
    <col min="25" max="16384" width="11.42578125" style="17"/>
  </cols>
  <sheetData>
    <row r="1" spans="1:25" ht="15" thickBo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</row>
    <row r="2" spans="1:25" ht="39.950000000000003" customHeight="1" thickBot="1" x14ac:dyDescent="0.25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40"/>
      <c r="Y2" s="22"/>
    </row>
    <row r="3" spans="1:25" ht="15" thickBot="1" x14ac:dyDescent="0.25"/>
    <row r="4" spans="1:25" ht="39.950000000000003" customHeight="1" thickBot="1" x14ac:dyDescent="0.25">
      <c r="A4" s="34" t="s">
        <v>35</v>
      </c>
      <c r="B4" s="35"/>
      <c r="C4" s="36" t="s">
        <v>40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7"/>
      <c r="Y4" s="22"/>
    </row>
    <row r="5" spans="1:25" ht="15" thickBot="1" x14ac:dyDescent="0.25"/>
    <row r="6" spans="1:25" ht="39.950000000000003" customHeight="1" thickBot="1" x14ac:dyDescent="0.25">
      <c r="A6" s="41" t="s">
        <v>36</v>
      </c>
      <c r="B6" s="42"/>
      <c r="C6" s="42"/>
      <c r="D6" s="42"/>
      <c r="E6" s="45"/>
      <c r="F6" s="20" t="s">
        <v>37</v>
      </c>
      <c r="G6" s="21"/>
      <c r="H6" s="38" t="s">
        <v>38</v>
      </c>
      <c r="I6" s="39"/>
      <c r="J6" s="39"/>
      <c r="K6" s="39"/>
      <c r="L6" s="46"/>
      <c r="M6" s="42"/>
      <c r="N6" s="42"/>
      <c r="O6" s="42"/>
      <c r="P6" s="45"/>
      <c r="Q6" s="41" t="s">
        <v>41</v>
      </c>
      <c r="R6" s="42"/>
      <c r="S6" s="43"/>
      <c r="T6" s="44"/>
      <c r="U6" s="41" t="s">
        <v>39</v>
      </c>
      <c r="V6" s="42"/>
      <c r="W6" s="42"/>
      <c r="X6" s="45"/>
    </row>
    <row r="7" spans="1:25" ht="15" thickBot="1" x14ac:dyDescent="0.25"/>
    <row r="8" spans="1:25" ht="39.950000000000003" customHeight="1" thickBot="1" x14ac:dyDescent="0.25">
      <c r="A8" s="41" t="s">
        <v>42</v>
      </c>
      <c r="B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5"/>
    </row>
    <row r="9" spans="1:25" ht="15" thickBot="1" x14ac:dyDescent="0.25"/>
    <row r="10" spans="1:25" ht="39.950000000000003" customHeight="1" thickBot="1" x14ac:dyDescent="0.25">
      <c r="A10" s="41" t="s">
        <v>43</v>
      </c>
      <c r="B10" s="42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4"/>
    </row>
    <row r="11" spans="1:25" ht="15" thickBot="1" x14ac:dyDescent="0.25"/>
    <row r="12" spans="1:25" ht="39" thickBot="1" x14ac:dyDescent="0.25">
      <c r="A12" s="1" t="s">
        <v>14</v>
      </c>
      <c r="B12" s="4" t="s">
        <v>15</v>
      </c>
      <c r="C12" s="6" t="s">
        <v>16</v>
      </c>
      <c r="D12" s="10" t="s">
        <v>34</v>
      </c>
      <c r="E12" s="7" t="s">
        <v>17</v>
      </c>
      <c r="F12" s="8" t="s">
        <v>18</v>
      </c>
      <c r="G12" s="9" t="s">
        <v>19</v>
      </c>
      <c r="H12" s="5" t="s">
        <v>20</v>
      </c>
      <c r="I12" s="10" t="s">
        <v>21</v>
      </c>
      <c r="J12" s="4" t="s">
        <v>22</v>
      </c>
      <c r="K12" s="6" t="s">
        <v>23</v>
      </c>
      <c r="L12" s="4" t="s">
        <v>57</v>
      </c>
      <c r="M12" s="32" t="s">
        <v>24</v>
      </c>
      <c r="N12" s="33" t="s">
        <v>58</v>
      </c>
      <c r="O12" s="31" t="s">
        <v>25</v>
      </c>
      <c r="P12" s="2" t="s">
        <v>33</v>
      </c>
      <c r="Q12" s="11" t="s">
        <v>26</v>
      </c>
      <c r="R12" s="12" t="s">
        <v>27</v>
      </c>
      <c r="S12" s="13" t="s">
        <v>28</v>
      </c>
      <c r="T12" s="15" t="s">
        <v>30</v>
      </c>
      <c r="U12" s="15" t="s">
        <v>9</v>
      </c>
      <c r="V12" s="14" t="s">
        <v>29</v>
      </c>
      <c r="W12" s="3" t="s">
        <v>31</v>
      </c>
      <c r="X12" s="16" t="s">
        <v>32</v>
      </c>
      <c r="Y12" s="19" t="s">
        <v>12</v>
      </c>
    </row>
  </sheetData>
  <mergeCells count="15">
    <mergeCell ref="A4:B4"/>
    <mergeCell ref="C4:X4"/>
    <mergeCell ref="A2:X2"/>
    <mergeCell ref="A10:B10"/>
    <mergeCell ref="C10:X10"/>
    <mergeCell ref="Q6:R6"/>
    <mergeCell ref="S6:T6"/>
    <mergeCell ref="U6:V6"/>
    <mergeCell ref="W6:X6"/>
    <mergeCell ref="A8:B8"/>
    <mergeCell ref="C8:X8"/>
    <mergeCell ref="A6:B6"/>
    <mergeCell ref="C6:E6"/>
    <mergeCell ref="M6:P6"/>
    <mergeCell ref="H6:L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UTATIONS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RECAPITULATIF</vt:lpstr>
      <vt:lpstr>FEUILLE EXEMPLE</vt:lpstr>
      <vt:lpstr>IMPUTATIONS</vt:lpstr>
      <vt:lpstr>BP_2018</vt:lpstr>
      <vt:lpstr>CREDIT_TOTAL</vt:lpstr>
      <vt:lpstr>'FEUILLE EXEMPLE'!INTITULE_FEUILLE</vt:lpstr>
      <vt:lpstr>LIGNE_INVEST_MASQUEE</vt:lpstr>
      <vt:lpstr>PLAN_COMPTABLE_INVEST</vt:lpstr>
      <vt:lpstr>POURC_CRED_UTIL_1</vt:lpstr>
      <vt:lpstr>POURC_CRED_UTIL_2</vt:lpstr>
      <vt:lpstr>POURC_CRED_UTIL_3</vt:lpstr>
      <vt:lpstr>POURC_CRED_UTIL_4</vt:lpstr>
      <vt:lpstr>TOTAL_ENGAGE</vt:lpstr>
      <vt:lpstr>TOTAUX_BUDG_REST</vt:lpstr>
      <vt:lpstr>TOTAUX_ENGAGE_NO_MAND</vt:lpstr>
      <vt:lpstr>TOTAUX_MANDATES</vt:lpstr>
    </vt:vector>
  </TitlesOfParts>
  <Company>Mairie d'Orléans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DONNIAUX Christophe</dc:creator>
  <cp:lastModifiedBy>Robert BALAGUER</cp:lastModifiedBy>
  <dcterms:created xsi:type="dcterms:W3CDTF">2018-06-19T11:00:04Z</dcterms:created>
  <dcterms:modified xsi:type="dcterms:W3CDTF">2018-06-22T08:04:10Z</dcterms:modified>
</cp:coreProperties>
</file>