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450" windowWidth="21840" windowHeight="13170" tabRatio="780"/>
  </bookViews>
  <sheets>
    <sheet name="RECAP" sheetId="16" r:id="rId1"/>
    <sheet name="SYNTHESE" sheetId="14" r:id="rId2"/>
    <sheet name="En tête" sheetId="15" r:id="rId3"/>
    <sheet name="AURA" sheetId="1" r:id="rId4"/>
    <sheet name="BOFC" sheetId="2" r:id="rId5"/>
    <sheet name="CVDL " sheetId="3" r:id="rId6"/>
    <sheet name="Corse" sheetId="4" r:id="rId7"/>
    <sheet name="Grand-Est" sheetId="5" r:id="rId8"/>
    <sheet name="DOM-TOM" sheetId="6" r:id="rId9"/>
    <sheet name="HDF" sheetId="7" r:id="rId10"/>
    <sheet name="IDF" sheetId="8" r:id="rId11"/>
    <sheet name="Normandie" sheetId="9" r:id="rId12"/>
    <sheet name="Nouvelle Aquitaine" sheetId="10" r:id="rId13"/>
    <sheet name="Occitanie" sheetId="11" r:id="rId14"/>
    <sheet name="PDLL" sheetId="12" r:id="rId15"/>
    <sheet name="PACA" sheetId="13" r:id="rId16"/>
  </sheets>
  <definedNames>
    <definedName name="_xlnm._FilterDatabase" localSheetId="3" hidden="1">AURA!$E$1:$Q$4</definedName>
    <definedName name="_xlnm._FilterDatabase" localSheetId="4" hidden="1">BOFC!$A$1:$Q$4</definedName>
    <definedName name="_xlnm._FilterDatabase" localSheetId="6" hidden="1">Corse!$A$1:$Q$1</definedName>
    <definedName name="_xlnm._FilterDatabase" localSheetId="5" hidden="1">'CVDL '!$A$1:$Q$1</definedName>
    <definedName name="_xlnm._FilterDatabase" localSheetId="8" hidden="1">'DOM-TOM'!$A$1:$Q$1</definedName>
    <definedName name="_xlnm._FilterDatabase" localSheetId="7" hidden="1">'Grand-Est'!$A$1:$Q$1</definedName>
    <definedName name="_xlnm._FilterDatabase" localSheetId="9" hidden="1">HDF!$A$1:$Q$4</definedName>
    <definedName name="_xlnm._FilterDatabase" localSheetId="10" hidden="1">IDF!$A$1:$Q$1</definedName>
    <definedName name="_xlnm._FilterDatabase" localSheetId="11" hidden="1">Normandie!$A$1:$Q$1</definedName>
    <definedName name="_xlnm._FilterDatabase" localSheetId="12" hidden="1">'Nouvelle Aquitaine'!$A$1:$Q$1</definedName>
    <definedName name="_xlnm._FilterDatabase" localSheetId="13" hidden="1">Occitanie!$A$1:$Q$1</definedName>
    <definedName name="_xlnm._FilterDatabase" localSheetId="15" hidden="1">PACA!$A$1:$Q$1</definedName>
    <definedName name="_xlnm._FilterDatabase" localSheetId="14" hidden="1">PDLL!$A$1:$Q$1</definedName>
    <definedName name="Z_8310C9EB_5B5D_4B21_95BB_C5A0DCCCE097_.wvu.FilterData" localSheetId="3" hidden="1">AURA!$E$1:$Q$4</definedName>
    <definedName name="Z_8310C9EB_5B5D_4B21_95BB_C5A0DCCCE097_.wvu.FilterData" localSheetId="4" hidden="1">BOFC!$A$1:$Q$4</definedName>
    <definedName name="Z_8310C9EB_5B5D_4B21_95BB_C5A0DCCCE097_.wvu.FilterData" localSheetId="6" hidden="1">Corse!$A$1:$Q$1</definedName>
    <definedName name="Z_8310C9EB_5B5D_4B21_95BB_C5A0DCCCE097_.wvu.FilterData" localSheetId="5" hidden="1">'CVDL '!$A$1:$Q$1</definedName>
    <definedName name="Z_8310C9EB_5B5D_4B21_95BB_C5A0DCCCE097_.wvu.FilterData" localSheetId="8" hidden="1">'DOM-TOM'!$A$1:$Q$1</definedName>
    <definedName name="Z_8310C9EB_5B5D_4B21_95BB_C5A0DCCCE097_.wvu.FilterData" localSheetId="7" hidden="1">'Grand-Est'!$A$1:$Q$1</definedName>
    <definedName name="Z_8310C9EB_5B5D_4B21_95BB_C5A0DCCCE097_.wvu.FilterData" localSheetId="9" hidden="1">HDF!$A$1:$Q$4</definedName>
    <definedName name="Z_8310C9EB_5B5D_4B21_95BB_C5A0DCCCE097_.wvu.FilterData" localSheetId="10" hidden="1">IDF!$A$1:$Q$1</definedName>
    <definedName name="Z_8310C9EB_5B5D_4B21_95BB_C5A0DCCCE097_.wvu.FilterData" localSheetId="11" hidden="1">Normandie!$A$1:$Q$1</definedName>
    <definedName name="Z_8310C9EB_5B5D_4B21_95BB_C5A0DCCCE097_.wvu.FilterData" localSheetId="12" hidden="1">'Nouvelle Aquitaine'!$A$1:$Q$1</definedName>
    <definedName name="Z_8310C9EB_5B5D_4B21_95BB_C5A0DCCCE097_.wvu.FilterData" localSheetId="13" hidden="1">Occitanie!$A$1:$Q$1</definedName>
    <definedName name="Z_8310C9EB_5B5D_4B21_95BB_C5A0DCCCE097_.wvu.FilterData" localSheetId="15" hidden="1">PACA!$A$1:$Q$1</definedName>
    <definedName name="Z_8310C9EB_5B5D_4B21_95BB_C5A0DCCCE097_.wvu.FilterData" localSheetId="14" hidden="1">PDLL!$A$1:$Q$1</definedName>
  </definedNames>
  <calcPr calcId="145621"/>
  <customWorkbookViews>
    <customWorkbookView name="BOULANGER, Julien - Affichage personnalisé" guid="{8310C9EB-5B5D-4B21-95BB-C5A0DCCCE097}" mergeInterval="0" personalView="1" maximized="1" windowWidth="1916" windowHeight="803" tabRatio="780" activeSheetId="17"/>
  </customWorkbookViews>
</workbook>
</file>

<file path=xl/calcChain.xml><?xml version="1.0" encoding="utf-8"?>
<calcChain xmlns="http://schemas.openxmlformats.org/spreadsheetml/2006/main">
  <c r="I15" i="14" l="1"/>
  <c r="I14" i="14"/>
  <c r="I13" i="14"/>
  <c r="I12" i="14"/>
  <c r="I11" i="14"/>
  <c r="I10" i="14"/>
  <c r="I9" i="14"/>
  <c r="I8" i="14"/>
  <c r="I7" i="14"/>
  <c r="I6" i="14"/>
  <c r="I5" i="14"/>
  <c r="I4" i="14"/>
  <c r="I3" i="14"/>
  <c r="L3" i="1"/>
  <c r="L4" i="1"/>
  <c r="L2" i="1"/>
  <c r="B4" i="14"/>
  <c r="H15" i="14"/>
  <c r="H14" i="14"/>
  <c r="H13" i="14"/>
  <c r="H12" i="14"/>
  <c r="H11" i="14"/>
  <c r="H10" i="14"/>
  <c r="H9" i="14"/>
  <c r="H8" i="14"/>
  <c r="H7" i="14"/>
  <c r="H6" i="14"/>
  <c r="H5" i="14"/>
  <c r="H4" i="14"/>
  <c r="H3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14"/>
  <c r="E15" i="14"/>
  <c r="E14" i="14"/>
  <c r="E13" i="14"/>
  <c r="E12" i="14"/>
  <c r="E11" i="14"/>
  <c r="E10" i="14"/>
  <c r="E9" i="14"/>
  <c r="E8" i="14"/>
  <c r="E7" i="14"/>
  <c r="E6" i="14"/>
  <c r="E5" i="14"/>
  <c r="E4" i="14"/>
  <c r="E3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  <c r="C15" i="14"/>
  <c r="C14" i="14"/>
  <c r="C13" i="14"/>
  <c r="C12" i="14"/>
  <c r="C11" i="14"/>
  <c r="C10" i="14"/>
  <c r="C9" i="14"/>
  <c r="C8" i="14"/>
  <c r="C7" i="14"/>
  <c r="C6" i="14"/>
  <c r="C5" i="14"/>
  <c r="C4" i="14"/>
  <c r="C3" i="14"/>
  <c r="B15" i="14"/>
  <c r="B14" i="14"/>
  <c r="B13" i="14"/>
  <c r="B12" i="14"/>
  <c r="B11" i="14"/>
  <c r="B10" i="14"/>
  <c r="B9" i="14"/>
  <c r="B8" i="14"/>
  <c r="B7" i="14"/>
  <c r="B6" i="14"/>
  <c r="B5" i="14"/>
  <c r="B3" i="14"/>
  <c r="D17" i="14" l="1"/>
  <c r="B17" i="14"/>
  <c r="H17" i="14"/>
  <c r="E17" i="14"/>
  <c r="C17" i="14"/>
  <c r="F17" i="14"/>
  <c r="G17" i="14"/>
  <c r="L3" i="6" l="1"/>
  <c r="L3" i="13"/>
  <c r="L2" i="13"/>
  <c r="L3" i="12"/>
  <c r="L2" i="12"/>
  <c r="L4" i="11"/>
  <c r="L3" i="11"/>
  <c r="L2" i="11"/>
  <c r="L4" i="10"/>
  <c r="L3" i="10"/>
  <c r="L2" i="10"/>
  <c r="L6" i="9"/>
  <c r="L5" i="9"/>
  <c r="L4" i="9"/>
  <c r="L3" i="9"/>
  <c r="L2" i="9"/>
  <c r="L4" i="8"/>
  <c r="L3" i="8"/>
  <c r="L2" i="8"/>
  <c r="L4" i="7"/>
  <c r="L3" i="7"/>
  <c r="L2" i="7"/>
  <c r="L3" i="4"/>
  <c r="L2" i="4"/>
  <c r="L2" i="6"/>
  <c r="L4" i="5"/>
  <c r="L3" i="5"/>
  <c r="L2" i="5"/>
  <c r="L5" i="3"/>
  <c r="L4" i="3"/>
  <c r="L3" i="3"/>
  <c r="L2" i="3"/>
  <c r="L4" i="2"/>
  <c r="L3" i="2"/>
  <c r="L2" i="2"/>
  <c r="I17" i="14" l="1"/>
</calcChain>
</file>

<file path=xl/sharedStrings.xml><?xml version="1.0" encoding="utf-8"?>
<sst xmlns="http://schemas.openxmlformats.org/spreadsheetml/2006/main" count="380" uniqueCount="130">
  <si>
    <t>Alpes-Maritimes (06)</t>
  </si>
  <si>
    <t>Aisne (02)</t>
  </si>
  <si>
    <t>Loire-Atlantique (44)</t>
  </si>
  <si>
    <t>Pas-de-Calais (62)</t>
  </si>
  <si>
    <t>Pyrénées-Orientales (66)</t>
  </si>
  <si>
    <t>Perpignan</t>
  </si>
  <si>
    <t>Somme (80)</t>
  </si>
  <si>
    <t>Amiens</t>
  </si>
  <si>
    <t>Val-de-Marne (94)</t>
  </si>
  <si>
    <t>Guadeloupe (971)</t>
  </si>
  <si>
    <t>Cher (18)</t>
  </si>
  <si>
    <t>Bourges</t>
  </si>
  <si>
    <t>DÉPARTEMENT</t>
  </si>
  <si>
    <t xml:space="preserve">COMMUNES </t>
  </si>
  <si>
    <t>Meurthe-et-Moselle (54)</t>
  </si>
  <si>
    <t>Vosges (88)</t>
  </si>
  <si>
    <t>Vittel</t>
  </si>
  <si>
    <t>Loir-et-Cher (41)</t>
  </si>
  <si>
    <t>Onzain</t>
  </si>
  <si>
    <t>Loiret (45)</t>
  </si>
  <si>
    <t>Calvados (14)</t>
  </si>
  <si>
    <t>Seine-Maritime (76)</t>
  </si>
  <si>
    <t>Penta-di-Casinca</t>
  </si>
  <si>
    <t>Ajaccio</t>
  </si>
  <si>
    <t>Haute-Corse (2B)</t>
  </si>
  <si>
    <t>Corse-sud (2A)</t>
  </si>
  <si>
    <t>Nièvre (58)</t>
  </si>
  <si>
    <t>Corbigny</t>
  </si>
  <si>
    <t>Vendée (85)</t>
  </si>
  <si>
    <t>Sainte-Hermine</t>
  </si>
  <si>
    <t>Martinique (972)</t>
  </si>
  <si>
    <t>Aude (11)</t>
  </si>
  <si>
    <t>Carcassonne</t>
  </si>
  <si>
    <t>Colombelles</t>
  </si>
  <si>
    <t>Charente (16)</t>
  </si>
  <si>
    <t>Montbéliard</t>
  </si>
  <si>
    <t>Doubs (25)</t>
  </si>
  <si>
    <t>Jura (33)</t>
  </si>
  <si>
    <t>Cernon</t>
  </si>
  <si>
    <t>Chalette-sur-Loing</t>
  </si>
  <si>
    <t>Montargis</t>
  </si>
  <si>
    <t>Vandoeuvre-les-Nancy</t>
  </si>
  <si>
    <t>Charleville-Mézières</t>
  </si>
  <si>
    <t>Ardennes (08)</t>
  </si>
  <si>
    <t>Portel</t>
  </si>
  <si>
    <t>Orne (61)</t>
  </si>
  <si>
    <t>Saint-Etienne-du-Rouvray</t>
  </si>
  <si>
    <t>Val-d'Oise (95)</t>
  </si>
  <si>
    <t>Villiers-le-Bel</t>
  </si>
  <si>
    <t>Mamoudzou</t>
  </si>
  <si>
    <t>Antibes</t>
  </si>
  <si>
    <t>Médiathèque</t>
  </si>
  <si>
    <t>Paris (75)</t>
  </si>
  <si>
    <t>13e arrondissement</t>
  </si>
  <si>
    <t>Vitry-sur-Seine</t>
  </si>
  <si>
    <t>Annecy</t>
  </si>
  <si>
    <t>Château-Thierry</t>
  </si>
  <si>
    <t>Le Havre</t>
  </si>
  <si>
    <t>Albi</t>
  </si>
  <si>
    <t>Tarn (81)</t>
  </si>
  <si>
    <t>Angoulême</t>
  </si>
  <si>
    <t>Argentan</t>
  </si>
  <si>
    <t>Cantal (15)</t>
  </si>
  <si>
    <t>Aurillac</t>
  </si>
  <si>
    <t>Basse-Terre</t>
  </si>
  <si>
    <t>Deux-Sèvres (79)</t>
  </si>
  <si>
    <t>Bressuire</t>
  </si>
  <si>
    <t>Hautes-Alpes (05)</t>
  </si>
  <si>
    <t>Briançon</t>
  </si>
  <si>
    <t>Chateaubriant</t>
  </si>
  <si>
    <t>Vienne (86)</t>
  </si>
  <si>
    <t>Châtellerault</t>
  </si>
  <si>
    <t>Manche (50)</t>
  </si>
  <si>
    <t>Cherbourg-en-Cotentin</t>
  </si>
  <si>
    <t>RÉFÉRENT</t>
  </si>
  <si>
    <t>RÉGION</t>
  </si>
  <si>
    <t>COMMUNES</t>
  </si>
  <si>
    <t>CONTACT</t>
  </si>
  <si>
    <t>Corse</t>
  </si>
  <si>
    <t>Auvergne-Rhône-Alpes</t>
  </si>
  <si>
    <t>Bourgogne-Franche-Compté</t>
  </si>
  <si>
    <t>Centre-Val-De-Loire</t>
  </si>
  <si>
    <t>Grand-Est</t>
  </si>
  <si>
    <t>Ile-De-France</t>
  </si>
  <si>
    <t>Normandie</t>
  </si>
  <si>
    <t>Nouvelle-Aquitaine</t>
  </si>
  <si>
    <t>Occitanie</t>
  </si>
  <si>
    <t>Provence-Alpes-Côte-d'Azure</t>
  </si>
  <si>
    <t>Pays-de-la-Loire</t>
  </si>
  <si>
    <t>DOM-TOM</t>
  </si>
  <si>
    <t>Hauts-De-France</t>
  </si>
  <si>
    <t>TOTAL</t>
  </si>
  <si>
    <t>ETAPE 1</t>
  </si>
  <si>
    <t>ETAPE 2</t>
  </si>
  <si>
    <t>ETAPE 3</t>
  </si>
  <si>
    <t>ETAPE 4</t>
  </si>
  <si>
    <t>MODULE 1</t>
  </si>
  <si>
    <t>MODULE 2</t>
  </si>
  <si>
    <t>MODULE 3</t>
  </si>
  <si>
    <t>MODULE 4</t>
  </si>
  <si>
    <t>MODULE 5</t>
  </si>
  <si>
    <t>LIEU 2</t>
  </si>
  <si>
    <t>CONTACT 2</t>
  </si>
  <si>
    <t>JB</t>
  </si>
  <si>
    <t>AC</t>
  </si>
  <si>
    <t>ID</t>
  </si>
  <si>
    <t>LIEU 1</t>
  </si>
  <si>
    <t>Le Lioran</t>
  </si>
  <si>
    <t>Michel Blanc</t>
  </si>
  <si>
    <t>bibliotheque</t>
  </si>
  <si>
    <t>ludotèque</t>
  </si>
  <si>
    <t>Marie Dupont</t>
  </si>
  <si>
    <t>SOMME MODULE</t>
  </si>
  <si>
    <t>église</t>
  </si>
  <si>
    <t>marché</t>
  </si>
  <si>
    <t>Georges Michael</t>
  </si>
  <si>
    <t>ABC</t>
  </si>
  <si>
    <t>Jean Michel</t>
  </si>
  <si>
    <t>Simon Maurice</t>
  </si>
  <si>
    <t>école</t>
  </si>
  <si>
    <t xml:space="preserve">Hélène </t>
  </si>
  <si>
    <t>Jean Jacques</t>
  </si>
  <si>
    <t>maison de quartier</t>
  </si>
  <si>
    <t>Philippe Duchène</t>
  </si>
  <si>
    <t>Albert Gilles</t>
  </si>
  <si>
    <t>Place du marché</t>
  </si>
  <si>
    <t>Edouard Boulanger</t>
  </si>
  <si>
    <t>François Boucher</t>
  </si>
  <si>
    <t>MJC</t>
  </si>
  <si>
    <t>Haute Savoie (74)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</si>
</sst>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2" fillId="0" borderId="1" xfId="0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/>
    <xf numFmtId="0" fontId="2" fillId="8" borderId="1" xfId="0" applyFont="1" applyFill="1" applyBorder="1"/>
    <xf numFmtId="0" fontId="2" fillId="8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/>
    <xf numFmtId="0" fontId="3" fillId="0" borderId="0" xfId="0" applyFont="1"/>
    <xf numFmtId="0" fontId="2" fillId="0" borderId="0" xfId="0" applyFont="1"/>
    <xf numFmtId="0" fontId="2" fillId="4" borderId="1" xfId="0" applyFont="1" applyFill="1" applyBorder="1" applyAlignment="1">
      <alignment horizontal="center" vertical="center" textRotation="255" wrapText="1"/>
    </xf>
    <xf numFmtId="0" fontId="2" fillId="2" borderId="1" xfId="0" applyFont="1" applyFill="1" applyBorder="1" applyAlignment="1">
      <alignment horizontal="center" vertical="center" textRotation="255" wrapText="1"/>
    </xf>
    <xf numFmtId="0" fontId="2" fillId="5" borderId="1" xfId="0" applyFont="1" applyFill="1" applyBorder="1" applyAlignment="1">
      <alignment horizontal="center" vertical="center" textRotation="255" wrapText="1"/>
    </xf>
    <xf numFmtId="0" fontId="2" fillId="3" borderId="1" xfId="0" applyFont="1" applyFill="1" applyBorder="1" applyAlignment="1">
      <alignment horizontal="center" vertical="center" textRotation="255" wrapText="1"/>
    </xf>
    <xf numFmtId="0" fontId="2" fillId="7" borderId="1" xfId="0" applyFont="1" applyFill="1" applyBorder="1" applyAlignment="1">
      <alignment horizontal="center" vertical="center" textRotation="255" wrapText="1"/>
    </xf>
    <xf numFmtId="0" fontId="2" fillId="6" borderId="1" xfId="0" applyFont="1" applyFill="1" applyBorder="1" applyAlignment="1">
      <alignment horizontal="center" vertical="center" textRotation="255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" fillId="8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4" fillId="0" borderId="1" xfId="1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/>
    <xf numFmtId="0" fontId="2" fillId="0" borderId="3" xfId="0" applyFont="1" applyBorder="1" applyAlignment="1">
      <alignment horizontal="center" vertical="center"/>
    </xf>
    <xf numFmtId="0" fontId="2" fillId="0" borderId="0" xfId="0" applyFont="1" applyBorder="1"/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0" fillId="0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33FF"/>
      <color rgb="FF0033CC"/>
      <color rgb="FF0099CC"/>
      <color rgb="FFFF66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0</xdr:row>
          <xdr:rowOff>266700</xdr:rowOff>
        </xdr:from>
        <xdr:to>
          <xdr:col>4</xdr:col>
          <xdr:colOff>1495425</xdr:colOff>
          <xdr:row>0</xdr:row>
          <xdr:rowOff>752475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Q1"/>
  <sheetViews>
    <sheetView tabSelected="1" zoomScale="89" zoomScaleNormal="89" workbookViewId="0">
      <selection activeCell="E5" sqref="E5"/>
    </sheetView>
  </sheetViews>
  <sheetFormatPr baseColWidth="10" defaultRowHeight="15" x14ac:dyDescent="0.25"/>
  <cols>
    <col min="1" max="4" width="5.7109375" customWidth="1"/>
    <col min="5" max="6" width="25.7109375" customWidth="1"/>
    <col min="7" max="12" width="5.7109375" customWidth="1"/>
    <col min="13" max="16" width="25.7109375" customWidth="1"/>
    <col min="17" max="17" width="5.7109375" customWidth="1"/>
  </cols>
  <sheetData>
    <row r="1" spans="1:17" s="46" customFormat="1" ht="199.9" customHeight="1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4</xdr:col>
                <xdr:colOff>180975</xdr:colOff>
                <xdr:row>0</xdr:row>
                <xdr:rowOff>266700</xdr:rowOff>
              </from>
              <to>
                <xdr:col>4</xdr:col>
                <xdr:colOff>1495425</xdr:colOff>
                <xdr:row>0</xdr:row>
                <xdr:rowOff>752475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J17"/>
  <sheetViews>
    <sheetView zoomScale="145" zoomScaleNormal="145" workbookViewId="0">
      <selection activeCell="J17" sqref="J17"/>
    </sheetView>
  </sheetViews>
  <sheetFormatPr baseColWidth="10" defaultColWidth="11.5703125" defaultRowHeight="12.75" x14ac:dyDescent="0.2"/>
  <cols>
    <col min="1" max="1" width="25.28515625" style="19" bestFit="1" customWidth="1"/>
    <col min="2" max="16384" width="11.5703125" style="19"/>
  </cols>
  <sheetData>
    <row r="2" spans="1:10" ht="25.5" x14ac:dyDescent="0.2">
      <c r="A2" s="37" t="s">
        <v>75</v>
      </c>
      <c r="B2" s="37" t="s">
        <v>76</v>
      </c>
      <c r="C2" s="38" t="s">
        <v>92</v>
      </c>
      <c r="D2" s="30" t="s">
        <v>96</v>
      </c>
      <c r="E2" s="9" t="s">
        <v>97</v>
      </c>
      <c r="F2" s="11" t="s">
        <v>98</v>
      </c>
      <c r="G2" s="36" t="s">
        <v>99</v>
      </c>
      <c r="H2" s="39" t="s">
        <v>100</v>
      </c>
      <c r="I2" s="13" t="s">
        <v>112</v>
      </c>
    </row>
    <row r="3" spans="1:10" x14ac:dyDescent="0.2">
      <c r="A3" s="40" t="s">
        <v>79</v>
      </c>
      <c r="B3" s="14">
        <f>COUNTA(AURA!$F$2:$F$999)</f>
        <v>3</v>
      </c>
      <c r="C3" s="14">
        <f>COUNTA(AURA!$A$2:$A$999)</f>
        <v>2</v>
      </c>
      <c r="D3" s="14">
        <f>COUNTA(AURA!$G$2:$G$999)</f>
        <v>1</v>
      </c>
      <c r="E3" s="14">
        <f>COUNTA(AURA!$H$2:$H$999)</f>
        <v>3</v>
      </c>
      <c r="F3" s="14">
        <f>COUNTA(AURA!$I$2:$I$999)</f>
        <v>1</v>
      </c>
      <c r="G3" s="14">
        <f>COUNTA(AURA!$J$2:$J$999)</f>
        <v>0</v>
      </c>
      <c r="H3" s="14">
        <f>COUNTA(AURA!$K$2:$K$999)</f>
        <v>0</v>
      </c>
      <c r="I3" s="14">
        <f>SUM(AURA!$L$2:$L$999)</f>
        <v>5</v>
      </c>
    </row>
    <row r="4" spans="1:10" x14ac:dyDescent="0.2">
      <c r="A4" s="40" t="s">
        <v>80</v>
      </c>
      <c r="B4" s="14">
        <f>COUNTA(BOFC!$F$2:$F$999)</f>
        <v>3</v>
      </c>
      <c r="C4" s="14">
        <f>COUNTA(BOFC!A$5:$B999)</f>
        <v>0</v>
      </c>
      <c r="D4" s="14">
        <f>COUNTA(BOFC!$G$2:$G$999)</f>
        <v>1</v>
      </c>
      <c r="E4" s="14">
        <f>COUNTA(BOFC!$H$2:$H$999)</f>
        <v>1</v>
      </c>
      <c r="F4" s="14">
        <f>COUNTA(BOFC!$I$2:$I$999)</f>
        <v>2</v>
      </c>
      <c r="G4" s="14">
        <f>COUNTA(BOFC!$J$2:$J$999)</f>
        <v>0</v>
      </c>
      <c r="H4" s="14">
        <f>COUNTA(BOFC!$K$2:$K$999)</f>
        <v>0</v>
      </c>
      <c r="I4" s="14">
        <f>SUM(BOFC!$L$2:$L$999)</f>
        <v>4</v>
      </c>
    </row>
    <row r="5" spans="1:10" ht="13.9" x14ac:dyDescent="0.3">
      <c r="A5" s="40" t="s">
        <v>81</v>
      </c>
      <c r="B5" s="14">
        <f>COUNTA('CVDL '!$F$2:$F$999)</f>
        <v>4</v>
      </c>
      <c r="C5" s="14">
        <f>COUNTA('CVDL '!$A$2:$A$999)</f>
        <v>1</v>
      </c>
      <c r="D5" s="14">
        <f>COUNTA('CVDL '!$G$2:$G$999)</f>
        <v>1</v>
      </c>
      <c r="E5" s="14">
        <f>COUNTA('CVDL '!$H$2:$H$999)</f>
        <v>2</v>
      </c>
      <c r="F5" s="14">
        <f>COUNTA('CVDL '!$I$2:$I$999)</f>
        <v>2</v>
      </c>
      <c r="G5" s="14">
        <f>COUNTA('CVDL '!$J$2:$J$999)</f>
        <v>0</v>
      </c>
      <c r="H5" s="14">
        <f>COUNTA('CVDL '!$K$2:$K$999)</f>
        <v>0</v>
      </c>
      <c r="I5" s="14">
        <f>SUM('CVDL '!$L$2:$L$999)</f>
        <v>5</v>
      </c>
    </row>
    <row r="6" spans="1:10" ht="13.9" x14ac:dyDescent="0.3">
      <c r="A6" s="40" t="s">
        <v>78</v>
      </c>
      <c r="B6" s="14">
        <f>COUNTA(Corse!$F$2:$F$999)</f>
        <v>2</v>
      </c>
      <c r="C6" s="14">
        <f>COUNTA(Corse!$A$2:$A$999)</f>
        <v>0</v>
      </c>
      <c r="D6" s="14">
        <f>COUNTA(Corse!$G$2:$G$999)</f>
        <v>2</v>
      </c>
      <c r="E6" s="14">
        <f>COUNTA(Corse!$H$2:$H$999)</f>
        <v>1</v>
      </c>
      <c r="F6" s="14">
        <f>COUNTA(Corse!$I$2:$I$999)</f>
        <v>0</v>
      </c>
      <c r="G6" s="14">
        <f>COUNTA(Corse!$J$2:$J$999)</f>
        <v>0</v>
      </c>
      <c r="H6" s="14">
        <f>COUNTA(Corse!$K$2:$K$999)</f>
        <v>0</v>
      </c>
      <c r="I6" s="14">
        <f>SUM(Corse!$L$2:$L$999)</f>
        <v>3</v>
      </c>
    </row>
    <row r="7" spans="1:10" ht="13.9" x14ac:dyDescent="0.3">
      <c r="A7" s="40" t="s">
        <v>82</v>
      </c>
      <c r="B7" s="14">
        <f>COUNTA('Grand-Est'!$F$2:$F$999)</f>
        <v>3</v>
      </c>
      <c r="C7" s="14">
        <f>COUNTA('Grand-Est'!$A$2:$A$999)</f>
        <v>0</v>
      </c>
      <c r="D7" s="14">
        <f>COUNTA('Grand-Est'!$G$2:$G$999)</f>
        <v>1</v>
      </c>
      <c r="E7" s="14">
        <f>COUNTA('Grand-Est'!$H$2:$H$999)</f>
        <v>1</v>
      </c>
      <c r="F7" s="14">
        <f>COUNTA('Grand-Est'!$I$2:$I$999)</f>
        <v>2</v>
      </c>
      <c r="G7" s="14">
        <f>COUNTA('Grand-Est'!$J$2:$J$999)</f>
        <v>0</v>
      </c>
      <c r="H7" s="14">
        <f>COUNTA('Grand-Est'!$K$2:$K$999)</f>
        <v>0</v>
      </c>
      <c r="I7" s="14">
        <f>SUM('Grand-Est'!$L$2:$L$999)</f>
        <v>4</v>
      </c>
    </row>
    <row r="8" spans="1:10" ht="13.9" x14ac:dyDescent="0.3">
      <c r="A8" s="40" t="s">
        <v>89</v>
      </c>
      <c r="B8" s="14">
        <f>COUNTA('DOM-TOM'!$F$2:$F$999)</f>
        <v>2</v>
      </c>
      <c r="C8" s="14">
        <f>COUNTA('DOM-TOM'!$A$2:$A$999)</f>
        <v>0</v>
      </c>
      <c r="D8" s="14">
        <f>COUNTA('DOM-TOM'!$G$2:$G$999)</f>
        <v>0</v>
      </c>
      <c r="E8" s="14">
        <f>COUNTA('DOM-TOM'!$H$2:$H$999)</f>
        <v>2</v>
      </c>
      <c r="F8" s="14">
        <f>COUNTA('DOM-TOM'!$I$2:$I$999)</f>
        <v>1</v>
      </c>
      <c r="G8" s="14">
        <f>COUNTA('DOM-TOM'!$J$2:$J$999)</f>
        <v>0</v>
      </c>
      <c r="H8" s="14">
        <f>COUNTA('DOM-TOM'!$K$2:$K$999)</f>
        <v>0</v>
      </c>
      <c r="I8" s="14">
        <f>SUM('DOM-TOM'!$L$2:$L$999)</f>
        <v>3</v>
      </c>
    </row>
    <row r="9" spans="1:10" ht="13.9" x14ac:dyDescent="0.3">
      <c r="A9" s="16" t="s">
        <v>90</v>
      </c>
      <c r="B9" s="14">
        <f>COUNTA(HDF!$F$2:$F$999)</f>
        <v>3</v>
      </c>
      <c r="C9" s="14">
        <f>COUNTA(HDF!$A$2:$A$999)</f>
        <v>2</v>
      </c>
      <c r="D9" s="14">
        <f>COUNTA(HDF!$G$2:$G$999)</f>
        <v>0</v>
      </c>
      <c r="E9" s="14">
        <f>COUNTA(HDF!$H$2:$H$999)</f>
        <v>1</v>
      </c>
      <c r="F9" s="14">
        <f>COUNTA(HDF!$I$2:$I$999)</f>
        <v>2</v>
      </c>
      <c r="G9" s="14">
        <f>COUNTA(HDF!$J$2:$J$999)</f>
        <v>0</v>
      </c>
      <c r="H9" s="14">
        <f>COUNTA(HDF!$K$2:$K$999)</f>
        <v>0</v>
      </c>
      <c r="I9" s="14">
        <f>SUM(HDF!$L$2:$L$999)</f>
        <v>3</v>
      </c>
    </row>
    <row r="10" spans="1:10" ht="13.9" x14ac:dyDescent="0.3">
      <c r="A10" s="16" t="s">
        <v>83</v>
      </c>
      <c r="B10" s="14">
        <f>COUNTA(IDF!$F$2:$F$999)</f>
        <v>3</v>
      </c>
      <c r="C10" s="14">
        <f>COUNTA(IDF!$A$2:$A$999)</f>
        <v>1</v>
      </c>
      <c r="D10" s="14">
        <f>COUNTA(IDF!$G$2:$G$999)</f>
        <v>0</v>
      </c>
      <c r="E10" s="14">
        <f>COUNTA(IDF!$H$2:$H$999)</f>
        <v>0</v>
      </c>
      <c r="F10" s="14">
        <f>COUNTA(IDF!$I$2:$I$999)</f>
        <v>1</v>
      </c>
      <c r="G10" s="14">
        <f>COUNTA(IDF!$J$2:$J$999)</f>
        <v>3</v>
      </c>
      <c r="H10" s="14">
        <f>COUNTA(IDF!$K$2:$K$999)</f>
        <v>0</v>
      </c>
      <c r="I10" s="14">
        <f>SUM(IDF!$L$2:$L$999)</f>
        <v>4</v>
      </c>
    </row>
    <row r="11" spans="1:10" ht="13.9" x14ac:dyDescent="0.3">
      <c r="A11" s="16" t="s">
        <v>84</v>
      </c>
      <c r="B11" s="14">
        <f>COUNTA(Normandie!$F$2:$F$999)</f>
        <v>5</v>
      </c>
      <c r="C11" s="14">
        <f>COUNTA(Normandie!$A$2:$A$999)</f>
        <v>1</v>
      </c>
      <c r="D11" s="14">
        <f>COUNTA(Normandie!$G$2:$G$999)</f>
        <v>0</v>
      </c>
      <c r="E11" s="14">
        <f>COUNTA(Normandie!$H$2:$H$999)</f>
        <v>2</v>
      </c>
      <c r="F11" s="14">
        <f>COUNTA(Normandie!$I$2:$I$999)</f>
        <v>2</v>
      </c>
      <c r="G11" s="14">
        <f>COUNTA(Normandie!$J$2:$J$999)</f>
        <v>0</v>
      </c>
      <c r="H11" s="14">
        <f>COUNTA(Normandie!$K$2:$K$999)</f>
        <v>0</v>
      </c>
      <c r="I11" s="14">
        <f>SUM(Normandie!$L$2:$L$999)</f>
        <v>4</v>
      </c>
    </row>
    <row r="12" spans="1:10" ht="13.9" x14ac:dyDescent="0.3">
      <c r="A12" s="16" t="s">
        <v>85</v>
      </c>
      <c r="B12" s="14">
        <f>COUNTA('Nouvelle Aquitaine'!$F$2:$F$999)</f>
        <v>3</v>
      </c>
      <c r="C12" s="14">
        <f>COUNTA('Nouvelle Aquitaine'!$A$2:$A$999)</f>
        <v>0</v>
      </c>
      <c r="D12" s="14">
        <f>COUNTA('Nouvelle Aquitaine'!$G$2:$G$999)</f>
        <v>0</v>
      </c>
      <c r="E12" s="14">
        <f>COUNTA('Nouvelle Aquitaine'!$H$2:$H$999)</f>
        <v>3</v>
      </c>
      <c r="F12" s="14">
        <f>COUNTA('Nouvelle Aquitaine'!$I$2:$I$999)</f>
        <v>0</v>
      </c>
      <c r="G12" s="14">
        <f>COUNTA('Nouvelle Aquitaine'!$J$2:$J$999)</f>
        <v>0</v>
      </c>
      <c r="H12" s="14">
        <f>COUNTA('Nouvelle Aquitaine'!$K$2:$K$999)</f>
        <v>0</v>
      </c>
      <c r="I12" s="14">
        <f>SUM('Nouvelle Aquitaine'!$L$2:$L$999)</f>
        <v>3</v>
      </c>
    </row>
    <row r="13" spans="1:10" ht="13.9" x14ac:dyDescent="0.3">
      <c r="A13" s="16" t="s">
        <v>86</v>
      </c>
      <c r="B13" s="14">
        <f>COUNTA(Occitanie!$F$2:$F$999)</f>
        <v>3</v>
      </c>
      <c r="C13" s="14">
        <f>COUNTA(Occitanie!$A$2:$A$999)</f>
        <v>1</v>
      </c>
      <c r="D13" s="14">
        <f>COUNTA(Occitanie!$G$2:$G$999)</f>
        <v>0</v>
      </c>
      <c r="E13" s="14">
        <f>COUNTA(Occitanie!$H$2:$H$999)</f>
        <v>3</v>
      </c>
      <c r="F13" s="14">
        <f>COUNTA(Occitanie!$I$2:$I$999)</f>
        <v>2</v>
      </c>
      <c r="G13" s="14">
        <f>COUNTA(Occitanie!$J$2:$J$999)</f>
        <v>0</v>
      </c>
      <c r="H13" s="14">
        <f>COUNTA(Occitanie!$K$2:$K$999)</f>
        <v>0</v>
      </c>
      <c r="I13" s="14">
        <f>SUM(Occitanie!$L$2:$L$999)</f>
        <v>5</v>
      </c>
    </row>
    <row r="14" spans="1:10" ht="13.9" x14ac:dyDescent="0.3">
      <c r="A14" s="16" t="s">
        <v>88</v>
      </c>
      <c r="B14" s="14">
        <f>COUNTA(PDLL!$F$2:$F$999)</f>
        <v>2</v>
      </c>
      <c r="C14" s="14">
        <f>COUNTA(PDLL!$A$2:$A$999)</f>
        <v>0</v>
      </c>
      <c r="D14" s="14">
        <f>COUNTA(PDLL!$G$2:$G$999)</f>
        <v>1</v>
      </c>
      <c r="E14" s="14">
        <f>COUNTA(PDLL!$H$2:$H$999)</f>
        <v>1</v>
      </c>
      <c r="F14" s="14">
        <f>COUNTA(PDLL!$I$2:$I$999)</f>
        <v>0</v>
      </c>
      <c r="G14" s="14">
        <f>COUNTA(PDLL!$J$2:$J$999)</f>
        <v>0</v>
      </c>
      <c r="H14" s="14">
        <f>COUNTA(PDLL!$K$2:$K$999)</f>
        <v>0</v>
      </c>
      <c r="I14" s="14">
        <f>SUM(PDLL!$L$2:$L$999)</f>
        <v>2</v>
      </c>
    </row>
    <row r="15" spans="1:10" x14ac:dyDescent="0.2">
      <c r="A15" s="16" t="s">
        <v>87</v>
      </c>
      <c r="B15" s="14">
        <f>COUNTA(PACA!$F$2:$F$999)</f>
        <v>2</v>
      </c>
      <c r="C15" s="14">
        <f>COUNTA(PACA!$A$2:$A$999)</f>
        <v>1</v>
      </c>
      <c r="D15" s="14">
        <f>COUNTA(PACA!$G$2:$G$999)</f>
        <v>0</v>
      </c>
      <c r="E15" s="14">
        <f>COUNTA(PACA!$H$2:$H$999)</f>
        <v>1</v>
      </c>
      <c r="F15" s="14">
        <f>COUNTA(PACA!$I$2:$I$999)</f>
        <v>0</v>
      </c>
      <c r="G15" s="14">
        <f>COUNTA(PACA!$J$2:$J$999)</f>
        <v>0</v>
      </c>
      <c r="H15" s="14">
        <f>COUNTA(PACA!$K$2:$K$999)</f>
        <v>0</v>
      </c>
      <c r="I15" s="14">
        <f>SUM(PACA!$L$2:$L$999)</f>
        <v>1</v>
      </c>
    </row>
    <row r="16" spans="1:10" ht="13.9" x14ac:dyDescent="0.3">
      <c r="A16" s="41"/>
      <c r="B16" s="42"/>
      <c r="C16" s="42"/>
      <c r="D16" s="42"/>
      <c r="E16" s="42"/>
      <c r="F16" s="42"/>
      <c r="G16" s="42"/>
      <c r="H16" s="42"/>
      <c r="I16" s="42"/>
      <c r="J16" s="43"/>
    </row>
    <row r="17" spans="1:9" ht="13.9" x14ac:dyDescent="0.3">
      <c r="A17" s="44" t="s">
        <v>91</v>
      </c>
      <c r="B17" s="45">
        <f>SUM($B$3:$B$16)</f>
        <v>38</v>
      </c>
      <c r="C17" s="45">
        <f>SUM($C$3:$C$16)</f>
        <v>9</v>
      </c>
      <c r="D17" s="45">
        <f>SUM($D$3:$D$16)</f>
        <v>7</v>
      </c>
      <c r="E17" s="45">
        <f>SUM($E$3:$E$16)</f>
        <v>21</v>
      </c>
      <c r="F17" s="45">
        <f>SUM($F$3:$F$16)</f>
        <v>15</v>
      </c>
      <c r="G17" s="45">
        <f>SUM($G$3:$G$16)</f>
        <v>3</v>
      </c>
      <c r="H17" s="45">
        <f>SUM($H$3:$H$16)</f>
        <v>0</v>
      </c>
      <c r="I17" s="45">
        <f>SUM($I$3:$I$16)</f>
        <v>46</v>
      </c>
    </row>
  </sheetData>
  <customSheetViews>
    <customSheetView guid="{8310C9EB-5B5D-4B21-95BB-C5A0DCCCE097}" scale="145">
      <selection activeCell="A2" sqref="A2:I15"/>
      <pageMargins left="0" right="0" top="0" bottom="0" header="0" footer="0"/>
      <pageSetup paperSize="9" orientation="portrait" r:id="rId1"/>
    </customSheetView>
  </customSheetViews>
  <pageMargins left="0" right="0" top="0" bottom="0" header="0" footer="0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A32" sqref="A32"/>
    </sheetView>
  </sheetViews>
  <sheetFormatPr baseColWidth="10" defaultRowHeight="15" x14ac:dyDescent="0.25"/>
  <sheetData/>
  <customSheetViews>
    <customSheetView guid="{8310C9EB-5B5D-4B21-95BB-C5A0DCCCE097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35"/>
  <sheetViews>
    <sheetView zoomScale="89" zoomScaleNormal="89" workbookViewId="0">
      <selection activeCell="K4" sqref="K4"/>
    </sheetView>
  </sheetViews>
  <sheetFormatPr baseColWidth="10" defaultColWidth="11.5703125" defaultRowHeight="12.75" x14ac:dyDescent="0.2"/>
  <cols>
    <col min="1" max="4" width="5.7109375" style="19" customWidth="1"/>
    <col min="5" max="6" width="25.7109375" style="19" customWidth="1"/>
    <col min="7" max="10" width="5.7109375" style="19" customWidth="1"/>
    <col min="11" max="11" width="5.7109375" style="28" customWidth="1"/>
    <col min="12" max="12" width="5.7109375" style="19" customWidth="1"/>
    <col min="13" max="16" width="25.7109375" style="19" customWidth="1"/>
    <col min="17" max="17" width="5.7109375" style="19" customWidth="1"/>
    <col min="18" max="16384" width="11.5703125" style="19"/>
  </cols>
  <sheetData>
    <row r="1" spans="1:26" ht="162.6" customHeight="1" x14ac:dyDescent="0.2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  <c r="Z1" s="26"/>
    </row>
    <row r="2" spans="1:26" x14ac:dyDescent="0.2">
      <c r="A2" s="13">
        <v>1</v>
      </c>
      <c r="B2" s="13">
        <v>1</v>
      </c>
      <c r="C2" s="3"/>
      <c r="E2" s="2" t="s">
        <v>62</v>
      </c>
      <c r="F2" s="2" t="s">
        <v>63</v>
      </c>
      <c r="G2" s="2"/>
      <c r="H2" s="9">
        <v>1</v>
      </c>
      <c r="I2" s="2"/>
      <c r="J2" s="2"/>
      <c r="K2" s="2"/>
      <c r="L2" s="12">
        <f>COUNTA(G2:K2)</f>
        <v>1</v>
      </c>
      <c r="M2" s="2" t="s">
        <v>108</v>
      </c>
      <c r="N2" s="2" t="s">
        <v>109</v>
      </c>
      <c r="O2" s="2" t="s">
        <v>110</v>
      </c>
      <c r="P2" s="2" t="s">
        <v>111</v>
      </c>
      <c r="Q2" s="3" t="s">
        <v>103</v>
      </c>
      <c r="Z2" s="27"/>
    </row>
    <row r="3" spans="1:26" x14ac:dyDescent="0.2">
      <c r="A3" s="13">
        <v>1</v>
      </c>
      <c r="B3" s="13">
        <v>1</v>
      </c>
      <c r="C3" s="13">
        <v>1</v>
      </c>
      <c r="D3" s="13">
        <v>1</v>
      </c>
      <c r="E3" s="2" t="s">
        <v>62</v>
      </c>
      <c r="F3" s="2" t="s">
        <v>107</v>
      </c>
      <c r="G3" s="10"/>
      <c r="H3" s="9">
        <v>1</v>
      </c>
      <c r="I3" s="11" t="s">
        <v>116</v>
      </c>
      <c r="J3" s="10"/>
      <c r="K3" s="10"/>
      <c r="L3" s="12">
        <f t="shared" ref="L3:L4" si="0">COUNTA(G3:K3)</f>
        <v>2</v>
      </c>
      <c r="M3" s="2"/>
      <c r="N3" s="2" t="s">
        <v>113</v>
      </c>
      <c r="O3" s="3" t="s">
        <v>114</v>
      </c>
      <c r="P3" s="3"/>
      <c r="Q3" s="3" t="s">
        <v>104</v>
      </c>
      <c r="Z3" s="27"/>
    </row>
    <row r="4" spans="1:26" ht="14.25" x14ac:dyDescent="0.2">
      <c r="A4" s="3"/>
      <c r="B4" s="3"/>
      <c r="C4" s="3"/>
      <c r="D4" s="3"/>
      <c r="E4" s="2" t="s">
        <v>129</v>
      </c>
      <c r="F4" s="2" t="s">
        <v>55</v>
      </c>
      <c r="G4" s="20">
        <v>1</v>
      </c>
      <c r="H4" s="9">
        <v>1</v>
      </c>
      <c r="I4" s="11"/>
      <c r="J4" s="10"/>
      <c r="K4" s="10"/>
      <c r="L4" s="12">
        <f t="shared" si="0"/>
        <v>2</v>
      </c>
      <c r="M4" s="2" t="s">
        <v>115</v>
      </c>
      <c r="N4" s="2" t="s">
        <v>51</v>
      </c>
      <c r="O4" s="3"/>
      <c r="P4" s="3"/>
      <c r="Q4" s="2"/>
    </row>
    <row r="5" spans="1:26" ht="13.9" x14ac:dyDescent="0.3">
      <c r="K5" s="19"/>
    </row>
    <row r="6" spans="1:26" ht="13.9" x14ac:dyDescent="0.3">
      <c r="K6" s="19"/>
    </row>
    <row r="7" spans="1:26" ht="13.9" x14ac:dyDescent="0.3">
      <c r="K7" s="19"/>
    </row>
    <row r="8" spans="1:26" ht="13.9" x14ac:dyDescent="0.3">
      <c r="K8" s="19"/>
    </row>
    <row r="9" spans="1:26" ht="13.9" x14ac:dyDescent="0.3">
      <c r="K9" s="19"/>
    </row>
    <row r="10" spans="1:26" ht="13.9" x14ac:dyDescent="0.3">
      <c r="K10" s="19"/>
    </row>
    <row r="11" spans="1:26" ht="13.9" x14ac:dyDescent="0.3">
      <c r="K11" s="19"/>
    </row>
    <row r="12" spans="1:26" ht="13.9" x14ac:dyDescent="0.3">
      <c r="K12" s="19"/>
    </row>
    <row r="13" spans="1:26" s="18" customFormat="1" ht="14.45" x14ac:dyDescent="0.3"/>
    <row r="14" spans="1:26" ht="13.9" x14ac:dyDescent="0.3">
      <c r="K14" s="19"/>
    </row>
    <row r="15" spans="1:26" ht="13.9" x14ac:dyDescent="0.3">
      <c r="K15" s="19"/>
    </row>
    <row r="16" spans="1:26" ht="13.9" x14ac:dyDescent="0.3">
      <c r="K16" s="19"/>
    </row>
    <row r="17" spans="11:11" ht="13.9" x14ac:dyDescent="0.3">
      <c r="K17" s="19"/>
    </row>
    <row r="18" spans="11:11" ht="13.9" x14ac:dyDescent="0.3">
      <c r="K18" s="19"/>
    </row>
    <row r="19" spans="11:11" ht="13.9" x14ac:dyDescent="0.3">
      <c r="K19" s="19"/>
    </row>
    <row r="20" spans="11:11" ht="13.9" x14ac:dyDescent="0.3">
      <c r="K20" s="19"/>
    </row>
    <row r="21" spans="11:11" ht="13.9" x14ac:dyDescent="0.3">
      <c r="K21" s="19"/>
    </row>
    <row r="22" spans="11:11" ht="13.9" x14ac:dyDescent="0.3">
      <c r="K22" s="19"/>
    </row>
    <row r="23" spans="11:11" ht="13.9" x14ac:dyDescent="0.3">
      <c r="K23" s="19"/>
    </row>
    <row r="24" spans="11:11" ht="13.9" x14ac:dyDescent="0.3">
      <c r="K24" s="19"/>
    </row>
    <row r="25" spans="11:11" ht="13.9" x14ac:dyDescent="0.3">
      <c r="K25" s="19"/>
    </row>
    <row r="26" spans="11:11" ht="13.9" x14ac:dyDescent="0.3">
      <c r="K26" s="19"/>
    </row>
    <row r="27" spans="11:11" ht="13.9" x14ac:dyDescent="0.3">
      <c r="K27" s="19"/>
    </row>
    <row r="28" spans="11:11" ht="13.9" x14ac:dyDescent="0.3">
      <c r="K28" s="19"/>
    </row>
    <row r="29" spans="11:11" ht="13.9" x14ac:dyDescent="0.3">
      <c r="K29" s="19"/>
    </row>
    <row r="30" spans="11:11" ht="13.9" x14ac:dyDescent="0.3">
      <c r="K30" s="19"/>
    </row>
    <row r="31" spans="11:11" ht="13.9" x14ac:dyDescent="0.3">
      <c r="K31" s="19"/>
    </row>
    <row r="32" spans="11:11" ht="13.9" x14ac:dyDescent="0.3">
      <c r="K32" s="19"/>
    </row>
    <row r="33" spans="11:11" ht="13.9" x14ac:dyDescent="0.3">
      <c r="K33" s="19"/>
    </row>
    <row r="34" spans="11:11" ht="13.9" x14ac:dyDescent="0.3">
      <c r="K34" s="19"/>
    </row>
    <row r="35" spans="11:11" ht="13.9" x14ac:dyDescent="0.3">
      <c r="K35" s="19"/>
    </row>
  </sheetData>
  <autoFilter ref="E1:Q32"/>
  <customSheetViews>
    <customSheetView guid="{8310C9EB-5B5D-4B21-95BB-C5A0DCCCE097}" scale="85" fitToPage="1" showAutoFilter="1">
      <selection activeCell="A2" sqref="A2:Q35"/>
      <pageMargins left="0.7" right="0.7" top="0.75" bottom="0.75" header="0.3" footer="0.3"/>
      <pageSetup paperSize="9" scale="56" fitToHeight="2" orientation="landscape" r:id="rId1"/>
      <autoFilter ref="E1:Q35"/>
    </customSheetView>
  </customSheetViews>
  <pageMargins left="0.7" right="0.7" top="0.75" bottom="0.75" header="0.3" footer="0.3"/>
  <pageSetup paperSize="9" scale="56" fitToHeight="2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2.44999999999999" customHeight="1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14"/>
      <c r="B2" s="3"/>
      <c r="C2" s="3"/>
      <c r="D2" s="3"/>
      <c r="E2" s="29" t="s">
        <v>36</v>
      </c>
      <c r="F2" s="29" t="s">
        <v>35</v>
      </c>
      <c r="G2" s="14"/>
      <c r="H2" s="9">
        <v>1</v>
      </c>
      <c r="I2" s="11" t="s">
        <v>116</v>
      </c>
      <c r="J2" s="10"/>
      <c r="K2" s="10"/>
      <c r="L2" s="12">
        <f t="shared" ref="L2:L4" si="0">COUNTA(G2:K2)</f>
        <v>2</v>
      </c>
      <c r="M2" s="12" t="s">
        <v>118</v>
      </c>
      <c r="N2" s="3" t="s">
        <v>119</v>
      </c>
      <c r="O2" s="3"/>
      <c r="P2" s="3" t="s">
        <v>120</v>
      </c>
      <c r="Q2" s="3" t="s">
        <v>103</v>
      </c>
    </row>
    <row r="3" spans="1:17" ht="14.45" x14ac:dyDescent="0.3">
      <c r="A3" s="14"/>
      <c r="B3" s="3"/>
      <c r="C3" s="3"/>
      <c r="D3" s="3"/>
      <c r="E3" s="29" t="s">
        <v>37</v>
      </c>
      <c r="F3" s="29" t="s">
        <v>38</v>
      </c>
      <c r="G3" s="14"/>
      <c r="H3" s="14"/>
      <c r="I3" s="11" t="s">
        <v>116</v>
      </c>
      <c r="J3" s="10"/>
      <c r="K3" s="10"/>
      <c r="L3" s="12">
        <f t="shared" si="0"/>
        <v>1</v>
      </c>
      <c r="M3" s="12"/>
      <c r="N3" s="3"/>
      <c r="O3" s="3"/>
      <c r="P3" s="3"/>
      <c r="Q3" s="3"/>
    </row>
    <row r="4" spans="1:17" x14ac:dyDescent="0.25">
      <c r="A4" s="7"/>
      <c r="B4" s="3"/>
      <c r="C4" s="3"/>
      <c r="D4" s="3"/>
      <c r="E4" s="6" t="s">
        <v>26</v>
      </c>
      <c r="F4" s="2" t="s">
        <v>27</v>
      </c>
      <c r="G4" s="30">
        <v>1</v>
      </c>
      <c r="H4" s="7"/>
      <c r="I4" s="7"/>
      <c r="J4" s="10"/>
      <c r="K4" s="10"/>
      <c r="L4" s="12">
        <f t="shared" si="0"/>
        <v>1</v>
      </c>
      <c r="M4" s="12" t="s">
        <v>117</v>
      </c>
      <c r="N4" s="3"/>
      <c r="O4" s="1"/>
      <c r="P4" s="1"/>
      <c r="Q4" s="3"/>
    </row>
  </sheetData>
  <autoFilter ref="A1:Q4"/>
  <customSheetViews>
    <customSheetView guid="{8310C9EB-5B5D-4B21-95BB-C5A0DCCCE097}" scale="85" showAutoFilter="1">
      <selection activeCell="A2" sqref="A2:Q20"/>
      <pageMargins left="0.7" right="0.7" top="0.75" bottom="0.75" header="0.3" footer="0.3"/>
      <autoFilter ref="A1:Q20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5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99.9" customHeight="1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13">
        <v>1</v>
      </c>
      <c r="B2" s="3"/>
      <c r="C2" s="3"/>
      <c r="D2" s="3"/>
      <c r="E2" s="8" t="s">
        <v>10</v>
      </c>
      <c r="F2" s="31" t="s">
        <v>11</v>
      </c>
      <c r="G2" s="7"/>
      <c r="H2" s="9">
        <v>1</v>
      </c>
      <c r="I2" s="11"/>
      <c r="J2" s="10"/>
      <c r="K2" s="10"/>
      <c r="L2" s="12">
        <f t="shared" ref="L2:L5" si="0">COUNTA(G2:K2)</f>
        <v>1</v>
      </c>
      <c r="M2" s="12" t="s">
        <v>121</v>
      </c>
      <c r="N2" s="3" t="s">
        <v>51</v>
      </c>
      <c r="O2" s="3"/>
      <c r="P2" s="3"/>
      <c r="Q2" s="3" t="s">
        <v>104</v>
      </c>
    </row>
    <row r="3" spans="1:17" ht="14.45" x14ac:dyDescent="0.3">
      <c r="A3" s="10"/>
      <c r="B3" s="3"/>
      <c r="C3" s="3"/>
      <c r="D3" s="3"/>
      <c r="E3" s="6" t="s">
        <v>17</v>
      </c>
      <c r="F3" s="2" t="s">
        <v>18</v>
      </c>
      <c r="G3" s="30">
        <v>1</v>
      </c>
      <c r="H3" s="7"/>
      <c r="I3" s="10"/>
      <c r="J3" s="10"/>
      <c r="K3" s="10"/>
      <c r="L3" s="12">
        <f t="shared" si="0"/>
        <v>1</v>
      </c>
      <c r="M3" s="12"/>
      <c r="N3" s="3"/>
      <c r="O3" s="32"/>
      <c r="P3" s="1"/>
      <c r="Q3" s="3"/>
    </row>
    <row r="4" spans="1:17" x14ac:dyDescent="0.25">
      <c r="A4" s="10"/>
      <c r="B4" s="3"/>
      <c r="C4" s="3"/>
      <c r="D4" s="3"/>
      <c r="E4" s="6" t="s">
        <v>19</v>
      </c>
      <c r="F4" s="2" t="s">
        <v>40</v>
      </c>
      <c r="G4" s="10"/>
      <c r="H4" s="9">
        <v>1</v>
      </c>
      <c r="I4" s="11" t="s">
        <v>116</v>
      </c>
      <c r="J4" s="10"/>
      <c r="K4" s="10"/>
      <c r="L4" s="12">
        <f t="shared" si="0"/>
        <v>2</v>
      </c>
      <c r="M4" s="12"/>
      <c r="N4" s="3"/>
      <c r="O4" s="3" t="s">
        <v>122</v>
      </c>
      <c r="P4" s="3" t="s">
        <v>123</v>
      </c>
      <c r="Q4" s="3"/>
    </row>
    <row r="5" spans="1:17" ht="14.45" x14ac:dyDescent="0.3">
      <c r="A5" s="10"/>
      <c r="B5" s="3"/>
      <c r="C5" s="3"/>
      <c r="D5" s="3"/>
      <c r="E5" s="6" t="s">
        <v>19</v>
      </c>
      <c r="F5" s="2" t="s">
        <v>39</v>
      </c>
      <c r="G5" s="10"/>
      <c r="H5" s="10"/>
      <c r="I5" s="11" t="s">
        <v>116</v>
      </c>
      <c r="J5" s="10"/>
      <c r="K5" s="10"/>
      <c r="L5" s="12">
        <f t="shared" si="0"/>
        <v>1</v>
      </c>
      <c r="M5" s="12"/>
      <c r="N5" s="3"/>
      <c r="O5" s="3"/>
      <c r="P5" s="3"/>
      <c r="Q5" s="3"/>
    </row>
  </sheetData>
  <autoFilter ref="A1:Q5"/>
  <customSheetViews>
    <customSheetView guid="{8310C9EB-5B5D-4B21-95BB-C5A0DCCCE097}" scale="85" showAutoFilter="1">
      <selection activeCell="A2" sqref="A2:Q25"/>
      <pageMargins left="0.7" right="0.7" top="0.75" bottom="0.75" header="0.3" footer="0.3"/>
      <autoFilter ref="A1:Q25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7"/>
      <c r="B2" s="3"/>
      <c r="C2" s="3"/>
      <c r="D2" s="3"/>
      <c r="E2" s="8" t="s">
        <v>25</v>
      </c>
      <c r="F2" s="2" t="s">
        <v>23</v>
      </c>
      <c r="G2" s="30">
        <v>1</v>
      </c>
      <c r="H2" s="9">
        <v>1</v>
      </c>
      <c r="I2" s="11"/>
      <c r="J2" s="10"/>
      <c r="K2" s="10"/>
      <c r="L2" s="12">
        <f t="shared" ref="L2:L3" si="0">COUNTA(G2:K2)</f>
        <v>2</v>
      </c>
      <c r="M2" s="12" t="s">
        <v>124</v>
      </c>
      <c r="N2" s="3"/>
      <c r="O2" s="1" t="s">
        <v>125</v>
      </c>
      <c r="P2" s="1"/>
      <c r="Q2" s="3" t="s">
        <v>105</v>
      </c>
    </row>
    <row r="3" spans="1:17" ht="14.45" x14ac:dyDescent="0.3">
      <c r="A3" s="7"/>
      <c r="B3" s="3"/>
      <c r="C3" s="3"/>
      <c r="D3" s="3"/>
      <c r="E3" s="8" t="s">
        <v>24</v>
      </c>
      <c r="F3" s="2" t="s">
        <v>22</v>
      </c>
      <c r="G3" s="30">
        <v>1</v>
      </c>
      <c r="H3" s="7"/>
      <c r="I3" s="7"/>
      <c r="J3" s="10"/>
      <c r="K3" s="10"/>
      <c r="L3" s="12">
        <f t="shared" si="0"/>
        <v>1</v>
      </c>
      <c r="M3" s="12"/>
      <c r="N3" s="3"/>
      <c r="O3" s="1"/>
      <c r="P3" s="1"/>
      <c r="Q3" s="3"/>
    </row>
  </sheetData>
  <autoFilter ref="A1:Q3"/>
  <customSheetViews>
    <customSheetView guid="{8310C9EB-5B5D-4B21-95BB-C5A0DCCCE097}" scale="70" showAutoFilter="1">
      <selection activeCell="A2" sqref="A2:Q8"/>
      <pageMargins left="0.7" right="0.7" top="0.75" bottom="0.75" header="0.3" footer="0.3"/>
      <autoFilter ref="A1:Q8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33"/>
      <c r="B2" s="3"/>
      <c r="C2" s="3"/>
      <c r="D2" s="3"/>
      <c r="E2" s="1" t="s">
        <v>43</v>
      </c>
      <c r="F2" s="1" t="s">
        <v>42</v>
      </c>
      <c r="G2" s="33"/>
      <c r="H2" s="9">
        <v>1</v>
      </c>
      <c r="I2" s="11" t="s">
        <v>116</v>
      </c>
      <c r="J2" s="10"/>
      <c r="K2" s="10"/>
      <c r="L2" s="12">
        <f t="shared" ref="L2:L4" si="0">COUNTA(G2:K2)</f>
        <v>2</v>
      </c>
      <c r="M2" s="12"/>
      <c r="N2" s="3"/>
      <c r="O2" s="3"/>
      <c r="P2" s="3"/>
      <c r="Q2" s="3" t="s">
        <v>105</v>
      </c>
    </row>
    <row r="3" spans="1:17" x14ac:dyDescent="0.25">
      <c r="A3" s="7"/>
      <c r="B3" s="3"/>
      <c r="C3" s="3"/>
      <c r="D3" s="3"/>
      <c r="E3" s="8" t="s">
        <v>14</v>
      </c>
      <c r="F3" s="2" t="s">
        <v>41</v>
      </c>
      <c r="G3" s="10"/>
      <c r="H3" s="7"/>
      <c r="I3" s="11" t="s">
        <v>116</v>
      </c>
      <c r="J3" s="10"/>
      <c r="K3" s="10"/>
      <c r="L3" s="12">
        <f t="shared" si="0"/>
        <v>1</v>
      </c>
      <c r="M3" s="12" t="s">
        <v>126</v>
      </c>
      <c r="N3" s="3" t="s">
        <v>51</v>
      </c>
      <c r="O3" s="3"/>
      <c r="P3" s="3"/>
      <c r="Q3" s="3"/>
    </row>
    <row r="4" spans="1:17" ht="14.45" x14ac:dyDescent="0.3">
      <c r="A4" s="7"/>
      <c r="B4" s="3"/>
      <c r="C4" s="3"/>
      <c r="D4" s="3"/>
      <c r="E4" s="8" t="s">
        <v>15</v>
      </c>
      <c r="F4" s="2" t="s">
        <v>16</v>
      </c>
      <c r="G4" s="30">
        <v>1</v>
      </c>
      <c r="H4" s="7"/>
      <c r="I4" s="7"/>
      <c r="J4" s="10"/>
      <c r="K4" s="10"/>
      <c r="L4" s="12">
        <f t="shared" si="0"/>
        <v>1</v>
      </c>
      <c r="M4" s="12"/>
      <c r="N4" s="3"/>
      <c r="O4" s="32"/>
      <c r="P4" s="1"/>
      <c r="Q4" s="3"/>
    </row>
  </sheetData>
  <autoFilter ref="A1:Q4"/>
  <customSheetViews>
    <customSheetView guid="{8310C9EB-5B5D-4B21-95BB-C5A0DCCCE097}" scale="85" showAutoFilter="1">
      <selection activeCell="A2" sqref="A2:Q54"/>
      <pageMargins left="0.7" right="0.7" top="0.75" bottom="0.75" header="0.3" footer="0.3"/>
      <autoFilter ref="A1:Q54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2"/>
      <c r="B2" s="3"/>
      <c r="C2" s="3"/>
      <c r="D2" s="3"/>
      <c r="E2" s="6" t="s">
        <v>9</v>
      </c>
      <c r="F2" s="2" t="s">
        <v>64</v>
      </c>
      <c r="G2" s="2"/>
      <c r="H2" s="9">
        <v>1</v>
      </c>
      <c r="I2" s="2"/>
      <c r="J2" s="2"/>
      <c r="K2" s="2"/>
      <c r="L2" s="12">
        <f t="shared" ref="L2:L3" si="0">COUNTA(G2:K2)</f>
        <v>1</v>
      </c>
      <c r="M2" s="12" t="s">
        <v>127</v>
      </c>
      <c r="N2" s="4"/>
      <c r="O2" s="5" t="s">
        <v>128</v>
      </c>
      <c r="P2" s="5"/>
      <c r="Q2" s="3"/>
    </row>
    <row r="3" spans="1:17" ht="14.45" x14ac:dyDescent="0.3">
      <c r="A3" s="7"/>
      <c r="B3" s="3"/>
      <c r="C3" s="3"/>
      <c r="D3" s="3"/>
      <c r="E3" s="8" t="s">
        <v>30</v>
      </c>
      <c r="F3" s="2" t="s">
        <v>49</v>
      </c>
      <c r="G3" s="10"/>
      <c r="H3" s="9">
        <v>1</v>
      </c>
      <c r="I3" s="11" t="s">
        <v>116</v>
      </c>
      <c r="J3" s="10"/>
      <c r="K3" s="10"/>
      <c r="L3" s="12">
        <f t="shared" si="0"/>
        <v>2</v>
      </c>
      <c r="M3" s="12"/>
      <c r="N3" s="3"/>
      <c r="O3" s="3"/>
      <c r="P3" s="3"/>
      <c r="Q3" s="3"/>
    </row>
  </sheetData>
  <autoFilter ref="A1:Q3"/>
  <customSheetViews>
    <customSheetView guid="{8310C9EB-5B5D-4B21-95BB-C5A0DCCCE097}" scale="85" showAutoFilter="1">
      <selection activeCell="A2" sqref="A2:Q26"/>
      <pageMargins left="0.7" right="0.7" top="0.75" bottom="0.75" header="0.3" footer="0.3"/>
      <autoFilter ref="A1:Q26"/>
    </customSheetView>
  </customSheetView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13">
        <v>1</v>
      </c>
      <c r="B2" s="3"/>
      <c r="C2" s="3"/>
      <c r="D2" s="3"/>
      <c r="E2" s="2" t="s">
        <v>1</v>
      </c>
      <c r="F2" s="2" t="s">
        <v>56</v>
      </c>
      <c r="G2" s="2"/>
      <c r="H2" s="9">
        <v>1</v>
      </c>
      <c r="I2" s="2"/>
      <c r="J2" s="2"/>
      <c r="K2" s="2"/>
      <c r="L2" s="12">
        <f t="shared" ref="L2:L4" si="0">COUNTA(G2:K2)</f>
        <v>1</v>
      </c>
      <c r="M2" s="12"/>
      <c r="N2" s="3"/>
      <c r="O2" s="2"/>
      <c r="P2" s="2"/>
      <c r="Q2" s="3"/>
    </row>
    <row r="3" spans="1:17" ht="14.45" x14ac:dyDescent="0.3">
      <c r="A3" s="14"/>
      <c r="B3" s="3"/>
      <c r="C3" s="3"/>
      <c r="D3" s="3"/>
      <c r="E3" s="15" t="s">
        <v>3</v>
      </c>
      <c r="F3" s="16" t="s">
        <v>44</v>
      </c>
      <c r="G3" s="34"/>
      <c r="H3" s="14"/>
      <c r="I3" s="35" t="s">
        <v>116</v>
      </c>
      <c r="J3" s="34"/>
      <c r="K3" s="34"/>
      <c r="L3" s="12">
        <f t="shared" si="0"/>
        <v>1</v>
      </c>
      <c r="M3" s="12"/>
      <c r="N3" s="3"/>
      <c r="O3" s="17"/>
      <c r="P3" s="3"/>
      <c r="Q3" s="3"/>
    </row>
    <row r="4" spans="1:17" ht="14.45" x14ac:dyDescent="0.3">
      <c r="A4" s="13">
        <v>1</v>
      </c>
      <c r="B4" s="3"/>
      <c r="C4" s="3"/>
      <c r="D4" s="3"/>
      <c r="E4" s="2" t="s">
        <v>6</v>
      </c>
      <c r="F4" s="2" t="s">
        <v>7</v>
      </c>
      <c r="G4" s="7"/>
      <c r="H4" s="7"/>
      <c r="I4" s="11" t="s">
        <v>116</v>
      </c>
      <c r="J4" s="10"/>
      <c r="K4" s="10"/>
      <c r="L4" s="12">
        <f t="shared" si="0"/>
        <v>1</v>
      </c>
      <c r="M4" s="12"/>
      <c r="N4" s="3"/>
      <c r="O4" s="17"/>
      <c r="P4" s="3"/>
      <c r="Q4" s="3"/>
    </row>
  </sheetData>
  <autoFilter ref="A1:Q4"/>
  <customSheetViews>
    <customSheetView guid="{8310C9EB-5B5D-4B21-95BB-C5A0DCCCE097}" scale="85" showAutoFilter="1">
      <selection activeCell="A2" sqref="A2:Q53"/>
      <pageMargins left="0.7" right="0.7" top="0.75" bottom="0.75" header="0.3" footer="0.3"/>
      <autoFilter ref="A1:Q5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ht="14.45" x14ac:dyDescent="0.3">
      <c r="A2" s="2"/>
      <c r="B2" s="3"/>
      <c r="C2" s="3"/>
      <c r="D2" s="3"/>
      <c r="E2" s="2" t="s">
        <v>52</v>
      </c>
      <c r="F2" s="2" t="s">
        <v>53</v>
      </c>
      <c r="G2" s="2"/>
      <c r="H2" s="2"/>
      <c r="I2" s="11"/>
      <c r="J2" s="36">
        <v>1</v>
      </c>
      <c r="K2" s="2"/>
      <c r="L2" s="12">
        <f t="shared" ref="L2" si="0">COUNTA(G2:K2)</f>
        <v>1</v>
      </c>
      <c r="M2" s="12"/>
      <c r="N2" s="3"/>
      <c r="O2" s="2"/>
      <c r="P2" s="2"/>
      <c r="Q2" s="17"/>
    </row>
    <row r="3" spans="1:17" ht="14.45" x14ac:dyDescent="0.3">
      <c r="A3" s="10"/>
      <c r="B3" s="3"/>
      <c r="C3" s="3"/>
      <c r="D3" s="3"/>
      <c r="E3" s="2" t="s">
        <v>8</v>
      </c>
      <c r="F3" s="2" t="s">
        <v>54</v>
      </c>
      <c r="G3" s="10"/>
      <c r="H3" s="10"/>
      <c r="I3" s="11"/>
      <c r="J3" s="36">
        <v>1</v>
      </c>
      <c r="K3" s="10"/>
      <c r="L3" s="12">
        <f t="shared" ref="L3" si="1">COUNTA(G3:K3)</f>
        <v>1</v>
      </c>
      <c r="M3" s="12"/>
      <c r="N3" s="3"/>
      <c r="O3" s="3"/>
      <c r="P3" s="3"/>
      <c r="Q3" s="3"/>
    </row>
    <row r="4" spans="1:17" ht="14.45" x14ac:dyDescent="0.3">
      <c r="A4" s="13">
        <v>1</v>
      </c>
      <c r="B4" s="3"/>
      <c r="C4" s="3"/>
      <c r="D4" s="3"/>
      <c r="E4" s="2" t="s">
        <v>47</v>
      </c>
      <c r="F4" s="2" t="s">
        <v>48</v>
      </c>
      <c r="G4" s="7"/>
      <c r="H4" s="10"/>
      <c r="I4" s="11" t="s">
        <v>116</v>
      </c>
      <c r="J4" s="36">
        <v>1</v>
      </c>
      <c r="K4" s="17"/>
      <c r="L4" s="12">
        <f t="shared" ref="L4" si="2">COUNTA(G4:K4)</f>
        <v>2</v>
      </c>
      <c r="M4" s="12"/>
      <c r="N4" s="3"/>
      <c r="O4" s="3"/>
      <c r="P4" s="3"/>
      <c r="Q4" s="3"/>
    </row>
  </sheetData>
  <autoFilter ref="A1:Q4"/>
  <customSheetViews>
    <customSheetView guid="{8310C9EB-5B5D-4B21-95BB-C5A0DCCCE097}" scale="85" showAutoFilter="1">
      <selection activeCell="A2" sqref="A2:Q150"/>
      <pageMargins left="0.7" right="0.7" top="0.75" bottom="0.75" header="0.3" footer="0.3"/>
      <autoFilter ref="A1:Q150"/>
    </customSheetView>
  </customSheetView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6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ht="14.45" x14ac:dyDescent="0.3">
      <c r="A2" s="7"/>
      <c r="B2" s="3"/>
      <c r="C2" s="3"/>
      <c r="D2" s="3"/>
      <c r="E2" s="6" t="s">
        <v>20</v>
      </c>
      <c r="F2" s="2" t="s">
        <v>33</v>
      </c>
      <c r="G2" s="10"/>
      <c r="H2" s="7"/>
      <c r="I2" s="11" t="s">
        <v>116</v>
      </c>
      <c r="J2" s="10"/>
      <c r="K2" s="10"/>
      <c r="L2" s="12">
        <f t="shared" ref="L2:L6" si="0">COUNTA(G2:K2)</f>
        <v>1</v>
      </c>
      <c r="M2" s="12"/>
      <c r="N2" s="3"/>
      <c r="O2" s="3"/>
      <c r="P2" s="3"/>
      <c r="Q2" s="3"/>
    </row>
    <row r="3" spans="1:17" ht="14.45" x14ac:dyDescent="0.3">
      <c r="A3" s="10"/>
      <c r="B3" s="3"/>
      <c r="C3" s="3"/>
      <c r="D3" s="3"/>
      <c r="E3" s="8" t="s">
        <v>72</v>
      </c>
      <c r="F3" s="2" t="s">
        <v>73</v>
      </c>
      <c r="G3" s="10"/>
      <c r="H3" s="9">
        <v>1</v>
      </c>
      <c r="I3" s="10"/>
      <c r="J3" s="10"/>
      <c r="K3" s="10"/>
      <c r="L3" s="12">
        <f t="shared" si="0"/>
        <v>1</v>
      </c>
      <c r="M3" s="12"/>
      <c r="N3" s="3"/>
      <c r="O3" s="3"/>
      <c r="P3" s="3"/>
      <c r="Q3" s="3"/>
    </row>
    <row r="4" spans="1:17" ht="14.45" x14ac:dyDescent="0.3">
      <c r="A4" s="10"/>
      <c r="B4" s="3"/>
      <c r="C4" s="3"/>
      <c r="D4" s="3"/>
      <c r="E4" s="8" t="s">
        <v>45</v>
      </c>
      <c r="F4" s="2" t="s">
        <v>61</v>
      </c>
      <c r="G4" s="10"/>
      <c r="H4" s="9">
        <v>1</v>
      </c>
      <c r="I4" s="10"/>
      <c r="J4" s="10"/>
      <c r="K4" s="10"/>
      <c r="L4" s="12">
        <f t="shared" si="0"/>
        <v>1</v>
      </c>
      <c r="M4" s="12"/>
      <c r="N4" s="3"/>
      <c r="O4" s="3"/>
      <c r="P4" s="3"/>
      <c r="Q4" s="3"/>
    </row>
    <row r="5" spans="1:17" ht="14.45" x14ac:dyDescent="0.3">
      <c r="A5" s="13">
        <v>1</v>
      </c>
      <c r="B5" s="3"/>
      <c r="C5" s="3"/>
      <c r="D5" s="3"/>
      <c r="E5" s="31" t="s">
        <v>21</v>
      </c>
      <c r="F5" s="2" t="s">
        <v>57</v>
      </c>
      <c r="G5" s="10"/>
      <c r="H5" s="10"/>
      <c r="I5" s="10"/>
      <c r="J5" s="10"/>
      <c r="K5" s="10"/>
      <c r="L5" s="12">
        <f t="shared" si="0"/>
        <v>0</v>
      </c>
      <c r="M5" s="12"/>
      <c r="N5" s="3"/>
      <c r="O5" s="3"/>
      <c r="P5" s="3"/>
      <c r="Q5" s="3"/>
    </row>
    <row r="6" spans="1:17" ht="14.45" x14ac:dyDescent="0.3">
      <c r="A6" s="7"/>
      <c r="B6" s="3"/>
      <c r="C6" s="3"/>
      <c r="D6" s="3"/>
      <c r="E6" s="31" t="s">
        <v>21</v>
      </c>
      <c r="F6" s="2" t="s">
        <v>46</v>
      </c>
      <c r="G6" s="10"/>
      <c r="H6" s="7"/>
      <c r="I6" s="11" t="s">
        <v>116</v>
      </c>
      <c r="J6" s="10"/>
      <c r="K6" s="10"/>
      <c r="L6" s="12">
        <f t="shared" si="0"/>
        <v>1</v>
      </c>
      <c r="M6" s="12"/>
      <c r="N6" s="3"/>
      <c r="O6" s="3"/>
      <c r="P6" s="3"/>
      <c r="Q6" s="3"/>
    </row>
  </sheetData>
  <autoFilter ref="A1:Q6"/>
  <customSheetViews>
    <customSheetView guid="{8310C9EB-5B5D-4B21-95BB-C5A0DCCCE097}" scale="85" showAutoFilter="1">
      <selection activeCell="A2" sqref="A2:Q31"/>
      <pageMargins left="0.7" right="0.7" top="0.75" bottom="0.75" header="0.3" footer="0.3"/>
      <autoFilter ref="A1:Q31"/>
    </customSheetView>
  </customSheetView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2"/>
      <c r="B2" s="3"/>
      <c r="C2" s="3"/>
      <c r="D2" s="3"/>
      <c r="E2" s="2" t="s">
        <v>34</v>
      </c>
      <c r="F2" s="2" t="s">
        <v>60</v>
      </c>
      <c r="G2" s="2"/>
      <c r="H2" s="9">
        <v>1</v>
      </c>
      <c r="I2" s="2"/>
      <c r="J2" s="2"/>
      <c r="K2" s="2"/>
      <c r="L2" s="12">
        <f t="shared" ref="L2:L4" si="0">COUNTA(G2:K2)</f>
        <v>1</v>
      </c>
      <c r="M2" s="12"/>
      <c r="N2" s="3"/>
      <c r="O2" s="3"/>
      <c r="P2" s="3"/>
      <c r="Q2" s="3"/>
    </row>
    <row r="3" spans="1:17" x14ac:dyDescent="0.25">
      <c r="A3" s="10"/>
      <c r="B3" s="3"/>
      <c r="C3" s="3"/>
      <c r="D3" s="3"/>
      <c r="E3" s="6" t="s">
        <v>65</v>
      </c>
      <c r="F3" s="2" t="s">
        <v>66</v>
      </c>
      <c r="G3" s="7"/>
      <c r="H3" s="9">
        <v>1</v>
      </c>
      <c r="I3" s="10"/>
      <c r="J3" s="10"/>
      <c r="K3" s="10"/>
      <c r="L3" s="12">
        <f t="shared" si="0"/>
        <v>1</v>
      </c>
      <c r="M3" s="12"/>
      <c r="N3" s="3"/>
      <c r="O3" s="3"/>
      <c r="P3" s="3"/>
      <c r="Q3" s="3"/>
    </row>
    <row r="4" spans="1:17" x14ac:dyDescent="0.25">
      <c r="A4" s="10"/>
      <c r="B4" s="3"/>
      <c r="C4" s="3"/>
      <c r="D4" s="3"/>
      <c r="E4" s="6" t="s">
        <v>70</v>
      </c>
      <c r="F4" s="2" t="s">
        <v>71</v>
      </c>
      <c r="G4" s="7"/>
      <c r="H4" s="9">
        <v>1</v>
      </c>
      <c r="I4" s="10"/>
      <c r="J4" s="10"/>
      <c r="K4" s="10"/>
      <c r="L4" s="12">
        <f t="shared" si="0"/>
        <v>1</v>
      </c>
      <c r="M4" s="12"/>
      <c r="N4" s="3"/>
      <c r="O4" s="3"/>
      <c r="P4" s="3"/>
      <c r="Q4" s="3"/>
    </row>
  </sheetData>
  <autoFilter ref="A1:Q4"/>
  <customSheetViews>
    <customSheetView guid="{8310C9EB-5B5D-4B21-95BB-C5A0DCCCE097}" scale="85" showAutoFilter="1">
      <selection activeCell="A2" sqref="A2:Q19"/>
      <pageMargins left="0.7" right="0.7" top="0.75" bottom="0.75" header="0.3" footer="0.3"/>
      <autoFilter ref="A1:Q19"/>
    </customSheetView>
  </customSheetView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ht="14.45" x14ac:dyDescent="0.3">
      <c r="A2" s="10"/>
      <c r="B2" s="3"/>
      <c r="C2" s="3"/>
      <c r="D2" s="3"/>
      <c r="E2" s="6" t="s">
        <v>31</v>
      </c>
      <c r="F2" s="6" t="s">
        <v>32</v>
      </c>
      <c r="G2" s="10"/>
      <c r="H2" s="9">
        <v>1</v>
      </c>
      <c r="I2" s="11" t="s">
        <v>116</v>
      </c>
      <c r="J2" s="10"/>
      <c r="K2" s="10"/>
      <c r="L2" s="12">
        <f t="shared" ref="L2:L4" si="0">COUNTA(G2:K2)</f>
        <v>2</v>
      </c>
      <c r="M2" s="12"/>
      <c r="N2" s="3"/>
      <c r="O2" s="3"/>
      <c r="P2" s="3"/>
      <c r="Q2" s="3"/>
    </row>
    <row r="3" spans="1:17" x14ac:dyDescent="0.25">
      <c r="A3" s="13">
        <v>1</v>
      </c>
      <c r="B3" s="3"/>
      <c r="C3" s="3"/>
      <c r="D3" s="3"/>
      <c r="E3" s="6" t="s">
        <v>4</v>
      </c>
      <c r="F3" s="2" t="s">
        <v>5</v>
      </c>
      <c r="G3" s="7"/>
      <c r="H3" s="9">
        <v>1</v>
      </c>
      <c r="I3" s="11" t="s">
        <v>116</v>
      </c>
      <c r="J3" s="10"/>
      <c r="K3" s="10"/>
      <c r="L3" s="12">
        <f t="shared" si="0"/>
        <v>2</v>
      </c>
      <c r="M3" s="12"/>
      <c r="N3" s="3"/>
      <c r="O3" s="3"/>
      <c r="P3" s="3"/>
      <c r="Q3" s="3"/>
    </row>
    <row r="4" spans="1:17" ht="14.45" x14ac:dyDescent="0.3">
      <c r="A4" s="10"/>
      <c r="B4" s="3"/>
      <c r="C4" s="3"/>
      <c r="D4" s="3"/>
      <c r="E4" s="6" t="s">
        <v>59</v>
      </c>
      <c r="F4" s="2" t="s">
        <v>58</v>
      </c>
      <c r="G4" s="7"/>
      <c r="H4" s="9">
        <v>1</v>
      </c>
      <c r="I4" s="10"/>
      <c r="J4" s="10"/>
      <c r="K4" s="10"/>
      <c r="L4" s="12">
        <f t="shared" si="0"/>
        <v>1</v>
      </c>
      <c r="M4" s="12"/>
      <c r="N4" s="3"/>
      <c r="O4" s="1"/>
      <c r="P4" s="1"/>
      <c r="Q4" s="3"/>
    </row>
  </sheetData>
  <autoFilter ref="A1:Q4"/>
  <customSheetViews>
    <customSheetView guid="{8310C9EB-5B5D-4B21-95BB-C5A0DCCCE097}" scale="85" showAutoFilter="1">
      <selection activeCell="A2" sqref="A2:Q22"/>
      <pageMargins left="0.7" right="0.7" top="0.75" bottom="0.75" header="0.3" footer="0.3"/>
      <autoFilter ref="A1:Q22"/>
    </customSheetView>
  </customSheetView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3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54.5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ht="14.45" x14ac:dyDescent="0.3">
      <c r="A2" s="2"/>
      <c r="B2" s="3"/>
      <c r="C2" s="3"/>
      <c r="D2" s="3"/>
      <c r="E2" s="2" t="s">
        <v>2</v>
      </c>
      <c r="F2" s="2" t="s">
        <v>69</v>
      </c>
      <c r="G2" s="2"/>
      <c r="H2" s="9">
        <v>1</v>
      </c>
      <c r="I2" s="2"/>
      <c r="J2" s="2"/>
      <c r="K2" s="2"/>
      <c r="L2" s="12">
        <f t="shared" ref="L2:L3" si="0">COUNTA(G2:K2)</f>
        <v>1</v>
      </c>
      <c r="M2" s="12"/>
      <c r="N2" s="3"/>
      <c r="O2" s="2"/>
      <c r="P2" s="2"/>
      <c r="Q2" s="3"/>
    </row>
    <row r="3" spans="1:17" x14ac:dyDescent="0.25">
      <c r="A3" s="7"/>
      <c r="B3" s="3"/>
      <c r="C3" s="3"/>
      <c r="D3" s="3"/>
      <c r="E3" s="31" t="s">
        <v>28</v>
      </c>
      <c r="F3" s="2" t="s">
        <v>29</v>
      </c>
      <c r="G3" s="30">
        <v>1</v>
      </c>
      <c r="H3" s="7"/>
      <c r="I3" s="7"/>
      <c r="J3" s="10"/>
      <c r="K3" s="10"/>
      <c r="L3" s="12">
        <f t="shared" si="0"/>
        <v>1</v>
      </c>
      <c r="M3" s="12"/>
      <c r="N3" s="3"/>
      <c r="O3" s="1"/>
      <c r="P3" s="1"/>
      <c r="Q3" s="3"/>
    </row>
  </sheetData>
  <autoFilter ref="A1:Q3"/>
  <customSheetViews>
    <customSheetView guid="{8310C9EB-5B5D-4B21-95BB-C5A0DCCCE097}" scale="85" showAutoFilter="1">
      <selection activeCell="A2" sqref="A2:Q11"/>
      <pageMargins left="0.7" right="0.7" top="0.75" bottom="0.75" header="0.3" footer="0.3"/>
      <autoFilter ref="A1:Q11"/>
    </customSheetView>
  </customSheetView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Q14"/>
  <sheetViews>
    <sheetView zoomScale="89" zoomScaleNormal="89" workbookViewId="0"/>
  </sheetViews>
  <sheetFormatPr baseColWidth="10" defaultColWidth="11.5703125" defaultRowHeight="15" x14ac:dyDescent="0.25"/>
  <cols>
    <col min="1" max="4" width="5.7109375" style="18" customWidth="1"/>
    <col min="5" max="6" width="25.7109375" style="18" customWidth="1"/>
    <col min="7" max="12" width="5.7109375" style="18" customWidth="1"/>
    <col min="13" max="16" width="25.7109375" style="18" customWidth="1"/>
    <col min="17" max="17" width="5.7109375" style="18" customWidth="1"/>
    <col min="18" max="16384" width="11.5703125" style="18"/>
  </cols>
  <sheetData>
    <row r="1" spans="1:17" ht="199.9" customHeight="1" x14ac:dyDescent="0.25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25">
      <c r="A2" s="2"/>
      <c r="B2" s="3"/>
      <c r="C2" s="3"/>
      <c r="D2" s="3"/>
      <c r="E2" s="2" t="s">
        <v>67</v>
      </c>
      <c r="F2" s="2" t="s">
        <v>68</v>
      </c>
      <c r="G2" s="2"/>
      <c r="H2" s="9">
        <v>1</v>
      </c>
      <c r="I2" s="2"/>
      <c r="J2" s="2"/>
      <c r="K2" s="2"/>
      <c r="L2" s="12">
        <f t="shared" ref="L2:L3" si="0">COUNTA(G2:K2)</f>
        <v>1</v>
      </c>
      <c r="M2" s="12"/>
      <c r="N2" s="3"/>
      <c r="O2" s="3"/>
      <c r="P2" s="3"/>
      <c r="Q2" s="3"/>
    </row>
    <row r="3" spans="1:17" ht="14.45" x14ac:dyDescent="0.3">
      <c r="A3" s="13">
        <v>1</v>
      </c>
      <c r="B3" s="3"/>
      <c r="C3" s="3"/>
      <c r="D3" s="3"/>
      <c r="E3" s="2" t="s">
        <v>0</v>
      </c>
      <c r="F3" s="2" t="s">
        <v>50</v>
      </c>
      <c r="G3" s="2"/>
      <c r="H3" s="2"/>
      <c r="I3" s="2"/>
      <c r="J3" s="2"/>
      <c r="K3" s="2"/>
      <c r="L3" s="12">
        <f t="shared" si="0"/>
        <v>0</v>
      </c>
      <c r="M3" s="12"/>
      <c r="N3" s="3"/>
      <c r="O3" s="3"/>
      <c r="P3" s="3"/>
      <c r="Q3" s="3"/>
    </row>
    <row r="14" spans="1:17" ht="199.9" customHeight="1" x14ac:dyDescent="0.3"/>
  </sheetData>
  <autoFilter ref="A1:Q3"/>
  <customSheetViews>
    <customSheetView guid="{8310C9EB-5B5D-4B21-95BB-C5A0DCCCE097}" scale="85" fitToPage="1" showAutoFilter="1">
      <selection activeCell="A2" sqref="A2:Q22"/>
      <pageMargins left="0.7" right="0.7" top="0.75" bottom="0.75" header="0.3" footer="0.3"/>
      <pageSetup paperSize="9" scale="60" fitToHeight="0" orientation="landscape" r:id="rId1"/>
      <autoFilter ref="A1:Q22"/>
    </customSheetView>
  </customSheetViews>
  <pageMargins left="0.7" right="0.7" top="0.75" bottom="0.75" header="0.3" footer="0.3"/>
  <pageSetup paperSize="9" scale="60" fitToHeight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RECAP</vt:lpstr>
      <vt:lpstr>SYNTHESE</vt:lpstr>
      <vt:lpstr>En tête</vt:lpstr>
      <vt:lpstr>AURA</vt:lpstr>
      <vt:lpstr>BOFC</vt:lpstr>
      <vt:lpstr>CVDL </vt:lpstr>
      <vt:lpstr>Corse</vt:lpstr>
      <vt:lpstr>Grand-Est</vt:lpstr>
      <vt:lpstr>DOM-TOM</vt:lpstr>
      <vt:lpstr>HDF</vt:lpstr>
      <vt:lpstr>IDF</vt:lpstr>
      <vt:lpstr>Normandie</vt:lpstr>
      <vt:lpstr>Nouvelle Aquitaine</vt:lpstr>
      <vt:lpstr>Occitanie</vt:lpstr>
      <vt:lpstr>PDLL</vt:lpstr>
      <vt:lpstr>PACA</vt:lpstr>
    </vt:vector>
  </TitlesOfParts>
  <Company>Ministère de la Culture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tristan.picard tristan.picard</dc:creator>
  <cp:lastModifiedBy>Robert</cp:lastModifiedBy>
  <cp:lastPrinted>2018-06-15T14:02:24Z</cp:lastPrinted>
  <dcterms:created xsi:type="dcterms:W3CDTF">2018-03-29T09:09:26Z</dcterms:created>
  <dcterms:modified xsi:type="dcterms:W3CDTF">2018-06-19T17:00:48Z</dcterms:modified>
</cp:coreProperties>
</file>