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oub.damoun\Desktop\"/>
    </mc:Choice>
  </mc:AlternateContent>
  <bookViews>
    <workbookView xWindow="0" yWindow="0" windowWidth="17256" windowHeight="54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" i="1"/>
</calcChain>
</file>

<file path=xl/sharedStrings.xml><?xml version="1.0" encoding="utf-8"?>
<sst xmlns="http://schemas.openxmlformats.org/spreadsheetml/2006/main" count="467" uniqueCount="237">
  <si>
    <t>Description</t>
  </si>
  <si>
    <t>Type</t>
  </si>
  <si>
    <t>Date Lancement</t>
  </si>
  <si>
    <t>Unité</t>
  </si>
  <si>
    <t>P.U</t>
  </si>
  <si>
    <t>QTE</t>
  </si>
  <si>
    <t>Estimation</t>
  </si>
  <si>
    <t>001/MG/24</t>
  </si>
  <si>
    <t>E</t>
  </si>
  <si>
    <t>1.11</t>
  </si>
  <si>
    <t>dépose des sanitaires et accessoires existants,Y&amp;C transport et evacuation à la decharge publique</t>
  </si>
  <si>
    <t>U</t>
  </si>
  <si>
    <t>7.26</t>
  </si>
  <si>
    <t>F/P de mitigeur pour douche</t>
  </si>
  <si>
    <t>u</t>
  </si>
  <si>
    <t>7.29</t>
  </si>
  <si>
    <t>F/P de colonne +pomme de douche</t>
  </si>
  <si>
    <t>7.30</t>
  </si>
  <si>
    <t>F/P de douchette chromée pour WC à l'anglaise</t>
  </si>
  <si>
    <t>7.31</t>
  </si>
  <si>
    <t>F/P de mécanisme pour chasse basse</t>
  </si>
  <si>
    <t>7.69</t>
  </si>
  <si>
    <t>Chauffe-eau électrique de 50L</t>
  </si>
  <si>
    <t>7.90</t>
  </si>
  <si>
    <t>Pose ou remplacement piéces de raccord coude, té, manchon pour conduite d'eau</t>
  </si>
  <si>
    <t>11.4</t>
  </si>
  <si>
    <t>Peinture vinylique sur façades, acrotères et murs exterieurs</t>
  </si>
  <si>
    <t>m²</t>
  </si>
  <si>
    <t>002/MG/24</t>
  </si>
  <si>
    <t>4.32</t>
  </si>
  <si>
    <t>F/P de stores à Enrouleur</t>
  </si>
  <si>
    <t>6.5</t>
  </si>
  <si>
    <t>Fourniture et pose de Portes aluminium</t>
  </si>
  <si>
    <t>6.42</t>
  </si>
  <si>
    <t>F/P ou remplacement de serrure de sûreté à canon</t>
  </si>
  <si>
    <t>8.11</t>
  </si>
  <si>
    <t>Fourniture et pose de câble U 1000 R 02 V, 2x2,5mm²</t>
  </si>
  <si>
    <t>ml</t>
  </si>
  <si>
    <t>8.17</t>
  </si>
  <si>
    <t>Fourniture et pose de foyer bloc de secours</t>
  </si>
  <si>
    <t>Panel à LED 600x600mm 4000K de 40 à 50W environ</t>
  </si>
  <si>
    <t>11.56</t>
  </si>
  <si>
    <t>Adhesif simple pour tous types de vitrage</t>
  </si>
  <si>
    <t>003/MG/24</t>
  </si>
  <si>
    <t>7.40</t>
  </si>
  <si>
    <t>Robinets d'arrêt de diamètre DN15</t>
  </si>
  <si>
    <t>8.25</t>
  </si>
  <si>
    <t>Fourniture et pose de prise de courant force + T étanche</t>
  </si>
  <si>
    <t>8.30</t>
  </si>
  <si>
    <t>CABLE U 1000 R02V 3x2,5 mm²</t>
  </si>
  <si>
    <t>8.51</t>
  </si>
  <si>
    <t>F/P de goulotte de 100mm x 40mm</t>
  </si>
  <si>
    <t>11.39</t>
  </si>
  <si>
    <t>Fourniture et pose de vitrage feuilleté de 44.2 mm sur tout type de menuiserie</t>
  </si>
  <si>
    <t>7.41</t>
  </si>
  <si>
    <t>Robinets d'arrêt de diamètre DN20</t>
  </si>
  <si>
    <t>7.87</t>
  </si>
  <si>
    <t>Currage et nettoyage sanitaires</t>
  </si>
  <si>
    <t>Foyer lumineux double allumage</t>
  </si>
  <si>
    <t>Spot rond ou carré à LED 4000K de 10 à 15W environ</t>
  </si>
  <si>
    <t>Dépose de luminaire</t>
  </si>
  <si>
    <t>Pose de luminaire</t>
  </si>
  <si>
    <t>5.22</t>
  </si>
  <si>
    <t>porte grillagée en menuiserie métallique</t>
  </si>
  <si>
    <t>6.21</t>
  </si>
  <si>
    <t>Remise en état de menuiserie et quincaillerie existante de toutes nature</t>
  </si>
  <si>
    <t>11.22</t>
  </si>
  <si>
    <t>Traçage du parking en peinture époxy, par bande d'une largeur variable de 10cm à 20cm</t>
  </si>
  <si>
    <t>7.48</t>
  </si>
  <si>
    <t>Lavabo sur colonne</t>
  </si>
  <si>
    <t>11.5</t>
  </si>
  <si>
    <t>Peinture vinylique sur murs et plafonds intérieurs en enduit de ciment</t>
  </si>
  <si>
    <t>8.82</t>
  </si>
  <si>
    <t>Interrupteur différentiels modulaires de 4x40A-30mA</t>
  </si>
  <si>
    <t>11.11</t>
  </si>
  <si>
    <t>Peinture glycérophtalique mate sur menuiseries métallique et ferronnerie</t>
  </si>
  <si>
    <t>7.42</t>
  </si>
  <si>
    <t>Robinets d'arrêt de diamètre DN26</t>
  </si>
  <si>
    <t>7.70</t>
  </si>
  <si>
    <t>Chauffe-eau électrique de 100L</t>
  </si>
  <si>
    <t>7.18</t>
  </si>
  <si>
    <t>Conduite en PPR PN20 de diamètre 25mm</t>
  </si>
  <si>
    <t>7.19</t>
  </si>
  <si>
    <t>Conduite en PPR PN20 de diamètre 32mm</t>
  </si>
  <si>
    <t>7.43</t>
  </si>
  <si>
    <t>Robinets d'arrêt de diamètre DN32</t>
  </si>
  <si>
    <t>7.27</t>
  </si>
  <si>
    <t>F/P de mitigeur pour lavabo individuel ou vasque</t>
  </si>
  <si>
    <t>7.89</t>
  </si>
  <si>
    <t>Pose de sanitaires livrés de tout type par le maître d’ouvrage</t>
  </si>
  <si>
    <t>12.19</t>
  </si>
  <si>
    <t>Intervention divers ( manutention , demenagement de tout type et nature...etc)</t>
  </si>
  <si>
    <t>Jour/Homme</t>
  </si>
  <si>
    <t>7.2</t>
  </si>
  <si>
    <t>Fourniture et pose de collecteurs en PVC</t>
  </si>
  <si>
    <t>8.56</t>
  </si>
  <si>
    <t>Câble U1000 R02V de 3x2,5mm²</t>
  </si>
  <si>
    <t>9.2</t>
  </si>
  <si>
    <t>Fourniture et pose de Tuyau en cuivre bitoube 1/4 et 3/8 pour climatiseur</t>
  </si>
  <si>
    <t>9.5</t>
  </si>
  <si>
    <t>Climatiseur de Pf nominale de 9000 BTU (2,7 kW)</t>
  </si>
  <si>
    <t>8.57</t>
  </si>
  <si>
    <t>Câble U1000 R02V de 4x2,5mm²</t>
  </si>
  <si>
    <t>2.30</t>
  </si>
  <si>
    <t>F/P panneau sandwich pré-laqué monobloc épaisseur 40mm</t>
  </si>
  <si>
    <t>3.10</t>
  </si>
  <si>
    <t>Revêtement de sol synthétique (type Gerflex ou similaire) y/c plinthe</t>
  </si>
  <si>
    <t>4.17</t>
  </si>
  <si>
    <t>Lambrissage en bois Noble de qualité superieure</t>
  </si>
  <si>
    <t>5.40</t>
  </si>
  <si>
    <t>Fourniture et pose de tubes en acier galvanisée diamètre 60</t>
  </si>
  <si>
    <t>5.48</t>
  </si>
  <si>
    <t>Fourniture et pose de porte en inox simple</t>
  </si>
  <si>
    <t>6.10</t>
  </si>
  <si>
    <t>Fourniture et pose de Fenêtres coulissante aluminium</t>
  </si>
  <si>
    <t>8.24</t>
  </si>
  <si>
    <t>Fourniture et pose de prise de courant 2X10/16A +T étanche</t>
  </si>
  <si>
    <t>Foyer lumineux simple allumage</t>
  </si>
  <si>
    <t>Spot rond à LED de 7 à 15W environ</t>
  </si>
  <si>
    <t>11.17</t>
  </si>
  <si>
    <t>Peinture décorative intérieur (stucco, chiffonée ou autres)</t>
  </si>
  <si>
    <t>11.31</t>
  </si>
  <si>
    <t>Fourniture et pose de vitre de 6mm sur tout type de menuiserie</t>
  </si>
  <si>
    <t>11.59</t>
  </si>
  <si>
    <t>Film de Teinte adhésif effet miroire</t>
  </si>
  <si>
    <t>4.2</t>
  </si>
  <si>
    <t>F/P d'une osature modulaire T15 ou T24 pour faux plafond de toutes natures</t>
  </si>
  <si>
    <t>4.5</t>
  </si>
  <si>
    <t>F/P de plaque modulaire 600x600</t>
  </si>
  <si>
    <t>m2</t>
  </si>
  <si>
    <t>4.13</t>
  </si>
  <si>
    <t>Faux plafond lisse en BA13</t>
  </si>
  <si>
    <t>6.9</t>
  </si>
  <si>
    <t>Fourniture et pose de Fenêtres aluminium ouvrant à la française</t>
  </si>
  <si>
    <t>8.4</t>
  </si>
  <si>
    <t>Fourniture et pose de Tableau de répartition</t>
  </si>
  <si>
    <t>8.43</t>
  </si>
  <si>
    <t>Tubage Ø16 en isorange ou en isogris</t>
  </si>
  <si>
    <t>Câble RJ45 torsadé 6 paires cat 6</t>
  </si>
  <si>
    <t>ML</t>
  </si>
  <si>
    <t>Fourniture et pose plafonnier CIRCULAIRE 200mm LED (4000K)</t>
  </si>
  <si>
    <t>9.11</t>
  </si>
  <si>
    <t>climatiseur de Pf nominale de 18000 BTU (5,3 kW)</t>
  </si>
  <si>
    <t>2.5</t>
  </si>
  <si>
    <t>Forme de pente</t>
  </si>
  <si>
    <t>2.14</t>
  </si>
  <si>
    <t>Etanchéité monocouche auto-protégée en bitume élastomère SBS</t>
  </si>
  <si>
    <t>2.15</t>
  </si>
  <si>
    <t>Relevé d'étanchéité monocouche en bitume élastomère SBS</t>
  </si>
  <si>
    <t>3.3</t>
  </si>
  <si>
    <t>Revêtement du sol en carreaux grés cérame Y/C plinthe</t>
  </si>
  <si>
    <t>6.40</t>
  </si>
  <si>
    <t>F/P ou remplacement de poignée menuiserie métallique</t>
  </si>
  <si>
    <t>6.44</t>
  </si>
  <si>
    <t>F/P ou remplacement de verrou métallique en applique</t>
  </si>
  <si>
    <t>7.12</t>
  </si>
  <si>
    <t>Siphon de sol en inox de section de 150x150mm</t>
  </si>
  <si>
    <t>7.33</t>
  </si>
  <si>
    <t>F/P de robinet équerre 1/4 de tour</t>
  </si>
  <si>
    <t>7.46</t>
  </si>
  <si>
    <t>Robinets de puisage de diamètre DN20</t>
  </si>
  <si>
    <t>7.53</t>
  </si>
  <si>
    <t>WC à l'anglaise à chasse basse</t>
  </si>
  <si>
    <t>8.15</t>
  </si>
  <si>
    <t>Fourniture et pose de foyer simple allumage étanche</t>
  </si>
  <si>
    <t>Luminaire étanche LED 2x20W (I=1,20m)</t>
  </si>
  <si>
    <t>Hublot étanche avec lampes LED</t>
  </si>
  <si>
    <t>F/P et raccordement de projecteur à LED 50W</t>
  </si>
  <si>
    <t>F/P et raccordement de projecteur à LED 100W</t>
  </si>
  <si>
    <t>F/P et raccordement de projecteur à LED 150 ou 160W</t>
  </si>
  <si>
    <t>Fourniture et pose de projecteur étanche de 150W</t>
  </si>
  <si>
    <t>Fourniture et pose d'un hublot étanche</t>
  </si>
  <si>
    <t>9.13</t>
  </si>
  <si>
    <t>Entretien de climatiseur split-system ou cassette Y/C diagnostic</t>
  </si>
  <si>
    <t>11.29</t>
  </si>
  <si>
    <t>Fourniture et pose de vitre de 3mm sur tout type de menuiserie</t>
  </si>
  <si>
    <t>7.34</t>
  </si>
  <si>
    <t>F/P de robinet de lavabo chromé de 1ere qualité</t>
  </si>
  <si>
    <t>1.10</t>
  </si>
  <si>
    <t>dépose de tous types de menuiseries Y/C transport et evacuation à la decharge publique</t>
  </si>
  <si>
    <t>1.71</t>
  </si>
  <si>
    <t>Forme en béton ordinaire pour revetement de sol</t>
  </si>
  <si>
    <t>3.6</t>
  </si>
  <si>
    <t>Revêtement sol en marbre Y/C plinthe (de 1ere qualité)</t>
  </si>
  <si>
    <t>5.12</t>
  </si>
  <si>
    <t>F/P de Panneaux de séparation en bois isoplane d’épaisseur entre 2 et 3cm</t>
  </si>
  <si>
    <t>7.7</t>
  </si>
  <si>
    <t>Tuyau en PVC de diamètre 50mm</t>
  </si>
  <si>
    <t>7.28</t>
  </si>
  <si>
    <t>F/P de mitigeur pour évier de cuisine</t>
  </si>
  <si>
    <t>7.51</t>
  </si>
  <si>
    <t>Lavabo vasque ovale</t>
  </si>
  <si>
    <t>7.66</t>
  </si>
  <si>
    <t>Pose de sanitaires livrés de tout type par le maître d'ouvrage</t>
  </si>
  <si>
    <t>8.44</t>
  </si>
  <si>
    <t>Tubage Ø21 en isorange ou en isogris</t>
  </si>
  <si>
    <t>Prise de courant 2x16A+T</t>
  </si>
  <si>
    <t>8.47</t>
  </si>
  <si>
    <t>F/P de goulotte de 25mm x 16mm</t>
  </si>
  <si>
    <t>3.31</t>
  </si>
  <si>
    <t>Revêtement mural en ALUCOBOND</t>
  </si>
  <si>
    <t>5.14</t>
  </si>
  <si>
    <t>Placards isoplane à un ou deux vantaux finition contre plaqué</t>
  </si>
  <si>
    <t>5.38</t>
  </si>
  <si>
    <t>Fourniture et pose de tubes en acier galvanisée diamètre 20</t>
  </si>
  <si>
    <t>6.2</t>
  </si>
  <si>
    <t>Pose de menuiserie aluminium de tous types et dimensions</t>
  </si>
  <si>
    <t>6.11</t>
  </si>
  <si>
    <t>Fourniture et pose de cloison aluminium pour simple vitrage</t>
  </si>
  <si>
    <t>6.37</t>
  </si>
  <si>
    <t>Plaque signalitique de porte</t>
  </si>
  <si>
    <t>6.41</t>
  </si>
  <si>
    <t>F/P ou remplacement de poignée menuiserie aluminium</t>
  </si>
  <si>
    <t>6.46</t>
  </si>
  <si>
    <t>F/P ou remplacement de paumelle toute dimension</t>
  </si>
  <si>
    <t>6.52</t>
  </si>
  <si>
    <t>F/P ou remplacement de ferme porte hydraulique</t>
  </si>
  <si>
    <t>7.76</t>
  </si>
  <si>
    <t>Porte-papier hygiénique avec couvercle</t>
  </si>
  <si>
    <t>8.23</t>
  </si>
  <si>
    <t>Fourniture et pose de plinthes 34 X 100 DLP</t>
  </si>
  <si>
    <t>11.7</t>
  </si>
  <si>
    <t>Peinture glycérophtalique laquée sur murs et plafonds en enduit de ciment</t>
  </si>
  <si>
    <t>11.12</t>
  </si>
  <si>
    <t>Peinture glycérophtalique laquée sur menuiseries métallique et ferronnerie</t>
  </si>
  <si>
    <t>11.24</t>
  </si>
  <si>
    <t>Vernis à base d'eau</t>
  </si>
  <si>
    <t>N° Article</t>
  </si>
  <si>
    <t>Désignation</t>
  </si>
  <si>
    <t>N° Fiche</t>
  </si>
  <si>
    <t>Travaux de plomberie et peinture Site13</t>
  </si>
  <si>
    <t>Travaux d'électricité et menuiserie Site22</t>
  </si>
  <si>
    <t>travaux d'entretien électricité, plomberie et vitrerie Site6</t>
  </si>
  <si>
    <t>Code</t>
  </si>
  <si>
    <t>AX005</t>
  </si>
  <si>
    <t>AX009</t>
  </si>
  <si>
    <t>AE012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</si>
</sst>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D_H_-;\-* #,##0.00\ _D_H_-;_-* &quot;-&quot;??\ _D_H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Roboto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/>
    </xf>
    <xf numFmtId="3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43" fontId="3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3" fontId="3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workbookViewId="0">
      <selection activeCell="E19" sqref="E19"/>
    </sheetView>
  </sheetViews>
  <sheetFormatPr baseColWidth="10" defaultRowHeight="14.4"/>
  <cols>
    <col min="2" max="2" width="46.21875" bestFit="1" customWidth="1"/>
    <col min="3" max="3" width="6.77734375" customWidth="1"/>
    <col min="5" max="5" width="15.109375" bestFit="1" customWidth="1"/>
    <col min="7" max="7" width="45.33203125" style="7" customWidth="1"/>
    <col min="8" max="8" width="5.5546875" bestFit="1" customWidth="1"/>
  </cols>
  <sheetData>
    <row r="1" spans="1:11">
      <c r="A1" s="15" t="s">
        <v>229</v>
      </c>
      <c r="B1" s="15" t="s">
        <v>0</v>
      </c>
      <c r="C1" s="15" t="s">
        <v>1</v>
      </c>
      <c r="D1" s="15" t="s">
        <v>233</v>
      </c>
      <c r="E1" s="15" t="s">
        <v>2</v>
      </c>
      <c r="F1" s="8" t="s">
        <v>227</v>
      </c>
      <c r="G1" s="14" t="s">
        <v>228</v>
      </c>
      <c r="H1" s="14" t="s">
        <v>3</v>
      </c>
      <c r="I1" s="14" t="s">
        <v>4</v>
      </c>
      <c r="J1" s="8" t="s">
        <v>5</v>
      </c>
      <c r="K1" s="14" t="s">
        <v>6</v>
      </c>
    </row>
    <row r="2" spans="1:11">
      <c r="A2" s="9" t="s">
        <v>7</v>
      </c>
      <c r="B2" s="10" t="s">
        <v>230</v>
      </c>
      <c r="C2" s="9" t="s">
        <v>8</v>
      </c>
      <c r="D2" s="9" t="s">
        <v>234</v>
      </c>
      <c r="E2" s="11">
        <v>45178</v>
      </c>
      <c r="F2" s="9" t="s">
        <v>9</v>
      </c>
      <c r="G2" s="12" t="str">
        <f>VLOOKUP(F2,Feuil2!A:D,2,0)</f>
        <v>dépose des sanitaires et accessoires existants,Y&amp;C transport et evacuation à la decharge publique</v>
      </c>
      <c r="H2" s="9" t="str">
        <f>VLOOKUP(F2,Feuil2!A:D,3,0)</f>
        <v>U</v>
      </c>
      <c r="I2" s="9">
        <f>VLOOKUP(F2,Feuil2!A:D,4,0)</f>
        <v>100</v>
      </c>
      <c r="J2" s="9">
        <v>1</v>
      </c>
      <c r="K2" s="9">
        <f>+I2*J2</f>
        <v>100</v>
      </c>
    </row>
    <row r="3" spans="1:11">
      <c r="A3" s="9" t="s">
        <v>7</v>
      </c>
      <c r="B3" s="10" t="s">
        <v>230</v>
      </c>
      <c r="C3" s="9" t="s">
        <v>8</v>
      </c>
      <c r="D3" s="9" t="s">
        <v>234</v>
      </c>
      <c r="E3" s="11">
        <v>45178</v>
      </c>
      <c r="F3" s="9" t="s">
        <v>12</v>
      </c>
      <c r="G3" s="12" t="str">
        <f>VLOOKUP(F3,Feuil2!A:D,2,0)</f>
        <v>F/P de mitigeur pour douche</v>
      </c>
      <c r="H3" s="9" t="s">
        <v>14</v>
      </c>
      <c r="I3" s="9">
        <f>VLOOKUP(F3,Feuil2!A:D,4,0)</f>
        <v>650</v>
      </c>
      <c r="J3" s="9">
        <v>1</v>
      </c>
      <c r="K3" s="9">
        <f t="shared" ref="K3:K23" si="0">+I3*J3</f>
        <v>650</v>
      </c>
    </row>
    <row r="4" spans="1:11">
      <c r="A4" s="9" t="s">
        <v>7</v>
      </c>
      <c r="B4" s="10" t="s">
        <v>230</v>
      </c>
      <c r="C4" s="9" t="s">
        <v>8</v>
      </c>
      <c r="D4" s="9" t="s">
        <v>234</v>
      </c>
      <c r="E4" s="11">
        <v>45178</v>
      </c>
      <c r="F4" s="9" t="s">
        <v>15</v>
      </c>
      <c r="G4" s="12" t="str">
        <f>VLOOKUP(F4,Feuil2!A:D,2,0)</f>
        <v>F/P de colonne +pomme de douche</v>
      </c>
      <c r="H4" s="9" t="s">
        <v>14</v>
      </c>
      <c r="I4" s="9">
        <f>VLOOKUP(F4,Feuil2!A:D,4,0)</f>
        <v>450</v>
      </c>
      <c r="J4" s="9">
        <v>1</v>
      </c>
      <c r="K4" s="9">
        <f t="shared" si="0"/>
        <v>450</v>
      </c>
    </row>
    <row r="5" spans="1:11">
      <c r="A5" s="9" t="s">
        <v>7</v>
      </c>
      <c r="B5" s="10" t="s">
        <v>230</v>
      </c>
      <c r="C5" s="9" t="s">
        <v>8</v>
      </c>
      <c r="D5" s="9" t="s">
        <v>234</v>
      </c>
      <c r="E5" s="11">
        <v>45178</v>
      </c>
      <c r="F5" s="9" t="s">
        <v>17</v>
      </c>
      <c r="G5" s="12" t="str">
        <f>VLOOKUP(F5,Feuil2!A:D,2,0)</f>
        <v>F/P de douchette chromée pour WC à l'anglaise</v>
      </c>
      <c r="H5" s="9" t="s">
        <v>14</v>
      </c>
      <c r="I5" s="9">
        <f>VLOOKUP(F5,Feuil2!A:D,4,0)</f>
        <v>450</v>
      </c>
      <c r="J5" s="9">
        <v>1</v>
      </c>
      <c r="K5" s="9">
        <f t="shared" si="0"/>
        <v>450</v>
      </c>
    </row>
    <row r="6" spans="1:11">
      <c r="A6" s="9" t="s">
        <v>7</v>
      </c>
      <c r="B6" s="10" t="s">
        <v>230</v>
      </c>
      <c r="C6" s="9" t="s">
        <v>8</v>
      </c>
      <c r="D6" s="9" t="s">
        <v>234</v>
      </c>
      <c r="E6" s="11">
        <v>45178</v>
      </c>
      <c r="F6" s="9" t="s">
        <v>19</v>
      </c>
      <c r="G6" s="12" t="str">
        <f>VLOOKUP(F6,Feuil2!A:D,2,0)</f>
        <v>F/P de mécanisme pour chasse basse</v>
      </c>
      <c r="H6" s="9" t="s">
        <v>14</v>
      </c>
      <c r="I6" s="9">
        <f>VLOOKUP(F6,Feuil2!A:D,4,0)</f>
        <v>300</v>
      </c>
      <c r="J6" s="9">
        <v>1</v>
      </c>
      <c r="K6" s="9">
        <f t="shared" si="0"/>
        <v>300</v>
      </c>
    </row>
    <row r="7" spans="1:11">
      <c r="A7" s="9" t="s">
        <v>7</v>
      </c>
      <c r="B7" s="10" t="s">
        <v>230</v>
      </c>
      <c r="C7" s="9" t="s">
        <v>8</v>
      </c>
      <c r="D7" s="9" t="s">
        <v>234</v>
      </c>
      <c r="E7" s="11">
        <v>45178</v>
      </c>
      <c r="F7" s="9" t="s">
        <v>21</v>
      </c>
      <c r="G7" s="12" t="str">
        <f>VLOOKUP(F7,Feuil2!A:D,2,0)</f>
        <v>Chauffe-eau électrique de 50L</v>
      </c>
      <c r="H7" s="9" t="s">
        <v>14</v>
      </c>
      <c r="I7" s="9">
        <f>VLOOKUP(F7,Feuil2!A:D,4,0)</f>
        <v>2000</v>
      </c>
      <c r="J7" s="9">
        <v>1</v>
      </c>
      <c r="K7" s="9">
        <f t="shared" si="0"/>
        <v>2000</v>
      </c>
    </row>
    <row r="8" spans="1:11">
      <c r="A8" s="9" t="s">
        <v>7</v>
      </c>
      <c r="B8" s="10" t="s">
        <v>230</v>
      </c>
      <c r="C8" s="9" t="s">
        <v>8</v>
      </c>
      <c r="D8" s="9" t="s">
        <v>234</v>
      </c>
      <c r="E8" s="11">
        <v>45178</v>
      </c>
      <c r="F8" s="9" t="s">
        <v>23</v>
      </c>
      <c r="G8" s="12" t="str">
        <f>VLOOKUP(F8,Feuil2!A:D,2,0)</f>
        <v>Pose ou remplacement piéces de raccord coude, té, manchon pour conduite d'eau</v>
      </c>
      <c r="H8" s="9" t="s">
        <v>14</v>
      </c>
      <c r="I8" s="9">
        <f>VLOOKUP(F8,Feuil2!A:D,4,0)</f>
        <v>650</v>
      </c>
      <c r="J8" s="9">
        <v>1</v>
      </c>
      <c r="K8" s="9">
        <f t="shared" si="0"/>
        <v>650</v>
      </c>
    </row>
    <row r="9" spans="1:11">
      <c r="A9" s="9" t="s">
        <v>7</v>
      </c>
      <c r="B9" s="10" t="s">
        <v>230</v>
      </c>
      <c r="C9" s="9" t="s">
        <v>8</v>
      </c>
      <c r="D9" s="9" t="s">
        <v>234</v>
      </c>
      <c r="E9" s="11">
        <v>45178</v>
      </c>
      <c r="F9" s="9" t="s">
        <v>25</v>
      </c>
      <c r="G9" s="12" t="str">
        <f>VLOOKUP(F9,Feuil2!A:D,2,0)</f>
        <v>Peinture vinylique sur façades, acrotères et murs exterieurs</v>
      </c>
      <c r="H9" s="9" t="s">
        <v>27</v>
      </c>
      <c r="I9" s="9">
        <f>VLOOKUP(F9,Feuil2!A:D,4,0)</f>
        <v>23</v>
      </c>
      <c r="J9" s="9">
        <v>97</v>
      </c>
      <c r="K9" s="9">
        <f t="shared" si="0"/>
        <v>2231</v>
      </c>
    </row>
    <row r="10" spans="1:11">
      <c r="A10" s="9" t="s">
        <v>28</v>
      </c>
      <c r="B10" s="10" t="s">
        <v>231</v>
      </c>
      <c r="C10" s="9" t="s">
        <v>8</v>
      </c>
      <c r="D10" s="9" t="s">
        <v>235</v>
      </c>
      <c r="E10" s="11">
        <v>45582</v>
      </c>
      <c r="F10" s="9" t="s">
        <v>29</v>
      </c>
      <c r="G10" s="12" t="str">
        <f>VLOOKUP(F10,Feuil2!A:D,2,0)</f>
        <v>F/P de stores à Enrouleur</v>
      </c>
      <c r="H10" s="9" t="s">
        <v>27</v>
      </c>
      <c r="I10" s="9">
        <f>VLOOKUP(F10,Feuil2!A:D,4,0)</f>
        <v>420</v>
      </c>
      <c r="J10" s="9">
        <v>61</v>
      </c>
      <c r="K10" s="9">
        <f t="shared" si="0"/>
        <v>25620</v>
      </c>
    </row>
    <row r="11" spans="1:11">
      <c r="A11" s="9" t="s">
        <v>28</v>
      </c>
      <c r="B11" s="10" t="s">
        <v>231</v>
      </c>
      <c r="C11" s="9" t="s">
        <v>8</v>
      </c>
      <c r="D11" s="9" t="s">
        <v>235</v>
      </c>
      <c r="E11" s="11">
        <v>45582</v>
      </c>
      <c r="F11" s="9" t="s">
        <v>31</v>
      </c>
      <c r="G11" s="12" t="str">
        <f>VLOOKUP(F11,Feuil2!A:D,2,0)</f>
        <v>Fourniture et pose de Portes aluminium</v>
      </c>
      <c r="H11" s="9" t="s">
        <v>27</v>
      </c>
      <c r="I11" s="9">
        <f>VLOOKUP(F11,Feuil2!A:D,4,0)</f>
        <v>1800</v>
      </c>
      <c r="J11" s="9">
        <v>2.4</v>
      </c>
      <c r="K11" s="9">
        <f t="shared" si="0"/>
        <v>4320</v>
      </c>
    </row>
    <row r="12" spans="1:11">
      <c r="A12" s="9" t="s">
        <v>28</v>
      </c>
      <c r="B12" s="10" t="s">
        <v>231</v>
      </c>
      <c r="C12" s="9" t="s">
        <v>8</v>
      </c>
      <c r="D12" s="9" t="s">
        <v>235</v>
      </c>
      <c r="E12" s="11">
        <v>45582</v>
      </c>
      <c r="F12" s="9" t="s">
        <v>33</v>
      </c>
      <c r="G12" s="12" t="str">
        <f>VLOOKUP(F12,Feuil2!A:D,2,0)</f>
        <v>F/P ou remplacement de serrure de sûreté à canon</v>
      </c>
      <c r="H12" s="9" t="s">
        <v>14</v>
      </c>
      <c r="I12" s="9">
        <f>VLOOKUP(F12,Feuil2!A:D,4,0)</f>
        <v>100</v>
      </c>
      <c r="J12" s="9">
        <v>7</v>
      </c>
      <c r="K12" s="9">
        <f t="shared" si="0"/>
        <v>700</v>
      </c>
    </row>
    <row r="13" spans="1:11">
      <c r="A13" s="9" t="s">
        <v>28</v>
      </c>
      <c r="B13" s="10" t="s">
        <v>231</v>
      </c>
      <c r="C13" s="9" t="s">
        <v>8</v>
      </c>
      <c r="D13" s="9" t="s">
        <v>235</v>
      </c>
      <c r="E13" s="11">
        <v>45582</v>
      </c>
      <c r="F13" s="9" t="s">
        <v>35</v>
      </c>
      <c r="G13" s="12" t="str">
        <f>VLOOKUP(F13,Feuil2!A:D,2,0)</f>
        <v>Fourniture et pose de câble U 1000 R 02 V, 2x2,5mm²</v>
      </c>
      <c r="H13" s="9" t="s">
        <v>37</v>
      </c>
      <c r="I13" s="9">
        <f>VLOOKUP(F13,Feuil2!A:D,4,0)</f>
        <v>36</v>
      </c>
      <c r="J13" s="9">
        <v>80</v>
      </c>
      <c r="K13" s="9">
        <f t="shared" si="0"/>
        <v>2880</v>
      </c>
    </row>
    <row r="14" spans="1:11">
      <c r="A14" s="9" t="s">
        <v>28</v>
      </c>
      <c r="B14" s="10" t="s">
        <v>231</v>
      </c>
      <c r="C14" s="9" t="s">
        <v>8</v>
      </c>
      <c r="D14" s="9" t="s">
        <v>235</v>
      </c>
      <c r="E14" s="11">
        <v>45582</v>
      </c>
      <c r="F14" s="9" t="s">
        <v>38</v>
      </c>
      <c r="G14" s="12" t="str">
        <f>VLOOKUP(F14,Feuil2!A:D,2,0)</f>
        <v>Fourniture et pose de foyer bloc de secours</v>
      </c>
      <c r="H14" s="9" t="s">
        <v>14</v>
      </c>
      <c r="I14" s="9">
        <f>VLOOKUP(F14,Feuil2!A:D,4,0)</f>
        <v>450</v>
      </c>
      <c r="J14" s="9">
        <v>2</v>
      </c>
      <c r="K14" s="9">
        <f t="shared" si="0"/>
        <v>900</v>
      </c>
    </row>
    <row r="15" spans="1:11">
      <c r="A15" s="9" t="s">
        <v>28</v>
      </c>
      <c r="B15" s="10" t="s">
        <v>231</v>
      </c>
      <c r="C15" s="9" t="s">
        <v>8</v>
      </c>
      <c r="D15" s="9" t="s">
        <v>235</v>
      </c>
      <c r="E15" s="11">
        <v>45582</v>
      </c>
      <c r="F15" s="13">
        <v>8191</v>
      </c>
      <c r="G15" s="12" t="str">
        <f>VLOOKUP(F15,Feuil2!A:D,2,0)</f>
        <v>Panel à LED 600x600mm 4000K de 40 à 50W environ</v>
      </c>
      <c r="H15" s="9" t="s">
        <v>11</v>
      </c>
      <c r="I15" s="9">
        <f>VLOOKUP(F15,Feuil2!A:D,4,0)</f>
        <v>650</v>
      </c>
      <c r="J15" s="9">
        <v>30</v>
      </c>
      <c r="K15" s="9">
        <f t="shared" si="0"/>
        <v>19500</v>
      </c>
    </row>
    <row r="16" spans="1:11">
      <c r="A16" s="9" t="s">
        <v>28</v>
      </c>
      <c r="B16" s="10" t="s">
        <v>231</v>
      </c>
      <c r="C16" s="9" t="s">
        <v>8</v>
      </c>
      <c r="D16" s="9" t="s">
        <v>235</v>
      </c>
      <c r="E16" s="11">
        <v>45582</v>
      </c>
      <c r="F16" s="9" t="s">
        <v>41</v>
      </c>
      <c r="G16" s="12" t="str">
        <f>VLOOKUP(F16,Feuil2!A:D,2,0)</f>
        <v>Adhesif simple pour tous types de vitrage</v>
      </c>
      <c r="H16" s="9" t="s">
        <v>27</v>
      </c>
      <c r="I16" s="9">
        <f>VLOOKUP(F16,Feuil2!A:D,4,0)</f>
        <v>280</v>
      </c>
      <c r="J16" s="9">
        <v>13</v>
      </c>
      <c r="K16" s="9">
        <f t="shared" si="0"/>
        <v>3640</v>
      </c>
    </row>
    <row r="17" spans="1:11">
      <c r="A17" s="9" t="s">
        <v>43</v>
      </c>
      <c r="B17" s="10" t="s">
        <v>232</v>
      </c>
      <c r="C17" s="9" t="s">
        <v>8</v>
      </c>
      <c r="D17" s="9" t="s">
        <v>236</v>
      </c>
      <c r="E17" s="11">
        <v>45259</v>
      </c>
      <c r="F17" s="9" t="s">
        <v>44</v>
      </c>
      <c r="G17" s="12" t="str">
        <f>VLOOKUP(F17,Feuil2!A:D,2,0)</f>
        <v>Robinets d'arrêt de diamètre DN15</v>
      </c>
      <c r="H17" s="9" t="s">
        <v>14</v>
      </c>
      <c r="I17" s="9">
        <f>VLOOKUP(F17,Feuil2!A:D,4,0)</f>
        <v>150</v>
      </c>
      <c r="J17" s="9">
        <v>2</v>
      </c>
      <c r="K17" s="9">
        <f t="shared" si="0"/>
        <v>300</v>
      </c>
    </row>
    <row r="18" spans="1:11">
      <c r="A18" s="9" t="s">
        <v>43</v>
      </c>
      <c r="B18" s="10" t="s">
        <v>232</v>
      </c>
      <c r="C18" s="9" t="s">
        <v>8</v>
      </c>
      <c r="D18" s="9" t="s">
        <v>236</v>
      </c>
      <c r="E18" s="11">
        <v>45259</v>
      </c>
      <c r="F18" s="9" t="s">
        <v>21</v>
      </c>
      <c r="G18" s="12" t="str">
        <f>VLOOKUP(F18,Feuil2!A:D,2,0)</f>
        <v>Chauffe-eau électrique de 50L</v>
      </c>
      <c r="H18" s="9" t="s">
        <v>14</v>
      </c>
      <c r="I18" s="9">
        <f>VLOOKUP(F18,Feuil2!A:D,4,0)</f>
        <v>2000</v>
      </c>
      <c r="J18" s="9">
        <v>1</v>
      </c>
      <c r="K18" s="9">
        <f t="shared" si="0"/>
        <v>2000</v>
      </c>
    </row>
    <row r="19" spans="1:11">
      <c r="A19" s="9" t="s">
        <v>43</v>
      </c>
      <c r="B19" s="10" t="s">
        <v>232</v>
      </c>
      <c r="C19" s="9" t="s">
        <v>8</v>
      </c>
      <c r="D19" s="9" t="s">
        <v>236</v>
      </c>
      <c r="E19" s="11">
        <v>45259</v>
      </c>
      <c r="F19" s="9" t="s">
        <v>23</v>
      </c>
      <c r="G19" s="12" t="str">
        <f>VLOOKUP(F19,Feuil2!A:D,2,0)</f>
        <v>Pose ou remplacement piéces de raccord coude, té, manchon pour conduite d'eau</v>
      </c>
      <c r="H19" s="9" t="s">
        <v>14</v>
      </c>
      <c r="I19" s="9">
        <f>VLOOKUP(F19,Feuil2!A:D,4,0)</f>
        <v>650</v>
      </c>
      <c r="J19" s="9">
        <v>2</v>
      </c>
      <c r="K19" s="9">
        <f t="shared" si="0"/>
        <v>1300</v>
      </c>
    </row>
    <row r="20" spans="1:11">
      <c r="A20" s="9" t="s">
        <v>43</v>
      </c>
      <c r="B20" s="10" t="s">
        <v>232</v>
      </c>
      <c r="C20" s="9" t="s">
        <v>8</v>
      </c>
      <c r="D20" s="9" t="s">
        <v>236</v>
      </c>
      <c r="E20" s="11">
        <v>45259</v>
      </c>
      <c r="F20" s="9" t="s">
        <v>46</v>
      </c>
      <c r="G20" s="12" t="str">
        <f>VLOOKUP(F20,Feuil2!A:D,2,0)</f>
        <v>Fourniture et pose de prise de courant force + T étanche</v>
      </c>
      <c r="H20" s="9" t="s">
        <v>11</v>
      </c>
      <c r="I20" s="9">
        <f>VLOOKUP(F20,Feuil2!A:D,4,0)</f>
        <v>260</v>
      </c>
      <c r="J20" s="9">
        <v>1</v>
      </c>
      <c r="K20" s="9">
        <f t="shared" si="0"/>
        <v>260</v>
      </c>
    </row>
    <row r="21" spans="1:11">
      <c r="A21" s="9" t="s">
        <v>43</v>
      </c>
      <c r="B21" s="10" t="s">
        <v>232</v>
      </c>
      <c r="C21" s="9" t="s">
        <v>8</v>
      </c>
      <c r="D21" s="9" t="s">
        <v>236</v>
      </c>
      <c r="E21" s="11">
        <v>45259</v>
      </c>
      <c r="F21" s="9" t="s">
        <v>48</v>
      </c>
      <c r="G21" s="12" t="str">
        <f>VLOOKUP(F21,Feuil2!A:D,2,0)</f>
        <v>CABLE U 1000 R02V 3x2,5 mm²</v>
      </c>
      <c r="H21" s="9" t="s">
        <v>37</v>
      </c>
      <c r="I21" s="9">
        <f>VLOOKUP(F21,Feuil2!A:D,4,0)</f>
        <v>42</v>
      </c>
      <c r="J21" s="9">
        <v>7</v>
      </c>
      <c r="K21" s="9">
        <f t="shared" si="0"/>
        <v>294</v>
      </c>
    </row>
    <row r="22" spans="1:11">
      <c r="A22" s="9" t="s">
        <v>43</v>
      </c>
      <c r="B22" s="10" t="s">
        <v>232</v>
      </c>
      <c r="C22" s="9" t="s">
        <v>8</v>
      </c>
      <c r="D22" s="9" t="s">
        <v>236</v>
      </c>
      <c r="E22" s="11">
        <v>45259</v>
      </c>
      <c r="F22" s="9" t="s">
        <v>50</v>
      </c>
      <c r="G22" s="12" t="str">
        <f>VLOOKUP(F22,Feuil2!A:D,2,0)</f>
        <v>F/P de goulotte de 100mm x 40mm</v>
      </c>
      <c r="H22" s="9" t="s">
        <v>37</v>
      </c>
      <c r="I22" s="9">
        <f>VLOOKUP(F22,Feuil2!A:D,4,0)</f>
        <v>130</v>
      </c>
      <c r="J22" s="9">
        <v>4</v>
      </c>
      <c r="K22" s="9">
        <f t="shared" si="0"/>
        <v>520</v>
      </c>
    </row>
    <row r="23" spans="1:11">
      <c r="A23" s="9" t="s">
        <v>43</v>
      </c>
      <c r="B23" s="10" t="s">
        <v>232</v>
      </c>
      <c r="C23" s="9" t="s">
        <v>8</v>
      </c>
      <c r="D23" s="9" t="s">
        <v>236</v>
      </c>
      <c r="E23" s="11">
        <v>45259</v>
      </c>
      <c r="F23" s="9" t="s">
        <v>52</v>
      </c>
      <c r="G23" s="12" t="str">
        <f>VLOOKUP(F23,Feuil2!A:D,2,0)</f>
        <v>Fourniture et pose de vitrage feuilleté de 44.2 mm sur tout type de menuiserie</v>
      </c>
      <c r="H23" s="9" t="s">
        <v>27</v>
      </c>
      <c r="I23" s="9">
        <f>VLOOKUP(F23,Feuil2!A:D,4,0)</f>
        <v>500</v>
      </c>
      <c r="J23" s="9">
        <v>1.9</v>
      </c>
      <c r="K23" s="9">
        <f t="shared" si="0"/>
        <v>950</v>
      </c>
    </row>
    <row r="25" spans="1:11">
      <c r="B25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4"/>
  <sheetViews>
    <sheetView workbookViewId="0">
      <selection activeCell="D7" sqref="D7"/>
    </sheetView>
  </sheetViews>
  <sheetFormatPr baseColWidth="10" defaultRowHeight="14.4"/>
  <cols>
    <col min="1" max="1" width="9.21875" style="1" bestFit="1" customWidth="1"/>
    <col min="2" max="2" width="82.109375" style="1" bestFit="1" customWidth="1"/>
    <col min="3" max="3" width="11.33203125" style="1" bestFit="1" customWidth="1"/>
    <col min="4" max="4" width="13.5546875" style="1" bestFit="1" customWidth="1"/>
  </cols>
  <sheetData>
    <row r="1" spans="1:4">
      <c r="A1" s="2" t="s">
        <v>227</v>
      </c>
      <c r="B1" s="2" t="s">
        <v>228</v>
      </c>
      <c r="C1" s="2" t="s">
        <v>3</v>
      </c>
      <c r="D1" s="2" t="s">
        <v>4</v>
      </c>
    </row>
    <row r="2" spans="1:4">
      <c r="A2" s="3">
        <v>8148</v>
      </c>
      <c r="B2" s="4" t="s">
        <v>117</v>
      </c>
      <c r="C2" s="5" t="s">
        <v>11</v>
      </c>
      <c r="D2" s="6">
        <v>110</v>
      </c>
    </row>
    <row r="3" spans="1:4">
      <c r="A3" s="3">
        <v>8149</v>
      </c>
      <c r="B3" s="4" t="s">
        <v>58</v>
      </c>
      <c r="C3" s="5" t="s">
        <v>11</v>
      </c>
      <c r="D3" s="6">
        <v>140</v>
      </c>
    </row>
    <row r="4" spans="1:4">
      <c r="A4" s="3">
        <v>8154</v>
      </c>
      <c r="B4" s="4" t="s">
        <v>196</v>
      </c>
      <c r="C4" s="5" t="s">
        <v>11</v>
      </c>
      <c r="D4" s="6">
        <v>140</v>
      </c>
    </row>
    <row r="5" spans="1:4">
      <c r="A5" s="3">
        <v>8188</v>
      </c>
      <c r="B5" s="4" t="s">
        <v>138</v>
      </c>
      <c r="C5" s="5" t="s">
        <v>139</v>
      </c>
      <c r="D5" s="6">
        <v>14</v>
      </c>
    </row>
    <row r="6" spans="1:4">
      <c r="A6" s="3">
        <v>8191</v>
      </c>
      <c r="B6" s="4" t="s">
        <v>40</v>
      </c>
      <c r="C6" s="5" t="s">
        <v>11</v>
      </c>
      <c r="D6" s="6">
        <v>650</v>
      </c>
    </row>
    <row r="7" spans="1:4">
      <c r="A7" s="3">
        <v>8193</v>
      </c>
      <c r="B7" s="4" t="s">
        <v>118</v>
      </c>
      <c r="C7" s="5" t="s">
        <v>11</v>
      </c>
      <c r="D7" s="6">
        <v>180</v>
      </c>
    </row>
    <row r="8" spans="1:4">
      <c r="A8" s="3">
        <v>8196</v>
      </c>
      <c r="B8" s="4" t="s">
        <v>59</v>
      </c>
      <c r="C8" s="5" t="s">
        <v>11</v>
      </c>
      <c r="D8" s="6">
        <v>350</v>
      </c>
    </row>
    <row r="9" spans="1:4">
      <c r="A9" s="3">
        <v>8202</v>
      </c>
      <c r="B9" s="4" t="s">
        <v>165</v>
      </c>
      <c r="C9" s="5" t="s">
        <v>11</v>
      </c>
      <c r="D9" s="6">
        <v>300</v>
      </c>
    </row>
    <row r="10" spans="1:4">
      <c r="A10" s="3">
        <v>8203</v>
      </c>
      <c r="B10" s="4" t="s">
        <v>166</v>
      </c>
      <c r="C10" s="5" t="s">
        <v>11</v>
      </c>
      <c r="D10" s="6">
        <v>250</v>
      </c>
    </row>
    <row r="11" spans="1:4">
      <c r="A11" s="3">
        <v>8206</v>
      </c>
      <c r="B11" s="4" t="s">
        <v>167</v>
      </c>
      <c r="C11" s="5" t="s">
        <v>11</v>
      </c>
      <c r="D11" s="6">
        <v>600</v>
      </c>
    </row>
    <row r="12" spans="1:4">
      <c r="A12" s="3">
        <v>8207</v>
      </c>
      <c r="B12" s="4" t="s">
        <v>168</v>
      </c>
      <c r="C12" s="5" t="s">
        <v>11</v>
      </c>
      <c r="D12" s="6">
        <v>1000</v>
      </c>
    </row>
    <row r="13" spans="1:4">
      <c r="A13" s="3">
        <v>8208</v>
      </c>
      <c r="B13" s="4" t="s">
        <v>169</v>
      </c>
      <c r="C13" s="5" t="s">
        <v>11</v>
      </c>
      <c r="D13" s="6">
        <v>1350</v>
      </c>
    </row>
    <row r="14" spans="1:4">
      <c r="A14" s="3">
        <v>8210</v>
      </c>
      <c r="B14" s="4" t="s">
        <v>140</v>
      </c>
      <c r="C14" s="5" t="s">
        <v>11</v>
      </c>
      <c r="D14" s="6">
        <v>350</v>
      </c>
    </row>
    <row r="15" spans="1:4">
      <c r="A15" s="3">
        <v>8215</v>
      </c>
      <c r="B15" s="4" t="s">
        <v>170</v>
      </c>
      <c r="C15" s="5" t="s">
        <v>11</v>
      </c>
      <c r="D15" s="6">
        <v>900</v>
      </c>
    </row>
    <row r="16" spans="1:4">
      <c r="A16" s="3">
        <v>8218</v>
      </c>
      <c r="B16" s="4" t="s">
        <v>171</v>
      </c>
      <c r="C16" s="5" t="s">
        <v>11</v>
      </c>
      <c r="D16" s="6">
        <v>180</v>
      </c>
    </row>
    <row r="17" spans="1:4">
      <c r="A17" s="3">
        <v>8220</v>
      </c>
      <c r="B17" s="4" t="s">
        <v>60</v>
      </c>
      <c r="C17" s="5" t="s">
        <v>11</v>
      </c>
      <c r="D17" s="6">
        <v>30</v>
      </c>
    </row>
    <row r="18" spans="1:4">
      <c r="A18" s="3">
        <v>8221</v>
      </c>
      <c r="B18" s="4" t="s">
        <v>61</v>
      </c>
      <c r="C18" s="5" t="s">
        <v>11</v>
      </c>
      <c r="D18" s="6">
        <v>45</v>
      </c>
    </row>
    <row r="19" spans="1:4">
      <c r="A19" s="5" t="s">
        <v>178</v>
      </c>
      <c r="B19" s="4" t="s">
        <v>179</v>
      </c>
      <c r="C19" s="5" t="s">
        <v>129</v>
      </c>
      <c r="D19" s="6">
        <v>50</v>
      </c>
    </row>
    <row r="20" spans="1:4">
      <c r="A20" s="5" t="s">
        <v>9</v>
      </c>
      <c r="B20" s="4" t="s">
        <v>10</v>
      </c>
      <c r="C20" s="5" t="s">
        <v>11</v>
      </c>
      <c r="D20" s="6">
        <v>100</v>
      </c>
    </row>
    <row r="21" spans="1:4">
      <c r="A21" s="5" t="s">
        <v>180</v>
      </c>
      <c r="B21" s="4" t="s">
        <v>181</v>
      </c>
      <c r="C21" s="5" t="s">
        <v>129</v>
      </c>
      <c r="D21" s="6">
        <v>120</v>
      </c>
    </row>
    <row r="22" spans="1:4">
      <c r="A22" s="5" t="s">
        <v>74</v>
      </c>
      <c r="B22" s="4" t="s">
        <v>75</v>
      </c>
      <c r="C22" s="5" t="s">
        <v>27</v>
      </c>
      <c r="D22" s="6">
        <v>35</v>
      </c>
    </row>
    <row r="23" spans="1:4">
      <c r="A23" s="5" t="s">
        <v>223</v>
      </c>
      <c r="B23" s="4" t="s">
        <v>224</v>
      </c>
      <c r="C23" s="5" t="s">
        <v>27</v>
      </c>
      <c r="D23" s="6">
        <v>35</v>
      </c>
    </row>
    <row r="24" spans="1:4">
      <c r="A24" s="5" t="s">
        <v>119</v>
      </c>
      <c r="B24" s="4" t="s">
        <v>120</v>
      </c>
      <c r="C24" s="5" t="s">
        <v>27</v>
      </c>
      <c r="D24" s="6">
        <v>140</v>
      </c>
    </row>
    <row r="25" spans="1:4">
      <c r="A25" s="5" t="s">
        <v>66</v>
      </c>
      <c r="B25" s="4" t="s">
        <v>67</v>
      </c>
      <c r="C25" s="5" t="s">
        <v>37</v>
      </c>
      <c r="D25" s="6">
        <v>180</v>
      </c>
    </row>
    <row r="26" spans="1:4">
      <c r="A26" s="5" t="s">
        <v>225</v>
      </c>
      <c r="B26" s="4" t="s">
        <v>226</v>
      </c>
      <c r="C26" s="5" t="s">
        <v>27</v>
      </c>
      <c r="D26" s="6">
        <v>70</v>
      </c>
    </row>
    <row r="27" spans="1:4">
      <c r="A27" s="5" t="s">
        <v>174</v>
      </c>
      <c r="B27" s="4" t="s">
        <v>175</v>
      </c>
      <c r="C27" s="5" t="s">
        <v>27</v>
      </c>
      <c r="D27" s="6">
        <v>60</v>
      </c>
    </row>
    <row r="28" spans="1:4">
      <c r="A28" s="5" t="s">
        <v>121</v>
      </c>
      <c r="B28" s="4" t="s">
        <v>122</v>
      </c>
      <c r="C28" s="5" t="s">
        <v>27</v>
      </c>
      <c r="D28" s="6">
        <v>280</v>
      </c>
    </row>
    <row r="29" spans="1:4">
      <c r="A29" s="5" t="s">
        <v>52</v>
      </c>
      <c r="B29" s="4" t="s">
        <v>53</v>
      </c>
      <c r="C29" s="5" t="s">
        <v>27</v>
      </c>
      <c r="D29" s="6">
        <v>500</v>
      </c>
    </row>
    <row r="30" spans="1:4">
      <c r="A30" s="5" t="s">
        <v>25</v>
      </c>
      <c r="B30" s="4" t="s">
        <v>26</v>
      </c>
      <c r="C30" s="5" t="s">
        <v>27</v>
      </c>
      <c r="D30" s="6">
        <v>23</v>
      </c>
    </row>
    <row r="31" spans="1:4">
      <c r="A31" s="5" t="s">
        <v>70</v>
      </c>
      <c r="B31" s="4" t="s">
        <v>71</v>
      </c>
      <c r="C31" s="5" t="s">
        <v>27</v>
      </c>
      <c r="D31" s="6">
        <v>21</v>
      </c>
    </row>
    <row r="32" spans="1:4">
      <c r="A32" s="5" t="s">
        <v>41</v>
      </c>
      <c r="B32" s="4" t="s">
        <v>42</v>
      </c>
      <c r="C32" s="5" t="s">
        <v>27</v>
      </c>
      <c r="D32" s="6">
        <v>280</v>
      </c>
    </row>
    <row r="33" spans="1:4">
      <c r="A33" s="5" t="s">
        <v>123</v>
      </c>
      <c r="B33" s="4" t="s">
        <v>124</v>
      </c>
      <c r="C33" s="5" t="s">
        <v>27</v>
      </c>
      <c r="D33" s="6">
        <v>340</v>
      </c>
    </row>
    <row r="34" spans="1:4">
      <c r="A34" s="5" t="s">
        <v>221</v>
      </c>
      <c r="B34" s="4" t="s">
        <v>222</v>
      </c>
      <c r="C34" s="5" t="s">
        <v>27</v>
      </c>
      <c r="D34" s="6">
        <v>21</v>
      </c>
    </row>
    <row r="35" spans="1:4">
      <c r="A35" s="5" t="s">
        <v>90</v>
      </c>
      <c r="B35" s="4" t="s">
        <v>91</v>
      </c>
      <c r="C35" s="5" t="s">
        <v>92</v>
      </c>
      <c r="D35" s="6">
        <v>250</v>
      </c>
    </row>
    <row r="36" spans="1:4">
      <c r="A36" s="5" t="s">
        <v>145</v>
      </c>
      <c r="B36" s="4" t="s">
        <v>146</v>
      </c>
      <c r="C36" s="5" t="s">
        <v>27</v>
      </c>
      <c r="D36" s="6">
        <v>230</v>
      </c>
    </row>
    <row r="37" spans="1:4">
      <c r="A37" s="5" t="s">
        <v>147</v>
      </c>
      <c r="B37" s="4" t="s">
        <v>148</v>
      </c>
      <c r="C37" s="5" t="s">
        <v>37</v>
      </c>
      <c r="D37" s="6">
        <v>70</v>
      </c>
    </row>
    <row r="38" spans="1:4">
      <c r="A38" s="5" t="s">
        <v>103</v>
      </c>
      <c r="B38" s="4" t="s">
        <v>104</v>
      </c>
      <c r="C38" s="5" t="s">
        <v>27</v>
      </c>
      <c r="D38" s="6">
        <v>600</v>
      </c>
    </row>
    <row r="39" spans="1:4">
      <c r="A39" s="5" t="s">
        <v>143</v>
      </c>
      <c r="B39" s="4" t="s">
        <v>144</v>
      </c>
      <c r="C39" s="5" t="s">
        <v>27</v>
      </c>
      <c r="D39" s="6">
        <v>140</v>
      </c>
    </row>
    <row r="40" spans="1:4">
      <c r="A40" s="5" t="s">
        <v>105</v>
      </c>
      <c r="B40" s="4" t="s">
        <v>106</v>
      </c>
      <c r="C40" s="5" t="s">
        <v>27</v>
      </c>
      <c r="D40" s="6">
        <v>160</v>
      </c>
    </row>
    <row r="41" spans="1:4">
      <c r="A41" s="5" t="s">
        <v>149</v>
      </c>
      <c r="B41" s="4" t="s">
        <v>150</v>
      </c>
      <c r="C41" s="5" t="s">
        <v>129</v>
      </c>
      <c r="D41" s="6">
        <v>280</v>
      </c>
    </row>
    <row r="42" spans="1:4">
      <c r="A42" s="5" t="s">
        <v>199</v>
      </c>
      <c r="B42" s="4" t="s">
        <v>200</v>
      </c>
      <c r="C42" s="5" t="s">
        <v>129</v>
      </c>
      <c r="D42" s="6">
        <v>1700</v>
      </c>
    </row>
    <row r="43" spans="1:4">
      <c r="A43" s="5" t="s">
        <v>182</v>
      </c>
      <c r="B43" s="4" t="s">
        <v>183</v>
      </c>
      <c r="C43" s="5" t="s">
        <v>129</v>
      </c>
      <c r="D43" s="6">
        <v>900</v>
      </c>
    </row>
    <row r="44" spans="1:4">
      <c r="A44" s="5" t="s">
        <v>130</v>
      </c>
      <c r="B44" s="4" t="s">
        <v>131</v>
      </c>
      <c r="C44" s="5" t="s">
        <v>27</v>
      </c>
      <c r="D44" s="6">
        <v>190</v>
      </c>
    </row>
    <row r="45" spans="1:4">
      <c r="A45" s="5" t="s">
        <v>107</v>
      </c>
      <c r="B45" s="4" t="s">
        <v>108</v>
      </c>
      <c r="C45" s="5" t="s">
        <v>27</v>
      </c>
      <c r="D45" s="6">
        <v>800</v>
      </c>
    </row>
    <row r="46" spans="1:4">
      <c r="A46" s="5" t="s">
        <v>125</v>
      </c>
      <c r="B46" s="4" t="s">
        <v>126</v>
      </c>
      <c r="C46" s="5" t="s">
        <v>27</v>
      </c>
      <c r="D46" s="6">
        <v>70</v>
      </c>
    </row>
    <row r="47" spans="1:4">
      <c r="A47" s="5" t="s">
        <v>29</v>
      </c>
      <c r="B47" s="4" t="s">
        <v>30</v>
      </c>
      <c r="C47" s="5" t="s">
        <v>27</v>
      </c>
      <c r="D47" s="6">
        <v>420</v>
      </c>
    </row>
    <row r="48" spans="1:4">
      <c r="A48" s="5" t="s">
        <v>127</v>
      </c>
      <c r="B48" s="4" t="s">
        <v>128</v>
      </c>
      <c r="C48" s="5" t="s">
        <v>129</v>
      </c>
      <c r="D48" s="6">
        <v>180</v>
      </c>
    </row>
    <row r="49" spans="1:4">
      <c r="A49" s="5" t="s">
        <v>184</v>
      </c>
      <c r="B49" s="4" t="s">
        <v>185</v>
      </c>
      <c r="C49" s="5" t="s">
        <v>129</v>
      </c>
      <c r="D49" s="6">
        <v>700</v>
      </c>
    </row>
    <row r="50" spans="1:4">
      <c r="A50" s="5" t="s">
        <v>201</v>
      </c>
      <c r="B50" s="4" t="s">
        <v>202</v>
      </c>
      <c r="C50" s="5" t="s">
        <v>129</v>
      </c>
      <c r="D50" s="6">
        <v>600</v>
      </c>
    </row>
    <row r="51" spans="1:4">
      <c r="A51" s="5" t="s">
        <v>62</v>
      </c>
      <c r="B51" s="4" t="s">
        <v>63</v>
      </c>
      <c r="C51" s="5" t="s">
        <v>27</v>
      </c>
      <c r="D51" s="6">
        <v>900</v>
      </c>
    </row>
    <row r="52" spans="1:4">
      <c r="A52" s="5" t="s">
        <v>203</v>
      </c>
      <c r="B52" s="4" t="s">
        <v>204</v>
      </c>
      <c r="C52" s="5" t="s">
        <v>37</v>
      </c>
      <c r="D52" s="6">
        <v>90</v>
      </c>
    </row>
    <row r="53" spans="1:4">
      <c r="A53" s="5" t="s">
        <v>109</v>
      </c>
      <c r="B53" s="4" t="s">
        <v>110</v>
      </c>
      <c r="C53" s="5" t="s">
        <v>37</v>
      </c>
      <c r="D53" s="6">
        <v>270</v>
      </c>
    </row>
    <row r="54" spans="1:4">
      <c r="A54" s="5" t="s">
        <v>111</v>
      </c>
      <c r="B54" s="4" t="s">
        <v>112</v>
      </c>
      <c r="C54" s="5" t="s">
        <v>27</v>
      </c>
      <c r="D54" s="6">
        <v>2900</v>
      </c>
    </row>
    <row r="55" spans="1:4">
      <c r="A55" s="5" t="s">
        <v>113</v>
      </c>
      <c r="B55" s="4" t="s">
        <v>114</v>
      </c>
      <c r="C55" s="5" t="s">
        <v>27</v>
      </c>
      <c r="D55" s="6">
        <v>1450</v>
      </c>
    </row>
    <row r="56" spans="1:4">
      <c r="A56" s="5" t="s">
        <v>207</v>
      </c>
      <c r="B56" s="4" t="s">
        <v>208</v>
      </c>
      <c r="C56" s="5" t="s">
        <v>27</v>
      </c>
      <c r="D56" s="6">
        <v>1600</v>
      </c>
    </row>
    <row r="57" spans="1:4">
      <c r="A57" s="5" t="s">
        <v>205</v>
      </c>
      <c r="B57" s="4" t="s">
        <v>206</v>
      </c>
      <c r="C57" s="5" t="s">
        <v>27</v>
      </c>
      <c r="D57" s="6">
        <v>200</v>
      </c>
    </row>
    <row r="58" spans="1:4">
      <c r="A58" s="5" t="s">
        <v>64</v>
      </c>
      <c r="B58" s="4" t="s">
        <v>65</v>
      </c>
      <c r="C58" s="5" t="s">
        <v>14</v>
      </c>
      <c r="D58" s="6">
        <v>1200</v>
      </c>
    </row>
    <row r="59" spans="1:4">
      <c r="A59" s="5" t="s">
        <v>209</v>
      </c>
      <c r="B59" s="4" t="s">
        <v>210</v>
      </c>
      <c r="C59" s="5" t="s">
        <v>14</v>
      </c>
      <c r="D59" s="6">
        <v>100</v>
      </c>
    </row>
    <row r="60" spans="1:4">
      <c r="A60" s="5" t="s">
        <v>151</v>
      </c>
      <c r="B60" s="4" t="s">
        <v>152</v>
      </c>
      <c r="C60" s="5" t="s">
        <v>14</v>
      </c>
      <c r="D60" s="6">
        <v>160</v>
      </c>
    </row>
    <row r="61" spans="1:4">
      <c r="A61" s="5" t="s">
        <v>211</v>
      </c>
      <c r="B61" s="4" t="s">
        <v>212</v>
      </c>
      <c r="C61" s="5" t="s">
        <v>14</v>
      </c>
      <c r="D61" s="6">
        <v>160</v>
      </c>
    </row>
    <row r="62" spans="1:4">
      <c r="A62" s="5" t="s">
        <v>33</v>
      </c>
      <c r="B62" s="4" t="s">
        <v>34</v>
      </c>
      <c r="C62" s="5" t="s">
        <v>14</v>
      </c>
      <c r="D62" s="6">
        <v>100</v>
      </c>
    </row>
    <row r="63" spans="1:4">
      <c r="A63" s="5" t="s">
        <v>153</v>
      </c>
      <c r="B63" s="4" t="s">
        <v>154</v>
      </c>
      <c r="C63" s="5" t="s">
        <v>14</v>
      </c>
      <c r="D63" s="6">
        <v>70</v>
      </c>
    </row>
    <row r="64" spans="1:4">
      <c r="A64" s="5" t="s">
        <v>213</v>
      </c>
      <c r="B64" s="4" t="s">
        <v>214</v>
      </c>
      <c r="C64" s="5" t="s">
        <v>14</v>
      </c>
      <c r="D64" s="6">
        <v>45</v>
      </c>
    </row>
    <row r="65" spans="1:4">
      <c r="A65" s="5" t="s">
        <v>31</v>
      </c>
      <c r="B65" s="4" t="s">
        <v>32</v>
      </c>
      <c r="C65" s="5" t="s">
        <v>27</v>
      </c>
      <c r="D65" s="6">
        <v>1800</v>
      </c>
    </row>
    <row r="66" spans="1:4">
      <c r="A66" s="5" t="s">
        <v>215</v>
      </c>
      <c r="B66" s="4" t="s">
        <v>216</v>
      </c>
      <c r="C66" s="5" t="s">
        <v>14</v>
      </c>
      <c r="D66" s="6">
        <v>900</v>
      </c>
    </row>
    <row r="67" spans="1:4">
      <c r="A67" s="5" t="s">
        <v>132</v>
      </c>
      <c r="B67" s="4" t="s">
        <v>133</v>
      </c>
      <c r="C67" s="5" t="s">
        <v>129</v>
      </c>
      <c r="D67" s="6">
        <v>1200</v>
      </c>
    </row>
    <row r="68" spans="1:4">
      <c r="A68" s="5" t="s">
        <v>155</v>
      </c>
      <c r="B68" s="4" t="s">
        <v>156</v>
      </c>
      <c r="C68" s="5" t="s">
        <v>14</v>
      </c>
      <c r="D68" s="6">
        <v>150</v>
      </c>
    </row>
    <row r="69" spans="1:4">
      <c r="A69" s="5" t="s">
        <v>80</v>
      </c>
      <c r="B69" s="4" t="s">
        <v>81</v>
      </c>
      <c r="C69" s="5" t="s">
        <v>37</v>
      </c>
      <c r="D69" s="6">
        <v>45</v>
      </c>
    </row>
    <row r="70" spans="1:4">
      <c r="A70" s="5" t="s">
        <v>82</v>
      </c>
      <c r="B70" s="4" t="s">
        <v>83</v>
      </c>
      <c r="C70" s="5" t="s">
        <v>37</v>
      </c>
      <c r="D70" s="6">
        <v>47</v>
      </c>
    </row>
    <row r="71" spans="1:4">
      <c r="A71" s="5" t="s">
        <v>93</v>
      </c>
      <c r="B71" s="4" t="s">
        <v>94</v>
      </c>
      <c r="C71" s="5" t="s">
        <v>37</v>
      </c>
      <c r="D71" s="6">
        <v>140</v>
      </c>
    </row>
    <row r="72" spans="1:4">
      <c r="A72" s="5" t="s">
        <v>12</v>
      </c>
      <c r="B72" s="4" t="s">
        <v>13</v>
      </c>
      <c r="C72" s="5" t="s">
        <v>14</v>
      </c>
      <c r="D72" s="6">
        <v>650</v>
      </c>
    </row>
    <row r="73" spans="1:4">
      <c r="A73" s="5" t="s">
        <v>86</v>
      </c>
      <c r="B73" s="4" t="s">
        <v>87</v>
      </c>
      <c r="C73" s="5" t="s">
        <v>14</v>
      </c>
      <c r="D73" s="6">
        <v>900</v>
      </c>
    </row>
    <row r="74" spans="1:4">
      <c r="A74" s="5" t="s">
        <v>188</v>
      </c>
      <c r="B74" s="4" t="s">
        <v>189</v>
      </c>
      <c r="C74" s="5" t="s">
        <v>14</v>
      </c>
      <c r="D74" s="6">
        <v>480</v>
      </c>
    </row>
    <row r="75" spans="1:4">
      <c r="A75" s="5" t="s">
        <v>15</v>
      </c>
      <c r="B75" s="4" t="s">
        <v>16</v>
      </c>
      <c r="C75" s="5" t="s">
        <v>14</v>
      </c>
      <c r="D75" s="6">
        <v>450</v>
      </c>
    </row>
    <row r="76" spans="1:4">
      <c r="A76" s="5" t="s">
        <v>17</v>
      </c>
      <c r="B76" s="4" t="s">
        <v>18</v>
      </c>
      <c r="C76" s="5" t="s">
        <v>14</v>
      </c>
      <c r="D76" s="6">
        <v>450</v>
      </c>
    </row>
    <row r="77" spans="1:4">
      <c r="A77" s="5" t="s">
        <v>19</v>
      </c>
      <c r="B77" s="4" t="s">
        <v>20</v>
      </c>
      <c r="C77" s="5" t="s">
        <v>14</v>
      </c>
      <c r="D77" s="6">
        <v>300</v>
      </c>
    </row>
    <row r="78" spans="1:4">
      <c r="A78" s="5" t="s">
        <v>157</v>
      </c>
      <c r="B78" s="4" t="s">
        <v>158</v>
      </c>
      <c r="C78" s="5" t="s">
        <v>14</v>
      </c>
      <c r="D78" s="6">
        <v>150</v>
      </c>
    </row>
    <row r="79" spans="1:4">
      <c r="A79" s="5" t="s">
        <v>176</v>
      </c>
      <c r="B79" s="4" t="s">
        <v>177</v>
      </c>
      <c r="C79" s="5" t="s">
        <v>14</v>
      </c>
      <c r="D79" s="6">
        <v>150</v>
      </c>
    </row>
    <row r="80" spans="1:4">
      <c r="A80" s="5" t="s">
        <v>44</v>
      </c>
      <c r="B80" s="4" t="s">
        <v>45</v>
      </c>
      <c r="C80" s="5" t="s">
        <v>14</v>
      </c>
      <c r="D80" s="6">
        <v>150</v>
      </c>
    </row>
    <row r="81" spans="1:4">
      <c r="A81" s="5" t="s">
        <v>54</v>
      </c>
      <c r="B81" s="4" t="s">
        <v>55</v>
      </c>
      <c r="C81" s="5" t="s">
        <v>14</v>
      </c>
      <c r="D81" s="6">
        <v>160</v>
      </c>
    </row>
    <row r="82" spans="1:4">
      <c r="A82" s="5" t="s">
        <v>76</v>
      </c>
      <c r="B82" s="4" t="s">
        <v>77</v>
      </c>
      <c r="C82" s="5" t="s">
        <v>14</v>
      </c>
      <c r="D82" s="6">
        <v>165</v>
      </c>
    </row>
    <row r="83" spans="1:4">
      <c r="A83" s="5" t="s">
        <v>84</v>
      </c>
      <c r="B83" s="4" t="s">
        <v>85</v>
      </c>
      <c r="C83" s="5" t="s">
        <v>14</v>
      </c>
      <c r="D83" s="6">
        <v>170</v>
      </c>
    </row>
    <row r="84" spans="1:4">
      <c r="A84" s="5" t="s">
        <v>159</v>
      </c>
      <c r="B84" s="4" t="s">
        <v>160</v>
      </c>
      <c r="C84" s="5" t="s">
        <v>14</v>
      </c>
      <c r="D84" s="6">
        <v>120</v>
      </c>
    </row>
    <row r="85" spans="1:4">
      <c r="A85" s="5" t="s">
        <v>68</v>
      </c>
      <c r="B85" s="4" t="s">
        <v>69</v>
      </c>
      <c r="C85" s="5" t="s">
        <v>14</v>
      </c>
      <c r="D85" s="6">
        <v>1900</v>
      </c>
    </row>
    <row r="86" spans="1:4">
      <c r="A86" s="5" t="s">
        <v>190</v>
      </c>
      <c r="B86" s="4" t="s">
        <v>191</v>
      </c>
      <c r="C86" s="5" t="s">
        <v>14</v>
      </c>
      <c r="D86" s="6">
        <v>2200</v>
      </c>
    </row>
    <row r="87" spans="1:4">
      <c r="A87" s="5" t="s">
        <v>161</v>
      </c>
      <c r="B87" s="4" t="s">
        <v>162</v>
      </c>
      <c r="C87" s="5" t="s">
        <v>14</v>
      </c>
      <c r="D87" s="6">
        <v>2500</v>
      </c>
    </row>
    <row r="88" spans="1:4">
      <c r="A88" s="5" t="s">
        <v>192</v>
      </c>
      <c r="B88" s="4" t="s">
        <v>193</v>
      </c>
      <c r="C88" s="5" t="s">
        <v>14</v>
      </c>
      <c r="D88" s="6">
        <v>400</v>
      </c>
    </row>
    <row r="89" spans="1:4">
      <c r="A89" s="5" t="s">
        <v>21</v>
      </c>
      <c r="B89" s="4" t="s">
        <v>22</v>
      </c>
      <c r="C89" s="5" t="s">
        <v>14</v>
      </c>
      <c r="D89" s="6">
        <v>2000</v>
      </c>
    </row>
    <row r="90" spans="1:4">
      <c r="A90" s="5" t="s">
        <v>186</v>
      </c>
      <c r="B90" s="4" t="s">
        <v>187</v>
      </c>
      <c r="C90" s="5" t="s">
        <v>37</v>
      </c>
      <c r="D90" s="6">
        <v>50</v>
      </c>
    </row>
    <row r="91" spans="1:4">
      <c r="A91" s="5" t="s">
        <v>78</v>
      </c>
      <c r="B91" s="4" t="s">
        <v>79</v>
      </c>
      <c r="C91" s="5" t="s">
        <v>14</v>
      </c>
      <c r="D91" s="6">
        <v>2400</v>
      </c>
    </row>
    <row r="92" spans="1:4">
      <c r="A92" s="5" t="s">
        <v>217</v>
      </c>
      <c r="B92" s="4" t="s">
        <v>218</v>
      </c>
      <c r="C92" s="5" t="s">
        <v>14</v>
      </c>
      <c r="D92" s="6">
        <v>250</v>
      </c>
    </row>
    <row r="93" spans="1:4">
      <c r="A93" s="5" t="s">
        <v>56</v>
      </c>
      <c r="B93" s="4" t="s">
        <v>57</v>
      </c>
      <c r="C93" s="5" t="s">
        <v>14</v>
      </c>
      <c r="D93" s="6">
        <v>300</v>
      </c>
    </row>
    <row r="94" spans="1:4">
      <c r="A94" s="5" t="s">
        <v>88</v>
      </c>
      <c r="B94" s="4" t="s">
        <v>89</v>
      </c>
      <c r="C94" s="5" t="s">
        <v>14</v>
      </c>
      <c r="D94" s="6">
        <v>400</v>
      </c>
    </row>
    <row r="95" spans="1:4">
      <c r="A95" s="5" t="s">
        <v>23</v>
      </c>
      <c r="B95" s="4" t="s">
        <v>24</v>
      </c>
      <c r="C95" s="5" t="s">
        <v>14</v>
      </c>
      <c r="D95" s="6">
        <v>650</v>
      </c>
    </row>
    <row r="96" spans="1:4">
      <c r="A96" s="5" t="s">
        <v>35</v>
      </c>
      <c r="B96" s="4" t="s">
        <v>36</v>
      </c>
      <c r="C96" s="5" t="s">
        <v>37</v>
      </c>
      <c r="D96" s="6">
        <v>36</v>
      </c>
    </row>
    <row r="97" spans="1:4">
      <c r="A97" s="5" t="s">
        <v>163</v>
      </c>
      <c r="B97" s="4" t="s">
        <v>164</v>
      </c>
      <c r="C97" s="5" t="s">
        <v>14</v>
      </c>
      <c r="D97" s="6">
        <v>50</v>
      </c>
    </row>
    <row r="98" spans="1:4">
      <c r="A98" s="5" t="s">
        <v>38</v>
      </c>
      <c r="B98" s="4" t="s">
        <v>39</v>
      </c>
      <c r="C98" s="5" t="s">
        <v>14</v>
      </c>
      <c r="D98" s="6">
        <v>450</v>
      </c>
    </row>
    <row r="99" spans="1:4">
      <c r="A99" s="5" t="s">
        <v>219</v>
      </c>
      <c r="B99" s="4" t="s">
        <v>220</v>
      </c>
      <c r="C99" s="5" t="s">
        <v>37</v>
      </c>
      <c r="D99" s="6">
        <v>50</v>
      </c>
    </row>
    <row r="100" spans="1:4">
      <c r="A100" s="5" t="s">
        <v>115</v>
      </c>
      <c r="B100" s="4" t="s">
        <v>116</v>
      </c>
      <c r="C100" s="5" t="s">
        <v>11</v>
      </c>
      <c r="D100" s="6">
        <v>240</v>
      </c>
    </row>
    <row r="101" spans="1:4">
      <c r="A101" s="5" t="s">
        <v>46</v>
      </c>
      <c r="B101" s="4" t="s">
        <v>47</v>
      </c>
      <c r="C101" s="5" t="s">
        <v>11</v>
      </c>
      <c r="D101" s="6">
        <v>260</v>
      </c>
    </row>
    <row r="102" spans="1:4">
      <c r="A102" s="5" t="s">
        <v>48</v>
      </c>
      <c r="B102" s="4" t="s">
        <v>49</v>
      </c>
      <c r="C102" s="5" t="s">
        <v>37</v>
      </c>
      <c r="D102" s="6">
        <v>42</v>
      </c>
    </row>
    <row r="103" spans="1:4">
      <c r="A103" s="5" t="s">
        <v>134</v>
      </c>
      <c r="B103" s="4" t="s">
        <v>135</v>
      </c>
      <c r="C103" s="5" t="s">
        <v>11</v>
      </c>
      <c r="D103" s="6">
        <v>22000</v>
      </c>
    </row>
    <row r="104" spans="1:4">
      <c r="A104" s="5" t="s">
        <v>136</v>
      </c>
      <c r="B104" s="4" t="s">
        <v>137</v>
      </c>
      <c r="C104" s="5" t="s">
        <v>37</v>
      </c>
      <c r="D104" s="6">
        <v>25</v>
      </c>
    </row>
    <row r="105" spans="1:4">
      <c r="A105" s="5" t="s">
        <v>194</v>
      </c>
      <c r="B105" s="4" t="s">
        <v>195</v>
      </c>
      <c r="C105" s="5" t="s">
        <v>37</v>
      </c>
      <c r="D105" s="6">
        <v>30</v>
      </c>
    </row>
    <row r="106" spans="1:4">
      <c r="A106" s="5" t="s">
        <v>197</v>
      </c>
      <c r="B106" s="4" t="s">
        <v>198</v>
      </c>
      <c r="C106" s="5" t="s">
        <v>37</v>
      </c>
      <c r="D106" s="6">
        <v>50</v>
      </c>
    </row>
    <row r="107" spans="1:4">
      <c r="A107" s="5" t="s">
        <v>50</v>
      </c>
      <c r="B107" s="4" t="s">
        <v>51</v>
      </c>
      <c r="C107" s="5" t="s">
        <v>37</v>
      </c>
      <c r="D107" s="6">
        <v>130</v>
      </c>
    </row>
    <row r="108" spans="1:4">
      <c r="A108" s="5" t="s">
        <v>95</v>
      </c>
      <c r="B108" s="4" t="s">
        <v>96</v>
      </c>
      <c r="C108" s="5" t="s">
        <v>37</v>
      </c>
      <c r="D108" s="6">
        <v>42</v>
      </c>
    </row>
    <row r="109" spans="1:4">
      <c r="A109" s="5" t="s">
        <v>101</v>
      </c>
      <c r="B109" s="4" t="s">
        <v>102</v>
      </c>
      <c r="C109" s="5" t="s">
        <v>37</v>
      </c>
      <c r="D109" s="6">
        <v>46</v>
      </c>
    </row>
    <row r="110" spans="1:4">
      <c r="A110" s="5" t="s">
        <v>72</v>
      </c>
      <c r="B110" s="4" t="s">
        <v>73</v>
      </c>
      <c r="C110" s="5" t="s">
        <v>11</v>
      </c>
      <c r="D110" s="6">
        <v>1300</v>
      </c>
    </row>
    <row r="111" spans="1:4">
      <c r="A111" s="5" t="s">
        <v>141</v>
      </c>
      <c r="B111" s="4" t="s">
        <v>142</v>
      </c>
      <c r="C111" s="5" t="s">
        <v>14</v>
      </c>
      <c r="D111" s="6">
        <v>12500</v>
      </c>
    </row>
    <row r="112" spans="1:4">
      <c r="A112" s="5" t="s">
        <v>172</v>
      </c>
      <c r="B112" s="4" t="s">
        <v>173</v>
      </c>
      <c r="C112" s="5" t="s">
        <v>14</v>
      </c>
      <c r="D112" s="6">
        <v>220</v>
      </c>
    </row>
    <row r="113" spans="1:4">
      <c r="A113" s="5" t="s">
        <v>97</v>
      </c>
      <c r="B113" s="4" t="s">
        <v>98</v>
      </c>
      <c r="C113" s="5" t="s">
        <v>37</v>
      </c>
      <c r="D113" s="6">
        <v>120</v>
      </c>
    </row>
    <row r="114" spans="1:4">
      <c r="A114" s="5" t="s">
        <v>99</v>
      </c>
      <c r="B114" s="4" t="s">
        <v>100</v>
      </c>
      <c r="C114" s="5" t="s">
        <v>14</v>
      </c>
      <c r="D114" s="6">
        <v>5000</v>
      </c>
    </row>
  </sheetData>
  <sortState ref="A2:D533">
    <sortCondition ref="A4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damoun</dc:creator>
  <cp:lastModifiedBy>ayoub damoun</cp:lastModifiedBy>
  <dcterms:created xsi:type="dcterms:W3CDTF">2024-10-24T09:33:32Z</dcterms:created>
  <dcterms:modified xsi:type="dcterms:W3CDTF">2024-10-24T10:01:21Z</dcterms:modified>
</cp:coreProperties>
</file>