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05" windowWidth="15960" windowHeight="14250"/>
  </bookViews>
  <sheets>
    <sheet name="Véhicules" sheetId="1" r:id="rId1"/>
    <sheet name="Equipements et Outillage PL" sheetId="2" r:id="rId2"/>
    <sheet name="Planning" sheetId="3" r:id="rId3"/>
  </sheets>
  <definedNames>
    <definedName name="_xlnm._FilterDatabase" localSheetId="0" hidden="1">Véhicules!$A$2:$BH$28</definedName>
    <definedName name="_xlnm.Print_Titles" localSheetId="0">Véhicules!$1:$2</definedName>
    <definedName name="_xlnm.Print_Area" localSheetId="0">Véhicules!$A:$O</definedName>
  </definedNames>
  <calcPr calcId="145621"/>
</workbook>
</file>

<file path=xl/calcChain.xml><?xml version="1.0" encoding="utf-8"?>
<calcChain xmlns="http://schemas.openxmlformats.org/spreadsheetml/2006/main">
  <c r="B23" i="2" l="1"/>
  <c r="D23" i="2"/>
  <c r="F23" i="2"/>
  <c r="F31" i="1" l="1"/>
  <c r="B31" i="1"/>
  <c r="D31" i="1"/>
</calcChain>
</file>

<file path=xl/comments1.xml><?xml version="1.0" encoding="utf-8"?>
<comments xmlns="http://schemas.openxmlformats.org/spreadsheetml/2006/main">
  <authors>
    <author>user</author>
  </authors>
  <commentList>
    <comment ref="L5" authorId="0">
      <text>
        <r>
          <rPr>
            <b/>
            <sz val="9"/>
            <color indexed="81"/>
            <rFont val="Tahoma"/>
            <charset val="1"/>
          </rPr>
          <t xml:space="preserve">Christophe doit me prévenir de la vidange du compresseur, ensuite entrée dans le suivi
</t>
        </r>
      </text>
    </comment>
  </commentList>
</comments>
</file>

<file path=xl/sharedStrings.xml><?xml version="1.0" encoding="utf-8"?>
<sst xmlns="http://schemas.openxmlformats.org/spreadsheetml/2006/main" count="232" uniqueCount="134">
  <si>
    <t>D074 - V1</t>
  </si>
  <si>
    <t>Etat</t>
  </si>
  <si>
    <t>Immat</t>
  </si>
  <si>
    <t>Marque</t>
  </si>
  <si>
    <t>Modèle</t>
  </si>
  <si>
    <t>Année</t>
  </si>
  <si>
    <t>Affectation</t>
  </si>
  <si>
    <t>CT</t>
  </si>
  <si>
    <t>Tachy</t>
  </si>
  <si>
    <t>Entretien</t>
  </si>
  <si>
    <t>VMBPPL</t>
  </si>
  <si>
    <t>Compresseur</t>
  </si>
  <si>
    <t>Badges / Télépéage / …</t>
  </si>
  <si>
    <t>N° Chassis</t>
  </si>
  <si>
    <t>acquisition</t>
  </si>
  <si>
    <t>périodicités entretiens</t>
  </si>
  <si>
    <t>A</t>
  </si>
  <si>
    <t>Renault</t>
  </si>
  <si>
    <t>Kangoo</t>
  </si>
  <si>
    <t>NA</t>
  </si>
  <si>
    <t>VHF</t>
  </si>
  <si>
    <t>Actif</t>
  </si>
  <si>
    <t>Non Actif</t>
  </si>
  <si>
    <t>Véhicule Hors Flotte</t>
  </si>
  <si>
    <t>EQUIPEMENTS et OUTILLAGE PL</t>
  </si>
  <si>
    <t>Actif / NA</t>
  </si>
  <si>
    <t>Emplacement</t>
  </si>
  <si>
    <t>Matériel</t>
  </si>
  <si>
    <t>Fournisseur</t>
  </si>
  <si>
    <t>Type</t>
  </si>
  <si>
    <t>Conditions Entretien</t>
  </si>
  <si>
    <t>Référence / N° Série</t>
  </si>
  <si>
    <t>Notes et Observations Véhicule</t>
  </si>
  <si>
    <t>Pollution</t>
  </si>
  <si>
    <t>A Faire</t>
  </si>
  <si>
    <t>Date</t>
  </si>
  <si>
    <t>AA-123-AA</t>
  </si>
  <si>
    <t>aucun</t>
  </si>
  <si>
    <t>AA-123-BB</t>
  </si>
  <si>
    <t>télépéage N°123</t>
  </si>
  <si>
    <t>VF1XXXXXXXXXXXXX1</t>
  </si>
  <si>
    <t>VF1XXXXXXXXXXXXX2</t>
  </si>
  <si>
    <t>VF1XXXXXXXXXXXXX3</t>
  </si>
  <si>
    <t>télépéage N°125</t>
  </si>
  <si>
    <t>VF1XXXXXXXXXXXXX4</t>
  </si>
  <si>
    <t>télépéage N°126</t>
  </si>
  <si>
    <t>VF1XXXXXXXXXXXXX5</t>
  </si>
  <si>
    <t>VF1XXXXXXXXXXXXX6</t>
  </si>
  <si>
    <t>télépéage N°128</t>
  </si>
  <si>
    <t>VF1XXXXXXXXXXXXX7</t>
  </si>
  <si>
    <t>télépéage N°129</t>
  </si>
  <si>
    <t>VF1XXXXXXXXXXXXX8</t>
  </si>
  <si>
    <t>VF1XXXXXXXXXXXXX9</t>
  </si>
  <si>
    <t>télépéage N°131</t>
  </si>
  <si>
    <t>VF1XXXXXXXXXXXXX10</t>
  </si>
  <si>
    <t>télépéage N°132</t>
  </si>
  <si>
    <t>VF1XXXXXXXXXXXXX11</t>
  </si>
  <si>
    <t>télépéage N°133</t>
  </si>
  <si>
    <t>VF1XXXXXXXXXXXXX12</t>
  </si>
  <si>
    <t>VF1XXXXXXXXXXXXX13</t>
  </si>
  <si>
    <t>télépéage N°135</t>
  </si>
  <si>
    <t>VF1XXXXXXXXXXXXX14</t>
  </si>
  <si>
    <t>télépéage N°136</t>
  </si>
  <si>
    <t>VF1XXXXXXXXXXXXX15</t>
  </si>
  <si>
    <t>télépéage N°137</t>
  </si>
  <si>
    <t>VF1XXXXXXXXXXXXX16</t>
  </si>
  <si>
    <t>télépéage N°138</t>
  </si>
  <si>
    <t>VF1XXXXXXXXXXXXX17</t>
  </si>
  <si>
    <t>VF1XXXXXXXXXXXXX18</t>
  </si>
  <si>
    <t>télépéage N°140</t>
  </si>
  <si>
    <t>VF1XXXXXXXXXXXXX19</t>
  </si>
  <si>
    <t>VF1XXXXXXXXXXXXX20</t>
  </si>
  <si>
    <t>télépéage N°142</t>
  </si>
  <si>
    <t>VF1XXXXXXXXXXXXX21</t>
  </si>
  <si>
    <t>VF1XXXXXXXXXXXXX22</t>
  </si>
  <si>
    <t>télépéage N°144</t>
  </si>
  <si>
    <t>VF1XXXXXXXXXXXXX23</t>
  </si>
  <si>
    <t>télépéage N°145</t>
  </si>
  <si>
    <t>VF1XXXXXXXXXXXXX24</t>
  </si>
  <si>
    <t>télépéage N°146</t>
  </si>
  <si>
    <t>VF1XXXXXXXXXXXXX25</t>
  </si>
  <si>
    <t>télépéage N°147</t>
  </si>
  <si>
    <t>VF1XXXXXXXXXXXXX26</t>
  </si>
  <si>
    <t>P02</t>
  </si>
  <si>
    <t>P03</t>
  </si>
  <si>
    <t>P04</t>
  </si>
  <si>
    <t>P05</t>
  </si>
  <si>
    <t>P06</t>
  </si>
  <si>
    <t>P07</t>
  </si>
  <si>
    <t>P08</t>
  </si>
  <si>
    <t>P09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</si>
  <si>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</si>
  <si>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</si>
  <si>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</si>
  <si>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</si>
  <si>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</si>
  <si>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</si>
  <si>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</si>
  <si>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</si>
  <si>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</si>
  <si>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</si>
  <si>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</si>
  <si>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</si>
  <si>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</si>
  <si>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</si>
  <si>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</si>
  <si>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</si>
  <si>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</si>
  <si>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</si>
  <si>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AA-123-CC</t>
  </si>
  <si>
    <t>AA-123-DD</t>
  </si>
  <si>
    <t>AA-123-EE</t>
  </si>
  <si>
    <t>AA-123-FF</t>
  </si>
  <si>
    <t>AA-123-GG</t>
  </si>
  <si>
    <t>AA-123-HH</t>
  </si>
  <si>
    <t>AA-123-II</t>
  </si>
  <si>
    <t>AA-123-JJ</t>
  </si>
  <si>
    <t>AA-123-KK</t>
  </si>
  <si>
    <t>AA-123-LL</t>
  </si>
  <si>
    <t>AA-123-MM</t>
  </si>
  <si>
    <t>AA-123-NN</t>
  </si>
  <si>
    <t>AA-123-OO</t>
  </si>
  <si>
    <t>AA-123-PP</t>
  </si>
  <si>
    <t>AA-123-QQ</t>
  </si>
  <si>
    <t>AA-123-RR</t>
  </si>
  <si>
    <t>SUIVI VEHICULES XXX</t>
  </si>
  <si>
    <t>AA-123-SS</t>
  </si>
  <si>
    <t>AA-123-TT</t>
  </si>
  <si>
    <t>AA-123-UU</t>
  </si>
  <si>
    <t>AA-123-VV</t>
  </si>
  <si>
    <t>AA-123-WW</t>
  </si>
  <si>
    <t>AA-123-XX</t>
  </si>
  <si>
    <t>AA-123-YY</t>
  </si>
  <si>
    <t>AA-123-ZZ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</si>
</sst>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&quot;-&quot;yyyy"/>
  </numFmts>
  <fonts count="12" x14ac:knownFonts="1">
    <font>
      <sz val="12"/>
      <color indexed="8"/>
      <name val="Verdana"/>
    </font>
    <font>
      <b/>
      <i/>
      <u/>
      <sz val="18"/>
      <color indexed="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i/>
      <u/>
      <sz val="18"/>
      <color indexed="9"/>
      <name val="Arial"/>
      <family val="2"/>
    </font>
    <font>
      <i/>
      <u/>
      <sz val="20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i/>
      <u/>
      <sz val="20"/>
      <color indexed="9"/>
      <name val="Arial"/>
      <family val="2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36">
    <xf numFmtId="0" fontId="0" fillId="0" borderId="0" xfId="0" applyAlignment="1"/>
    <xf numFmtId="0" fontId="1" fillId="0" borderId="2" xfId="0" applyNumberFormat="1" applyFont="1" applyBorder="1" applyAlignment="1">
      <alignment vertical="center"/>
    </xf>
    <xf numFmtId="0" fontId="2" fillId="0" borderId="3" xfId="0" applyFont="1" applyBorder="1" applyAlignment="1"/>
    <xf numFmtId="0" fontId="2" fillId="0" borderId="1" xfId="0" applyFont="1" applyBorder="1" applyAlignment="1"/>
    <xf numFmtId="0" fontId="2" fillId="0" borderId="0" xfId="0" applyNumberFormat="1" applyFont="1" applyAlignment="1"/>
    <xf numFmtId="0" fontId="3" fillId="0" borderId="0" xfId="0" applyFont="1" applyAlignment="1"/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17" fontId="4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/>
    <xf numFmtId="164" fontId="2" fillId="0" borderId="11" xfId="0" applyNumberFormat="1" applyFont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vertical="center"/>
    </xf>
    <xf numFmtId="1" fontId="6" fillId="0" borderId="2" xfId="0" applyNumberFormat="1" applyFont="1" applyBorder="1" applyAlignment="1">
      <alignment vertical="center"/>
    </xf>
    <xf numFmtId="1" fontId="7" fillId="0" borderId="2" xfId="0" applyNumberFormat="1" applyFont="1" applyBorder="1" applyAlignment="1">
      <alignment vertical="center"/>
    </xf>
    <xf numFmtId="0" fontId="7" fillId="0" borderId="2" xfId="0" applyFont="1" applyBorder="1" applyAlignment="1"/>
    <xf numFmtId="0" fontId="7" fillId="0" borderId="2" xfId="0" applyNumberFormat="1" applyFont="1" applyBorder="1" applyAlignment="1">
      <alignment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/>
    <xf numFmtId="1" fontId="7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/>
    <xf numFmtId="0" fontId="7" fillId="0" borderId="0" xfId="0" applyNumberFormat="1" applyFont="1" applyAlignment="1"/>
    <xf numFmtId="0" fontId="9" fillId="0" borderId="8" xfId="0" applyNumberFormat="1" applyFont="1" applyBorder="1" applyAlignment="1">
      <alignment horizontal="left" vertical="center" wrapText="1"/>
    </xf>
    <xf numFmtId="1" fontId="9" fillId="0" borderId="8" xfId="0" applyNumberFormat="1" applyFont="1" applyBorder="1" applyAlignment="1">
      <alignment horizontal="left" vertical="center" wrapText="1"/>
    </xf>
    <xf numFmtId="1" fontId="9" fillId="0" borderId="9" xfId="0" applyNumberFormat="1" applyFont="1" applyBorder="1" applyAlignment="1">
      <alignment horizontal="left" vertical="center" wrapText="1"/>
    </xf>
    <xf numFmtId="1" fontId="9" fillId="0" borderId="1" xfId="0" applyNumberFormat="1" applyFont="1" applyBorder="1" applyAlignment="1">
      <alignment horizontal="left" vertical="center" wrapText="1"/>
    </xf>
    <xf numFmtId="164" fontId="7" fillId="0" borderId="11" xfId="0" applyNumberFormat="1" applyFont="1" applyBorder="1" applyAlignment="1">
      <alignment horizontal="center" vertical="center" wrapText="1"/>
    </xf>
    <xf numFmtId="1" fontId="9" fillId="0" borderId="11" xfId="0" applyNumberFormat="1" applyFont="1" applyBorder="1" applyAlignment="1">
      <alignment horizontal="left" vertical="center" wrapText="1"/>
    </xf>
    <xf numFmtId="0" fontId="7" fillId="0" borderId="1" xfId="0" applyNumberFormat="1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0" fillId="0" borderId="2" xfId="0" applyNumberFormat="1" applyFont="1" applyBorder="1" applyAlignment="1">
      <alignment vertical="center"/>
    </xf>
    <xf numFmtId="17" fontId="8" fillId="0" borderId="4" xfId="0" applyNumberFormat="1" applyFont="1" applyBorder="1" applyAlignment="1">
      <alignment horizontal="center" vertical="center" wrapText="1"/>
    </xf>
    <xf numFmtId="17" fontId="8" fillId="0" borderId="5" xfId="0" applyNumberFormat="1" applyFont="1" applyBorder="1" applyAlignment="1">
      <alignment horizontal="center" vertical="center" wrapText="1"/>
    </xf>
    <xf numFmtId="17" fontId="8" fillId="0" borderId="6" xfId="0" applyNumberFormat="1" applyFont="1" applyBorder="1" applyAlignment="1">
      <alignment horizontal="center" vertical="center" wrapText="1"/>
    </xf>
    <xf numFmtId="0" fontId="7" fillId="0" borderId="19" xfId="0" applyFont="1" applyBorder="1" applyAlignment="1"/>
    <xf numFmtId="1" fontId="9" fillId="0" borderId="10" xfId="0" applyNumberFormat="1" applyFont="1" applyBorder="1" applyAlignment="1">
      <alignment horizontal="center" vertical="center" wrapText="1"/>
    </xf>
    <xf numFmtId="1" fontId="9" fillId="0" borderId="8" xfId="0" applyNumberFormat="1" applyFont="1" applyBorder="1" applyAlignment="1">
      <alignment horizontal="center" vertical="center" wrapText="1"/>
    </xf>
    <xf numFmtId="0" fontId="9" fillId="0" borderId="8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0" fontId="9" fillId="4" borderId="8" xfId="0" applyNumberFormat="1" applyFont="1" applyFill="1" applyBorder="1" applyAlignment="1">
      <alignment horizontal="left" vertical="center" wrapText="1"/>
    </xf>
    <xf numFmtId="1" fontId="9" fillId="4" borderId="8" xfId="0" applyNumberFormat="1" applyFont="1" applyFill="1" applyBorder="1" applyAlignment="1">
      <alignment horizontal="left" vertical="center" wrapText="1"/>
    </xf>
    <xf numFmtId="164" fontId="8" fillId="4" borderId="8" xfId="0" applyNumberFormat="1" applyFont="1" applyFill="1" applyBorder="1" applyAlignment="1">
      <alignment horizontal="center" vertical="center" wrapText="1"/>
    </xf>
    <xf numFmtId="0" fontId="4" fillId="5" borderId="10" xfId="0" applyNumberFormat="1" applyFont="1" applyFill="1" applyBorder="1" applyAlignment="1">
      <alignment horizontal="center" vertical="center" wrapText="1"/>
    </xf>
    <xf numFmtId="0" fontId="4" fillId="5" borderId="8" xfId="0" applyNumberFormat="1" applyFont="1" applyFill="1" applyBorder="1" applyAlignment="1">
      <alignment horizontal="center" vertical="center" wrapText="1"/>
    </xf>
    <xf numFmtId="1" fontId="4" fillId="5" borderId="8" xfId="0" applyNumberFormat="1" applyFont="1" applyFill="1" applyBorder="1" applyAlignment="1">
      <alignment horizontal="center" vertical="center" wrapText="1"/>
    </xf>
    <xf numFmtId="164" fontId="8" fillId="6" borderId="8" xfId="0" applyNumberFormat="1" applyFont="1" applyFill="1" applyBorder="1" applyAlignment="1">
      <alignment horizontal="center" vertical="center" wrapText="1"/>
    </xf>
    <xf numFmtId="1" fontId="9" fillId="6" borderId="8" xfId="0" applyNumberFormat="1" applyFont="1" applyFill="1" applyBorder="1" applyAlignment="1">
      <alignment horizontal="left" vertical="center" wrapText="1"/>
    </xf>
    <xf numFmtId="0" fontId="9" fillId="6" borderId="8" xfId="0" applyNumberFormat="1" applyFont="1" applyFill="1" applyBorder="1" applyAlignment="1">
      <alignment horizontal="left" vertical="center" wrapText="1"/>
    </xf>
    <xf numFmtId="1" fontId="9" fillId="0" borderId="15" xfId="0" applyNumberFormat="1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vertical="center" wrapText="1"/>
    </xf>
    <xf numFmtId="1" fontId="9" fillId="0" borderId="9" xfId="0" applyNumberFormat="1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Fill="1" applyAlignment="1"/>
    <xf numFmtId="1" fontId="9" fillId="0" borderId="13" xfId="0" applyNumberFormat="1" applyFont="1" applyFill="1" applyBorder="1" applyAlignment="1">
      <alignment horizontal="left" vertical="center" wrapText="1"/>
    </xf>
    <xf numFmtId="1" fontId="9" fillId="0" borderId="14" xfId="0" applyNumberFormat="1" applyFont="1" applyFill="1" applyBorder="1" applyAlignment="1">
      <alignment horizontal="left" vertical="center" wrapText="1"/>
    </xf>
    <xf numFmtId="1" fontId="9" fillId="0" borderId="17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/>
    <xf numFmtId="0" fontId="2" fillId="0" borderId="0" xfId="0" applyNumberFormat="1" applyFont="1" applyFill="1" applyAlignment="1"/>
    <xf numFmtId="0" fontId="7" fillId="0" borderId="1" xfId="0" applyFont="1" applyFill="1" applyBorder="1" applyAlignment="1"/>
    <xf numFmtId="0" fontId="9" fillId="0" borderId="8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Fill="1" applyBorder="1" applyAlignment="1">
      <alignment horizontal="left" vertical="center" wrapText="1"/>
    </xf>
    <xf numFmtId="1" fontId="2" fillId="0" borderId="17" xfId="0" applyNumberFormat="1" applyFont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5" borderId="22" xfId="0" applyNumberFormat="1" applyFont="1" applyFill="1" applyBorder="1" applyAlignment="1">
      <alignment horizontal="center" vertical="center"/>
    </xf>
    <xf numFmtId="0" fontId="4" fillId="5" borderId="23" xfId="0" applyNumberFormat="1" applyFont="1" applyFill="1" applyBorder="1" applyAlignment="1">
      <alignment horizontal="center" vertical="center"/>
    </xf>
    <xf numFmtId="0" fontId="4" fillId="6" borderId="23" xfId="0" applyNumberFormat="1" applyFont="1" applyFill="1" applyBorder="1" applyAlignment="1">
      <alignment horizontal="center" vertical="center"/>
    </xf>
    <xf numFmtId="0" fontId="4" fillId="4" borderId="23" xfId="0" applyNumberFormat="1" applyFont="1" applyFill="1" applyBorder="1" applyAlignment="1">
      <alignment horizontal="center" vertical="center"/>
    </xf>
    <xf numFmtId="0" fontId="4" fillId="4" borderId="24" xfId="0" applyNumberFormat="1" applyFont="1" applyFill="1" applyBorder="1" applyAlignment="1">
      <alignment horizontal="center" vertical="center"/>
    </xf>
    <xf numFmtId="164" fontId="4" fillId="0" borderId="25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 wrapText="1"/>
    </xf>
    <xf numFmtId="0" fontId="4" fillId="0" borderId="27" xfId="0" applyNumberFormat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164" fontId="7" fillId="0" borderId="28" xfId="0" applyNumberFormat="1" applyFont="1" applyBorder="1" applyAlignment="1">
      <alignment horizontal="center" vertical="center"/>
    </xf>
    <xf numFmtId="14" fontId="8" fillId="0" borderId="28" xfId="0" applyNumberFormat="1" applyFont="1" applyBorder="1" applyAlignment="1">
      <alignment horizontal="center" vertical="center"/>
    </xf>
    <xf numFmtId="14" fontId="8" fillId="0" borderId="17" xfId="0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4" fillId="0" borderId="29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14" fontId="4" fillId="0" borderId="29" xfId="0" applyNumberFormat="1" applyFont="1" applyBorder="1" applyAlignment="1">
      <alignment horizontal="center" vertical="center"/>
    </xf>
    <xf numFmtId="0" fontId="4" fillId="0" borderId="30" xfId="0" applyNumberFormat="1" applyFont="1" applyBorder="1" applyAlignment="1">
      <alignment horizontal="center" vertical="center"/>
    </xf>
    <xf numFmtId="0" fontId="4" fillId="0" borderId="31" xfId="0" applyNumberFormat="1" applyFont="1" applyBorder="1" applyAlignment="1">
      <alignment horizontal="center" vertical="center"/>
    </xf>
    <xf numFmtId="164" fontId="4" fillId="0" borderId="31" xfId="0" applyNumberFormat="1" applyFont="1" applyBorder="1" applyAlignment="1">
      <alignment horizontal="center" vertical="center"/>
    </xf>
    <xf numFmtId="14" fontId="4" fillId="0" borderId="31" xfId="0" applyNumberFormat="1" applyFont="1" applyBorder="1" applyAlignment="1">
      <alignment horizontal="center" vertical="center"/>
    </xf>
    <xf numFmtId="0" fontId="4" fillId="0" borderId="32" xfId="0" applyNumberFormat="1" applyFont="1" applyBorder="1" applyAlignment="1">
      <alignment horizontal="center" vertical="center"/>
    </xf>
    <xf numFmtId="0" fontId="4" fillId="0" borderId="33" xfId="0" applyNumberFormat="1" applyFont="1" applyBorder="1" applyAlignment="1">
      <alignment horizontal="center" vertical="center"/>
    </xf>
    <xf numFmtId="0" fontId="4" fillId="0" borderId="34" xfId="0" applyNumberFormat="1" applyFont="1" applyBorder="1" applyAlignment="1">
      <alignment horizontal="center" vertical="center"/>
    </xf>
    <xf numFmtId="0" fontId="4" fillId="6" borderId="33" xfId="0" applyNumberFormat="1" applyFont="1" applyFill="1" applyBorder="1" applyAlignment="1">
      <alignment horizontal="center" vertical="center"/>
    </xf>
    <xf numFmtId="0" fontId="4" fillId="6" borderId="29" xfId="0" applyNumberFormat="1" applyFont="1" applyFill="1" applyBorder="1" applyAlignment="1">
      <alignment horizontal="center" vertical="center"/>
    </xf>
    <xf numFmtId="164" fontId="4" fillId="6" borderId="29" xfId="0" applyNumberFormat="1" applyFont="1" applyFill="1" applyBorder="1" applyAlignment="1">
      <alignment horizontal="center" vertical="center"/>
    </xf>
    <xf numFmtId="14" fontId="4" fillId="6" borderId="29" xfId="0" applyNumberFormat="1" applyFont="1" applyFill="1" applyBorder="1" applyAlignment="1">
      <alignment horizontal="center" vertical="center"/>
    </xf>
    <xf numFmtId="0" fontId="4" fillId="6" borderId="34" xfId="0" applyNumberFormat="1" applyFont="1" applyFill="1" applyBorder="1" applyAlignment="1">
      <alignment horizontal="center" vertical="center"/>
    </xf>
    <xf numFmtId="164" fontId="4" fillId="6" borderId="25" xfId="0" applyNumberFormat="1" applyFont="1" applyFill="1" applyBorder="1" applyAlignment="1">
      <alignment horizontal="center" vertical="center"/>
    </xf>
    <xf numFmtId="0" fontId="4" fillId="4" borderId="33" xfId="0" applyNumberFormat="1" applyFont="1" applyFill="1" applyBorder="1" applyAlignment="1">
      <alignment horizontal="center" vertical="center"/>
    </xf>
    <xf numFmtId="0" fontId="4" fillId="4" borderId="29" xfId="0" applyNumberFormat="1" applyFont="1" applyFill="1" applyBorder="1" applyAlignment="1">
      <alignment horizontal="center" vertical="center"/>
    </xf>
    <xf numFmtId="164" fontId="4" fillId="4" borderId="29" xfId="0" applyNumberFormat="1" applyFont="1" applyFill="1" applyBorder="1" applyAlignment="1">
      <alignment horizontal="center" vertical="center"/>
    </xf>
    <xf numFmtId="14" fontId="4" fillId="4" borderId="29" xfId="0" applyNumberFormat="1" applyFont="1" applyFill="1" applyBorder="1" applyAlignment="1">
      <alignment horizontal="center" vertical="center"/>
    </xf>
    <xf numFmtId="0" fontId="4" fillId="4" borderId="34" xfId="0" applyNumberFormat="1" applyFont="1" applyFill="1" applyBorder="1" applyAlignment="1">
      <alignment horizontal="center" vertical="center"/>
    </xf>
    <xf numFmtId="164" fontId="4" fillId="4" borderId="25" xfId="0" applyNumberFormat="1" applyFont="1" applyFill="1" applyBorder="1" applyAlignment="1">
      <alignment horizontal="center" vertical="center"/>
    </xf>
    <xf numFmtId="0" fontId="4" fillId="4" borderId="35" xfId="0" applyNumberFormat="1" applyFont="1" applyFill="1" applyBorder="1" applyAlignment="1">
      <alignment horizontal="center" vertical="center"/>
    </xf>
    <xf numFmtId="0" fontId="4" fillId="4" borderId="36" xfId="0" applyNumberFormat="1" applyFont="1" applyFill="1" applyBorder="1" applyAlignment="1">
      <alignment horizontal="center" vertical="center"/>
    </xf>
    <xf numFmtId="164" fontId="4" fillId="4" borderId="36" xfId="0" applyNumberFormat="1" applyFont="1" applyFill="1" applyBorder="1" applyAlignment="1">
      <alignment horizontal="center" vertical="center"/>
    </xf>
    <xf numFmtId="14" fontId="4" fillId="4" borderId="36" xfId="0" applyNumberFormat="1" applyFont="1" applyFill="1" applyBorder="1" applyAlignment="1">
      <alignment horizontal="center" vertical="center"/>
    </xf>
    <xf numFmtId="0" fontId="4" fillId="4" borderId="37" xfId="0" applyNumberFormat="1" applyFont="1" applyFill="1" applyBorder="1" applyAlignment="1">
      <alignment horizontal="center" vertical="center"/>
    </xf>
    <xf numFmtId="0" fontId="2" fillId="4" borderId="20" xfId="0" applyNumberFormat="1" applyFont="1" applyFill="1" applyBorder="1" applyAlignment="1">
      <alignment horizontal="center" vertical="center"/>
    </xf>
    <xf numFmtId="1" fontId="2" fillId="4" borderId="21" xfId="0" applyNumberFormat="1" applyFont="1" applyFill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0" fontId="2" fillId="6" borderId="20" xfId="0" applyNumberFormat="1" applyFont="1" applyFill="1" applyBorder="1" applyAlignment="1">
      <alignment horizontal="center" vertical="center"/>
    </xf>
    <xf numFmtId="1" fontId="2" fillId="6" borderId="21" xfId="0" applyNumberFormat="1" applyFont="1" applyFill="1" applyBorder="1" applyAlignment="1">
      <alignment horizontal="center" vertical="center"/>
    </xf>
    <xf numFmtId="0" fontId="2" fillId="5" borderId="20" xfId="0" applyNumberFormat="1" applyFont="1" applyFill="1" applyBorder="1" applyAlignment="1">
      <alignment horizontal="center" vertical="center"/>
    </xf>
    <xf numFmtId="1" fontId="2" fillId="5" borderId="21" xfId="0" applyNumberFormat="1" applyFont="1" applyFill="1" applyBorder="1" applyAlignment="1">
      <alignment horizontal="center" vertical="center"/>
    </xf>
    <xf numFmtId="0" fontId="2" fillId="2" borderId="20" xfId="0" applyNumberFormat="1" applyFont="1" applyFill="1" applyBorder="1" applyAlignment="1">
      <alignment horizontal="center" vertical="center"/>
    </xf>
    <xf numFmtId="1" fontId="2" fillId="2" borderId="21" xfId="0" applyNumberFormat="1" applyFont="1" applyFill="1" applyBorder="1" applyAlignment="1">
      <alignment horizontal="center" vertical="center"/>
    </xf>
    <xf numFmtId="0" fontId="2" fillId="3" borderId="20" xfId="0" applyNumberFormat="1" applyFont="1" applyFill="1" applyBorder="1" applyAlignment="1">
      <alignment horizontal="center" vertical="center"/>
    </xf>
    <xf numFmtId="1" fontId="2" fillId="3" borderId="2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ill>
        <patternFill patternType="lightUp">
          <f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D0806"/>
      <rgbColor rgb="00AAAAAA"/>
      <rgbColor rgb="001FB714"/>
      <rgbColor rgb="00FCF305"/>
      <rgbColor rgb="00FFCC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0" cap="rnd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0" cap="rnd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C41"/>
  <sheetViews>
    <sheetView showGridLines="0" tabSelected="1" zoomScale="85" zoomScaleNormal="85" workbookViewId="0">
      <pane xSplit="14" ySplit="2" topLeftCell="O3" activePane="bottomRight" state="frozen"/>
      <selection pane="topRight" activeCell="N1" sqref="N1"/>
      <selection pane="bottomLeft" activeCell="A3" sqref="A3"/>
      <selection pane="bottomRight" activeCell="B3" sqref="B3"/>
    </sheetView>
  </sheetViews>
  <sheetFormatPr baseColWidth="10" defaultColWidth="19.19921875" defaultRowHeight="12.75" customHeight="1" x14ac:dyDescent="0.2"/>
  <cols>
    <col min="1" max="1" width="3.296875" style="4" customWidth="1"/>
    <col min="2" max="2" width="8.59765625" style="28" customWidth="1"/>
    <col min="3" max="3" width="9.296875" style="28" customWidth="1"/>
    <col min="4" max="4" width="8.59765625" style="28" customWidth="1"/>
    <col min="5" max="5" width="7.09765625" style="28" customWidth="1"/>
    <col min="6" max="6" width="9.59765625" style="28" customWidth="1"/>
    <col min="7" max="11" width="9" style="28" customWidth="1"/>
    <col min="12" max="12" width="9.796875" style="28" customWidth="1"/>
    <col min="13" max="13" width="13.8984375" style="28" customWidth="1"/>
    <col min="14" max="14" width="16.8984375" style="28" customWidth="1"/>
    <col min="15" max="15" width="9.09765625" style="4" customWidth="1"/>
    <col min="16" max="16" width="42.296875" style="28" customWidth="1"/>
    <col min="17" max="17" width="44.59765625" style="28" customWidth="1"/>
    <col min="18" max="65" width="23" style="28" customWidth="1"/>
    <col min="66" max="260" width="19.19921875" style="28"/>
    <col min="261" max="261" width="13.09765625" style="28" customWidth="1"/>
    <col min="262" max="262" width="20.09765625" style="28" customWidth="1"/>
    <col min="263" max="263" width="13.19921875" style="28" customWidth="1"/>
    <col min="264" max="16384" width="19.19921875" style="28"/>
  </cols>
  <sheetData>
    <row r="1" spans="1:263" ht="24.75" customHeight="1" thickBot="1" x14ac:dyDescent="0.25">
      <c r="A1" s="1" t="s">
        <v>125</v>
      </c>
      <c r="B1" s="19"/>
      <c r="C1" s="20"/>
      <c r="D1" s="21"/>
      <c r="E1" s="22"/>
      <c r="F1" s="22"/>
      <c r="G1" s="23"/>
      <c r="H1" s="23"/>
      <c r="I1" s="21"/>
      <c r="J1" s="21"/>
      <c r="K1" s="21"/>
      <c r="L1" s="23"/>
      <c r="M1" s="22"/>
      <c r="N1" s="24" t="s">
        <v>0</v>
      </c>
      <c r="O1" s="2"/>
      <c r="P1" s="26"/>
      <c r="Q1" s="26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7"/>
      <c r="BJ1" s="27"/>
      <c r="BK1" s="27"/>
      <c r="BL1" s="27"/>
      <c r="BM1" s="27"/>
    </row>
    <row r="2" spans="1:263" s="5" customFormat="1" ht="32.25" customHeight="1" thickBot="1" x14ac:dyDescent="0.3">
      <c r="A2" s="6" t="s">
        <v>1</v>
      </c>
      <c r="B2" s="89" t="s">
        <v>2</v>
      </c>
      <c r="C2" s="89" t="s">
        <v>3</v>
      </c>
      <c r="D2" s="89" t="s">
        <v>4</v>
      </c>
      <c r="E2" s="89" t="s">
        <v>5</v>
      </c>
      <c r="F2" s="89" t="s">
        <v>6</v>
      </c>
      <c r="G2" s="89" t="s">
        <v>7</v>
      </c>
      <c r="H2" s="89" t="s">
        <v>33</v>
      </c>
      <c r="I2" s="89" t="s">
        <v>8</v>
      </c>
      <c r="J2" s="89" t="s">
        <v>9</v>
      </c>
      <c r="K2" s="89" t="s">
        <v>10</v>
      </c>
      <c r="L2" s="89" t="s">
        <v>11</v>
      </c>
      <c r="M2" s="89" t="s">
        <v>12</v>
      </c>
      <c r="N2" s="90" t="s">
        <v>13</v>
      </c>
      <c r="O2" s="9" t="s">
        <v>14</v>
      </c>
      <c r="P2" s="10" t="s">
        <v>15</v>
      </c>
      <c r="Q2" s="10" t="s">
        <v>32</v>
      </c>
      <c r="R2" s="11">
        <v>41061</v>
      </c>
      <c r="S2" s="11">
        <v>41091</v>
      </c>
      <c r="T2" s="11">
        <v>41122</v>
      </c>
      <c r="U2" s="11">
        <v>41153</v>
      </c>
      <c r="V2" s="11">
        <v>41183</v>
      </c>
      <c r="W2" s="11">
        <v>41214</v>
      </c>
      <c r="X2" s="11">
        <v>41244</v>
      </c>
      <c r="Y2" s="11">
        <v>41275</v>
      </c>
      <c r="Z2" s="11">
        <v>41306</v>
      </c>
      <c r="AA2" s="11">
        <v>41334</v>
      </c>
      <c r="AB2" s="11">
        <v>41365</v>
      </c>
      <c r="AC2" s="11">
        <v>41395</v>
      </c>
      <c r="AD2" s="11">
        <v>41426</v>
      </c>
      <c r="AE2" s="11">
        <v>41456</v>
      </c>
      <c r="AF2" s="11">
        <v>41487</v>
      </c>
      <c r="AG2" s="11">
        <v>41518</v>
      </c>
      <c r="AH2" s="11">
        <v>41548</v>
      </c>
      <c r="AI2" s="11">
        <v>41579</v>
      </c>
      <c r="AJ2" s="11">
        <v>41609</v>
      </c>
      <c r="AK2" s="11">
        <v>41640</v>
      </c>
      <c r="AL2" s="11">
        <v>41671</v>
      </c>
      <c r="AM2" s="11">
        <v>41699</v>
      </c>
      <c r="AN2" s="11">
        <v>41730</v>
      </c>
      <c r="AO2" s="11">
        <v>41760</v>
      </c>
      <c r="AP2" s="11">
        <v>41791</v>
      </c>
      <c r="AQ2" s="11">
        <v>41821</v>
      </c>
      <c r="AR2" s="11">
        <v>41852</v>
      </c>
      <c r="AS2" s="11">
        <v>41883</v>
      </c>
      <c r="AT2" s="11">
        <v>41913</v>
      </c>
      <c r="AU2" s="11">
        <v>41944</v>
      </c>
      <c r="AV2" s="11">
        <v>41974</v>
      </c>
      <c r="AW2" s="11">
        <v>42005</v>
      </c>
      <c r="AX2" s="11">
        <v>42036</v>
      </c>
      <c r="AY2" s="11">
        <v>42064</v>
      </c>
      <c r="AZ2" s="11">
        <v>42095</v>
      </c>
      <c r="BA2" s="11">
        <v>42125</v>
      </c>
      <c r="BB2" s="11">
        <v>42156</v>
      </c>
      <c r="BC2" s="11">
        <v>42186</v>
      </c>
      <c r="BD2" s="11">
        <v>42217</v>
      </c>
      <c r="BE2" s="11">
        <v>42248</v>
      </c>
      <c r="BF2" s="11">
        <v>42278</v>
      </c>
      <c r="BG2" s="11">
        <v>42309</v>
      </c>
      <c r="BH2" s="11">
        <v>42339</v>
      </c>
      <c r="BI2" s="12"/>
      <c r="BJ2" s="3"/>
      <c r="BK2" s="3"/>
      <c r="BL2" s="3"/>
      <c r="BM2" s="3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JA2" s="82" t="s">
        <v>2</v>
      </c>
      <c r="JB2" s="82" t="s">
        <v>34</v>
      </c>
      <c r="JC2" s="82" t="s">
        <v>35</v>
      </c>
    </row>
    <row r="3" spans="1:263" ht="29.1" customHeight="1" x14ac:dyDescent="0.2">
      <c r="A3" s="83" t="s">
        <v>16</v>
      </c>
      <c r="B3" s="100" t="s">
        <v>36</v>
      </c>
      <c r="C3" s="101" t="s">
        <v>17</v>
      </c>
      <c r="D3" s="101" t="s">
        <v>18</v>
      </c>
      <c r="E3" s="102">
        <v>32874</v>
      </c>
      <c r="F3" s="101" t="s">
        <v>83</v>
      </c>
      <c r="G3" s="103">
        <v>42018</v>
      </c>
      <c r="H3" s="103">
        <v>42018</v>
      </c>
      <c r="I3" s="103">
        <v>42375</v>
      </c>
      <c r="J3" s="103">
        <v>42172</v>
      </c>
      <c r="K3" s="103">
        <v>42795</v>
      </c>
      <c r="L3" s="103">
        <v>42125</v>
      </c>
      <c r="M3" s="101" t="s">
        <v>37</v>
      </c>
      <c r="N3" s="104" t="s">
        <v>40</v>
      </c>
      <c r="O3" s="88">
        <v>39448</v>
      </c>
      <c r="P3" s="29"/>
      <c r="Q3" s="29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29"/>
      <c r="AJ3" s="29"/>
      <c r="AK3" s="29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1"/>
      <c r="BJ3" s="32"/>
      <c r="BK3" s="32"/>
      <c r="BL3" s="32"/>
      <c r="BM3" s="32"/>
    </row>
    <row r="4" spans="1:263" ht="29.1" customHeight="1" x14ac:dyDescent="0.2">
      <c r="A4" s="84" t="s">
        <v>16</v>
      </c>
      <c r="B4" s="105" t="s">
        <v>38</v>
      </c>
      <c r="C4" s="97" t="s">
        <v>17</v>
      </c>
      <c r="D4" s="97" t="s">
        <v>18</v>
      </c>
      <c r="E4" s="98">
        <v>32874</v>
      </c>
      <c r="F4" s="97" t="s">
        <v>84</v>
      </c>
      <c r="G4" s="99">
        <v>42049</v>
      </c>
      <c r="H4" s="99">
        <v>42049</v>
      </c>
      <c r="I4" s="99">
        <v>42406</v>
      </c>
      <c r="J4" s="99">
        <v>42568</v>
      </c>
      <c r="K4" s="99">
        <v>42826</v>
      </c>
      <c r="L4" s="99">
        <v>42156</v>
      </c>
      <c r="M4" s="97" t="s">
        <v>39</v>
      </c>
      <c r="N4" s="106" t="s">
        <v>41</v>
      </c>
      <c r="O4" s="88">
        <v>40179</v>
      </c>
      <c r="P4" s="29"/>
      <c r="Q4" s="29"/>
      <c r="R4" s="29"/>
      <c r="S4" s="30"/>
      <c r="T4" s="30"/>
      <c r="U4" s="30"/>
      <c r="V4" s="29"/>
      <c r="W4" s="30"/>
      <c r="X4" s="30"/>
      <c r="Y4" s="30"/>
      <c r="Z4" s="30"/>
      <c r="AA4" s="30"/>
      <c r="AB4" s="30"/>
      <c r="AC4" s="30"/>
      <c r="AD4" s="29"/>
      <c r="AE4" s="30"/>
      <c r="AF4" s="30"/>
      <c r="AG4" s="30"/>
      <c r="AH4" s="30"/>
      <c r="AI4" s="30"/>
      <c r="AJ4" s="30"/>
      <c r="AK4" s="29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1"/>
      <c r="BJ4" s="32"/>
      <c r="BK4" s="32"/>
      <c r="BL4" s="32"/>
      <c r="BM4" s="32"/>
    </row>
    <row r="5" spans="1:263" ht="29.1" customHeight="1" x14ac:dyDescent="0.2">
      <c r="A5" s="84" t="s">
        <v>16</v>
      </c>
      <c r="B5" s="105" t="s">
        <v>109</v>
      </c>
      <c r="C5" s="97" t="s">
        <v>17</v>
      </c>
      <c r="D5" s="97" t="s">
        <v>18</v>
      </c>
      <c r="E5" s="98">
        <v>32875</v>
      </c>
      <c r="F5" s="97" t="s">
        <v>85</v>
      </c>
      <c r="G5" s="99">
        <v>42077</v>
      </c>
      <c r="H5" s="99">
        <v>42077</v>
      </c>
      <c r="I5" s="99">
        <v>42435</v>
      </c>
      <c r="J5" s="99">
        <v>42964</v>
      </c>
      <c r="K5" s="99">
        <v>42856</v>
      </c>
      <c r="L5" s="99">
        <v>42186</v>
      </c>
      <c r="M5" s="97" t="s">
        <v>37</v>
      </c>
      <c r="N5" s="106" t="s">
        <v>42</v>
      </c>
      <c r="O5" s="88">
        <v>39815</v>
      </c>
      <c r="P5" s="29"/>
      <c r="Q5" s="29"/>
      <c r="R5" s="30"/>
      <c r="S5" s="29"/>
      <c r="T5" s="30"/>
      <c r="U5" s="30"/>
      <c r="V5" s="29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29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1"/>
      <c r="BJ5" s="32"/>
      <c r="BK5" s="32"/>
      <c r="BL5" s="32"/>
      <c r="BM5" s="32"/>
    </row>
    <row r="6" spans="1:263" ht="29.1" customHeight="1" x14ac:dyDescent="0.2">
      <c r="A6" s="84" t="s">
        <v>16</v>
      </c>
      <c r="B6" s="105" t="s">
        <v>110</v>
      </c>
      <c r="C6" s="97" t="s">
        <v>17</v>
      </c>
      <c r="D6" s="97" t="s">
        <v>18</v>
      </c>
      <c r="E6" s="98">
        <v>32876</v>
      </c>
      <c r="F6" s="97" t="s">
        <v>86</v>
      </c>
      <c r="G6" s="99">
        <v>42108</v>
      </c>
      <c r="H6" s="99">
        <v>42108</v>
      </c>
      <c r="I6" s="99">
        <v>42466</v>
      </c>
      <c r="J6" s="99">
        <v>43360</v>
      </c>
      <c r="K6" s="99">
        <v>42887</v>
      </c>
      <c r="L6" s="99">
        <v>42217</v>
      </c>
      <c r="M6" s="97" t="s">
        <v>43</v>
      </c>
      <c r="N6" s="106" t="s">
        <v>44</v>
      </c>
      <c r="O6" s="88">
        <v>39451</v>
      </c>
      <c r="P6" s="29"/>
      <c r="Q6" s="29"/>
      <c r="R6" s="30"/>
      <c r="S6" s="30"/>
      <c r="T6" s="30"/>
      <c r="U6" s="30"/>
      <c r="V6" s="30"/>
      <c r="W6" s="29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29"/>
      <c r="AJ6" s="29"/>
      <c r="AK6" s="29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1"/>
      <c r="BJ6" s="32"/>
      <c r="BK6" s="32"/>
      <c r="BL6" s="32"/>
      <c r="BM6" s="32"/>
    </row>
    <row r="7" spans="1:263" ht="29.1" customHeight="1" x14ac:dyDescent="0.2">
      <c r="A7" s="84" t="s">
        <v>16</v>
      </c>
      <c r="B7" s="105" t="s">
        <v>111</v>
      </c>
      <c r="C7" s="97" t="s">
        <v>17</v>
      </c>
      <c r="D7" s="97" t="s">
        <v>18</v>
      </c>
      <c r="E7" s="98">
        <v>32877</v>
      </c>
      <c r="F7" s="97" t="s">
        <v>87</v>
      </c>
      <c r="G7" s="99">
        <v>42138</v>
      </c>
      <c r="H7" s="99">
        <v>42138</v>
      </c>
      <c r="I7" s="99">
        <v>42496</v>
      </c>
      <c r="J7" s="99">
        <v>43755</v>
      </c>
      <c r="K7" s="99">
        <v>42917</v>
      </c>
      <c r="L7" s="99">
        <v>42248</v>
      </c>
      <c r="M7" s="97" t="s">
        <v>45</v>
      </c>
      <c r="N7" s="106" t="s">
        <v>46</v>
      </c>
      <c r="O7" s="88">
        <v>39087</v>
      </c>
      <c r="P7" s="29"/>
      <c r="Q7" s="29"/>
      <c r="R7" s="30"/>
      <c r="S7" s="29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29"/>
      <c r="AJ7" s="30"/>
      <c r="AK7" s="29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1"/>
      <c r="BJ7" s="32"/>
      <c r="BK7" s="32"/>
      <c r="BL7" s="32"/>
      <c r="BM7" s="32"/>
    </row>
    <row r="8" spans="1:263" ht="29.1" customHeight="1" x14ac:dyDescent="0.2">
      <c r="A8" s="84" t="s">
        <v>16</v>
      </c>
      <c r="B8" s="105" t="s">
        <v>112</v>
      </c>
      <c r="C8" s="97" t="s">
        <v>17</v>
      </c>
      <c r="D8" s="97" t="s">
        <v>18</v>
      </c>
      <c r="E8" s="98">
        <v>32878</v>
      </c>
      <c r="F8" s="97" t="s">
        <v>88</v>
      </c>
      <c r="G8" s="99">
        <v>42169</v>
      </c>
      <c r="H8" s="99">
        <v>42169</v>
      </c>
      <c r="I8" s="99">
        <v>42527</v>
      </c>
      <c r="J8" s="99">
        <v>44152</v>
      </c>
      <c r="K8" s="99">
        <v>42948</v>
      </c>
      <c r="L8" s="99">
        <v>42278</v>
      </c>
      <c r="M8" s="97" t="s">
        <v>37</v>
      </c>
      <c r="N8" s="106" t="s">
        <v>47</v>
      </c>
      <c r="O8" s="88">
        <v>38723</v>
      </c>
      <c r="P8" s="29"/>
      <c r="Q8" s="29"/>
      <c r="R8" s="30"/>
      <c r="S8" s="30"/>
      <c r="T8" s="30"/>
      <c r="U8" s="30"/>
      <c r="V8" s="30"/>
      <c r="W8" s="30"/>
      <c r="X8" s="30"/>
      <c r="Y8" s="30"/>
      <c r="Z8" s="30"/>
      <c r="AA8" s="29"/>
      <c r="AB8" s="30"/>
      <c r="AC8" s="30"/>
      <c r="AD8" s="30"/>
      <c r="AE8" s="30"/>
      <c r="AF8" s="30"/>
      <c r="AG8" s="30"/>
      <c r="AH8" s="30"/>
      <c r="AI8" s="30"/>
      <c r="AJ8" s="30"/>
      <c r="AK8" s="29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1"/>
      <c r="BJ8" s="32"/>
      <c r="BK8" s="32"/>
      <c r="BL8" s="32"/>
      <c r="BM8" s="32"/>
    </row>
    <row r="9" spans="1:263" ht="29.1" customHeight="1" x14ac:dyDescent="0.2">
      <c r="A9" s="84" t="s">
        <v>16</v>
      </c>
      <c r="B9" s="105" t="s">
        <v>113</v>
      </c>
      <c r="C9" s="97" t="s">
        <v>17</v>
      </c>
      <c r="D9" s="97" t="s">
        <v>18</v>
      </c>
      <c r="E9" s="98">
        <v>32879</v>
      </c>
      <c r="F9" s="97" t="s">
        <v>89</v>
      </c>
      <c r="G9" s="99">
        <v>42199</v>
      </c>
      <c r="H9" s="99">
        <v>42199</v>
      </c>
      <c r="I9" s="99">
        <v>42557</v>
      </c>
      <c r="J9" s="99">
        <v>44547</v>
      </c>
      <c r="K9" s="99">
        <v>42979</v>
      </c>
      <c r="L9" s="99">
        <v>42309</v>
      </c>
      <c r="M9" s="97" t="s">
        <v>48</v>
      </c>
      <c r="N9" s="106" t="s">
        <v>49</v>
      </c>
      <c r="O9" s="88">
        <v>38359</v>
      </c>
      <c r="P9" s="29"/>
      <c r="Q9" s="29"/>
      <c r="R9" s="30"/>
      <c r="S9" s="30"/>
      <c r="T9" s="30"/>
      <c r="U9" s="30"/>
      <c r="V9" s="30"/>
      <c r="W9" s="30"/>
      <c r="X9" s="30"/>
      <c r="Y9" s="30"/>
      <c r="Z9" s="30"/>
      <c r="AA9" s="29"/>
      <c r="AB9" s="29"/>
      <c r="AC9" s="30"/>
      <c r="AD9" s="30"/>
      <c r="AE9" s="30"/>
      <c r="AF9" s="30"/>
      <c r="AG9" s="30"/>
      <c r="AH9" s="30"/>
      <c r="AI9" s="30"/>
      <c r="AJ9" s="30"/>
      <c r="AK9" s="29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1"/>
      <c r="BJ9" s="32"/>
      <c r="BK9" s="32"/>
      <c r="BL9" s="32"/>
      <c r="BM9" s="32"/>
    </row>
    <row r="10" spans="1:263" ht="29.1" customHeight="1" x14ac:dyDescent="0.2">
      <c r="A10" s="84" t="s">
        <v>16</v>
      </c>
      <c r="B10" s="105" t="s">
        <v>114</v>
      </c>
      <c r="C10" s="97" t="s">
        <v>17</v>
      </c>
      <c r="D10" s="97" t="s">
        <v>18</v>
      </c>
      <c r="E10" s="98">
        <v>32880</v>
      </c>
      <c r="F10" s="97" t="s">
        <v>90</v>
      </c>
      <c r="G10" s="99">
        <v>42230</v>
      </c>
      <c r="H10" s="99">
        <v>42230</v>
      </c>
      <c r="I10" s="99">
        <v>42588</v>
      </c>
      <c r="J10" s="99">
        <v>44943</v>
      </c>
      <c r="K10" s="99">
        <v>43009</v>
      </c>
      <c r="L10" s="99">
        <v>42339</v>
      </c>
      <c r="M10" s="97" t="s">
        <v>50</v>
      </c>
      <c r="N10" s="106" t="s">
        <v>51</v>
      </c>
      <c r="O10" s="88">
        <v>37995</v>
      </c>
      <c r="P10" s="29"/>
      <c r="Q10" s="29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29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1"/>
      <c r="BJ10" s="32"/>
      <c r="BK10" s="32"/>
      <c r="BL10" s="32"/>
      <c r="BM10" s="32"/>
    </row>
    <row r="11" spans="1:263" ht="29.1" customHeight="1" x14ac:dyDescent="0.2">
      <c r="A11" s="84" t="s">
        <v>16</v>
      </c>
      <c r="B11" s="105" t="s">
        <v>115</v>
      </c>
      <c r="C11" s="97" t="s">
        <v>17</v>
      </c>
      <c r="D11" s="97" t="s">
        <v>18</v>
      </c>
      <c r="E11" s="98">
        <v>32881</v>
      </c>
      <c r="F11" s="97" t="s">
        <v>91</v>
      </c>
      <c r="G11" s="99">
        <v>42261</v>
      </c>
      <c r="H11" s="99">
        <v>42261</v>
      </c>
      <c r="I11" s="99">
        <v>42619</v>
      </c>
      <c r="J11" s="99">
        <v>45339</v>
      </c>
      <c r="K11" s="99">
        <v>43040</v>
      </c>
      <c r="L11" s="99">
        <v>42370</v>
      </c>
      <c r="M11" s="97" t="s">
        <v>37</v>
      </c>
      <c r="N11" s="106" t="s">
        <v>52</v>
      </c>
      <c r="O11" s="88">
        <v>37631</v>
      </c>
      <c r="P11" s="29"/>
      <c r="Q11" s="29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29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1"/>
      <c r="BJ11" s="32"/>
      <c r="BK11" s="32"/>
      <c r="BL11" s="32"/>
      <c r="BM11" s="32"/>
    </row>
    <row r="12" spans="1:263" ht="29.1" customHeight="1" x14ac:dyDescent="0.2">
      <c r="A12" s="84" t="s">
        <v>16</v>
      </c>
      <c r="B12" s="105" t="s">
        <v>116</v>
      </c>
      <c r="C12" s="97" t="s">
        <v>17</v>
      </c>
      <c r="D12" s="97" t="s">
        <v>18</v>
      </c>
      <c r="E12" s="98">
        <v>32882</v>
      </c>
      <c r="F12" s="97" t="s">
        <v>92</v>
      </c>
      <c r="G12" s="99">
        <v>42291</v>
      </c>
      <c r="H12" s="99">
        <v>42291</v>
      </c>
      <c r="I12" s="99">
        <v>42649</v>
      </c>
      <c r="J12" s="99">
        <v>45733</v>
      </c>
      <c r="K12" s="99">
        <v>43070</v>
      </c>
      <c r="L12" s="99">
        <v>42401</v>
      </c>
      <c r="M12" s="97" t="s">
        <v>53</v>
      </c>
      <c r="N12" s="106" t="s">
        <v>54</v>
      </c>
      <c r="O12" s="88">
        <v>37267</v>
      </c>
      <c r="P12" s="78"/>
      <c r="Q12" s="78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8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31"/>
      <c r="BJ12" s="32"/>
      <c r="BK12" s="32"/>
      <c r="BL12" s="32"/>
      <c r="BM12" s="32"/>
    </row>
    <row r="13" spans="1:263" ht="29.1" customHeight="1" x14ac:dyDescent="0.2">
      <c r="A13" s="84" t="s">
        <v>16</v>
      </c>
      <c r="B13" s="105" t="s">
        <v>117</v>
      </c>
      <c r="C13" s="97" t="s">
        <v>17</v>
      </c>
      <c r="D13" s="97" t="s">
        <v>18</v>
      </c>
      <c r="E13" s="98">
        <v>32883</v>
      </c>
      <c r="F13" s="97" t="s">
        <v>93</v>
      </c>
      <c r="G13" s="99">
        <v>42322</v>
      </c>
      <c r="H13" s="99">
        <v>42322</v>
      </c>
      <c r="I13" s="99">
        <v>42680</v>
      </c>
      <c r="J13" s="99">
        <v>46129</v>
      </c>
      <c r="K13" s="99">
        <v>43101</v>
      </c>
      <c r="L13" s="99">
        <v>42430</v>
      </c>
      <c r="M13" s="97" t="s">
        <v>55</v>
      </c>
      <c r="N13" s="106" t="s">
        <v>56</v>
      </c>
      <c r="O13" s="88">
        <v>36903</v>
      </c>
      <c r="P13" s="29"/>
      <c r="Q13" s="29"/>
      <c r="R13" s="30"/>
      <c r="S13" s="29"/>
      <c r="T13" s="29"/>
      <c r="U13" s="30"/>
      <c r="V13" s="30"/>
      <c r="W13" s="29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29"/>
      <c r="AK13" s="29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1"/>
      <c r="BJ13" s="32"/>
      <c r="BK13" s="32"/>
      <c r="BL13" s="32"/>
      <c r="BM13" s="32"/>
    </row>
    <row r="14" spans="1:263" ht="29.1" customHeight="1" x14ac:dyDescent="0.2">
      <c r="A14" s="84" t="s">
        <v>16</v>
      </c>
      <c r="B14" s="105" t="s">
        <v>118</v>
      </c>
      <c r="C14" s="97" t="s">
        <v>17</v>
      </c>
      <c r="D14" s="97" t="s">
        <v>18</v>
      </c>
      <c r="E14" s="98">
        <v>32884</v>
      </c>
      <c r="F14" s="97" t="s">
        <v>94</v>
      </c>
      <c r="G14" s="99">
        <v>42352</v>
      </c>
      <c r="H14" s="99">
        <v>42352</v>
      </c>
      <c r="I14" s="99">
        <v>42710</v>
      </c>
      <c r="J14" s="99">
        <v>46524</v>
      </c>
      <c r="K14" s="99">
        <v>43132</v>
      </c>
      <c r="L14" s="99">
        <v>42461</v>
      </c>
      <c r="M14" s="97" t="s">
        <v>57</v>
      </c>
      <c r="N14" s="106" t="s">
        <v>58</v>
      </c>
      <c r="O14" s="88">
        <v>36539</v>
      </c>
      <c r="P14" s="29"/>
      <c r="Q14" s="29"/>
      <c r="R14" s="30"/>
      <c r="S14" s="30"/>
      <c r="T14" s="29"/>
      <c r="U14" s="29"/>
      <c r="V14" s="29"/>
      <c r="W14" s="29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29"/>
      <c r="AI14" s="29"/>
      <c r="AJ14" s="30"/>
      <c r="AK14" s="29"/>
      <c r="AL14" s="30"/>
      <c r="AM14" s="30"/>
      <c r="AN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1"/>
      <c r="BJ14" s="32"/>
      <c r="BK14" s="32"/>
      <c r="BL14" s="32"/>
      <c r="BM14" s="32"/>
    </row>
    <row r="15" spans="1:263" ht="29.1" customHeight="1" x14ac:dyDescent="0.2">
      <c r="A15" s="84" t="s">
        <v>16</v>
      </c>
      <c r="B15" s="105" t="s">
        <v>119</v>
      </c>
      <c r="C15" s="97" t="s">
        <v>17</v>
      </c>
      <c r="D15" s="97" t="s">
        <v>18</v>
      </c>
      <c r="E15" s="98">
        <v>32885</v>
      </c>
      <c r="F15" s="97" t="s">
        <v>95</v>
      </c>
      <c r="G15" s="99">
        <v>42383</v>
      </c>
      <c r="H15" s="99">
        <v>42383</v>
      </c>
      <c r="I15" s="99">
        <v>42741</v>
      </c>
      <c r="J15" s="99">
        <v>46921</v>
      </c>
      <c r="K15" s="99">
        <v>43160</v>
      </c>
      <c r="L15" s="99">
        <v>42491</v>
      </c>
      <c r="M15" s="97" t="s">
        <v>37</v>
      </c>
      <c r="N15" s="106" t="s">
        <v>59</v>
      </c>
      <c r="O15" s="88">
        <v>36175</v>
      </c>
      <c r="P15" s="78"/>
      <c r="Q15" s="78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8"/>
      <c r="AJ15" s="78"/>
      <c r="AK15" s="78"/>
      <c r="AL15" s="78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31"/>
      <c r="BJ15" s="32"/>
      <c r="BK15" s="32"/>
      <c r="BL15" s="32"/>
      <c r="BM15" s="32"/>
    </row>
    <row r="16" spans="1:263" ht="29.1" customHeight="1" x14ac:dyDescent="0.2">
      <c r="A16" s="84" t="s">
        <v>16</v>
      </c>
      <c r="B16" s="105" t="s">
        <v>120</v>
      </c>
      <c r="C16" s="97" t="s">
        <v>17</v>
      </c>
      <c r="D16" s="97" t="s">
        <v>18</v>
      </c>
      <c r="E16" s="98">
        <v>32886</v>
      </c>
      <c r="F16" s="97" t="s">
        <v>96</v>
      </c>
      <c r="G16" s="99">
        <v>42414</v>
      </c>
      <c r="H16" s="99">
        <v>42414</v>
      </c>
      <c r="I16" s="99">
        <v>42772</v>
      </c>
      <c r="J16" s="99">
        <v>47316</v>
      </c>
      <c r="K16" s="99">
        <v>43191</v>
      </c>
      <c r="L16" s="99">
        <v>42522</v>
      </c>
      <c r="M16" s="97" t="s">
        <v>60</v>
      </c>
      <c r="N16" s="106" t="s">
        <v>61</v>
      </c>
      <c r="O16" s="88">
        <v>35811</v>
      </c>
      <c r="P16" s="29"/>
      <c r="Q16" s="29"/>
      <c r="R16" s="30"/>
      <c r="S16" s="30"/>
      <c r="T16" s="30"/>
      <c r="U16" s="30"/>
      <c r="V16" s="30"/>
      <c r="W16" s="30"/>
      <c r="X16" s="30"/>
      <c r="Y16" s="30"/>
      <c r="Z16" s="30"/>
      <c r="AA16" s="29"/>
      <c r="AB16" s="29"/>
      <c r="AC16" s="30"/>
      <c r="AD16" s="30"/>
      <c r="AE16" s="30"/>
      <c r="AF16" s="30"/>
      <c r="AG16" s="30"/>
      <c r="AH16" s="30"/>
      <c r="AI16" s="30"/>
      <c r="AJ16" s="30"/>
      <c r="AK16" s="29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69"/>
      <c r="BJ16" s="70"/>
      <c r="BK16" s="70"/>
      <c r="BL16" s="70"/>
      <c r="BM16" s="70"/>
      <c r="BN16" s="71"/>
      <c r="BO16" s="71"/>
      <c r="BP16" s="71"/>
      <c r="BQ16" s="71"/>
      <c r="BR16" s="71"/>
    </row>
    <row r="17" spans="1:258" ht="29.1" customHeight="1" x14ac:dyDescent="0.2">
      <c r="A17" s="84" t="s">
        <v>16</v>
      </c>
      <c r="B17" s="105" t="s">
        <v>121</v>
      </c>
      <c r="C17" s="97" t="s">
        <v>17</v>
      </c>
      <c r="D17" s="97" t="s">
        <v>18</v>
      </c>
      <c r="E17" s="98">
        <v>32887</v>
      </c>
      <c r="F17" s="97" t="s">
        <v>97</v>
      </c>
      <c r="G17" s="99">
        <v>42443</v>
      </c>
      <c r="H17" s="99">
        <v>42443</v>
      </c>
      <c r="I17" s="99">
        <v>42800</v>
      </c>
      <c r="J17" s="99">
        <v>47712</v>
      </c>
      <c r="K17" s="99">
        <v>43221</v>
      </c>
      <c r="L17" s="99">
        <v>42552</v>
      </c>
      <c r="M17" s="97" t="s">
        <v>62</v>
      </c>
      <c r="N17" s="106" t="s">
        <v>63</v>
      </c>
      <c r="O17" s="88">
        <v>35447</v>
      </c>
      <c r="P17" s="78"/>
      <c r="Q17" s="29"/>
      <c r="R17" s="30"/>
      <c r="S17" s="30"/>
      <c r="T17" s="30"/>
      <c r="U17" s="30"/>
      <c r="V17" s="30"/>
      <c r="W17" s="30"/>
      <c r="X17" s="30"/>
      <c r="Y17" s="30"/>
      <c r="Z17" s="30"/>
      <c r="AA17" s="29"/>
      <c r="AB17" s="29"/>
      <c r="AC17" s="30"/>
      <c r="AD17" s="30"/>
      <c r="AE17" s="30"/>
      <c r="AF17" s="30"/>
      <c r="AG17" s="30"/>
      <c r="AH17" s="30"/>
      <c r="AI17" s="30"/>
      <c r="AJ17" s="30"/>
      <c r="AK17" s="29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69"/>
      <c r="BJ17" s="70"/>
      <c r="BK17" s="70"/>
      <c r="BL17" s="70"/>
      <c r="BM17" s="70"/>
      <c r="BN17" s="71"/>
      <c r="BO17" s="71"/>
      <c r="BP17" s="71"/>
      <c r="BQ17" s="71"/>
      <c r="BR17" s="71"/>
    </row>
    <row r="18" spans="1:258" ht="29.1" customHeight="1" x14ac:dyDescent="0.2">
      <c r="A18" s="84" t="s">
        <v>16</v>
      </c>
      <c r="B18" s="105" t="s">
        <v>122</v>
      </c>
      <c r="C18" s="97" t="s">
        <v>17</v>
      </c>
      <c r="D18" s="97" t="s">
        <v>18</v>
      </c>
      <c r="E18" s="98">
        <v>32888</v>
      </c>
      <c r="F18" s="97" t="s">
        <v>98</v>
      </c>
      <c r="G18" s="99">
        <v>42474</v>
      </c>
      <c r="H18" s="99">
        <v>42474</v>
      </c>
      <c r="I18" s="99">
        <v>42831</v>
      </c>
      <c r="J18" s="99">
        <v>48108</v>
      </c>
      <c r="K18" s="99">
        <v>43252</v>
      </c>
      <c r="L18" s="99">
        <v>42583</v>
      </c>
      <c r="M18" s="97" t="s">
        <v>64</v>
      </c>
      <c r="N18" s="106" t="s">
        <v>65</v>
      </c>
      <c r="O18" s="88">
        <v>35083</v>
      </c>
      <c r="P18" s="78"/>
      <c r="Q18" s="29"/>
      <c r="R18" s="30"/>
      <c r="S18" s="30"/>
      <c r="T18" s="30"/>
      <c r="U18" s="30"/>
      <c r="V18" s="30"/>
      <c r="W18" s="30"/>
      <c r="X18" s="30"/>
      <c r="Y18" s="30"/>
      <c r="Z18" s="30"/>
      <c r="AA18" s="29"/>
      <c r="AB18" s="29"/>
      <c r="AC18" s="30"/>
      <c r="AD18" s="30"/>
      <c r="AE18" s="30"/>
      <c r="AF18" s="30"/>
      <c r="AG18" s="30"/>
      <c r="AH18" s="30"/>
      <c r="AI18" s="30"/>
      <c r="AJ18" s="30"/>
      <c r="AK18" s="29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69"/>
      <c r="BJ18" s="70"/>
      <c r="BK18" s="70"/>
      <c r="BL18" s="70"/>
      <c r="BM18" s="70"/>
      <c r="BN18" s="71"/>
      <c r="BO18" s="71"/>
      <c r="BP18" s="71"/>
      <c r="BQ18" s="71"/>
      <c r="BR18" s="71"/>
    </row>
    <row r="19" spans="1:258" ht="29.1" customHeight="1" x14ac:dyDescent="0.2">
      <c r="A19" s="84" t="s">
        <v>16</v>
      </c>
      <c r="B19" s="105" t="s">
        <v>123</v>
      </c>
      <c r="C19" s="97" t="s">
        <v>17</v>
      </c>
      <c r="D19" s="97" t="s">
        <v>18</v>
      </c>
      <c r="E19" s="98">
        <v>32889</v>
      </c>
      <c r="F19" s="97" t="s">
        <v>99</v>
      </c>
      <c r="G19" s="99">
        <v>42504</v>
      </c>
      <c r="H19" s="99">
        <v>42504</v>
      </c>
      <c r="I19" s="99">
        <v>42861</v>
      </c>
      <c r="J19" s="99">
        <v>48504</v>
      </c>
      <c r="K19" s="99">
        <v>43282</v>
      </c>
      <c r="L19" s="99">
        <v>42614</v>
      </c>
      <c r="M19" s="97" t="s">
        <v>66</v>
      </c>
      <c r="N19" s="106" t="s">
        <v>67</v>
      </c>
      <c r="O19" s="88">
        <v>34719</v>
      </c>
      <c r="P19" s="78"/>
      <c r="Q19" s="29"/>
      <c r="R19" s="30"/>
      <c r="S19" s="30"/>
      <c r="T19" s="30"/>
      <c r="U19" s="30"/>
      <c r="V19" s="30"/>
      <c r="W19" s="30"/>
      <c r="X19" s="30"/>
      <c r="Y19" s="30"/>
      <c r="Z19" s="30"/>
      <c r="AA19" s="29"/>
      <c r="AB19" s="29"/>
      <c r="AC19" s="30"/>
      <c r="AD19" s="30"/>
      <c r="AE19" s="30"/>
      <c r="AF19" s="30"/>
      <c r="AG19" s="30"/>
      <c r="AH19" s="30"/>
      <c r="AI19" s="30"/>
      <c r="AJ19" s="30"/>
      <c r="AK19" s="29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69"/>
      <c r="BJ19" s="70"/>
      <c r="BK19" s="70"/>
      <c r="BL19" s="70"/>
      <c r="BM19" s="70"/>
      <c r="BN19" s="71"/>
      <c r="BO19" s="71"/>
      <c r="BP19" s="71"/>
      <c r="BQ19" s="71"/>
      <c r="BR19" s="71"/>
    </row>
    <row r="20" spans="1:258" ht="29.1" customHeight="1" x14ac:dyDescent="0.2">
      <c r="A20" s="84" t="s">
        <v>16</v>
      </c>
      <c r="B20" s="105" t="s">
        <v>124</v>
      </c>
      <c r="C20" s="97" t="s">
        <v>17</v>
      </c>
      <c r="D20" s="97" t="s">
        <v>18</v>
      </c>
      <c r="E20" s="98">
        <v>32890</v>
      </c>
      <c r="F20" s="97" t="s">
        <v>100</v>
      </c>
      <c r="G20" s="99">
        <v>42535</v>
      </c>
      <c r="H20" s="99">
        <v>42535</v>
      </c>
      <c r="I20" s="99">
        <v>42892</v>
      </c>
      <c r="J20" s="99">
        <v>48900</v>
      </c>
      <c r="K20" s="99">
        <v>43313</v>
      </c>
      <c r="L20" s="99">
        <v>42644</v>
      </c>
      <c r="M20" s="97" t="s">
        <v>37</v>
      </c>
      <c r="N20" s="106" t="s">
        <v>68</v>
      </c>
      <c r="O20" s="88">
        <v>34355</v>
      </c>
      <c r="P20" s="29"/>
      <c r="Q20" s="29"/>
      <c r="R20" s="30"/>
      <c r="S20" s="30"/>
      <c r="T20" s="30"/>
      <c r="U20" s="30"/>
      <c r="V20" s="30"/>
      <c r="W20" s="29"/>
      <c r="X20" s="30"/>
      <c r="Y20" s="30"/>
      <c r="Z20" s="30"/>
      <c r="AA20" s="30"/>
      <c r="AB20" s="30"/>
      <c r="AC20" s="29"/>
      <c r="AD20" s="30"/>
      <c r="AE20" s="30"/>
      <c r="AF20" s="30"/>
      <c r="AG20" s="30"/>
      <c r="AH20" s="30"/>
      <c r="AI20" s="29"/>
      <c r="AJ20" s="30"/>
      <c r="AK20" s="29"/>
      <c r="AL20" s="29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69"/>
      <c r="BJ20" s="70"/>
      <c r="BK20" s="70"/>
      <c r="BL20" s="70"/>
      <c r="BM20" s="70"/>
      <c r="BN20" s="71"/>
      <c r="BO20" s="71"/>
      <c r="BP20" s="71"/>
      <c r="BQ20" s="71"/>
      <c r="BR20" s="71"/>
    </row>
    <row r="21" spans="1:258" ht="29.1" customHeight="1" x14ac:dyDescent="0.2">
      <c r="A21" s="84" t="s">
        <v>16</v>
      </c>
      <c r="B21" s="105" t="s">
        <v>126</v>
      </c>
      <c r="C21" s="97" t="s">
        <v>17</v>
      </c>
      <c r="D21" s="97" t="s">
        <v>18</v>
      </c>
      <c r="E21" s="98">
        <v>32891</v>
      </c>
      <c r="F21" s="97" t="s">
        <v>101</v>
      </c>
      <c r="G21" s="99">
        <v>42565</v>
      </c>
      <c r="H21" s="99">
        <v>42565</v>
      </c>
      <c r="I21" s="99">
        <v>42922</v>
      </c>
      <c r="J21" s="99">
        <v>49295</v>
      </c>
      <c r="K21" s="99">
        <v>43344</v>
      </c>
      <c r="L21" s="99">
        <v>42675</v>
      </c>
      <c r="M21" s="97" t="s">
        <v>69</v>
      </c>
      <c r="N21" s="106" t="s">
        <v>70</v>
      </c>
      <c r="O21" s="88">
        <v>33991</v>
      </c>
      <c r="P21" s="29"/>
      <c r="Q21" s="29"/>
      <c r="R21" s="30"/>
      <c r="S21" s="30"/>
      <c r="T21" s="29"/>
      <c r="U21" s="30"/>
      <c r="V21" s="30"/>
      <c r="W21" s="30"/>
      <c r="X21" s="30"/>
      <c r="Y21" s="30"/>
      <c r="Z21" s="30"/>
      <c r="AA21" s="30"/>
      <c r="AB21" s="30"/>
      <c r="AC21" s="30"/>
      <c r="AD21" s="29"/>
      <c r="AE21" s="30"/>
      <c r="AF21" s="30"/>
      <c r="AG21" s="30"/>
      <c r="AH21" s="29"/>
      <c r="AI21" s="30"/>
      <c r="AJ21" s="30"/>
      <c r="AK21" s="29"/>
      <c r="AL21" s="29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69"/>
      <c r="BJ21" s="70"/>
      <c r="BK21" s="70"/>
      <c r="BL21" s="70"/>
      <c r="BM21" s="70"/>
      <c r="BN21" s="71"/>
      <c r="BO21" s="71"/>
      <c r="BP21" s="71"/>
      <c r="BQ21" s="71"/>
      <c r="BR21" s="71"/>
    </row>
    <row r="22" spans="1:258" s="71" customFormat="1" ht="29.1" customHeight="1" x14ac:dyDescent="0.2">
      <c r="A22" s="84" t="s">
        <v>16</v>
      </c>
      <c r="B22" s="105" t="s">
        <v>127</v>
      </c>
      <c r="C22" s="97" t="s">
        <v>17</v>
      </c>
      <c r="D22" s="97" t="s">
        <v>18</v>
      </c>
      <c r="E22" s="98">
        <v>32892</v>
      </c>
      <c r="F22" s="97" t="s">
        <v>102</v>
      </c>
      <c r="G22" s="99">
        <v>42596</v>
      </c>
      <c r="H22" s="99">
        <v>42596</v>
      </c>
      <c r="I22" s="99">
        <v>42953</v>
      </c>
      <c r="J22" s="99">
        <v>49691</v>
      </c>
      <c r="K22" s="99">
        <v>43374</v>
      </c>
      <c r="L22" s="99">
        <v>42705</v>
      </c>
      <c r="M22" s="97" t="s">
        <v>37</v>
      </c>
      <c r="N22" s="106" t="s">
        <v>71</v>
      </c>
      <c r="O22" s="88">
        <v>33627</v>
      </c>
      <c r="P22" s="29"/>
      <c r="Q22" s="29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29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69"/>
      <c r="BJ22" s="70"/>
      <c r="BK22" s="70"/>
      <c r="BL22" s="70"/>
      <c r="BM22" s="70"/>
    </row>
    <row r="23" spans="1:258" ht="29.1" customHeight="1" x14ac:dyDescent="0.2">
      <c r="A23" s="85" t="s">
        <v>19</v>
      </c>
      <c r="B23" s="107" t="s">
        <v>128</v>
      </c>
      <c r="C23" s="108" t="s">
        <v>17</v>
      </c>
      <c r="D23" s="108" t="s">
        <v>18</v>
      </c>
      <c r="E23" s="109">
        <v>32893</v>
      </c>
      <c r="F23" s="108" t="s">
        <v>103</v>
      </c>
      <c r="G23" s="110">
        <v>42627</v>
      </c>
      <c r="H23" s="110">
        <v>42627</v>
      </c>
      <c r="I23" s="110">
        <v>42984</v>
      </c>
      <c r="J23" s="110">
        <v>50088</v>
      </c>
      <c r="K23" s="110">
        <v>43405</v>
      </c>
      <c r="L23" s="110">
        <v>42736</v>
      </c>
      <c r="M23" s="108" t="s">
        <v>72</v>
      </c>
      <c r="N23" s="111" t="s">
        <v>73</v>
      </c>
      <c r="O23" s="112">
        <v>33263</v>
      </c>
      <c r="P23" s="64"/>
      <c r="Q23" s="64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6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72"/>
      <c r="BJ23" s="73"/>
      <c r="BK23" s="73"/>
      <c r="BL23" s="73"/>
      <c r="BM23" s="73"/>
      <c r="BN23" s="71"/>
      <c r="BO23" s="71"/>
      <c r="BP23" s="71"/>
      <c r="BQ23" s="71"/>
      <c r="BR23" s="71"/>
    </row>
    <row r="24" spans="1:258" ht="29.1" customHeight="1" x14ac:dyDescent="0.2">
      <c r="A24" s="85" t="s">
        <v>19</v>
      </c>
      <c r="B24" s="107" t="s">
        <v>129</v>
      </c>
      <c r="C24" s="108" t="s">
        <v>17</v>
      </c>
      <c r="D24" s="108" t="s">
        <v>18</v>
      </c>
      <c r="E24" s="109">
        <v>32894</v>
      </c>
      <c r="F24" s="108" t="s">
        <v>104</v>
      </c>
      <c r="G24" s="110">
        <v>42657</v>
      </c>
      <c r="H24" s="110">
        <v>42657</v>
      </c>
      <c r="I24" s="110">
        <v>43014</v>
      </c>
      <c r="J24" s="110">
        <v>50481</v>
      </c>
      <c r="K24" s="110">
        <v>43435</v>
      </c>
      <c r="L24" s="110">
        <v>42767</v>
      </c>
      <c r="M24" s="108" t="s">
        <v>37</v>
      </c>
      <c r="N24" s="111" t="s">
        <v>74</v>
      </c>
      <c r="O24" s="112">
        <v>32899</v>
      </c>
      <c r="P24" s="64"/>
      <c r="Q24" s="64"/>
      <c r="R24" s="65"/>
      <c r="S24" s="66"/>
      <c r="T24" s="65"/>
      <c r="U24" s="66"/>
      <c r="V24" s="65"/>
      <c r="W24" s="65"/>
      <c r="X24" s="65"/>
      <c r="Y24" s="66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6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7"/>
      <c r="BJ24" s="68"/>
      <c r="BK24" s="68"/>
      <c r="BL24" s="68"/>
      <c r="BM24" s="68"/>
      <c r="BN24" s="71"/>
      <c r="BO24" s="71"/>
      <c r="BP24" s="71"/>
      <c r="BQ24" s="71"/>
      <c r="BR24" s="71"/>
    </row>
    <row r="25" spans="1:258" ht="29.1" customHeight="1" x14ac:dyDescent="0.2">
      <c r="A25" s="86" t="s">
        <v>20</v>
      </c>
      <c r="B25" s="113" t="s">
        <v>130</v>
      </c>
      <c r="C25" s="114" t="s">
        <v>17</v>
      </c>
      <c r="D25" s="114" t="s">
        <v>18</v>
      </c>
      <c r="E25" s="115">
        <v>32895</v>
      </c>
      <c r="F25" s="114" t="s">
        <v>105</v>
      </c>
      <c r="G25" s="116">
        <v>42688</v>
      </c>
      <c r="H25" s="116">
        <v>42688</v>
      </c>
      <c r="I25" s="116">
        <v>43045</v>
      </c>
      <c r="J25" s="116">
        <v>50877</v>
      </c>
      <c r="K25" s="116">
        <v>43466</v>
      </c>
      <c r="L25" s="116">
        <v>42795</v>
      </c>
      <c r="M25" s="114" t="s">
        <v>75</v>
      </c>
      <c r="N25" s="117" t="s">
        <v>76</v>
      </c>
      <c r="O25" s="118">
        <v>32535</v>
      </c>
      <c r="P25" s="58"/>
      <c r="Q25" s="58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8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67"/>
      <c r="BJ25" s="68"/>
      <c r="BK25" s="68"/>
      <c r="BL25" s="68"/>
      <c r="BM25" s="68"/>
      <c r="BN25" s="71"/>
      <c r="BO25" s="71"/>
      <c r="BP25" s="71"/>
      <c r="BQ25" s="71"/>
      <c r="BR25" s="71"/>
    </row>
    <row r="26" spans="1:258" s="71" customFormat="1" ht="29.1" customHeight="1" x14ac:dyDescent="0.2">
      <c r="A26" s="86" t="s">
        <v>20</v>
      </c>
      <c r="B26" s="113" t="s">
        <v>131</v>
      </c>
      <c r="C26" s="114" t="s">
        <v>17</v>
      </c>
      <c r="D26" s="114" t="s">
        <v>18</v>
      </c>
      <c r="E26" s="115">
        <v>32896</v>
      </c>
      <c r="F26" s="114" t="s">
        <v>106</v>
      </c>
      <c r="G26" s="116">
        <v>42718</v>
      </c>
      <c r="H26" s="116">
        <v>42718</v>
      </c>
      <c r="I26" s="116">
        <v>43075</v>
      </c>
      <c r="J26" s="116">
        <v>51273</v>
      </c>
      <c r="K26" s="116">
        <v>43497</v>
      </c>
      <c r="L26" s="116">
        <v>42826</v>
      </c>
      <c r="M26" s="114" t="s">
        <v>77</v>
      </c>
      <c r="N26" s="117" t="s">
        <v>78</v>
      </c>
      <c r="O26" s="118">
        <v>32171</v>
      </c>
      <c r="P26" s="60"/>
      <c r="Q26" s="60"/>
      <c r="R26" s="58"/>
      <c r="S26" s="59"/>
      <c r="T26" s="59"/>
      <c r="U26" s="59"/>
      <c r="V26" s="59"/>
      <c r="W26" s="59"/>
      <c r="X26" s="59"/>
      <c r="Y26" s="59"/>
      <c r="Z26" s="58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67"/>
      <c r="BJ26" s="68"/>
      <c r="BK26" s="68"/>
      <c r="BL26" s="68"/>
      <c r="BM26" s="68"/>
    </row>
    <row r="27" spans="1:258" ht="29.1" customHeight="1" x14ac:dyDescent="0.2">
      <c r="A27" s="86" t="s">
        <v>20</v>
      </c>
      <c r="B27" s="113" t="s">
        <v>132</v>
      </c>
      <c r="C27" s="114" t="s">
        <v>17</v>
      </c>
      <c r="D27" s="114" t="s">
        <v>18</v>
      </c>
      <c r="E27" s="115">
        <v>32897</v>
      </c>
      <c r="F27" s="114" t="s">
        <v>107</v>
      </c>
      <c r="G27" s="116">
        <v>42749</v>
      </c>
      <c r="H27" s="116">
        <v>42749</v>
      </c>
      <c r="I27" s="116">
        <v>43106</v>
      </c>
      <c r="J27" s="116">
        <v>51669</v>
      </c>
      <c r="K27" s="116">
        <v>43525</v>
      </c>
      <c r="L27" s="116">
        <v>42856</v>
      </c>
      <c r="M27" s="114" t="s">
        <v>79</v>
      </c>
      <c r="N27" s="117" t="s">
        <v>80</v>
      </c>
      <c r="O27" s="118">
        <v>31807</v>
      </c>
      <c r="P27" s="60"/>
      <c r="Q27" s="60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8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67"/>
      <c r="BJ27" s="68"/>
      <c r="BK27" s="68"/>
      <c r="BL27" s="68"/>
      <c r="BM27" s="68"/>
      <c r="BN27" s="71"/>
      <c r="BO27" s="71"/>
      <c r="BP27" s="71"/>
      <c r="BQ27" s="71"/>
      <c r="BR27" s="71"/>
    </row>
    <row r="28" spans="1:258" ht="29.1" customHeight="1" thickBot="1" x14ac:dyDescent="0.25">
      <c r="A28" s="87" t="s">
        <v>20</v>
      </c>
      <c r="B28" s="119" t="s">
        <v>133</v>
      </c>
      <c r="C28" s="120" t="s">
        <v>17</v>
      </c>
      <c r="D28" s="120" t="s">
        <v>18</v>
      </c>
      <c r="E28" s="121">
        <v>32898</v>
      </c>
      <c r="F28" s="120" t="s">
        <v>108</v>
      </c>
      <c r="G28" s="122">
        <v>42780</v>
      </c>
      <c r="H28" s="122">
        <v>42780</v>
      </c>
      <c r="I28" s="122">
        <v>43137</v>
      </c>
      <c r="J28" s="122">
        <v>52064</v>
      </c>
      <c r="K28" s="122">
        <v>43556</v>
      </c>
      <c r="L28" s="122">
        <v>42887</v>
      </c>
      <c r="M28" s="120" t="s">
        <v>81</v>
      </c>
      <c r="N28" s="123" t="s">
        <v>82</v>
      </c>
      <c r="O28" s="118">
        <v>31443</v>
      </c>
      <c r="P28" s="60"/>
      <c r="Q28" s="60"/>
      <c r="R28" s="59"/>
      <c r="S28" s="59"/>
      <c r="T28" s="59"/>
      <c r="U28" s="59"/>
      <c r="V28" s="59"/>
      <c r="W28" s="59"/>
      <c r="X28" s="59"/>
      <c r="Y28" s="59"/>
      <c r="Z28" s="59"/>
      <c r="AA28" s="58"/>
      <c r="AB28" s="58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67"/>
      <c r="BJ28" s="68"/>
      <c r="BK28" s="68"/>
      <c r="BL28" s="68"/>
      <c r="BM28" s="68"/>
      <c r="BN28" s="71"/>
      <c r="BO28" s="71"/>
      <c r="BP28" s="71"/>
      <c r="BQ28" s="71"/>
      <c r="BR28" s="71"/>
    </row>
    <row r="29" spans="1:258" ht="6" customHeight="1" x14ac:dyDescent="0.2">
      <c r="A29" s="39"/>
      <c r="B29" s="91"/>
      <c r="C29" s="91"/>
      <c r="D29" s="91"/>
      <c r="E29" s="92"/>
      <c r="F29" s="92"/>
      <c r="G29" s="93"/>
      <c r="H29" s="93"/>
      <c r="I29" s="94"/>
      <c r="J29" s="95"/>
      <c r="K29" s="95"/>
      <c r="L29" s="95"/>
      <c r="M29" s="96"/>
      <c r="N29" s="96"/>
      <c r="O29" s="13"/>
      <c r="P29" s="33"/>
      <c r="Q29" s="33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74"/>
      <c r="BJ29" s="74"/>
      <c r="BK29" s="74"/>
      <c r="BL29" s="74"/>
      <c r="BM29" s="74"/>
      <c r="BN29" s="71"/>
      <c r="BO29" s="71"/>
      <c r="BP29" s="71"/>
      <c r="BQ29" s="71"/>
      <c r="BR29" s="71"/>
    </row>
    <row r="30" spans="1:258" s="5" customFormat="1" ht="19.5" customHeight="1" x14ac:dyDescent="0.25">
      <c r="A30" s="40"/>
      <c r="B30" s="130" t="s">
        <v>21</v>
      </c>
      <c r="C30" s="131"/>
      <c r="D30" s="128" t="s">
        <v>22</v>
      </c>
      <c r="E30" s="129"/>
      <c r="F30" s="124" t="s">
        <v>23</v>
      </c>
      <c r="G30" s="125"/>
      <c r="H30" s="81"/>
      <c r="I30" s="14"/>
      <c r="J30" s="41"/>
      <c r="K30" s="41"/>
      <c r="L30" s="41"/>
      <c r="M30" s="42"/>
      <c r="N30" s="42"/>
      <c r="O30" s="42"/>
      <c r="P30" s="15"/>
      <c r="Q30" s="15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75"/>
      <c r="BJ30" s="75"/>
      <c r="BK30" s="75"/>
      <c r="BL30" s="75"/>
      <c r="BM30" s="75"/>
      <c r="BN30" s="76"/>
      <c r="BO30" s="76"/>
      <c r="BP30" s="76"/>
      <c r="BQ30" s="76"/>
      <c r="BR30" s="76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</row>
    <row r="31" spans="1:258" s="5" customFormat="1" ht="17.25" customHeight="1" x14ac:dyDescent="0.25">
      <c r="A31" s="42"/>
      <c r="B31" s="126">
        <f>COUNTIF(A1:A41,"=A")</f>
        <v>20</v>
      </c>
      <c r="C31" s="127"/>
      <c r="D31" s="126">
        <f>COUNTIF(A1:A41,"=NA")</f>
        <v>2</v>
      </c>
      <c r="E31" s="127"/>
      <c r="F31" s="126">
        <f>COUNTIF(A:A,"=VHF")</f>
        <v>4</v>
      </c>
      <c r="G31" s="127"/>
      <c r="H31" s="80"/>
      <c r="I31" s="16"/>
      <c r="J31" s="41"/>
      <c r="K31" s="41"/>
      <c r="L31" s="41"/>
      <c r="M31" s="42"/>
      <c r="N31" s="42"/>
      <c r="O31" s="18"/>
      <c r="P31" s="17"/>
      <c r="Q31" s="17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75"/>
      <c r="BJ31" s="75"/>
      <c r="BK31" s="75"/>
      <c r="BL31" s="75"/>
      <c r="BM31" s="75"/>
      <c r="BN31" s="76"/>
      <c r="BO31" s="76"/>
      <c r="BP31" s="76"/>
      <c r="BQ31" s="76"/>
      <c r="BR31" s="76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</row>
    <row r="32" spans="1:258" ht="17.100000000000001" customHeight="1" x14ac:dyDescent="0.2">
      <c r="A32" s="3"/>
      <c r="B32" s="27"/>
      <c r="C32" s="27"/>
      <c r="D32" s="27"/>
      <c r="E32" s="37"/>
      <c r="F32" s="37"/>
      <c r="G32" s="36"/>
      <c r="H32" s="36"/>
      <c r="I32" s="36"/>
      <c r="J32" s="35"/>
      <c r="K32" s="35"/>
      <c r="L32" s="35"/>
      <c r="M32" s="27"/>
      <c r="N32" s="27"/>
      <c r="O32" s="18"/>
      <c r="P32" s="38"/>
      <c r="Q32" s="38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77"/>
      <c r="BJ32" s="77"/>
      <c r="BK32" s="77"/>
      <c r="BL32" s="77"/>
      <c r="BM32" s="77"/>
      <c r="BN32" s="71"/>
      <c r="BO32" s="71"/>
      <c r="BP32" s="71"/>
      <c r="BQ32" s="71"/>
      <c r="BR32" s="71"/>
    </row>
    <row r="33" spans="1:70" ht="17.100000000000001" customHeight="1" x14ac:dyDescent="0.2">
      <c r="A33" s="3"/>
      <c r="B33" s="27"/>
      <c r="C33" s="27"/>
      <c r="D33" s="27"/>
      <c r="E33" s="37"/>
      <c r="F33" s="37"/>
      <c r="G33" s="36"/>
      <c r="H33" s="36"/>
      <c r="I33" s="36"/>
      <c r="J33" s="35"/>
      <c r="K33" s="35"/>
      <c r="L33" s="35"/>
      <c r="M33" s="27"/>
      <c r="N33" s="27"/>
      <c r="O33" s="18"/>
      <c r="P33" s="38"/>
      <c r="Q33" s="38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77"/>
      <c r="BJ33" s="77"/>
      <c r="BK33" s="77"/>
      <c r="BL33" s="77"/>
      <c r="BM33" s="77"/>
      <c r="BN33" s="71"/>
      <c r="BO33" s="71"/>
      <c r="BP33" s="71"/>
      <c r="BQ33" s="71"/>
      <c r="BR33" s="71"/>
    </row>
    <row r="34" spans="1:70" ht="17.100000000000001" customHeight="1" x14ac:dyDescent="0.2">
      <c r="A34" s="3"/>
      <c r="B34" s="27"/>
      <c r="C34" s="27"/>
      <c r="D34" s="27"/>
      <c r="E34" s="37"/>
      <c r="F34" s="37"/>
      <c r="G34" s="36"/>
      <c r="H34" s="36"/>
      <c r="I34" s="36"/>
      <c r="J34" s="35"/>
      <c r="K34" s="35"/>
      <c r="L34" s="35"/>
      <c r="M34" s="27"/>
      <c r="N34" s="27"/>
      <c r="O34" s="18"/>
      <c r="P34" s="38"/>
      <c r="Q34" s="38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77"/>
      <c r="BJ34" s="77"/>
      <c r="BK34" s="77"/>
      <c r="BL34" s="77"/>
      <c r="BM34" s="77"/>
      <c r="BN34" s="71"/>
      <c r="BO34" s="71"/>
      <c r="BP34" s="71"/>
      <c r="BQ34" s="71"/>
      <c r="BR34" s="71"/>
    </row>
    <row r="35" spans="1:70" ht="17.100000000000001" customHeight="1" x14ac:dyDescent="0.2">
      <c r="A35" s="3"/>
      <c r="B35" s="27"/>
      <c r="C35" s="27"/>
      <c r="D35" s="27"/>
      <c r="E35" s="37"/>
      <c r="F35" s="37"/>
      <c r="G35" s="36"/>
      <c r="H35" s="36"/>
      <c r="I35" s="36"/>
      <c r="J35" s="35"/>
      <c r="K35" s="35"/>
      <c r="L35" s="35"/>
      <c r="M35" s="27"/>
      <c r="N35" s="27"/>
      <c r="O35" s="18"/>
      <c r="P35" s="38"/>
      <c r="Q35" s="38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77"/>
      <c r="BJ35" s="77"/>
      <c r="BK35" s="77"/>
      <c r="BL35" s="77"/>
      <c r="BM35" s="77"/>
      <c r="BN35" s="71"/>
      <c r="BO35" s="71"/>
      <c r="BP35" s="71"/>
      <c r="BQ35" s="71"/>
      <c r="BR35" s="71"/>
    </row>
    <row r="36" spans="1:70" ht="17.100000000000001" customHeight="1" x14ac:dyDescent="0.2">
      <c r="A36" s="3"/>
      <c r="B36" s="27"/>
      <c r="C36" s="27"/>
      <c r="D36" s="27"/>
      <c r="E36" s="37"/>
      <c r="F36" s="37"/>
      <c r="G36" s="36"/>
      <c r="H36" s="36"/>
      <c r="I36" s="36"/>
      <c r="J36" s="35"/>
      <c r="K36" s="35"/>
      <c r="L36" s="35"/>
      <c r="M36" s="27"/>
      <c r="N36" s="27"/>
      <c r="O36" s="18"/>
      <c r="P36" s="38"/>
      <c r="Q36" s="38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77"/>
      <c r="BH36" s="27"/>
      <c r="BI36" s="77"/>
      <c r="BJ36" s="77"/>
      <c r="BK36" s="77"/>
      <c r="BL36" s="77"/>
      <c r="BM36" s="77"/>
      <c r="BN36" s="71"/>
      <c r="BO36" s="71"/>
      <c r="BP36" s="71"/>
      <c r="BQ36" s="71"/>
      <c r="BR36" s="71"/>
    </row>
    <row r="37" spans="1:70" ht="17.100000000000001" customHeight="1" x14ac:dyDescent="0.2">
      <c r="A37" s="3"/>
      <c r="B37" s="27"/>
      <c r="C37" s="27"/>
      <c r="D37" s="27"/>
      <c r="E37" s="37"/>
      <c r="F37" s="37"/>
      <c r="G37" s="36"/>
      <c r="H37" s="36"/>
      <c r="I37" s="36"/>
      <c r="J37" s="35"/>
      <c r="K37" s="35"/>
      <c r="L37" s="35"/>
      <c r="M37" s="27"/>
      <c r="N37" s="27"/>
      <c r="O37" s="18"/>
      <c r="P37" s="38"/>
      <c r="Q37" s="38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77"/>
      <c r="BH37" s="27"/>
      <c r="BI37" s="77"/>
      <c r="BJ37" s="77"/>
      <c r="BK37" s="77"/>
      <c r="BL37" s="77"/>
      <c r="BM37" s="77"/>
      <c r="BN37" s="71"/>
      <c r="BO37" s="71"/>
      <c r="BP37" s="71"/>
      <c r="BQ37" s="71"/>
      <c r="BR37" s="71"/>
    </row>
    <row r="38" spans="1:70" ht="17.100000000000001" customHeight="1" x14ac:dyDescent="0.2">
      <c r="A38" s="3"/>
      <c r="B38" s="27"/>
      <c r="C38" s="27"/>
      <c r="D38" s="27"/>
      <c r="E38" s="37"/>
      <c r="F38" s="37"/>
      <c r="G38" s="36"/>
      <c r="H38" s="36"/>
      <c r="I38" s="36"/>
      <c r="J38" s="35"/>
      <c r="K38" s="35"/>
      <c r="L38" s="35"/>
      <c r="M38" s="27"/>
      <c r="N38" s="27"/>
      <c r="O38" s="18"/>
      <c r="P38" s="38"/>
      <c r="Q38" s="38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</row>
    <row r="39" spans="1:70" ht="17.100000000000001" customHeight="1" x14ac:dyDescent="0.2">
      <c r="A39" s="3"/>
      <c r="B39" s="27"/>
      <c r="C39" s="27"/>
      <c r="D39" s="27"/>
      <c r="E39" s="37"/>
      <c r="F39" s="37"/>
      <c r="G39" s="36"/>
      <c r="H39" s="36"/>
      <c r="I39" s="36"/>
      <c r="J39" s="35"/>
      <c r="K39" s="35"/>
      <c r="L39" s="35"/>
      <c r="M39" s="27"/>
      <c r="N39" s="27"/>
      <c r="O39" s="18"/>
      <c r="P39" s="38"/>
      <c r="Q39" s="38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</row>
    <row r="40" spans="1:70" ht="17.100000000000001" customHeight="1" x14ac:dyDescent="0.2">
      <c r="A40" s="3"/>
      <c r="B40" s="27"/>
      <c r="C40" s="27"/>
      <c r="D40" s="27"/>
      <c r="E40" s="37"/>
      <c r="F40" s="37"/>
      <c r="G40" s="36"/>
      <c r="H40" s="36"/>
      <c r="I40" s="36"/>
      <c r="J40" s="35"/>
      <c r="K40" s="35"/>
      <c r="L40" s="35"/>
      <c r="M40" s="27"/>
      <c r="N40" s="27"/>
      <c r="O40" s="18"/>
      <c r="P40" s="38"/>
      <c r="Q40" s="38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</row>
    <row r="41" spans="1:70" ht="17.100000000000001" customHeight="1" x14ac:dyDescent="0.2">
      <c r="A41" s="3"/>
      <c r="B41" s="27"/>
      <c r="C41" s="27"/>
      <c r="D41" s="27"/>
      <c r="E41" s="37"/>
      <c r="F41" s="37"/>
      <c r="G41" s="36"/>
      <c r="H41" s="36"/>
      <c r="I41" s="36"/>
      <c r="J41" s="35"/>
      <c r="K41" s="35"/>
      <c r="L41" s="35"/>
      <c r="M41" s="27"/>
      <c r="N41" s="27"/>
      <c r="O41" s="18"/>
      <c r="P41" s="38"/>
      <c r="Q41" s="38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</row>
  </sheetData>
  <autoFilter ref="A2:BH28">
    <sortState ref="A3:BG27">
      <sortCondition ref="A2:A27"/>
    </sortState>
  </autoFilter>
  <mergeCells count="6">
    <mergeCell ref="F30:G30"/>
    <mergeCell ref="F31:G31"/>
    <mergeCell ref="D30:E30"/>
    <mergeCell ref="B30:C30"/>
    <mergeCell ref="B31:C31"/>
    <mergeCell ref="D31:E31"/>
  </mergeCells>
  <conditionalFormatting sqref="G3:L28">
    <cfRule type="containsBlanks" dxfId="5" priority="1" stopIfTrue="1">
      <formula>LEN(TRIM(G3))=0</formula>
    </cfRule>
    <cfRule type="cellIs" dxfId="4" priority="3" stopIfTrue="1" operator="between">
      <formula>TODAY()</formula>
      <formula>TODAY()+30</formula>
    </cfRule>
    <cfRule type="cellIs" dxfId="3" priority="4" stopIfTrue="1" operator="between">
      <formula>TODAY()+31</formula>
      <formula>TODAY()+99999</formula>
    </cfRule>
    <cfRule type="cellIs" dxfId="2" priority="5" stopIfTrue="1" operator="between">
      <formula>TODAY()-1</formula>
      <formula>TODAY()-99999</formula>
    </cfRule>
    <cfRule type="cellIs" dxfId="1" priority="6" stopIfTrue="1" operator="equal">
      <formula>"à faire"</formula>
    </cfRule>
    <cfRule type="cellIs" dxfId="0" priority="8" stopIfTrue="1" operator="equal">
      <formula>"TdB"</formula>
    </cfRule>
  </conditionalFormatting>
  <printOptions horizontalCentered="1" verticalCentered="1"/>
  <pageMargins left="0.19685039370078741" right="0.19685039370078741" top="0.19685039370078741" bottom="0.19685039370078741" header="0" footer="0"/>
  <pageSetup paperSize="9" scale="80" orientation="landscape" verticalDpi="2048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G23"/>
  <sheetViews>
    <sheetView showGridLines="0" zoomScale="85" zoomScaleNormal="85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H7" sqref="H7"/>
    </sheetView>
  </sheetViews>
  <sheetFormatPr baseColWidth="10" defaultColWidth="19.19921875" defaultRowHeight="12.75" customHeight="1" x14ac:dyDescent="0.2"/>
  <cols>
    <col min="1" max="1" width="4.5" style="28" customWidth="1"/>
    <col min="2" max="2" width="11.09765625" style="28" customWidth="1"/>
    <col min="3" max="3" width="10.19921875" style="28" customWidth="1"/>
    <col min="4" max="4" width="21.69921875" style="28" customWidth="1"/>
    <col min="5" max="5" width="10.8984375" style="28" customWidth="1"/>
    <col min="6" max="6" width="10.19921875" style="28" customWidth="1"/>
    <col min="7" max="7" width="11.09765625" style="28" customWidth="1"/>
    <col min="8" max="8" width="9" style="28" customWidth="1"/>
    <col min="9" max="10" width="15.5" style="28" customWidth="1"/>
    <col min="11" max="59" width="23" style="28" customWidth="1"/>
    <col min="60" max="16384" width="19.19921875" style="28"/>
  </cols>
  <sheetData>
    <row r="1" spans="1:59" ht="25.5" customHeight="1" x14ac:dyDescent="0.2">
      <c r="A1" s="43" t="s">
        <v>24</v>
      </c>
      <c r="B1" s="22"/>
      <c r="C1" s="22"/>
      <c r="E1" s="22"/>
      <c r="F1" s="22"/>
      <c r="G1" s="21"/>
      <c r="H1" s="21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7"/>
      <c r="BD1" s="27"/>
      <c r="BE1" s="27"/>
      <c r="BF1" s="27"/>
      <c r="BG1" s="27"/>
    </row>
    <row r="2" spans="1:59" ht="52.5" customHeight="1" x14ac:dyDescent="0.2">
      <c r="A2" s="6" t="s">
        <v>25</v>
      </c>
      <c r="B2" s="7" t="s">
        <v>26</v>
      </c>
      <c r="C2" s="7" t="s">
        <v>6</v>
      </c>
      <c r="D2" s="7" t="s">
        <v>27</v>
      </c>
      <c r="E2" s="7" t="s">
        <v>28</v>
      </c>
      <c r="F2" s="7" t="s">
        <v>5</v>
      </c>
      <c r="G2" s="7" t="s">
        <v>3</v>
      </c>
      <c r="H2" s="7" t="s">
        <v>29</v>
      </c>
      <c r="I2" s="7" t="s">
        <v>31</v>
      </c>
      <c r="J2" s="8" t="s">
        <v>30</v>
      </c>
      <c r="K2" s="44">
        <v>41030</v>
      </c>
      <c r="L2" s="45">
        <v>41061</v>
      </c>
      <c r="M2" s="45">
        <v>41091</v>
      </c>
      <c r="N2" s="45">
        <v>41122</v>
      </c>
      <c r="O2" s="45">
        <v>41153</v>
      </c>
      <c r="P2" s="45">
        <v>41183</v>
      </c>
      <c r="Q2" s="45">
        <v>41214</v>
      </c>
      <c r="R2" s="45">
        <v>41244</v>
      </c>
      <c r="S2" s="45">
        <v>41275</v>
      </c>
      <c r="T2" s="45">
        <v>41306</v>
      </c>
      <c r="U2" s="45">
        <v>41334</v>
      </c>
      <c r="V2" s="45">
        <v>41365</v>
      </c>
      <c r="W2" s="45">
        <v>41395</v>
      </c>
      <c r="X2" s="45">
        <v>41426</v>
      </c>
      <c r="Y2" s="45">
        <v>41456</v>
      </c>
      <c r="Z2" s="45">
        <v>41487</v>
      </c>
      <c r="AA2" s="45">
        <v>41518</v>
      </c>
      <c r="AB2" s="45">
        <v>41548</v>
      </c>
      <c r="AC2" s="45">
        <v>41579</v>
      </c>
      <c r="AD2" s="45">
        <v>41609</v>
      </c>
      <c r="AE2" s="45">
        <v>41640</v>
      </c>
      <c r="AF2" s="45">
        <v>41671</v>
      </c>
      <c r="AG2" s="45">
        <v>41699</v>
      </c>
      <c r="AH2" s="45">
        <v>41730</v>
      </c>
      <c r="AI2" s="45">
        <v>41760</v>
      </c>
      <c r="AJ2" s="45">
        <v>41791</v>
      </c>
      <c r="AK2" s="45">
        <v>41821</v>
      </c>
      <c r="AL2" s="45">
        <v>41852</v>
      </c>
      <c r="AM2" s="45">
        <v>41883</v>
      </c>
      <c r="AN2" s="45">
        <v>41913</v>
      </c>
      <c r="AO2" s="45">
        <v>41944</v>
      </c>
      <c r="AP2" s="45">
        <v>41974</v>
      </c>
      <c r="AQ2" s="45">
        <v>42005</v>
      </c>
      <c r="AR2" s="45">
        <v>42036</v>
      </c>
      <c r="AS2" s="45">
        <v>42064</v>
      </c>
      <c r="AT2" s="45">
        <v>42095</v>
      </c>
      <c r="AU2" s="45">
        <v>42125</v>
      </c>
      <c r="AV2" s="45">
        <v>42156</v>
      </c>
      <c r="AW2" s="45">
        <v>42186</v>
      </c>
      <c r="AX2" s="45">
        <v>42217</v>
      </c>
      <c r="AY2" s="45">
        <v>42248</v>
      </c>
      <c r="AZ2" s="45">
        <v>42278</v>
      </c>
      <c r="BA2" s="45">
        <v>42309</v>
      </c>
      <c r="BB2" s="46">
        <v>42339</v>
      </c>
      <c r="BC2" s="47"/>
      <c r="BD2" s="27"/>
      <c r="BE2" s="27"/>
      <c r="BF2" s="27"/>
      <c r="BG2" s="27"/>
    </row>
    <row r="3" spans="1:59" ht="30" customHeight="1" x14ac:dyDescent="0.2">
      <c r="A3" s="61" t="s">
        <v>16</v>
      </c>
      <c r="B3" s="51"/>
      <c r="C3" s="51"/>
      <c r="D3" s="51"/>
      <c r="E3" s="52"/>
      <c r="F3" s="52"/>
      <c r="G3" s="53"/>
      <c r="H3" s="53"/>
      <c r="I3" s="54"/>
      <c r="J3" s="51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31"/>
      <c r="BD3" s="32"/>
      <c r="BE3" s="32"/>
      <c r="BF3" s="32"/>
      <c r="BG3" s="32"/>
    </row>
    <row r="4" spans="1:59" ht="30" customHeight="1" x14ac:dyDescent="0.2">
      <c r="A4" s="62" t="s">
        <v>16</v>
      </c>
      <c r="B4" s="10"/>
      <c r="C4" s="10"/>
      <c r="D4" s="10"/>
      <c r="E4" s="10"/>
      <c r="F4" s="55"/>
      <c r="G4" s="56"/>
      <c r="H4" s="56"/>
      <c r="I4" s="57"/>
      <c r="J4" s="10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31"/>
      <c r="BD4" s="32"/>
      <c r="BE4" s="32"/>
      <c r="BF4" s="32"/>
      <c r="BG4" s="32"/>
    </row>
    <row r="5" spans="1:59" ht="30" customHeight="1" x14ac:dyDescent="0.2">
      <c r="A5" s="62" t="s">
        <v>16</v>
      </c>
      <c r="B5" s="10"/>
      <c r="C5" s="10"/>
      <c r="D5" s="10"/>
      <c r="E5" s="10"/>
      <c r="F5" s="55"/>
      <c r="G5" s="56"/>
      <c r="H5" s="56"/>
      <c r="I5" s="57"/>
      <c r="J5" s="10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31"/>
      <c r="BD5" s="32"/>
      <c r="BE5" s="32"/>
      <c r="BF5" s="32"/>
      <c r="BG5" s="32"/>
    </row>
    <row r="6" spans="1:59" ht="30" customHeight="1" x14ac:dyDescent="0.2">
      <c r="A6" s="62" t="s">
        <v>16</v>
      </c>
      <c r="B6" s="10"/>
      <c r="C6" s="10"/>
      <c r="D6" s="10"/>
      <c r="E6" s="10"/>
      <c r="F6" s="55"/>
      <c r="G6" s="56"/>
      <c r="H6" s="56"/>
      <c r="I6" s="57"/>
      <c r="J6" s="10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31"/>
      <c r="BD6" s="32"/>
      <c r="BE6" s="32"/>
      <c r="BF6" s="32"/>
      <c r="BG6" s="32"/>
    </row>
    <row r="7" spans="1:59" ht="30" customHeight="1" x14ac:dyDescent="0.2">
      <c r="A7" s="62" t="s">
        <v>16</v>
      </c>
      <c r="B7" s="10"/>
      <c r="C7" s="10"/>
      <c r="D7" s="10"/>
      <c r="E7" s="10"/>
      <c r="F7" s="55"/>
      <c r="G7" s="10"/>
      <c r="H7" s="10"/>
      <c r="I7" s="10"/>
      <c r="J7" s="57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31"/>
      <c r="BD7" s="32"/>
      <c r="BE7" s="32"/>
      <c r="BF7" s="32"/>
      <c r="BG7" s="32"/>
    </row>
    <row r="8" spans="1:59" ht="30" customHeight="1" x14ac:dyDescent="0.2">
      <c r="A8" s="62" t="s">
        <v>16</v>
      </c>
      <c r="B8" s="10"/>
      <c r="C8" s="10"/>
      <c r="D8" s="10"/>
      <c r="E8" s="55"/>
      <c r="F8" s="55"/>
      <c r="G8" s="56"/>
      <c r="H8" s="56"/>
      <c r="I8" s="57"/>
      <c r="J8" s="10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31"/>
      <c r="BD8" s="32"/>
      <c r="BE8" s="32"/>
      <c r="BF8" s="32"/>
      <c r="BG8" s="32"/>
    </row>
    <row r="9" spans="1:59" ht="30" customHeight="1" x14ac:dyDescent="0.2">
      <c r="A9" s="62" t="s">
        <v>16</v>
      </c>
      <c r="B9" s="10"/>
      <c r="C9" s="10"/>
      <c r="D9" s="10"/>
      <c r="E9" s="10"/>
      <c r="F9" s="55"/>
      <c r="G9" s="10"/>
      <c r="H9" s="10"/>
      <c r="I9" s="10"/>
      <c r="J9" s="10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50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31"/>
      <c r="BD9" s="32"/>
      <c r="BE9" s="32"/>
      <c r="BF9" s="32"/>
      <c r="BG9" s="32"/>
    </row>
    <row r="10" spans="1:59" ht="30" customHeight="1" x14ac:dyDescent="0.2">
      <c r="A10" s="62" t="s">
        <v>16</v>
      </c>
      <c r="B10" s="10"/>
      <c r="C10" s="10"/>
      <c r="D10" s="10"/>
      <c r="E10" s="10"/>
      <c r="F10" s="55"/>
      <c r="G10" s="10"/>
      <c r="H10" s="10"/>
      <c r="I10" s="10"/>
      <c r="J10" s="10"/>
      <c r="K10" s="49"/>
      <c r="L10" s="49"/>
      <c r="M10" s="49"/>
      <c r="N10" s="49"/>
      <c r="O10" s="49"/>
      <c r="P10" s="50"/>
      <c r="Q10" s="50"/>
      <c r="R10" s="49"/>
      <c r="S10" s="49"/>
      <c r="T10" s="49"/>
      <c r="U10" s="49"/>
      <c r="V10" s="49"/>
      <c r="W10" s="49"/>
      <c r="X10" s="49"/>
      <c r="Y10" s="49"/>
      <c r="Z10" s="50"/>
      <c r="AA10" s="50"/>
      <c r="AB10" s="49"/>
      <c r="AC10" s="50"/>
      <c r="AD10" s="49"/>
      <c r="AE10" s="50"/>
      <c r="AF10" s="50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31"/>
      <c r="BD10" s="32"/>
      <c r="BE10" s="32"/>
      <c r="BF10" s="32"/>
      <c r="BG10" s="32"/>
    </row>
    <row r="11" spans="1:59" ht="30" customHeight="1" x14ac:dyDescent="0.2">
      <c r="A11" s="63" t="s">
        <v>16</v>
      </c>
      <c r="B11" s="57"/>
      <c r="C11" s="57"/>
      <c r="D11" s="57"/>
      <c r="E11" s="55"/>
      <c r="F11" s="55"/>
      <c r="G11" s="56"/>
      <c r="H11" s="56"/>
      <c r="I11" s="57"/>
      <c r="J11" s="57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31"/>
      <c r="BD11" s="32"/>
      <c r="BE11" s="32"/>
      <c r="BF11" s="32"/>
      <c r="BG11" s="32"/>
    </row>
    <row r="12" spans="1:59" ht="30" customHeight="1" x14ac:dyDescent="0.2">
      <c r="A12" s="63" t="s">
        <v>16</v>
      </c>
      <c r="B12" s="57"/>
      <c r="C12" s="57"/>
      <c r="D12" s="57"/>
      <c r="E12" s="55"/>
      <c r="F12" s="55"/>
      <c r="G12" s="56"/>
      <c r="H12" s="56"/>
      <c r="I12" s="57"/>
      <c r="J12" s="57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31"/>
      <c r="BD12" s="32"/>
      <c r="BE12" s="32"/>
      <c r="BF12" s="32"/>
      <c r="BG12" s="32"/>
    </row>
    <row r="13" spans="1:59" ht="30" customHeight="1" x14ac:dyDescent="0.2">
      <c r="A13" s="63" t="s">
        <v>16</v>
      </c>
      <c r="B13" s="57"/>
      <c r="C13" s="57"/>
      <c r="D13" s="57"/>
      <c r="E13" s="55"/>
      <c r="F13" s="55"/>
      <c r="G13" s="56"/>
      <c r="H13" s="56"/>
      <c r="I13" s="57"/>
      <c r="J13" s="57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31"/>
      <c r="BD13" s="32"/>
      <c r="BE13" s="32"/>
      <c r="BF13" s="32"/>
      <c r="BG13" s="32"/>
    </row>
    <row r="14" spans="1:59" ht="30" customHeight="1" x14ac:dyDescent="0.2">
      <c r="A14" s="57"/>
      <c r="B14" s="57"/>
      <c r="C14" s="57"/>
      <c r="D14" s="57"/>
      <c r="E14" s="55"/>
      <c r="F14" s="55"/>
      <c r="G14" s="56"/>
      <c r="H14" s="56"/>
      <c r="I14" s="57"/>
      <c r="J14" s="57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31"/>
      <c r="BD14" s="32"/>
      <c r="BE14" s="32"/>
      <c r="BF14" s="32"/>
      <c r="BG14" s="32"/>
    </row>
    <row r="15" spans="1:59" ht="30" customHeight="1" x14ac:dyDescent="0.2">
      <c r="A15" s="57"/>
      <c r="B15" s="57"/>
      <c r="C15" s="57"/>
      <c r="D15" s="57"/>
      <c r="E15" s="55"/>
      <c r="F15" s="55"/>
      <c r="G15" s="56"/>
      <c r="H15" s="56"/>
      <c r="I15" s="57"/>
      <c r="J15" s="57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31"/>
      <c r="BD15" s="32"/>
      <c r="BE15" s="32"/>
      <c r="BF15" s="32"/>
      <c r="BG15" s="32"/>
    </row>
    <row r="16" spans="1:59" ht="30" customHeight="1" x14ac:dyDescent="0.2">
      <c r="A16" s="57"/>
      <c r="B16" s="57"/>
      <c r="C16" s="57"/>
      <c r="D16" s="57"/>
      <c r="E16" s="55"/>
      <c r="F16" s="55"/>
      <c r="G16" s="56"/>
      <c r="H16" s="56"/>
      <c r="I16" s="57"/>
      <c r="J16" s="57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31"/>
      <c r="BD16" s="32"/>
      <c r="BE16" s="32"/>
      <c r="BF16" s="32"/>
      <c r="BG16" s="32"/>
    </row>
    <row r="17" spans="1:59" ht="30" customHeight="1" x14ac:dyDescent="0.2">
      <c r="A17" s="57"/>
      <c r="B17" s="57"/>
      <c r="C17" s="57"/>
      <c r="D17" s="57"/>
      <c r="E17" s="55"/>
      <c r="F17" s="55"/>
      <c r="G17" s="56"/>
      <c r="H17" s="56"/>
      <c r="I17" s="57"/>
      <c r="J17" s="57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31"/>
      <c r="BD17" s="32"/>
      <c r="BE17" s="32"/>
      <c r="BF17" s="32"/>
      <c r="BG17" s="32"/>
    </row>
    <row r="18" spans="1:59" ht="30" customHeight="1" x14ac:dyDescent="0.2">
      <c r="A18" s="57"/>
      <c r="B18" s="57"/>
      <c r="C18" s="57"/>
      <c r="D18" s="57"/>
      <c r="E18" s="55"/>
      <c r="F18" s="55"/>
      <c r="G18" s="56"/>
      <c r="H18" s="56"/>
      <c r="I18" s="57"/>
      <c r="J18" s="57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31"/>
      <c r="BD18" s="32"/>
      <c r="BE18" s="32"/>
      <c r="BF18" s="32"/>
      <c r="BG18" s="32"/>
    </row>
    <row r="19" spans="1:59" ht="30" customHeight="1" x14ac:dyDescent="0.2">
      <c r="A19" s="57"/>
      <c r="B19" s="57"/>
      <c r="C19" s="57"/>
      <c r="D19" s="57"/>
      <c r="E19" s="55"/>
      <c r="F19" s="55"/>
      <c r="G19" s="56"/>
      <c r="H19" s="56"/>
      <c r="I19" s="57"/>
      <c r="J19" s="57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31"/>
      <c r="BD19" s="32"/>
      <c r="BE19" s="32"/>
      <c r="BF19" s="32"/>
      <c r="BG19" s="32"/>
    </row>
    <row r="20" spans="1:59" ht="30" customHeight="1" x14ac:dyDescent="0.2">
      <c r="A20" s="57"/>
      <c r="B20" s="57"/>
      <c r="C20" s="57"/>
      <c r="D20" s="57"/>
      <c r="E20" s="55"/>
      <c r="F20" s="55"/>
      <c r="G20" s="56"/>
      <c r="H20" s="56"/>
      <c r="I20" s="57"/>
      <c r="J20" s="57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31"/>
      <c r="BD20" s="32"/>
      <c r="BE20" s="32"/>
      <c r="BF20" s="32"/>
      <c r="BG20" s="32"/>
    </row>
    <row r="22" spans="1:59" ht="12.75" customHeight="1" x14ac:dyDescent="0.2">
      <c r="B22" s="130" t="s">
        <v>21</v>
      </c>
      <c r="C22" s="131"/>
      <c r="D22" s="132" t="s">
        <v>22</v>
      </c>
      <c r="E22" s="133"/>
      <c r="F22" s="134" t="s">
        <v>23</v>
      </c>
      <c r="G22" s="135"/>
    </row>
    <row r="23" spans="1:59" ht="12.75" customHeight="1" x14ac:dyDescent="0.2">
      <c r="B23" s="126">
        <f>COUNTIF(A:A,"=A")</f>
        <v>11</v>
      </c>
      <c r="C23" s="127"/>
      <c r="D23" s="126">
        <f>COUNTIF(A:A,"=NA")</f>
        <v>0</v>
      </c>
      <c r="E23" s="127"/>
      <c r="F23" s="126">
        <f>COUNTIF(C:C,"=VHF")</f>
        <v>0</v>
      </c>
      <c r="G23" s="127"/>
    </row>
  </sheetData>
  <mergeCells count="6">
    <mergeCell ref="B22:C22"/>
    <mergeCell ref="D22:E22"/>
    <mergeCell ref="F22:G22"/>
    <mergeCell ref="B23:C23"/>
    <mergeCell ref="D23:E23"/>
    <mergeCell ref="F23:G23"/>
  </mergeCells>
  <pageMargins left="0" right="0" top="0" bottom="0" header="0" footer="0"/>
  <pageSetup paperSize="9" scale="80" orientation="landscape" verticalDpi="2048" r:id="rId1"/>
  <headerFooter alignWithMargins="0">
    <oddFooter>&amp;"Helvetica,Regular"&amp;11&amp;P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Véhicules</vt:lpstr>
      <vt:lpstr>Equipements et Outillage PL</vt:lpstr>
      <vt:lpstr>Planning</vt:lpstr>
      <vt:lpstr>Véhicules!Impression_des_titres</vt:lpstr>
      <vt:lpstr>Véhicules!Zone_d_impression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Alexi-PL</dc:creator>
  <cp:lastModifiedBy>Alexis Pyrame</cp:lastModifiedBy>
  <cp:lastPrinted>2014-07-28T10:16:43Z</cp:lastPrinted>
  <dcterms:created xsi:type="dcterms:W3CDTF">2014-02-21T13:32:46Z</dcterms:created>
  <dcterms:modified xsi:type="dcterms:W3CDTF">2014-10-20T09:13:57Z</dcterms:modified>
</cp:coreProperties>
</file>