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0" yWindow="50" windowWidth="18340" windowHeight="7440"/>
  </bookViews>
  <sheets>
    <sheet name="Feuil2" sheetId="1" r:id="rId1"/>
  </sheets>
  <externalReferences>
    <externalReference r:id="rId2"/>
  </externalReferences>
  <definedNames>
    <definedName name="as">[1]POLE!#REF!</definedName>
    <definedName name="basewan">[1]POLE!#REF!</definedName>
  </definedNames>
  <calcPr calcId="145621"/>
</workbook>
</file>

<file path=xl/calcChain.xml><?xml version="1.0" encoding="utf-8"?>
<calcChain xmlns="http://schemas.openxmlformats.org/spreadsheetml/2006/main">
  <c r="M33" i="1" l="1"/>
  <c r="L32" i="1"/>
  <c r="L31" i="1"/>
  <c r="L30" i="1"/>
  <c r="L29" i="1"/>
  <c r="L28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AL15" i="1"/>
  <c r="AL16" i="1" s="1"/>
  <c r="AK15" i="1"/>
  <c r="AK16" i="1" s="1"/>
  <c r="AJ15" i="1"/>
  <c r="AJ16" i="1" s="1"/>
  <c r="AI15" i="1"/>
  <c r="AI16" i="1" s="1"/>
  <c r="AH15" i="1"/>
  <c r="AH16" i="1" s="1"/>
  <c r="AG15" i="1"/>
  <c r="AG16" i="1" s="1"/>
  <c r="AF15" i="1"/>
  <c r="AF16" i="1" s="1"/>
  <c r="AE15" i="1"/>
  <c r="AE16" i="1" s="1"/>
  <c r="AD15" i="1"/>
  <c r="AD16" i="1" s="1"/>
  <c r="AC15" i="1"/>
  <c r="AC16" i="1" s="1"/>
  <c r="AB15" i="1"/>
  <c r="AB16" i="1" s="1"/>
  <c r="AA15" i="1"/>
  <c r="AA16" i="1" s="1"/>
  <c r="Z15" i="1"/>
  <c r="Z16" i="1" s="1"/>
  <c r="Y15" i="1"/>
  <c r="Y16" i="1" s="1"/>
  <c r="X15" i="1"/>
  <c r="X16" i="1" s="1"/>
  <c r="W15" i="1"/>
  <c r="W16" i="1" s="1"/>
  <c r="V15" i="1"/>
  <c r="V16" i="1" s="1"/>
  <c r="U15" i="1"/>
  <c r="U16" i="1" s="1"/>
  <c r="T15" i="1"/>
  <c r="T16" i="1" s="1"/>
  <c r="S15" i="1"/>
  <c r="S16" i="1" s="1"/>
  <c r="R15" i="1"/>
  <c r="R16" i="1" s="1"/>
  <c r="Q15" i="1"/>
  <c r="Q16" i="1" s="1"/>
  <c r="P15" i="1"/>
  <c r="P16" i="1" s="1"/>
  <c r="O15" i="1"/>
  <c r="O16" i="1" s="1"/>
  <c r="N15" i="1"/>
  <c r="N16" i="1" s="1"/>
  <c r="M15" i="1"/>
  <c r="M16" i="1" s="1"/>
  <c r="L15" i="1"/>
  <c r="L16" i="1" s="1"/>
  <c r="K15" i="1"/>
  <c r="K16" i="1" s="1"/>
  <c r="J15" i="1"/>
  <c r="J16" i="1" s="1"/>
  <c r="I15" i="1"/>
  <c r="I16" i="1" s="1"/>
  <c r="H15" i="1"/>
  <c r="H16" i="1" s="1"/>
  <c r="G15" i="1"/>
  <c r="G16" i="1" s="1"/>
  <c r="F15" i="1"/>
  <c r="F16" i="1" s="1"/>
  <c r="E15" i="1"/>
  <c r="E16" i="1" s="1"/>
  <c r="D15" i="1"/>
  <c r="D16" i="1" s="1"/>
</calcChain>
</file>

<file path=xl/sharedStrings.xml><?xml version="1.0" encoding="utf-8"?>
<sst xmlns="http://schemas.openxmlformats.org/spreadsheetml/2006/main" count="274" uniqueCount="62">
  <si>
    <t>SEMAINE 1</t>
  </si>
  <si>
    <t>SEMAINE 2</t>
  </si>
  <si>
    <t>SEMAINE 3</t>
  </si>
  <si>
    <t>SEMAINE 4</t>
  </si>
  <si>
    <t>SEMAINE 5</t>
  </si>
  <si>
    <t>L</t>
  </si>
  <si>
    <t>M</t>
  </si>
  <si>
    <t>Me</t>
  </si>
  <si>
    <t>Je</t>
  </si>
  <si>
    <t>V</t>
  </si>
  <si>
    <t>S</t>
  </si>
  <si>
    <t>D</t>
  </si>
  <si>
    <t>L2</t>
  </si>
  <si>
    <t>M3</t>
  </si>
  <si>
    <t>Me4</t>
  </si>
  <si>
    <t>Je5</t>
  </si>
  <si>
    <t>V6</t>
  </si>
  <si>
    <t>S7</t>
  </si>
  <si>
    <t>D8</t>
  </si>
  <si>
    <t>L9</t>
  </si>
  <si>
    <t>M10</t>
  </si>
  <si>
    <t>Me11</t>
  </si>
  <si>
    <t>Je12</t>
  </si>
  <si>
    <t>V13</t>
  </si>
  <si>
    <t>S14</t>
  </si>
  <si>
    <t>D15</t>
  </si>
  <si>
    <t>L16</t>
  </si>
  <si>
    <t>M17</t>
  </si>
  <si>
    <t>Me18</t>
  </si>
  <si>
    <t>Je19</t>
  </si>
  <si>
    <t>V20</t>
  </si>
  <si>
    <t>S21</t>
  </si>
  <si>
    <t>D22</t>
  </si>
  <si>
    <t>L23</t>
  </si>
  <si>
    <t>M24</t>
  </si>
  <si>
    <t>Me25</t>
  </si>
  <si>
    <t>Je26</t>
  </si>
  <si>
    <t>V27</t>
  </si>
  <si>
    <t>S28</t>
  </si>
  <si>
    <t>D29</t>
  </si>
  <si>
    <t>t</t>
  </si>
  <si>
    <t>RH</t>
  </si>
  <si>
    <t>RC</t>
  </si>
  <si>
    <t>N</t>
  </si>
  <si>
    <t>J</t>
  </si>
  <si>
    <t>TOTAL J</t>
  </si>
  <si>
    <t>TOTAL N</t>
  </si>
  <si>
    <t>TOTAL t</t>
  </si>
  <si>
    <t>CYCLE DE TRAVAIL IDE SUR 5 SEMAINES</t>
  </si>
  <si>
    <t>/semaine</t>
  </si>
  <si>
    <t>Total H</t>
  </si>
  <si>
    <t>38H/SEM</t>
  </si>
  <si>
    <t>Infirmière 1</t>
  </si>
  <si>
    <t>Infirmière 2</t>
  </si>
  <si>
    <t>Infirmière 3</t>
  </si>
  <si>
    <t>Infirmière 4</t>
  </si>
  <si>
    <t>Infirmière 5</t>
  </si>
  <si>
    <t>1 infirmière sur 5 semaines</t>
  </si>
  <si>
    <t>J (Jour) = 7h - 19h (11h30 de travail et 30 mns de pause)</t>
  </si>
  <si>
    <t>t (jour court) = 7h - 13h (5h30 de travail et 30 mns de pause)</t>
  </si>
  <si>
    <t>N (nuit) = 18h50 - 7h10</t>
  </si>
  <si>
    <t>RH (repos hebdomadaire) : au-moins 2 par semaine et d’affilée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</si>
</sst>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sz val="14"/>
      <name val="Calibri"/>
      <family val="2"/>
      <scheme val="minor"/>
    </font>
    <font>
      <sz val="12"/>
      <name val="Arial"/>
      <family val="2"/>
    </font>
    <font>
      <b/>
      <u/>
      <sz val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5">
    <xf numFmtId="0" fontId="0" fillId="0" borderId="0" xfId="0"/>
    <xf numFmtId="0" fontId="4" fillId="0" borderId="0" xfId="0" applyFont="1"/>
    <xf numFmtId="0" fontId="6" fillId="0" borderId="0" xfId="0" applyFont="1"/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8" fillId="4" borderId="0" xfId="0" quotePrefix="1" applyFont="1" applyFill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5" fillId="0" borderId="0" xfId="0" applyFont="1"/>
    <xf numFmtId="0" fontId="8" fillId="0" borderId="0" xfId="0" applyFont="1"/>
    <xf numFmtId="0" fontId="2" fillId="2" borderId="10" xfId="1" applyFont="1" applyBorder="1" applyAlignment="1">
      <alignment horizontal="center" vertical="center"/>
    </xf>
    <xf numFmtId="0" fontId="2" fillId="2" borderId="11" xfId="1" applyFont="1" applyBorder="1" applyAlignment="1">
      <alignment horizontal="center" vertical="center"/>
    </xf>
    <xf numFmtId="0" fontId="1" fillId="2" borderId="12" xfId="1" applyFont="1" applyBorder="1" applyAlignment="1">
      <alignment horizontal="center" vertical="center"/>
    </xf>
    <xf numFmtId="0" fontId="1" fillId="2" borderId="13" xfId="1" applyFont="1" applyBorder="1" applyAlignment="1">
      <alignment horizontal="center" vertical="center"/>
    </xf>
    <xf numFmtId="0" fontId="1" fillId="2" borderId="10" xfId="1" applyFont="1" applyBorder="1"/>
    <xf numFmtId="0" fontId="1" fillId="2" borderId="14" xfId="1" applyFont="1" applyBorder="1"/>
    <xf numFmtId="0" fontId="1" fillId="2" borderId="10" xfId="1" applyFont="1" applyBorder="1" applyAlignment="1">
      <alignment horizontal="center" vertical="center"/>
    </xf>
    <xf numFmtId="0" fontId="1" fillId="2" borderId="15" xfId="1" applyFont="1" applyBorder="1"/>
    <xf numFmtId="0" fontId="1" fillId="2" borderId="0" xfId="1" applyFont="1"/>
    <xf numFmtId="0" fontId="1" fillId="2" borderId="11" xfId="1" applyFont="1" applyBorder="1"/>
    <xf numFmtId="0" fontId="1" fillId="2" borderId="11" xfId="1" applyFont="1" applyBorder="1" applyAlignment="1">
      <alignment horizontal="center" vertical="center"/>
    </xf>
    <xf numFmtId="0" fontId="3" fillId="0" borderId="0" xfId="0" applyFont="1"/>
    <xf numFmtId="0" fontId="12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</cellXfs>
  <cellStyles count="2">
    <cellStyle name="60 % - Accent3" xfId="1" builtinId="4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a-sidat/Mes%20documents/EFFECTIF%20POLE%20calcul%20DSIM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"/>
      <sheetName val="POLE"/>
      <sheetName val="USIC"/>
      <sheetName val="BLOC CTC"/>
      <sheetName val="REA CTC"/>
      <sheetName val="CE EF CARDIO"/>
      <sheetName val="EF CARDIO CORO"/>
      <sheetName val="CARDIO B"/>
      <sheetName val="SMR HC HJ"/>
      <sheetName val="SMR CE EXPLO"/>
      <sheetName val="CHIR CTC"/>
      <sheetName val="REA POL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AL39"/>
  <sheetViews>
    <sheetView tabSelected="1" workbookViewId="0"/>
  </sheetViews>
  <sheetFormatPr baseColWidth="10" defaultRowHeight="12.5" x14ac:dyDescent="0.25"/>
  <cols>
    <col min="3" max="3" width="10" bestFit="1" customWidth="1"/>
    <col min="4" max="12" width="4.08984375" bestFit="1" customWidth="1"/>
    <col min="13" max="13" width="4.36328125" bestFit="1" customWidth="1"/>
    <col min="14" max="18" width="4.08984375" bestFit="1" customWidth="1"/>
    <col min="19" max="19" width="4.36328125" bestFit="1" customWidth="1"/>
    <col min="20" max="20" width="5.36328125" bestFit="1" customWidth="1"/>
    <col min="21" max="21" width="4.7265625" bestFit="1" customWidth="1"/>
    <col min="22" max="25" width="4.08984375" bestFit="1" customWidth="1"/>
    <col min="26" max="26" width="4.36328125" bestFit="1" customWidth="1"/>
    <col min="27" max="27" width="5.36328125" bestFit="1" customWidth="1"/>
    <col min="28" max="28" width="4.7265625" bestFit="1" customWidth="1"/>
    <col min="29" max="32" width="4.08984375" bestFit="1" customWidth="1"/>
    <col min="33" max="33" width="4.1796875" bestFit="1" customWidth="1"/>
    <col min="34" max="34" width="5.1796875" bestFit="1" customWidth="1"/>
    <col min="35" max="35" width="4.6328125" bestFit="1" customWidth="1"/>
    <col min="36" max="38" width="4.08984375" bestFit="1" customWidth="1"/>
  </cols>
  <sheetData>
    <row r="5" spans="3:38" ht="13" thickBot="1" x14ac:dyDescent="0.3"/>
    <row r="6" spans="3:38" ht="15" thickBot="1" x14ac:dyDescent="0.4">
      <c r="C6" s="1"/>
      <c r="D6" s="28" t="s">
        <v>0</v>
      </c>
      <c r="E6" s="29"/>
      <c r="F6" s="29"/>
      <c r="G6" s="29"/>
      <c r="H6" s="29"/>
      <c r="I6" s="29"/>
      <c r="J6" s="29"/>
      <c r="K6" s="29" t="s">
        <v>1</v>
      </c>
      <c r="L6" s="29"/>
      <c r="M6" s="29"/>
      <c r="N6" s="29"/>
      <c r="O6" s="29"/>
      <c r="P6" s="29"/>
      <c r="Q6" s="29"/>
      <c r="R6" s="29" t="s">
        <v>2</v>
      </c>
      <c r="S6" s="29"/>
      <c r="T6" s="29"/>
      <c r="U6" s="29"/>
      <c r="V6" s="29"/>
      <c r="W6" s="29"/>
      <c r="X6" s="29"/>
      <c r="Y6" s="29" t="s">
        <v>3</v>
      </c>
      <c r="Z6" s="29"/>
      <c r="AA6" s="29"/>
      <c r="AB6" s="29"/>
      <c r="AC6" s="29"/>
      <c r="AD6" s="29"/>
      <c r="AE6" s="29"/>
      <c r="AF6" s="29" t="s">
        <v>4</v>
      </c>
      <c r="AG6" s="29"/>
      <c r="AH6" s="29"/>
      <c r="AI6" s="29"/>
      <c r="AJ6" s="29"/>
      <c r="AK6" s="29"/>
      <c r="AL6" s="30"/>
    </row>
    <row r="7" spans="3:38" ht="15" thickBot="1" x14ac:dyDescent="0.4">
      <c r="C7" s="2"/>
      <c r="D7" s="3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5" t="s">
        <v>10</v>
      </c>
      <c r="J7" s="5" t="s">
        <v>11</v>
      </c>
      <c r="K7" s="3" t="s">
        <v>12</v>
      </c>
      <c r="L7" s="4" t="s">
        <v>13</v>
      </c>
      <c r="M7" s="4" t="s">
        <v>14</v>
      </c>
      <c r="N7" s="4" t="s">
        <v>15</v>
      </c>
      <c r="O7" s="4" t="s">
        <v>16</v>
      </c>
      <c r="P7" s="5" t="s">
        <v>17</v>
      </c>
      <c r="Q7" s="5" t="s">
        <v>18</v>
      </c>
      <c r="R7" s="3" t="s">
        <v>19</v>
      </c>
      <c r="S7" s="4" t="s">
        <v>20</v>
      </c>
      <c r="T7" s="4" t="s">
        <v>21</v>
      </c>
      <c r="U7" s="4" t="s">
        <v>22</v>
      </c>
      <c r="V7" s="4" t="s">
        <v>23</v>
      </c>
      <c r="W7" s="5" t="s">
        <v>24</v>
      </c>
      <c r="X7" s="5" t="s">
        <v>25</v>
      </c>
      <c r="Y7" s="3" t="s">
        <v>26</v>
      </c>
      <c r="Z7" s="4" t="s">
        <v>27</v>
      </c>
      <c r="AA7" s="4" t="s">
        <v>28</v>
      </c>
      <c r="AB7" s="4" t="s">
        <v>29</v>
      </c>
      <c r="AC7" s="4" t="s">
        <v>30</v>
      </c>
      <c r="AD7" s="5" t="s">
        <v>31</v>
      </c>
      <c r="AE7" s="5" t="s">
        <v>32</v>
      </c>
      <c r="AF7" s="6" t="s">
        <v>33</v>
      </c>
      <c r="AG7" s="6" t="s">
        <v>34</v>
      </c>
      <c r="AH7" s="6" t="s">
        <v>35</v>
      </c>
      <c r="AI7" s="6" t="s">
        <v>36</v>
      </c>
      <c r="AJ7" s="6" t="s">
        <v>37</v>
      </c>
      <c r="AK7" s="7" t="s">
        <v>38</v>
      </c>
      <c r="AL7" s="7" t="s">
        <v>39</v>
      </c>
    </row>
    <row r="8" spans="3:38" ht="15" thickTop="1" x14ac:dyDescent="0.35">
      <c r="C8" s="2"/>
      <c r="D8" s="6"/>
      <c r="E8" s="6"/>
      <c r="F8" s="6"/>
      <c r="G8" s="6"/>
      <c r="H8" s="6"/>
      <c r="I8" s="7"/>
      <c r="J8" s="7"/>
      <c r="K8" s="6"/>
      <c r="L8" s="6"/>
      <c r="M8" s="6"/>
      <c r="N8" s="6"/>
      <c r="O8" s="6"/>
      <c r="P8" s="7"/>
      <c r="Q8" s="7"/>
      <c r="R8" s="6"/>
      <c r="S8" s="6"/>
      <c r="T8" s="6"/>
      <c r="U8" s="6"/>
      <c r="V8" s="6"/>
      <c r="W8" s="7"/>
      <c r="X8" s="7"/>
      <c r="Y8" s="6"/>
      <c r="Z8" s="6"/>
      <c r="AA8" s="6"/>
      <c r="AB8" s="6"/>
      <c r="AC8" s="6"/>
      <c r="AD8" s="7"/>
      <c r="AE8" s="7"/>
      <c r="AF8" s="6"/>
      <c r="AG8" s="6"/>
      <c r="AH8" s="6"/>
      <c r="AI8" s="6"/>
      <c r="AJ8" s="6"/>
      <c r="AK8" s="7"/>
      <c r="AL8" s="7"/>
    </row>
    <row r="9" spans="3:38" ht="14.5" x14ac:dyDescent="0.35">
      <c r="C9" s="2" t="s">
        <v>52</v>
      </c>
      <c r="D9" s="6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7" t="s">
        <v>41</v>
      </c>
      <c r="J9" s="7" t="s">
        <v>41</v>
      </c>
      <c r="K9" s="34" t="s">
        <v>42</v>
      </c>
      <c r="L9" s="34" t="s">
        <v>43</v>
      </c>
      <c r="M9" s="34" t="s">
        <v>43</v>
      </c>
      <c r="N9" s="34" t="s">
        <v>42</v>
      </c>
      <c r="O9" s="34" t="s">
        <v>41</v>
      </c>
      <c r="P9" s="34" t="s">
        <v>43</v>
      </c>
      <c r="Q9" s="34" t="s">
        <v>43</v>
      </c>
      <c r="R9" s="34" t="s">
        <v>43</v>
      </c>
      <c r="S9" s="34" t="s">
        <v>41</v>
      </c>
      <c r="T9" s="34" t="s">
        <v>42</v>
      </c>
      <c r="U9" s="34" t="s">
        <v>43</v>
      </c>
      <c r="V9" s="34" t="s">
        <v>43</v>
      </c>
      <c r="W9" s="34" t="s">
        <v>41</v>
      </c>
      <c r="X9" s="34" t="s">
        <v>41</v>
      </c>
      <c r="Y9" s="6" t="s">
        <v>42</v>
      </c>
      <c r="Z9" s="6" t="s">
        <v>44</v>
      </c>
      <c r="AA9" s="6" t="s">
        <v>44</v>
      </c>
      <c r="AB9" s="6" t="s">
        <v>42</v>
      </c>
      <c r="AC9" s="6" t="s">
        <v>41</v>
      </c>
      <c r="AD9" s="7" t="s">
        <v>44</v>
      </c>
      <c r="AE9" s="7" t="s">
        <v>44</v>
      </c>
      <c r="AF9" s="6" t="s">
        <v>44</v>
      </c>
      <c r="AG9" s="6" t="s">
        <v>41</v>
      </c>
      <c r="AH9" s="6" t="s">
        <v>42</v>
      </c>
      <c r="AI9" s="6" t="s">
        <v>44</v>
      </c>
      <c r="AJ9" s="6" t="s">
        <v>44</v>
      </c>
      <c r="AK9" s="7" t="s">
        <v>41</v>
      </c>
      <c r="AL9" s="7" t="s">
        <v>41</v>
      </c>
    </row>
    <row r="10" spans="3:38" ht="14.5" x14ac:dyDescent="0.35">
      <c r="C10" s="2" t="s">
        <v>53</v>
      </c>
      <c r="D10" s="6" t="s">
        <v>42</v>
      </c>
      <c r="E10" s="6" t="s">
        <v>43</v>
      </c>
      <c r="F10" s="6" t="s">
        <v>43</v>
      </c>
      <c r="G10" s="6" t="s">
        <v>42</v>
      </c>
      <c r="H10" s="6" t="s">
        <v>41</v>
      </c>
      <c r="I10" s="7" t="s">
        <v>43</v>
      </c>
      <c r="J10" s="7" t="s">
        <v>43</v>
      </c>
      <c r="K10" s="6" t="s">
        <v>43</v>
      </c>
      <c r="L10" s="6" t="s">
        <v>41</v>
      </c>
      <c r="M10" s="6" t="s">
        <v>42</v>
      </c>
      <c r="N10" s="6" t="s">
        <v>43</v>
      </c>
      <c r="O10" s="6" t="s">
        <v>43</v>
      </c>
      <c r="P10" s="7" t="s">
        <v>41</v>
      </c>
      <c r="Q10" s="7" t="s">
        <v>41</v>
      </c>
      <c r="R10" s="6" t="s">
        <v>42</v>
      </c>
      <c r="S10" s="6" t="s">
        <v>44</v>
      </c>
      <c r="T10" s="6" t="s">
        <v>44</v>
      </c>
      <c r="U10" s="6" t="s">
        <v>42</v>
      </c>
      <c r="V10" s="6" t="s">
        <v>41</v>
      </c>
      <c r="W10" s="7" t="s">
        <v>44</v>
      </c>
      <c r="X10" s="7" t="s">
        <v>44</v>
      </c>
      <c r="Y10" s="6" t="s">
        <v>44</v>
      </c>
      <c r="Z10" s="6" t="s">
        <v>41</v>
      </c>
      <c r="AA10" s="6" t="s">
        <v>42</v>
      </c>
      <c r="AB10" s="6" t="s">
        <v>44</v>
      </c>
      <c r="AC10" s="6" t="s">
        <v>44</v>
      </c>
      <c r="AD10" s="7" t="s">
        <v>41</v>
      </c>
      <c r="AE10" s="7" t="s">
        <v>41</v>
      </c>
      <c r="AF10" s="6" t="s">
        <v>40</v>
      </c>
      <c r="AG10" s="6" t="s">
        <v>40</v>
      </c>
      <c r="AH10" s="6" t="s">
        <v>40</v>
      </c>
      <c r="AI10" s="6" t="s">
        <v>40</v>
      </c>
      <c r="AJ10" s="6" t="s">
        <v>40</v>
      </c>
      <c r="AK10" s="7" t="s">
        <v>41</v>
      </c>
      <c r="AL10" s="7" t="s">
        <v>41</v>
      </c>
    </row>
    <row r="11" spans="3:38" ht="14.5" x14ac:dyDescent="0.35">
      <c r="C11" s="2" t="s">
        <v>54</v>
      </c>
      <c r="D11" s="6" t="s">
        <v>43</v>
      </c>
      <c r="E11" s="6" t="s">
        <v>41</v>
      </c>
      <c r="F11" s="6" t="s">
        <v>42</v>
      </c>
      <c r="G11" s="6" t="s">
        <v>43</v>
      </c>
      <c r="H11" s="6" t="s">
        <v>43</v>
      </c>
      <c r="I11" s="7" t="s">
        <v>41</v>
      </c>
      <c r="J11" s="7" t="s">
        <v>41</v>
      </c>
      <c r="K11" s="6" t="s">
        <v>42</v>
      </c>
      <c r="L11" s="6" t="s">
        <v>44</v>
      </c>
      <c r="M11" s="6" t="s">
        <v>44</v>
      </c>
      <c r="N11" s="6" t="s">
        <v>42</v>
      </c>
      <c r="O11" s="6" t="s">
        <v>41</v>
      </c>
      <c r="P11" s="7" t="s">
        <v>44</v>
      </c>
      <c r="Q11" s="7" t="s">
        <v>44</v>
      </c>
      <c r="R11" s="6" t="s">
        <v>44</v>
      </c>
      <c r="S11" s="6" t="s">
        <v>41</v>
      </c>
      <c r="T11" s="6" t="s">
        <v>42</v>
      </c>
      <c r="U11" s="6" t="s">
        <v>44</v>
      </c>
      <c r="V11" s="6" t="s">
        <v>44</v>
      </c>
      <c r="W11" s="7" t="s">
        <v>41</v>
      </c>
      <c r="X11" s="7" t="s">
        <v>41</v>
      </c>
      <c r="Y11" s="6" t="s">
        <v>40</v>
      </c>
      <c r="Z11" s="6" t="s">
        <v>40</v>
      </c>
      <c r="AA11" s="6" t="s">
        <v>40</v>
      </c>
      <c r="AB11" s="6" t="s">
        <v>40</v>
      </c>
      <c r="AC11" s="6" t="s">
        <v>40</v>
      </c>
      <c r="AD11" s="7" t="s">
        <v>41</v>
      </c>
      <c r="AE11" s="7" t="s">
        <v>41</v>
      </c>
      <c r="AF11" s="6" t="s">
        <v>42</v>
      </c>
      <c r="AG11" s="6" t="s">
        <v>43</v>
      </c>
      <c r="AH11" s="6" t="s">
        <v>43</v>
      </c>
      <c r="AI11" s="6" t="s">
        <v>42</v>
      </c>
      <c r="AJ11" s="6" t="s">
        <v>41</v>
      </c>
      <c r="AK11" s="7" t="s">
        <v>43</v>
      </c>
      <c r="AL11" s="7" t="s">
        <v>43</v>
      </c>
    </row>
    <row r="12" spans="3:38" ht="14.5" x14ac:dyDescent="0.35">
      <c r="C12" s="2" t="s">
        <v>55</v>
      </c>
      <c r="D12" s="6" t="s">
        <v>42</v>
      </c>
      <c r="E12" s="6" t="s">
        <v>44</v>
      </c>
      <c r="F12" s="6" t="s">
        <v>44</v>
      </c>
      <c r="G12" s="6" t="s">
        <v>42</v>
      </c>
      <c r="H12" s="6" t="s">
        <v>41</v>
      </c>
      <c r="I12" s="7" t="s">
        <v>44</v>
      </c>
      <c r="J12" s="7" t="s">
        <v>44</v>
      </c>
      <c r="K12" s="6" t="s">
        <v>44</v>
      </c>
      <c r="L12" s="6" t="s">
        <v>41</v>
      </c>
      <c r="M12" s="6" t="s">
        <v>42</v>
      </c>
      <c r="N12" s="6" t="s">
        <v>44</v>
      </c>
      <c r="O12" s="6" t="s">
        <v>44</v>
      </c>
      <c r="P12" s="7" t="s">
        <v>41</v>
      </c>
      <c r="Q12" s="7" t="s">
        <v>41</v>
      </c>
      <c r="R12" s="6" t="s">
        <v>40</v>
      </c>
      <c r="S12" s="6" t="s">
        <v>40</v>
      </c>
      <c r="T12" s="6" t="s">
        <v>40</v>
      </c>
      <c r="U12" s="6" t="s">
        <v>40</v>
      </c>
      <c r="V12" s="6" t="s">
        <v>40</v>
      </c>
      <c r="W12" s="7" t="s">
        <v>41</v>
      </c>
      <c r="X12" s="7" t="s">
        <v>41</v>
      </c>
      <c r="Y12" s="6" t="s">
        <v>42</v>
      </c>
      <c r="Z12" s="6" t="s">
        <v>43</v>
      </c>
      <c r="AA12" s="6" t="s">
        <v>43</v>
      </c>
      <c r="AB12" s="6" t="s">
        <v>42</v>
      </c>
      <c r="AC12" s="6" t="s">
        <v>41</v>
      </c>
      <c r="AD12" s="7" t="s">
        <v>43</v>
      </c>
      <c r="AE12" s="7" t="s">
        <v>43</v>
      </c>
      <c r="AF12" s="6" t="s">
        <v>43</v>
      </c>
      <c r="AG12" s="6" t="s">
        <v>41</v>
      </c>
      <c r="AH12" s="6" t="s">
        <v>42</v>
      </c>
      <c r="AI12" s="6" t="s">
        <v>43</v>
      </c>
      <c r="AJ12" s="6" t="s">
        <v>43</v>
      </c>
      <c r="AK12" s="7" t="s">
        <v>41</v>
      </c>
      <c r="AL12" s="7" t="s">
        <v>41</v>
      </c>
    </row>
    <row r="13" spans="3:38" ht="14.5" x14ac:dyDescent="0.35">
      <c r="C13" s="2" t="s">
        <v>56</v>
      </c>
      <c r="D13" s="6" t="s">
        <v>44</v>
      </c>
      <c r="E13" s="6" t="s">
        <v>41</v>
      </c>
      <c r="F13" s="6" t="s">
        <v>42</v>
      </c>
      <c r="G13" s="6" t="s">
        <v>44</v>
      </c>
      <c r="H13" s="6" t="s">
        <v>44</v>
      </c>
      <c r="I13" s="7" t="s">
        <v>41</v>
      </c>
      <c r="J13" s="7" t="s">
        <v>41</v>
      </c>
      <c r="K13" s="6" t="s">
        <v>40</v>
      </c>
      <c r="L13" s="6" t="s">
        <v>40</v>
      </c>
      <c r="M13" s="6" t="s">
        <v>40</v>
      </c>
      <c r="N13" s="6" t="s">
        <v>40</v>
      </c>
      <c r="O13" s="6" t="s">
        <v>40</v>
      </c>
      <c r="P13" s="7" t="s">
        <v>41</v>
      </c>
      <c r="Q13" s="7" t="s">
        <v>41</v>
      </c>
      <c r="R13" s="6" t="s">
        <v>42</v>
      </c>
      <c r="S13" s="6" t="s">
        <v>43</v>
      </c>
      <c r="T13" s="6" t="s">
        <v>43</v>
      </c>
      <c r="U13" s="6" t="s">
        <v>42</v>
      </c>
      <c r="V13" s="6" t="s">
        <v>41</v>
      </c>
      <c r="W13" s="7" t="s">
        <v>43</v>
      </c>
      <c r="X13" s="7" t="s">
        <v>43</v>
      </c>
      <c r="Y13" s="6" t="s">
        <v>43</v>
      </c>
      <c r="Z13" s="6" t="s">
        <v>41</v>
      </c>
      <c r="AA13" s="6" t="s">
        <v>42</v>
      </c>
      <c r="AB13" s="6" t="s">
        <v>43</v>
      </c>
      <c r="AC13" s="6" t="s">
        <v>43</v>
      </c>
      <c r="AD13" s="7" t="s">
        <v>41</v>
      </c>
      <c r="AE13" s="7" t="s">
        <v>41</v>
      </c>
      <c r="AF13" s="6" t="s">
        <v>42</v>
      </c>
      <c r="AG13" s="6" t="s">
        <v>44</v>
      </c>
      <c r="AH13" s="6" t="s">
        <v>44</v>
      </c>
      <c r="AI13" s="6" t="s">
        <v>42</v>
      </c>
      <c r="AJ13" s="6" t="s">
        <v>41</v>
      </c>
      <c r="AK13" s="7" t="s">
        <v>44</v>
      </c>
      <c r="AL13" s="7" t="s">
        <v>44</v>
      </c>
    </row>
    <row r="14" spans="3:38" ht="14.5" x14ac:dyDescent="0.35">
      <c r="C14" s="2"/>
      <c r="D14" s="6"/>
      <c r="E14" s="6"/>
      <c r="F14" s="6"/>
      <c r="G14" s="6"/>
      <c r="H14" s="6"/>
      <c r="I14" s="7"/>
      <c r="J14" s="7"/>
      <c r="K14" s="6"/>
      <c r="L14" s="6"/>
      <c r="M14" s="6"/>
      <c r="N14" s="6"/>
      <c r="O14" s="6"/>
      <c r="P14" s="7"/>
      <c r="Q14" s="7"/>
      <c r="R14" s="6"/>
      <c r="S14" s="6"/>
      <c r="T14" s="6"/>
      <c r="U14" s="6"/>
      <c r="V14" s="6"/>
      <c r="W14" s="7"/>
      <c r="X14" s="7"/>
      <c r="Y14" s="6"/>
      <c r="Z14" s="6"/>
      <c r="AA14" s="6"/>
      <c r="AB14" s="6"/>
      <c r="AC14" s="6"/>
      <c r="AD14" s="7"/>
      <c r="AE14" s="7"/>
      <c r="AF14" s="6"/>
      <c r="AG14" s="6"/>
      <c r="AH14" s="6"/>
      <c r="AI14" s="6"/>
      <c r="AJ14" s="6"/>
      <c r="AK14" s="7"/>
      <c r="AL14" s="7"/>
    </row>
    <row r="15" spans="3:38" ht="14.5" x14ac:dyDescent="0.35">
      <c r="C15" s="2" t="s">
        <v>45</v>
      </c>
      <c r="D15" s="8">
        <f>COUNTIF(D8:D14,"J")</f>
        <v>1</v>
      </c>
      <c r="E15" s="8">
        <f t="shared" ref="E15:AL15" si="0">COUNTIF(E8:E14,"J")</f>
        <v>1</v>
      </c>
      <c r="F15" s="8">
        <f t="shared" si="0"/>
        <v>1</v>
      </c>
      <c r="G15" s="8">
        <f t="shared" si="0"/>
        <v>1</v>
      </c>
      <c r="H15" s="8">
        <f t="shared" si="0"/>
        <v>1</v>
      </c>
      <c r="I15" s="9">
        <f t="shared" si="0"/>
        <v>1</v>
      </c>
      <c r="J15" s="9">
        <f t="shared" si="0"/>
        <v>1</v>
      </c>
      <c r="K15" s="8">
        <f t="shared" si="0"/>
        <v>1</v>
      </c>
      <c r="L15" s="8">
        <f t="shared" si="0"/>
        <v>1</v>
      </c>
      <c r="M15" s="8">
        <f t="shared" si="0"/>
        <v>1</v>
      </c>
      <c r="N15" s="8">
        <f t="shared" si="0"/>
        <v>1</v>
      </c>
      <c r="O15" s="8">
        <f t="shared" si="0"/>
        <v>1</v>
      </c>
      <c r="P15" s="9">
        <f t="shared" si="0"/>
        <v>1</v>
      </c>
      <c r="Q15" s="9">
        <f t="shared" si="0"/>
        <v>1</v>
      </c>
      <c r="R15" s="8">
        <f t="shared" si="0"/>
        <v>1</v>
      </c>
      <c r="S15" s="8">
        <f t="shared" si="0"/>
        <v>1</v>
      </c>
      <c r="T15" s="8">
        <f t="shared" si="0"/>
        <v>1</v>
      </c>
      <c r="U15" s="8">
        <f t="shared" si="0"/>
        <v>1</v>
      </c>
      <c r="V15" s="8">
        <f t="shared" si="0"/>
        <v>1</v>
      </c>
      <c r="W15" s="9">
        <f t="shared" si="0"/>
        <v>1</v>
      </c>
      <c r="X15" s="9">
        <f t="shared" si="0"/>
        <v>1</v>
      </c>
      <c r="Y15" s="8">
        <f t="shared" si="0"/>
        <v>1</v>
      </c>
      <c r="Z15" s="8">
        <f t="shared" si="0"/>
        <v>1</v>
      </c>
      <c r="AA15" s="8">
        <f t="shared" si="0"/>
        <v>1</v>
      </c>
      <c r="AB15" s="8">
        <f t="shared" si="0"/>
        <v>1</v>
      </c>
      <c r="AC15" s="8">
        <f t="shared" si="0"/>
        <v>1</v>
      </c>
      <c r="AD15" s="9">
        <f t="shared" si="0"/>
        <v>1</v>
      </c>
      <c r="AE15" s="9">
        <f t="shared" si="0"/>
        <v>1</v>
      </c>
      <c r="AF15" s="8">
        <f t="shared" si="0"/>
        <v>1</v>
      </c>
      <c r="AG15" s="8">
        <f t="shared" si="0"/>
        <v>1</v>
      </c>
      <c r="AH15" s="8">
        <f t="shared" si="0"/>
        <v>1</v>
      </c>
      <c r="AI15" s="8">
        <f t="shared" si="0"/>
        <v>1</v>
      </c>
      <c r="AJ15" s="8">
        <f t="shared" si="0"/>
        <v>1</v>
      </c>
      <c r="AK15" s="9">
        <f t="shared" si="0"/>
        <v>1</v>
      </c>
      <c r="AL15" s="9">
        <f t="shared" si="0"/>
        <v>1</v>
      </c>
    </row>
    <row r="16" spans="3:38" ht="14.5" x14ac:dyDescent="0.35">
      <c r="C16" s="2" t="s">
        <v>46</v>
      </c>
      <c r="D16" s="8">
        <f>COUNTIF(D9:D15,"N")</f>
        <v>1</v>
      </c>
      <c r="E16" s="8">
        <f t="shared" ref="E16:AL16" si="1">COUNTIF(E9:E15,"N")</f>
        <v>1</v>
      </c>
      <c r="F16" s="8">
        <f t="shared" si="1"/>
        <v>1</v>
      </c>
      <c r="G16" s="8">
        <f t="shared" si="1"/>
        <v>1</v>
      </c>
      <c r="H16" s="8">
        <f t="shared" si="1"/>
        <v>1</v>
      </c>
      <c r="I16" s="9">
        <f t="shared" si="1"/>
        <v>1</v>
      </c>
      <c r="J16" s="9">
        <f t="shared" si="1"/>
        <v>1</v>
      </c>
      <c r="K16" s="8">
        <f t="shared" si="1"/>
        <v>1</v>
      </c>
      <c r="L16" s="8">
        <f t="shared" si="1"/>
        <v>1</v>
      </c>
      <c r="M16" s="8">
        <f t="shared" si="1"/>
        <v>1</v>
      </c>
      <c r="N16" s="8">
        <f t="shared" si="1"/>
        <v>1</v>
      </c>
      <c r="O16" s="8">
        <f t="shared" si="1"/>
        <v>1</v>
      </c>
      <c r="P16" s="9">
        <f t="shared" si="1"/>
        <v>1</v>
      </c>
      <c r="Q16" s="9">
        <f t="shared" si="1"/>
        <v>1</v>
      </c>
      <c r="R16" s="8">
        <f t="shared" si="1"/>
        <v>1</v>
      </c>
      <c r="S16" s="8">
        <f t="shared" si="1"/>
        <v>1</v>
      </c>
      <c r="T16" s="8">
        <f t="shared" si="1"/>
        <v>1</v>
      </c>
      <c r="U16" s="8">
        <f t="shared" si="1"/>
        <v>1</v>
      </c>
      <c r="V16" s="8">
        <f t="shared" si="1"/>
        <v>1</v>
      </c>
      <c r="W16" s="9">
        <f t="shared" si="1"/>
        <v>1</v>
      </c>
      <c r="X16" s="9">
        <f t="shared" si="1"/>
        <v>1</v>
      </c>
      <c r="Y16" s="8">
        <f t="shared" si="1"/>
        <v>1</v>
      </c>
      <c r="Z16" s="8">
        <f t="shared" si="1"/>
        <v>1</v>
      </c>
      <c r="AA16" s="8">
        <f t="shared" si="1"/>
        <v>1</v>
      </c>
      <c r="AB16" s="8">
        <f t="shared" si="1"/>
        <v>1</v>
      </c>
      <c r="AC16" s="8">
        <f t="shared" si="1"/>
        <v>1</v>
      </c>
      <c r="AD16" s="9">
        <f t="shared" si="1"/>
        <v>1</v>
      </c>
      <c r="AE16" s="9">
        <f t="shared" si="1"/>
        <v>1</v>
      </c>
      <c r="AF16" s="8">
        <f t="shared" si="1"/>
        <v>1</v>
      </c>
      <c r="AG16" s="8">
        <f t="shared" si="1"/>
        <v>1</v>
      </c>
      <c r="AH16" s="8">
        <f t="shared" si="1"/>
        <v>1</v>
      </c>
      <c r="AI16" s="8">
        <f t="shared" si="1"/>
        <v>1</v>
      </c>
      <c r="AJ16" s="8">
        <f t="shared" si="1"/>
        <v>1</v>
      </c>
      <c r="AK16" s="9">
        <f t="shared" si="1"/>
        <v>1</v>
      </c>
      <c r="AL16" s="9">
        <f t="shared" si="1"/>
        <v>1</v>
      </c>
    </row>
    <row r="17" spans="3:38" ht="14.5" x14ac:dyDescent="0.35">
      <c r="C17" s="2" t="s">
        <v>47</v>
      </c>
      <c r="D17" s="8">
        <f>COUNTIF(D9:D14,"t")</f>
        <v>1</v>
      </c>
      <c r="E17" s="8">
        <f t="shared" ref="E17:AL17" si="2">COUNTIF(E9:E14,"t")</f>
        <v>1</v>
      </c>
      <c r="F17" s="8">
        <f t="shared" si="2"/>
        <v>1</v>
      </c>
      <c r="G17" s="8">
        <f t="shared" si="2"/>
        <v>1</v>
      </c>
      <c r="H17" s="8">
        <f t="shared" si="2"/>
        <v>1</v>
      </c>
      <c r="I17" s="9">
        <f t="shared" si="2"/>
        <v>0</v>
      </c>
      <c r="J17" s="9">
        <f t="shared" si="2"/>
        <v>0</v>
      </c>
      <c r="K17" s="8">
        <f t="shared" si="2"/>
        <v>1</v>
      </c>
      <c r="L17" s="8">
        <f t="shared" si="2"/>
        <v>1</v>
      </c>
      <c r="M17" s="8">
        <f t="shared" si="2"/>
        <v>1</v>
      </c>
      <c r="N17" s="8">
        <f t="shared" si="2"/>
        <v>1</v>
      </c>
      <c r="O17" s="8">
        <f t="shared" si="2"/>
        <v>1</v>
      </c>
      <c r="P17" s="9">
        <f t="shared" si="2"/>
        <v>0</v>
      </c>
      <c r="Q17" s="9">
        <f t="shared" si="2"/>
        <v>0</v>
      </c>
      <c r="R17" s="8">
        <f t="shared" si="2"/>
        <v>1</v>
      </c>
      <c r="S17" s="8">
        <f t="shared" si="2"/>
        <v>1</v>
      </c>
      <c r="T17" s="8">
        <f t="shared" si="2"/>
        <v>1</v>
      </c>
      <c r="U17" s="8">
        <f t="shared" si="2"/>
        <v>1</v>
      </c>
      <c r="V17" s="8">
        <f t="shared" si="2"/>
        <v>1</v>
      </c>
      <c r="W17" s="9">
        <f t="shared" si="2"/>
        <v>0</v>
      </c>
      <c r="X17" s="9">
        <f t="shared" si="2"/>
        <v>0</v>
      </c>
      <c r="Y17" s="8">
        <f t="shared" si="2"/>
        <v>1</v>
      </c>
      <c r="Z17" s="8">
        <f t="shared" si="2"/>
        <v>1</v>
      </c>
      <c r="AA17" s="8">
        <f t="shared" si="2"/>
        <v>1</v>
      </c>
      <c r="AB17" s="8">
        <f t="shared" si="2"/>
        <v>1</v>
      </c>
      <c r="AC17" s="8">
        <f t="shared" si="2"/>
        <v>1</v>
      </c>
      <c r="AD17" s="9">
        <f t="shared" si="2"/>
        <v>0</v>
      </c>
      <c r="AE17" s="9">
        <f t="shared" si="2"/>
        <v>0</v>
      </c>
      <c r="AF17" s="8">
        <f t="shared" si="2"/>
        <v>1</v>
      </c>
      <c r="AG17" s="8">
        <f t="shared" si="2"/>
        <v>1</v>
      </c>
      <c r="AH17" s="8">
        <f t="shared" si="2"/>
        <v>1</v>
      </c>
      <c r="AI17" s="8">
        <f t="shared" si="2"/>
        <v>1</v>
      </c>
      <c r="AJ17" s="8">
        <f t="shared" si="2"/>
        <v>1</v>
      </c>
      <c r="AK17" s="9">
        <f t="shared" si="2"/>
        <v>0</v>
      </c>
      <c r="AL17" s="9">
        <f t="shared" si="2"/>
        <v>0</v>
      </c>
    </row>
    <row r="20" spans="3:38" ht="18.5" x14ac:dyDescent="0.45">
      <c r="C20" s="10"/>
    </row>
    <row r="22" spans="3:38" ht="15.5" x14ac:dyDescent="0.35">
      <c r="C22" s="11"/>
    </row>
    <row r="24" spans="3:38" ht="16" thickBot="1" x14ac:dyDescent="0.4">
      <c r="D24" s="11"/>
    </row>
    <row r="25" spans="3:38" ht="14.5" thickBot="1" x14ac:dyDescent="0.35">
      <c r="D25" s="12"/>
      <c r="E25" s="31" t="s">
        <v>48</v>
      </c>
      <c r="F25" s="32"/>
      <c r="G25" s="32"/>
      <c r="H25" s="32"/>
      <c r="I25" s="32"/>
      <c r="J25" s="32"/>
      <c r="K25" s="32"/>
      <c r="L25" s="32"/>
      <c r="M25" s="33"/>
      <c r="N25" s="13"/>
    </row>
    <row r="26" spans="3:38" ht="14" x14ac:dyDescent="0.3">
      <c r="D26" s="26" t="s">
        <v>57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3:38" ht="14.5" x14ac:dyDescent="0.3">
      <c r="D27" s="27"/>
      <c r="E27" s="14" t="s">
        <v>5</v>
      </c>
      <c r="F27" s="14" t="s">
        <v>6</v>
      </c>
      <c r="G27" s="14" t="s">
        <v>7</v>
      </c>
      <c r="H27" s="14" t="s">
        <v>44</v>
      </c>
      <c r="I27" s="14" t="s">
        <v>9</v>
      </c>
      <c r="J27" s="14" t="s">
        <v>10</v>
      </c>
      <c r="K27" s="14" t="s">
        <v>11</v>
      </c>
      <c r="L27" s="14" t="s">
        <v>49</v>
      </c>
      <c r="M27" s="15" t="s">
        <v>50</v>
      </c>
      <c r="N27" s="13"/>
    </row>
    <row r="28" spans="3:38" ht="14.5" x14ac:dyDescent="0.35">
      <c r="D28" s="27"/>
      <c r="E28" s="16" t="s">
        <v>40</v>
      </c>
      <c r="F28" s="17" t="s">
        <v>40</v>
      </c>
      <c r="G28" s="17" t="s">
        <v>40</v>
      </c>
      <c r="H28" s="17" t="s">
        <v>40</v>
      </c>
      <c r="I28" s="17" t="s">
        <v>40</v>
      </c>
      <c r="J28" s="17" t="s">
        <v>41</v>
      </c>
      <c r="K28" s="17" t="s">
        <v>41</v>
      </c>
      <c r="L28" s="18">
        <f>COUNTIF(E28:K28,"t")</f>
        <v>5</v>
      </c>
      <c r="M28" s="19">
        <v>27.5</v>
      </c>
      <c r="N28" s="13"/>
    </row>
    <row r="29" spans="3:38" ht="14.5" x14ac:dyDescent="0.35">
      <c r="D29" s="13"/>
      <c r="E29" s="20" t="s">
        <v>42</v>
      </c>
      <c r="F29" s="20" t="s">
        <v>43</v>
      </c>
      <c r="G29" s="20" t="s">
        <v>43</v>
      </c>
      <c r="H29" s="20" t="s">
        <v>42</v>
      </c>
      <c r="I29" s="20" t="s">
        <v>41</v>
      </c>
      <c r="J29" s="20" t="s">
        <v>43</v>
      </c>
      <c r="K29" s="20" t="s">
        <v>43</v>
      </c>
      <c r="L29" s="21">
        <f>COUNTIF(E29:K29,"N")</f>
        <v>4</v>
      </c>
      <c r="M29" s="22">
        <v>47.32</v>
      </c>
      <c r="N29" s="13"/>
    </row>
    <row r="30" spans="3:38" ht="14.5" x14ac:dyDescent="0.35">
      <c r="D30" s="13"/>
      <c r="E30" s="20" t="s">
        <v>43</v>
      </c>
      <c r="F30" s="20" t="s">
        <v>42</v>
      </c>
      <c r="G30" s="20" t="s">
        <v>41</v>
      </c>
      <c r="H30" s="20" t="s">
        <v>43</v>
      </c>
      <c r="I30" s="20" t="s">
        <v>43</v>
      </c>
      <c r="J30" s="20" t="s">
        <v>41</v>
      </c>
      <c r="K30" s="20" t="s">
        <v>41</v>
      </c>
      <c r="L30" s="18">
        <f>COUNTIF(E30:K30,"N")</f>
        <v>3</v>
      </c>
      <c r="M30" s="23">
        <v>35.49</v>
      </c>
      <c r="N30" s="13"/>
    </row>
    <row r="31" spans="3:38" ht="14.5" x14ac:dyDescent="0.35">
      <c r="D31" s="13"/>
      <c r="E31" s="24" t="s">
        <v>42</v>
      </c>
      <c r="F31" s="20" t="s">
        <v>44</v>
      </c>
      <c r="G31" s="20" t="s">
        <v>44</v>
      </c>
      <c r="H31" s="20" t="s">
        <v>42</v>
      </c>
      <c r="I31" s="20" t="s">
        <v>41</v>
      </c>
      <c r="J31" s="20" t="s">
        <v>44</v>
      </c>
      <c r="K31" s="20" t="s">
        <v>44</v>
      </c>
      <c r="L31" s="18">
        <f>COUNTIF(E31:K31,"J")</f>
        <v>4</v>
      </c>
      <c r="M31" s="19">
        <v>46</v>
      </c>
      <c r="N31" s="13"/>
    </row>
    <row r="32" spans="3:38" ht="14.5" x14ac:dyDescent="0.35">
      <c r="D32" s="13"/>
      <c r="E32" s="20" t="s">
        <v>44</v>
      </c>
      <c r="F32" s="20" t="s">
        <v>41</v>
      </c>
      <c r="G32" s="20" t="s">
        <v>42</v>
      </c>
      <c r="H32" s="20" t="s">
        <v>44</v>
      </c>
      <c r="I32" s="20" t="s">
        <v>44</v>
      </c>
      <c r="J32" s="20" t="s">
        <v>41</v>
      </c>
      <c r="K32" s="20" t="s">
        <v>41</v>
      </c>
      <c r="L32" s="21">
        <f>COUNTIF(E32:K32,"J")</f>
        <v>3</v>
      </c>
      <c r="M32" s="22">
        <v>34.5</v>
      </c>
      <c r="N32" s="13"/>
    </row>
    <row r="33" spans="4:14" ht="14" x14ac:dyDescent="0.3">
      <c r="D33" s="13"/>
      <c r="E33" s="13"/>
      <c r="F33" s="13"/>
      <c r="G33" s="13"/>
      <c r="H33" s="13"/>
      <c r="I33" s="13"/>
      <c r="J33" s="13"/>
      <c r="K33" s="13"/>
      <c r="L33" s="13"/>
      <c r="M33" s="13">
        <f>SUM(M28:M32)</f>
        <v>190.81</v>
      </c>
      <c r="N33" s="13"/>
    </row>
    <row r="34" spans="4:14" ht="14" x14ac:dyDescent="0.3">
      <c r="D34" s="13"/>
      <c r="E34" s="13"/>
      <c r="F34" s="13"/>
      <c r="G34" s="25"/>
      <c r="H34" s="13"/>
      <c r="I34" s="13"/>
      <c r="J34" s="13"/>
      <c r="K34" s="13"/>
      <c r="L34" s="13"/>
      <c r="M34" s="13" t="s">
        <v>51</v>
      </c>
      <c r="N34" s="13"/>
    </row>
    <row r="35" spans="4:14" ht="14" x14ac:dyDescent="0.3">
      <c r="D35" s="13"/>
      <c r="E35" s="13"/>
      <c r="F35" s="13"/>
      <c r="G35" s="25"/>
      <c r="H35" s="13"/>
      <c r="I35" s="13"/>
      <c r="J35" s="13"/>
      <c r="K35" s="13"/>
      <c r="L35" s="13"/>
      <c r="M35" s="13"/>
      <c r="N35" s="13"/>
    </row>
    <row r="36" spans="4:14" ht="15.5" x14ac:dyDescent="0.35">
      <c r="D36" s="11"/>
      <c r="E36" s="25" t="s">
        <v>58</v>
      </c>
      <c r="F36" s="11"/>
      <c r="G36" s="25"/>
      <c r="H36" s="11"/>
      <c r="I36" s="11"/>
      <c r="J36" s="11"/>
      <c r="K36" s="11"/>
      <c r="L36" s="11"/>
      <c r="M36" s="11"/>
    </row>
    <row r="37" spans="4:14" x14ac:dyDescent="0.25">
      <c r="E37" t="s">
        <v>59</v>
      </c>
    </row>
    <row r="38" spans="4:14" x14ac:dyDescent="0.25">
      <c r="E38" t="s">
        <v>60</v>
      </c>
    </row>
    <row r="39" spans="4:14" x14ac:dyDescent="0.25">
      <c r="E39" t="s">
        <v>61</v>
      </c>
    </row>
  </sheetData>
  <mergeCells count="7">
    <mergeCell ref="AF6:AL6"/>
    <mergeCell ref="E25:M25"/>
    <mergeCell ref="D26:D28"/>
    <mergeCell ref="D6:J6"/>
    <mergeCell ref="K6:Q6"/>
    <mergeCell ref="R6:X6"/>
    <mergeCell ref="Y6:A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comite d entreprise</dc:creator>
  <cp:lastModifiedBy>TRIPARD Barath OF/DFSD</cp:lastModifiedBy>
  <dcterms:created xsi:type="dcterms:W3CDTF">2019-10-19T08:18:39Z</dcterms:created>
  <dcterms:modified xsi:type="dcterms:W3CDTF">2019-10-19T09:59:03Z</dcterms:modified>
</cp:coreProperties>
</file>