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480" windowHeight="9735"/>
  </bookViews>
  <sheets>
    <sheet name="2015" sheetId="7" r:id="rId1"/>
    <sheet name="20-25" sheetId="5" r:id="rId2"/>
    <sheet name="STATS 2015" sheetId="6" r:id="rId3"/>
  </sheets>
  <definedNames>
    <definedName name="_xlnm.Print_Area" localSheetId="1">'20-25'!$A$1:$AY$80</definedName>
  </definedNames>
  <calcPr calcId="145621"/>
</workbook>
</file>

<file path=xl/calcChain.xml><?xml version="1.0" encoding="utf-8"?>
<calcChain xmlns="http://schemas.openxmlformats.org/spreadsheetml/2006/main">
  <c r="BV3" i="5" l="1"/>
  <c r="BN14" i="5"/>
  <c r="BN15" i="5"/>
  <c r="BN4" i="5"/>
  <c r="BN5" i="5"/>
  <c r="BN6" i="5"/>
  <c r="BN7" i="5"/>
  <c r="BN8" i="5"/>
  <c r="BN9" i="5"/>
  <c r="BN10" i="5"/>
  <c r="BN11" i="5"/>
  <c r="BN12" i="5"/>
  <c r="BN13" i="5"/>
  <c r="BN3" i="5"/>
  <c r="BH3" i="5"/>
  <c r="BI3" i="5"/>
  <c r="BJ3" i="5"/>
  <c r="BG3" i="5"/>
  <c r="BF3" i="5"/>
  <c r="BL5" i="5" l="1"/>
  <c r="BK5" i="5" s="1"/>
  <c r="BM5" i="5" s="1"/>
  <c r="BL4" i="5"/>
  <c r="BK4" i="5" s="1"/>
  <c r="BM4" i="5" s="1"/>
  <c r="BE9" i="5"/>
  <c r="BE15" i="5"/>
  <c r="BL15" i="5" s="1"/>
  <c r="BE14" i="5"/>
  <c r="BE13" i="5"/>
  <c r="BL13" i="5" s="1"/>
  <c r="BE12" i="5"/>
  <c r="BE11" i="5"/>
  <c r="BL11" i="5" s="1"/>
  <c r="BE10" i="5"/>
  <c r="BE8" i="5"/>
  <c r="BE7" i="5"/>
  <c r="BE6" i="5"/>
  <c r="BE3" i="5"/>
  <c r="BL9" i="5" l="1"/>
  <c r="BK9" i="5" s="1"/>
  <c r="BM9" i="5" s="1"/>
  <c r="BL7" i="5"/>
  <c r="BK7" i="5" s="1"/>
  <c r="BM7" i="5" s="1"/>
  <c r="BK11" i="5"/>
  <c r="BM11" i="5" s="1"/>
  <c r="BK13" i="5"/>
  <c r="BM13" i="5" s="1"/>
  <c r="BK15" i="5"/>
  <c r="BM15" i="5" s="1"/>
  <c r="BL3" i="5"/>
  <c r="BK3" i="5" s="1"/>
  <c r="BM3" i="5" s="1"/>
  <c r="BL14" i="5"/>
  <c r="BK14" i="5" s="1"/>
  <c r="BM14" i="5" s="1"/>
  <c r="BL12" i="5"/>
  <c r="BK12" i="5" s="1"/>
  <c r="BM12" i="5" s="1"/>
  <c r="BL10" i="5"/>
  <c r="BK10" i="5" s="1"/>
  <c r="BM10" i="5" s="1"/>
  <c r="BL8" i="5"/>
  <c r="BK8" i="5" s="1"/>
  <c r="BM8" i="5" s="1"/>
  <c r="BL6" i="5"/>
  <c r="BK6" i="5" s="1"/>
  <c r="BM6" i="5" s="1"/>
</calcChain>
</file>

<file path=xl/comments1.xml><?xml version="1.0" encoding="utf-8"?>
<comments xmlns="http://schemas.openxmlformats.org/spreadsheetml/2006/main">
  <authors>
    <author xml:space="preserve"> VISSIO</author>
  </authors>
  <commentList>
    <comment ref="J23" author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lien HT vers la semaine concernée</t>
        </r>
      </text>
    </comment>
  </commentList>
</comments>
</file>

<file path=xl/comments2.xml><?xml version="1.0" encoding="utf-8"?>
<comments xmlns="http://schemas.openxmlformats.org/spreadsheetml/2006/main">
  <authors>
    <author xml:space="preserve"> VISSIO</author>
  </authors>
  <commentList>
    <comment ref="BD2" author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Récap de la semaine pou stats annuel</t>
        </r>
      </text>
    </comment>
    <comment ref="A7" author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Chaque poste dispo</t>
        </r>
      </text>
    </comment>
    <comment ref="AI14" author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Chaque agent dispo d'un ID associé à une couleur</t>
        </r>
      </text>
    </comment>
    <comment ref="AM22" authorId="0">
      <text>
        <r>
          <rPr>
            <b/>
            <sz val="8"/>
            <color indexed="81"/>
            <rFont val="Tahoma"/>
            <family val="2"/>
          </rPr>
          <t xml:space="preserve"> VISSIO:</t>
        </r>
        <r>
          <rPr>
            <sz val="8"/>
            <color indexed="81"/>
            <rFont val="Tahoma"/>
            <family val="2"/>
          </rPr>
          <t xml:space="preserve">
En rouge les postes à pourvoir obligatoirement</t>
        </r>
      </text>
    </comment>
  </commentList>
</comments>
</file>

<file path=xl/sharedStrings.xml><?xml version="1.0" encoding="utf-8"?>
<sst xmlns="http://schemas.openxmlformats.org/spreadsheetml/2006/main" count="1377" uniqueCount="71">
  <si>
    <t>LUNDI</t>
  </si>
  <si>
    <t>MARDI</t>
  </si>
  <si>
    <t>MERCREDI</t>
  </si>
  <si>
    <t>JEUDI</t>
  </si>
  <si>
    <t>VENDREDI</t>
  </si>
  <si>
    <t>SAMEDI</t>
  </si>
  <si>
    <t>MELANIE</t>
  </si>
  <si>
    <t>NISSRINE</t>
  </si>
  <si>
    <t>JOSETTE</t>
  </si>
  <si>
    <t>LAETITIA</t>
  </si>
  <si>
    <t>NATHALIE</t>
  </si>
  <si>
    <t>SYLVIE</t>
  </si>
  <si>
    <t>DANIELLE</t>
  </si>
  <si>
    <t>KINE</t>
  </si>
  <si>
    <t>MATHILDE</t>
  </si>
  <si>
    <t>LOUBNA</t>
  </si>
  <si>
    <t>JENNIFER</t>
  </si>
  <si>
    <t>FATIMA</t>
  </si>
  <si>
    <t>ADIL</t>
  </si>
  <si>
    <t>CA</t>
  </si>
  <si>
    <t>JORDY</t>
  </si>
  <si>
    <t>ACCUEIL C1</t>
  </si>
  <si>
    <t>ACCUEIL C2</t>
  </si>
  <si>
    <t>STANDARD 1</t>
  </si>
  <si>
    <t>STANDARD 2</t>
  </si>
  <si>
    <t>RADIOLOGIE</t>
  </si>
  <si>
    <t>ME</t>
  </si>
  <si>
    <t>NI</t>
  </si>
  <si>
    <t>MA</t>
  </si>
  <si>
    <t>LO</t>
  </si>
  <si>
    <t>TP1</t>
  </si>
  <si>
    <t>TP2</t>
  </si>
  <si>
    <t>TP3</t>
  </si>
  <si>
    <t>JE</t>
  </si>
  <si>
    <t>AD</t>
  </si>
  <si>
    <t>JY</t>
  </si>
  <si>
    <t>JO</t>
  </si>
  <si>
    <t>LA</t>
  </si>
  <si>
    <t>TP4</t>
  </si>
  <si>
    <t>LABO 1</t>
  </si>
  <si>
    <t>LABO 2</t>
  </si>
  <si>
    <t>NA</t>
  </si>
  <si>
    <t>SY</t>
  </si>
  <si>
    <t>LUNDI 20</t>
  </si>
  <si>
    <r>
      <t>W</t>
    </r>
    <r>
      <rPr>
        <b/>
        <sz val="8"/>
        <color theme="1"/>
        <rFont val="Calibri"/>
        <family val="2"/>
        <scheme val="minor"/>
      </rPr>
      <t>eff</t>
    </r>
  </si>
  <si>
    <t>Régul</t>
  </si>
  <si>
    <t>C1</t>
  </si>
  <si>
    <t>C2</t>
  </si>
  <si>
    <t>S1</t>
  </si>
  <si>
    <t>S2</t>
  </si>
  <si>
    <t>TP</t>
  </si>
  <si>
    <t>R</t>
  </si>
  <si>
    <t>L</t>
  </si>
  <si>
    <t>K</t>
  </si>
  <si>
    <t>S</t>
  </si>
  <si>
    <t>ad</t>
  </si>
  <si>
    <t>HS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</si>
  <si>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</si>
  <si>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</si>
  <si>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</si>
  <si>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</si>
  <si>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</si>
  <si>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</si>
  <si>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</si>
  <si>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</si>
  <si>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</si>
  <si>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</si>
  <si>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</si>
  <si>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</si>
  <si>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PLANNING AGENTS ADM CMS 2015</t>
  </si>
  <si>
    <t>STATISTIQUES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</si>
</sst>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444444"/>
      <name val="Arial"/>
      <family val="2"/>
    </font>
    <font>
      <sz val="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46ECF0"/>
        <bgColor indexed="64"/>
      </patternFill>
    </fill>
    <fill>
      <patternFill patternType="solid">
        <fgColor rgb="FFECB4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/>
    <xf numFmtId="0" fontId="0" fillId="0" borderId="1" xfId="0" applyBorder="1"/>
    <xf numFmtId="0" fontId="0" fillId="6" borderId="1" xfId="0" applyFill="1" applyBorder="1"/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10" borderId="1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0" borderId="5" xfId="0" applyBorder="1"/>
    <xf numFmtId="0" fontId="2" fillId="10" borderId="4" xfId="0" applyFont="1" applyFill="1" applyBorder="1" applyAlignment="1">
      <alignment horizontal="center" vertical="center"/>
    </xf>
    <xf numFmtId="0" fontId="0" fillId="0" borderId="4" xfId="0" applyBorder="1"/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7" fillId="0" borderId="1" xfId="1" applyBorder="1"/>
    <xf numFmtId="0" fontId="3" fillId="0" borderId="3" xfId="0" applyFont="1" applyBorder="1"/>
    <xf numFmtId="0" fontId="3" fillId="0" borderId="6" xfId="0" applyFont="1" applyBorder="1"/>
    <xf numFmtId="0" fontId="3" fillId="12" borderId="1" xfId="0" applyFont="1" applyFill="1" applyBorder="1"/>
    <xf numFmtId="0" fontId="8" fillId="3" borderId="0" xfId="0" applyFont="1" applyFill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0" fillId="3" borderId="0" xfId="0" applyFill="1"/>
  </cellXfs>
  <cellStyles count="2">
    <cellStyle name="Lien hypertexte" xfId="1" builtinId="8"/>
    <cellStyle name="Normal" xfId="0" builtinId="0"/>
  </cellStyles>
  <dxfs count="55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FF00FF"/>
      <color rgb="FFECB4E1"/>
      <color rgb="FF46ECF0"/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G7" sqref="G7"/>
    </sheetView>
  </sheetViews>
  <sheetFormatPr baseColWidth="10" defaultRowHeight="15" x14ac:dyDescent="0.25"/>
  <cols>
    <col min="1" max="12" width="11.28515625" customWidth="1"/>
  </cols>
  <sheetData>
    <row r="1" spans="1:12" s="1" customFormat="1" x14ac:dyDescent="0.25">
      <c r="A1" s="38" t="s">
        <v>69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x14ac:dyDescent="0.25">
      <c r="A3" s="9" t="s">
        <v>57</v>
      </c>
      <c r="B3" s="9" t="s">
        <v>58</v>
      </c>
      <c r="C3" s="9" t="s">
        <v>59</v>
      </c>
      <c r="D3" s="9" t="s">
        <v>60</v>
      </c>
      <c r="E3" s="9" t="s">
        <v>61</v>
      </c>
      <c r="F3" s="9" t="s">
        <v>62</v>
      </c>
      <c r="G3" s="9" t="s">
        <v>63</v>
      </c>
      <c r="H3" s="9" t="s">
        <v>64</v>
      </c>
      <c r="I3" s="9" t="s">
        <v>65</v>
      </c>
      <c r="J3" s="9" t="s">
        <v>66</v>
      </c>
      <c r="K3" s="9" t="s">
        <v>67</v>
      </c>
      <c r="L3" s="9" t="s">
        <v>68</v>
      </c>
    </row>
    <row r="4" spans="1:12" x14ac:dyDescent="0.25">
      <c r="A4" s="37">
        <v>1</v>
      </c>
      <c r="B4" s="33">
        <v>1</v>
      </c>
      <c r="C4" s="37">
        <v>1</v>
      </c>
      <c r="D4" s="33">
        <v>1</v>
      </c>
      <c r="E4" s="37">
        <v>1</v>
      </c>
      <c r="F4" s="33">
        <v>1</v>
      </c>
      <c r="G4" s="37">
        <v>1</v>
      </c>
      <c r="H4" s="33">
        <v>1</v>
      </c>
      <c r="I4" s="37">
        <v>1</v>
      </c>
      <c r="J4" s="33">
        <v>1</v>
      </c>
      <c r="K4" s="37">
        <v>1</v>
      </c>
      <c r="L4" s="33">
        <v>1</v>
      </c>
    </row>
    <row r="5" spans="1:12" x14ac:dyDescent="0.25">
      <c r="A5" s="37">
        <v>2</v>
      </c>
      <c r="B5" s="33">
        <v>2</v>
      </c>
      <c r="C5" s="37">
        <v>2</v>
      </c>
      <c r="D5" s="33">
        <v>2</v>
      </c>
      <c r="E5" s="37">
        <v>2</v>
      </c>
      <c r="F5" s="33">
        <v>2</v>
      </c>
      <c r="G5" s="37">
        <v>2</v>
      </c>
      <c r="H5" s="33">
        <v>2</v>
      </c>
      <c r="I5" s="37">
        <v>2</v>
      </c>
      <c r="J5" s="33">
        <v>2</v>
      </c>
      <c r="K5" s="37">
        <v>2</v>
      </c>
      <c r="L5" s="33">
        <v>2</v>
      </c>
    </row>
    <row r="6" spans="1:12" x14ac:dyDescent="0.25">
      <c r="A6" s="37">
        <v>3</v>
      </c>
      <c r="B6" s="33">
        <v>3</v>
      </c>
      <c r="C6" s="37">
        <v>3</v>
      </c>
      <c r="D6" s="33">
        <v>3</v>
      </c>
      <c r="E6" s="37">
        <v>3</v>
      </c>
      <c r="F6" s="33">
        <v>3</v>
      </c>
      <c r="G6" s="37">
        <v>3</v>
      </c>
      <c r="H6" s="33">
        <v>3</v>
      </c>
      <c r="I6" s="37">
        <v>3</v>
      </c>
      <c r="J6" s="33">
        <v>3</v>
      </c>
      <c r="K6" s="37">
        <v>3</v>
      </c>
      <c r="L6" s="33">
        <v>3</v>
      </c>
    </row>
    <row r="7" spans="1:12" x14ac:dyDescent="0.25">
      <c r="A7" s="37">
        <v>4</v>
      </c>
      <c r="B7" s="33">
        <v>4</v>
      </c>
      <c r="C7" s="37">
        <v>4</v>
      </c>
      <c r="D7" s="33">
        <v>4</v>
      </c>
      <c r="E7" s="37">
        <v>4</v>
      </c>
      <c r="F7" s="33">
        <v>4</v>
      </c>
      <c r="G7" s="37">
        <v>4</v>
      </c>
      <c r="H7" s="33">
        <v>4</v>
      </c>
      <c r="I7" s="37">
        <v>4</v>
      </c>
      <c r="J7" s="33">
        <v>4</v>
      </c>
      <c r="K7" s="37">
        <v>4</v>
      </c>
      <c r="L7" s="33">
        <v>4</v>
      </c>
    </row>
    <row r="8" spans="1:12" x14ac:dyDescent="0.25">
      <c r="A8" s="37">
        <v>5</v>
      </c>
      <c r="B8" s="33">
        <v>5</v>
      </c>
      <c r="C8" s="37">
        <v>5</v>
      </c>
      <c r="D8" s="33">
        <v>5</v>
      </c>
      <c r="E8" s="37">
        <v>5</v>
      </c>
      <c r="F8" s="33">
        <v>5</v>
      </c>
      <c r="G8" s="37">
        <v>5</v>
      </c>
      <c r="H8" s="33">
        <v>5</v>
      </c>
      <c r="I8" s="37">
        <v>5</v>
      </c>
      <c r="J8" s="33">
        <v>5</v>
      </c>
      <c r="K8" s="37">
        <v>5</v>
      </c>
      <c r="L8" s="33">
        <v>5</v>
      </c>
    </row>
    <row r="9" spans="1:12" x14ac:dyDescent="0.25">
      <c r="A9" s="37">
        <v>6</v>
      </c>
      <c r="B9" s="33">
        <v>6</v>
      </c>
      <c r="C9" s="37">
        <v>6</v>
      </c>
      <c r="D9" s="33">
        <v>6</v>
      </c>
      <c r="E9" s="37">
        <v>6</v>
      </c>
      <c r="F9" s="33">
        <v>6</v>
      </c>
      <c r="G9" s="37">
        <v>6</v>
      </c>
      <c r="H9" s="33">
        <v>6</v>
      </c>
      <c r="I9" s="37">
        <v>6</v>
      </c>
      <c r="J9" s="33">
        <v>6</v>
      </c>
      <c r="K9" s="37">
        <v>6</v>
      </c>
      <c r="L9" s="33">
        <v>6</v>
      </c>
    </row>
    <row r="10" spans="1:12" x14ac:dyDescent="0.25">
      <c r="A10" s="37">
        <v>7</v>
      </c>
      <c r="B10" s="33">
        <v>7</v>
      </c>
      <c r="C10" s="37">
        <v>7</v>
      </c>
      <c r="D10" s="33">
        <v>7</v>
      </c>
      <c r="E10" s="37">
        <v>7</v>
      </c>
      <c r="F10" s="33">
        <v>7</v>
      </c>
      <c r="G10" s="37">
        <v>7</v>
      </c>
      <c r="H10" s="33">
        <v>7</v>
      </c>
      <c r="I10" s="37">
        <v>7</v>
      </c>
      <c r="J10" s="33">
        <v>7</v>
      </c>
      <c r="K10" s="37">
        <v>7</v>
      </c>
      <c r="L10" s="33">
        <v>7</v>
      </c>
    </row>
    <row r="11" spans="1:12" x14ac:dyDescent="0.25">
      <c r="A11" s="37">
        <v>8</v>
      </c>
      <c r="B11" s="33">
        <v>8</v>
      </c>
      <c r="C11" s="37">
        <v>8</v>
      </c>
      <c r="D11" s="33">
        <v>8</v>
      </c>
      <c r="E11" s="37">
        <v>8</v>
      </c>
      <c r="F11" s="33">
        <v>8</v>
      </c>
      <c r="G11" s="37">
        <v>8</v>
      </c>
      <c r="H11" s="33">
        <v>8</v>
      </c>
      <c r="I11" s="37">
        <v>8</v>
      </c>
      <c r="J11" s="33">
        <v>8</v>
      </c>
      <c r="K11" s="37">
        <v>8</v>
      </c>
      <c r="L11" s="33">
        <v>8</v>
      </c>
    </row>
    <row r="12" spans="1:12" x14ac:dyDescent="0.25">
      <c r="A12" s="37">
        <v>9</v>
      </c>
      <c r="B12" s="33">
        <v>9</v>
      </c>
      <c r="C12" s="37">
        <v>9</v>
      </c>
      <c r="D12" s="33">
        <v>9</v>
      </c>
      <c r="E12" s="37">
        <v>9</v>
      </c>
      <c r="F12" s="33">
        <v>9</v>
      </c>
      <c r="G12" s="37">
        <v>9</v>
      </c>
      <c r="H12" s="33">
        <v>9</v>
      </c>
      <c r="I12" s="37">
        <v>9</v>
      </c>
      <c r="J12" s="33">
        <v>9</v>
      </c>
      <c r="K12" s="37">
        <v>9</v>
      </c>
      <c r="L12" s="33">
        <v>9</v>
      </c>
    </row>
    <row r="13" spans="1:12" x14ac:dyDescent="0.25">
      <c r="A13" s="37">
        <v>10</v>
      </c>
      <c r="B13" s="33">
        <v>10</v>
      </c>
      <c r="C13" s="37">
        <v>10</v>
      </c>
      <c r="D13" s="33">
        <v>10</v>
      </c>
      <c r="E13" s="37">
        <v>10</v>
      </c>
      <c r="F13" s="33">
        <v>10</v>
      </c>
      <c r="G13" s="37">
        <v>10</v>
      </c>
      <c r="H13" s="33">
        <v>10</v>
      </c>
      <c r="I13" s="37">
        <v>10</v>
      </c>
      <c r="J13" s="33">
        <v>10</v>
      </c>
      <c r="K13" s="37">
        <v>10</v>
      </c>
      <c r="L13" s="33">
        <v>10</v>
      </c>
    </row>
    <row r="14" spans="1:12" x14ac:dyDescent="0.25">
      <c r="A14" s="37">
        <v>11</v>
      </c>
      <c r="B14" s="33">
        <v>11</v>
      </c>
      <c r="C14" s="37">
        <v>11</v>
      </c>
      <c r="D14" s="33">
        <v>11</v>
      </c>
      <c r="E14" s="37">
        <v>11</v>
      </c>
      <c r="F14" s="33">
        <v>11</v>
      </c>
      <c r="G14" s="37">
        <v>11</v>
      </c>
      <c r="H14" s="33">
        <v>11</v>
      </c>
      <c r="I14" s="37">
        <v>11</v>
      </c>
      <c r="J14" s="33">
        <v>11</v>
      </c>
      <c r="K14" s="37">
        <v>11</v>
      </c>
      <c r="L14" s="33">
        <v>11</v>
      </c>
    </row>
    <row r="15" spans="1:12" x14ac:dyDescent="0.25">
      <c r="A15" s="37">
        <v>12</v>
      </c>
      <c r="B15" s="33">
        <v>12</v>
      </c>
      <c r="C15" s="37">
        <v>12</v>
      </c>
      <c r="D15" s="33">
        <v>12</v>
      </c>
      <c r="E15" s="37">
        <v>12</v>
      </c>
      <c r="F15" s="33">
        <v>12</v>
      </c>
      <c r="G15" s="37">
        <v>12</v>
      </c>
      <c r="H15" s="33">
        <v>12</v>
      </c>
      <c r="I15" s="37">
        <v>12</v>
      </c>
      <c r="J15" s="33">
        <v>12</v>
      </c>
      <c r="K15" s="37">
        <v>12</v>
      </c>
      <c r="L15" s="33">
        <v>12</v>
      </c>
    </row>
    <row r="16" spans="1:12" x14ac:dyDescent="0.25">
      <c r="A16" s="37">
        <v>13</v>
      </c>
      <c r="B16" s="33">
        <v>13</v>
      </c>
      <c r="C16" s="37">
        <v>13</v>
      </c>
      <c r="D16" s="33">
        <v>13</v>
      </c>
      <c r="E16" s="37">
        <v>13</v>
      </c>
      <c r="F16" s="33">
        <v>13</v>
      </c>
      <c r="G16" s="37">
        <v>13</v>
      </c>
      <c r="H16" s="33">
        <v>13</v>
      </c>
      <c r="I16" s="37">
        <v>13</v>
      </c>
      <c r="J16" s="33">
        <v>13</v>
      </c>
      <c r="K16" s="37">
        <v>13</v>
      </c>
      <c r="L16" s="33">
        <v>13</v>
      </c>
    </row>
    <row r="17" spans="1:12" x14ac:dyDescent="0.25">
      <c r="A17" s="37">
        <v>14</v>
      </c>
      <c r="B17" s="33">
        <v>14</v>
      </c>
      <c r="C17" s="37">
        <v>14</v>
      </c>
      <c r="D17" s="33">
        <v>14</v>
      </c>
      <c r="E17" s="37">
        <v>14</v>
      </c>
      <c r="F17" s="33">
        <v>14</v>
      </c>
      <c r="G17" s="37">
        <v>14</v>
      </c>
      <c r="H17" s="33">
        <v>14</v>
      </c>
      <c r="I17" s="37">
        <v>14</v>
      </c>
      <c r="J17" s="33">
        <v>14</v>
      </c>
      <c r="K17" s="37">
        <v>14</v>
      </c>
      <c r="L17" s="33">
        <v>14</v>
      </c>
    </row>
    <row r="18" spans="1:12" x14ac:dyDescent="0.25">
      <c r="A18" s="37">
        <v>15</v>
      </c>
      <c r="B18" s="33">
        <v>15</v>
      </c>
      <c r="C18" s="37">
        <v>15</v>
      </c>
      <c r="D18" s="33">
        <v>15</v>
      </c>
      <c r="E18" s="37">
        <v>15</v>
      </c>
      <c r="F18" s="33">
        <v>15</v>
      </c>
      <c r="G18" s="37">
        <v>15</v>
      </c>
      <c r="H18" s="33">
        <v>15</v>
      </c>
      <c r="I18" s="37">
        <v>15</v>
      </c>
      <c r="J18" s="33">
        <v>15</v>
      </c>
      <c r="K18" s="37">
        <v>15</v>
      </c>
      <c r="L18" s="33">
        <v>15</v>
      </c>
    </row>
    <row r="19" spans="1:12" x14ac:dyDescent="0.25">
      <c r="A19" s="37">
        <v>16</v>
      </c>
      <c r="B19" s="33">
        <v>16</v>
      </c>
      <c r="C19" s="37">
        <v>16</v>
      </c>
      <c r="D19" s="33">
        <v>16</v>
      </c>
      <c r="E19" s="37">
        <v>16</v>
      </c>
      <c r="F19" s="33">
        <v>16</v>
      </c>
      <c r="G19" s="37">
        <v>16</v>
      </c>
      <c r="H19" s="33">
        <v>16</v>
      </c>
      <c r="I19" s="37">
        <v>16</v>
      </c>
      <c r="J19" s="33">
        <v>16</v>
      </c>
      <c r="K19" s="37">
        <v>16</v>
      </c>
      <c r="L19" s="33">
        <v>16</v>
      </c>
    </row>
    <row r="20" spans="1:12" x14ac:dyDescent="0.25">
      <c r="A20" s="37">
        <v>17</v>
      </c>
      <c r="B20" s="33">
        <v>17</v>
      </c>
      <c r="C20" s="37">
        <v>17</v>
      </c>
      <c r="D20" s="33">
        <v>17</v>
      </c>
      <c r="E20" s="37">
        <v>17</v>
      </c>
      <c r="F20" s="33">
        <v>17</v>
      </c>
      <c r="G20" s="37">
        <v>17</v>
      </c>
      <c r="H20" s="33">
        <v>17</v>
      </c>
      <c r="I20" s="37">
        <v>17</v>
      </c>
      <c r="J20" s="33">
        <v>17</v>
      </c>
      <c r="K20" s="37">
        <v>17</v>
      </c>
      <c r="L20" s="33">
        <v>17</v>
      </c>
    </row>
    <row r="21" spans="1:12" x14ac:dyDescent="0.25">
      <c r="A21" s="37">
        <v>18</v>
      </c>
      <c r="B21" s="33">
        <v>18</v>
      </c>
      <c r="C21" s="37">
        <v>18</v>
      </c>
      <c r="D21" s="33">
        <v>18</v>
      </c>
      <c r="E21" s="37">
        <v>18</v>
      </c>
      <c r="F21" s="33">
        <v>18</v>
      </c>
      <c r="G21" s="37">
        <v>18</v>
      </c>
      <c r="H21" s="33">
        <v>18</v>
      </c>
      <c r="I21" s="37">
        <v>18</v>
      </c>
      <c r="J21" s="33">
        <v>18</v>
      </c>
      <c r="K21" s="37">
        <v>18</v>
      </c>
      <c r="L21" s="33">
        <v>18</v>
      </c>
    </row>
    <row r="22" spans="1:12" x14ac:dyDescent="0.25">
      <c r="A22" s="37">
        <v>19</v>
      </c>
      <c r="B22" s="33">
        <v>19</v>
      </c>
      <c r="C22" s="37">
        <v>19</v>
      </c>
      <c r="D22" s="33">
        <v>19</v>
      </c>
      <c r="E22" s="37">
        <v>19</v>
      </c>
      <c r="F22" s="33">
        <v>19</v>
      </c>
      <c r="G22" s="37">
        <v>19</v>
      </c>
      <c r="H22" s="33">
        <v>19</v>
      </c>
      <c r="I22" s="37">
        <v>19</v>
      </c>
      <c r="J22" s="33">
        <v>19</v>
      </c>
      <c r="K22" s="37">
        <v>19</v>
      </c>
      <c r="L22" s="33">
        <v>19</v>
      </c>
    </row>
    <row r="23" spans="1:12" x14ac:dyDescent="0.25">
      <c r="A23" s="37">
        <v>20</v>
      </c>
      <c r="B23" s="33">
        <v>20</v>
      </c>
      <c r="C23" s="37">
        <v>20</v>
      </c>
      <c r="D23" s="33">
        <v>20</v>
      </c>
      <c r="E23" s="37">
        <v>20</v>
      </c>
      <c r="F23" s="33">
        <v>20</v>
      </c>
      <c r="G23" s="37">
        <v>20</v>
      </c>
      <c r="H23" s="33">
        <v>20</v>
      </c>
      <c r="I23" s="37">
        <v>20</v>
      </c>
      <c r="J23" s="34">
        <v>20</v>
      </c>
      <c r="K23" s="37">
        <v>20</v>
      </c>
      <c r="L23" s="33">
        <v>20</v>
      </c>
    </row>
    <row r="24" spans="1:12" x14ac:dyDescent="0.25">
      <c r="A24" s="37">
        <v>21</v>
      </c>
      <c r="B24" s="33">
        <v>21</v>
      </c>
      <c r="C24" s="37">
        <v>21</v>
      </c>
      <c r="D24" s="33">
        <v>21</v>
      </c>
      <c r="E24" s="37">
        <v>21</v>
      </c>
      <c r="F24" s="33">
        <v>21</v>
      </c>
      <c r="G24" s="37">
        <v>21</v>
      </c>
      <c r="H24" s="33">
        <v>21</v>
      </c>
      <c r="I24" s="37">
        <v>21</v>
      </c>
      <c r="J24" s="34">
        <v>21</v>
      </c>
      <c r="K24" s="37">
        <v>21</v>
      </c>
      <c r="L24" s="33">
        <v>21</v>
      </c>
    </row>
    <row r="25" spans="1:12" x14ac:dyDescent="0.25">
      <c r="A25" s="37">
        <v>22</v>
      </c>
      <c r="B25" s="33">
        <v>22</v>
      </c>
      <c r="C25" s="37">
        <v>22</v>
      </c>
      <c r="D25" s="33">
        <v>22</v>
      </c>
      <c r="E25" s="37">
        <v>22</v>
      </c>
      <c r="F25" s="33">
        <v>22</v>
      </c>
      <c r="G25" s="37">
        <v>22</v>
      </c>
      <c r="H25" s="33">
        <v>22</v>
      </c>
      <c r="I25" s="37">
        <v>22</v>
      </c>
      <c r="J25" s="34">
        <v>22</v>
      </c>
      <c r="K25" s="37">
        <v>22</v>
      </c>
      <c r="L25" s="33">
        <v>22</v>
      </c>
    </row>
    <row r="26" spans="1:12" x14ac:dyDescent="0.25">
      <c r="A26" s="37">
        <v>23</v>
      </c>
      <c r="B26" s="33">
        <v>23</v>
      </c>
      <c r="C26" s="37">
        <v>23</v>
      </c>
      <c r="D26" s="33">
        <v>23</v>
      </c>
      <c r="E26" s="37">
        <v>23</v>
      </c>
      <c r="F26" s="33">
        <v>23</v>
      </c>
      <c r="G26" s="37">
        <v>23</v>
      </c>
      <c r="H26" s="33">
        <v>23</v>
      </c>
      <c r="I26" s="37">
        <v>23</v>
      </c>
      <c r="J26" s="34">
        <v>23</v>
      </c>
      <c r="K26" s="37">
        <v>23</v>
      </c>
      <c r="L26" s="33">
        <v>23</v>
      </c>
    </row>
    <row r="27" spans="1:12" x14ac:dyDescent="0.25">
      <c r="A27" s="37">
        <v>24</v>
      </c>
      <c r="B27" s="33">
        <v>24</v>
      </c>
      <c r="C27" s="37">
        <v>24</v>
      </c>
      <c r="D27" s="33">
        <v>24</v>
      </c>
      <c r="E27" s="37">
        <v>24</v>
      </c>
      <c r="F27" s="33">
        <v>24</v>
      </c>
      <c r="G27" s="37">
        <v>24</v>
      </c>
      <c r="H27" s="33">
        <v>24</v>
      </c>
      <c r="I27" s="37">
        <v>24</v>
      </c>
      <c r="J27" s="34">
        <v>24</v>
      </c>
      <c r="K27" s="37">
        <v>24</v>
      </c>
      <c r="L27" s="33">
        <v>24</v>
      </c>
    </row>
    <row r="28" spans="1:12" x14ac:dyDescent="0.25">
      <c r="A28" s="37">
        <v>25</v>
      </c>
      <c r="B28" s="33">
        <v>25</v>
      </c>
      <c r="C28" s="37">
        <v>25</v>
      </c>
      <c r="D28" s="33">
        <v>25</v>
      </c>
      <c r="E28" s="37">
        <v>25</v>
      </c>
      <c r="F28" s="33">
        <v>25</v>
      </c>
      <c r="G28" s="37">
        <v>25</v>
      </c>
      <c r="H28" s="33">
        <v>25</v>
      </c>
      <c r="I28" s="37">
        <v>25</v>
      </c>
      <c r="J28" s="34">
        <v>25</v>
      </c>
      <c r="K28" s="37">
        <v>25</v>
      </c>
      <c r="L28" s="33">
        <v>25</v>
      </c>
    </row>
    <row r="29" spans="1:12" x14ac:dyDescent="0.25">
      <c r="A29" s="37">
        <v>26</v>
      </c>
      <c r="B29" s="33">
        <v>26</v>
      </c>
      <c r="C29" s="37">
        <v>26</v>
      </c>
      <c r="D29" s="33">
        <v>26</v>
      </c>
      <c r="E29" s="37">
        <v>26</v>
      </c>
      <c r="F29" s="33">
        <v>26</v>
      </c>
      <c r="G29" s="37">
        <v>26</v>
      </c>
      <c r="H29" s="33">
        <v>26</v>
      </c>
      <c r="I29" s="37">
        <v>26</v>
      </c>
      <c r="J29" s="33">
        <v>26</v>
      </c>
      <c r="K29" s="37">
        <v>26</v>
      </c>
      <c r="L29" s="33">
        <v>26</v>
      </c>
    </row>
    <row r="30" spans="1:12" x14ac:dyDescent="0.25">
      <c r="A30" s="37">
        <v>27</v>
      </c>
      <c r="B30" s="33">
        <v>27</v>
      </c>
      <c r="C30" s="37">
        <v>27</v>
      </c>
      <c r="D30" s="33">
        <v>27</v>
      </c>
      <c r="E30" s="37">
        <v>27</v>
      </c>
      <c r="F30" s="33">
        <v>27</v>
      </c>
      <c r="G30" s="37">
        <v>27</v>
      </c>
      <c r="H30" s="33">
        <v>27</v>
      </c>
      <c r="I30" s="37">
        <v>27</v>
      </c>
      <c r="J30" s="33">
        <v>27</v>
      </c>
      <c r="K30" s="37">
        <v>27</v>
      </c>
      <c r="L30" s="33">
        <v>27</v>
      </c>
    </row>
    <row r="31" spans="1:12" x14ac:dyDescent="0.25">
      <c r="A31" s="37">
        <v>28</v>
      </c>
      <c r="B31" s="33">
        <v>28</v>
      </c>
      <c r="C31" s="37">
        <v>28</v>
      </c>
      <c r="D31" s="33">
        <v>28</v>
      </c>
      <c r="E31" s="37">
        <v>28</v>
      </c>
      <c r="F31" s="33">
        <v>28</v>
      </c>
      <c r="G31" s="37">
        <v>28</v>
      </c>
      <c r="H31" s="33">
        <v>28</v>
      </c>
      <c r="I31" s="37">
        <v>28</v>
      </c>
      <c r="J31" s="33">
        <v>28</v>
      </c>
      <c r="K31" s="37">
        <v>28</v>
      </c>
      <c r="L31" s="33">
        <v>28</v>
      </c>
    </row>
    <row r="32" spans="1:12" x14ac:dyDescent="0.25">
      <c r="A32" s="37">
        <v>29</v>
      </c>
      <c r="B32" s="35"/>
      <c r="C32" s="37">
        <v>29</v>
      </c>
      <c r="D32" s="33">
        <v>29</v>
      </c>
      <c r="E32" s="37">
        <v>29</v>
      </c>
      <c r="F32" s="33">
        <v>29</v>
      </c>
      <c r="G32" s="37">
        <v>29</v>
      </c>
      <c r="H32" s="33">
        <v>29</v>
      </c>
      <c r="I32" s="37">
        <v>29</v>
      </c>
      <c r="J32" s="33">
        <v>29</v>
      </c>
      <c r="K32" s="37">
        <v>29</v>
      </c>
      <c r="L32" s="33">
        <v>29</v>
      </c>
    </row>
    <row r="33" spans="1:12" x14ac:dyDescent="0.25">
      <c r="A33" s="37">
        <v>30</v>
      </c>
      <c r="B33" s="36"/>
      <c r="C33" s="37">
        <v>30</v>
      </c>
      <c r="D33" s="33">
        <v>30</v>
      </c>
      <c r="E33" s="37">
        <v>30</v>
      </c>
      <c r="F33" s="33">
        <v>30</v>
      </c>
      <c r="G33" s="37">
        <v>30</v>
      </c>
      <c r="H33" s="33">
        <v>30</v>
      </c>
      <c r="I33" s="37">
        <v>30</v>
      </c>
      <c r="J33" s="33">
        <v>30</v>
      </c>
      <c r="K33" s="37">
        <v>30</v>
      </c>
      <c r="L33" s="33">
        <v>30</v>
      </c>
    </row>
    <row r="34" spans="1:12" x14ac:dyDescent="0.25">
      <c r="A34" s="37">
        <v>31</v>
      </c>
      <c r="B34" s="36"/>
      <c r="C34" s="37">
        <v>31</v>
      </c>
      <c r="D34" s="35"/>
      <c r="E34" s="37">
        <v>31</v>
      </c>
      <c r="F34" s="35"/>
      <c r="G34" s="37">
        <v>31</v>
      </c>
      <c r="H34" s="33">
        <v>31</v>
      </c>
      <c r="I34" s="35"/>
      <c r="J34" s="33">
        <v>31</v>
      </c>
      <c r="K34" s="35"/>
      <c r="L34" s="33">
        <v>31</v>
      </c>
    </row>
  </sheetData>
  <mergeCells count="1">
    <mergeCell ref="A1:L2"/>
  </mergeCells>
  <hyperlinks>
    <hyperlink ref="J23:J28" location="'20-25'!A1" display="'20-25'!A1"/>
  </hyperlinks>
  <printOptions horizontalCentered="1" verticalCentered="1"/>
  <pageMargins left="0.31496062992125984" right="0.31496062992125984" top="0.55118110236220474" bottom="0.55118110236220474" header="0.31496062992125984" footer="0.31496062992125984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V80"/>
  <sheetViews>
    <sheetView workbookViewId="0">
      <selection activeCell="BI19" sqref="BI19"/>
    </sheetView>
  </sheetViews>
  <sheetFormatPr baseColWidth="10" defaultRowHeight="15" x14ac:dyDescent="0.25"/>
  <cols>
    <col min="1" max="1" width="12.140625" style="19" bestFit="1" customWidth="1"/>
    <col min="2" max="51" width="3" style="5" customWidth="1"/>
    <col min="52" max="52" width="5.7109375" style="5" customWidth="1"/>
    <col min="53" max="53" width="3.28515625" bestFit="1" customWidth="1"/>
    <col min="57" max="62" width="10.7109375" customWidth="1"/>
    <col min="63" max="63" width="5" bestFit="1" customWidth="1"/>
    <col min="64" max="64" width="3.42578125" bestFit="1" customWidth="1"/>
    <col min="65" max="65" width="6.7109375" bestFit="1" customWidth="1"/>
    <col min="66" max="73" width="3.28515625" customWidth="1"/>
    <col min="74" max="74" width="3.28515625" style="5" customWidth="1"/>
  </cols>
  <sheetData>
    <row r="1" spans="1:74" x14ac:dyDescent="0.25">
      <c r="A1" s="30" t="s">
        <v>43</v>
      </c>
      <c r="B1" s="29">
        <v>7</v>
      </c>
      <c r="C1" s="29"/>
      <c r="D1" s="29"/>
      <c r="E1" s="29"/>
      <c r="F1" s="29">
        <v>8</v>
      </c>
      <c r="G1" s="29"/>
      <c r="H1" s="29"/>
      <c r="I1" s="29"/>
      <c r="J1" s="29">
        <v>9</v>
      </c>
      <c r="K1" s="29"/>
      <c r="L1" s="29"/>
      <c r="M1" s="29"/>
      <c r="N1" s="29">
        <v>10</v>
      </c>
      <c r="O1" s="29"/>
      <c r="P1" s="29"/>
      <c r="Q1" s="29"/>
      <c r="R1" s="29">
        <v>11</v>
      </c>
      <c r="S1" s="29"/>
      <c r="T1" s="29"/>
      <c r="U1" s="29"/>
      <c r="V1" s="29">
        <v>12</v>
      </c>
      <c r="W1" s="29"/>
      <c r="X1" s="29"/>
      <c r="Y1" s="29"/>
      <c r="Z1" s="29">
        <v>13</v>
      </c>
      <c r="AA1" s="29"/>
      <c r="AB1" s="29"/>
      <c r="AC1" s="29"/>
      <c r="AD1" s="29">
        <v>14</v>
      </c>
      <c r="AE1" s="29"/>
      <c r="AF1" s="29"/>
      <c r="AG1" s="29"/>
      <c r="AH1" s="29">
        <v>15</v>
      </c>
      <c r="AI1" s="29"/>
      <c r="AJ1" s="29"/>
      <c r="AK1" s="29"/>
      <c r="AL1" s="29">
        <v>16</v>
      </c>
      <c r="AM1" s="29"/>
      <c r="AN1" s="29"/>
      <c r="AO1" s="29"/>
      <c r="AP1" s="29">
        <v>17</v>
      </c>
      <c r="AQ1" s="29"/>
      <c r="AR1" s="29"/>
      <c r="AS1" s="29"/>
      <c r="AT1" s="29">
        <v>18</v>
      </c>
      <c r="AU1" s="29"/>
      <c r="AV1" s="29"/>
      <c r="AW1" s="29"/>
      <c r="AX1" s="29">
        <v>19</v>
      </c>
      <c r="AY1" s="29"/>
    </row>
    <row r="2" spans="1:74" s="1" customFormat="1" x14ac:dyDescent="0.25">
      <c r="A2" s="30"/>
      <c r="B2" s="4">
        <v>0</v>
      </c>
      <c r="C2" s="4">
        <v>15</v>
      </c>
      <c r="D2" s="4">
        <v>30</v>
      </c>
      <c r="E2" s="4">
        <v>45</v>
      </c>
      <c r="F2" s="4">
        <v>0</v>
      </c>
      <c r="G2" s="4">
        <v>15</v>
      </c>
      <c r="H2" s="4">
        <v>30</v>
      </c>
      <c r="I2" s="4">
        <v>45</v>
      </c>
      <c r="J2" s="4">
        <v>0</v>
      </c>
      <c r="K2" s="4">
        <v>15</v>
      </c>
      <c r="L2" s="4">
        <v>30</v>
      </c>
      <c r="M2" s="4">
        <v>45</v>
      </c>
      <c r="N2" s="4">
        <v>0</v>
      </c>
      <c r="O2" s="4">
        <v>15</v>
      </c>
      <c r="P2" s="4">
        <v>30</v>
      </c>
      <c r="Q2" s="4">
        <v>45</v>
      </c>
      <c r="R2" s="4">
        <v>0</v>
      </c>
      <c r="S2" s="4">
        <v>15</v>
      </c>
      <c r="T2" s="4">
        <v>30</v>
      </c>
      <c r="U2" s="4">
        <v>45</v>
      </c>
      <c r="V2" s="4">
        <v>0</v>
      </c>
      <c r="W2" s="4">
        <v>15</v>
      </c>
      <c r="X2" s="4">
        <v>30</v>
      </c>
      <c r="Y2" s="4">
        <v>45</v>
      </c>
      <c r="Z2" s="4">
        <v>0</v>
      </c>
      <c r="AA2" s="4">
        <v>15</v>
      </c>
      <c r="AB2" s="4">
        <v>30</v>
      </c>
      <c r="AC2" s="4">
        <v>45</v>
      </c>
      <c r="AD2" s="4">
        <v>0</v>
      </c>
      <c r="AE2" s="4">
        <v>15</v>
      </c>
      <c r="AF2" s="4">
        <v>30</v>
      </c>
      <c r="AG2" s="4">
        <v>45</v>
      </c>
      <c r="AH2" s="4">
        <v>0</v>
      </c>
      <c r="AI2" s="4">
        <v>15</v>
      </c>
      <c r="AJ2" s="4">
        <v>30</v>
      </c>
      <c r="AK2" s="4">
        <v>45</v>
      </c>
      <c r="AL2" s="4">
        <v>0</v>
      </c>
      <c r="AM2" s="4">
        <v>15</v>
      </c>
      <c r="AN2" s="4">
        <v>30</v>
      </c>
      <c r="AO2" s="4">
        <v>45</v>
      </c>
      <c r="AP2" s="4">
        <v>0</v>
      </c>
      <c r="AQ2" s="4">
        <v>15</v>
      </c>
      <c r="AR2" s="4">
        <v>30</v>
      </c>
      <c r="AS2" s="4">
        <v>45</v>
      </c>
      <c r="AT2" s="4">
        <v>0</v>
      </c>
      <c r="AU2" s="4">
        <v>15</v>
      </c>
      <c r="AV2" s="4">
        <v>30</v>
      </c>
      <c r="AW2" s="4">
        <v>45</v>
      </c>
      <c r="AX2" s="4">
        <v>0</v>
      </c>
      <c r="AY2" s="4">
        <v>15</v>
      </c>
      <c r="AZ2" s="5"/>
      <c r="BE2" s="8" t="s">
        <v>0</v>
      </c>
      <c r="BF2" s="8" t="s">
        <v>1</v>
      </c>
      <c r="BG2" s="8" t="s">
        <v>2</v>
      </c>
      <c r="BH2" s="8" t="s">
        <v>3</v>
      </c>
      <c r="BI2" s="8" t="s">
        <v>4</v>
      </c>
      <c r="BJ2" s="25" t="s">
        <v>5</v>
      </c>
      <c r="BK2" s="27" t="s">
        <v>44</v>
      </c>
      <c r="BL2" s="9" t="s">
        <v>19</v>
      </c>
      <c r="BM2" s="21" t="s">
        <v>45</v>
      </c>
      <c r="BN2" s="23" t="s">
        <v>46</v>
      </c>
      <c r="BO2" s="20" t="s">
        <v>47</v>
      </c>
      <c r="BP2" s="20" t="s">
        <v>48</v>
      </c>
      <c r="BQ2" s="20" t="s">
        <v>49</v>
      </c>
      <c r="BR2" s="20" t="s">
        <v>50</v>
      </c>
      <c r="BS2" s="20" t="s">
        <v>51</v>
      </c>
      <c r="BT2" s="20" t="s">
        <v>52</v>
      </c>
      <c r="BU2" s="20" t="s">
        <v>53</v>
      </c>
      <c r="BV2" s="20" t="s">
        <v>54</v>
      </c>
    </row>
    <row r="3" spans="1:74" x14ac:dyDescent="0.25">
      <c r="A3" s="12" t="s">
        <v>21</v>
      </c>
      <c r="B3" s="7"/>
      <c r="C3" s="7"/>
      <c r="D3" s="7"/>
      <c r="E3" s="7"/>
      <c r="F3" s="7"/>
      <c r="G3" s="7"/>
      <c r="H3" s="7" t="s">
        <v>27</v>
      </c>
      <c r="I3" s="7" t="s">
        <v>27</v>
      </c>
      <c r="J3" s="7" t="s">
        <v>27</v>
      </c>
      <c r="K3" s="7" t="s">
        <v>27</v>
      </c>
      <c r="L3" s="7" t="s">
        <v>27</v>
      </c>
      <c r="M3" s="7" t="s">
        <v>27</v>
      </c>
      <c r="N3" s="7" t="s">
        <v>27</v>
      </c>
      <c r="O3" s="7" t="s">
        <v>27</v>
      </c>
      <c r="P3" s="7" t="s">
        <v>27</v>
      </c>
      <c r="Q3" s="7" t="s">
        <v>27</v>
      </c>
      <c r="R3" s="7" t="s">
        <v>27</v>
      </c>
      <c r="S3" s="7" t="s">
        <v>28</v>
      </c>
      <c r="T3" s="7" t="s">
        <v>28</v>
      </c>
      <c r="U3" s="7" t="s">
        <v>28</v>
      </c>
      <c r="V3" s="7" t="s">
        <v>28</v>
      </c>
      <c r="W3" s="7" t="s">
        <v>28</v>
      </c>
      <c r="X3" s="7" t="s">
        <v>28</v>
      </c>
      <c r="Y3" s="7" t="s">
        <v>28</v>
      </c>
      <c r="Z3" s="7" t="s">
        <v>28</v>
      </c>
      <c r="AA3" s="7" t="s">
        <v>28</v>
      </c>
      <c r="AB3" s="7" t="s">
        <v>28</v>
      </c>
      <c r="AC3" s="7" t="s">
        <v>28</v>
      </c>
      <c r="AD3" s="7" t="s">
        <v>28</v>
      </c>
      <c r="AE3" s="7" t="s">
        <v>28</v>
      </c>
      <c r="AF3" s="7" t="s">
        <v>28</v>
      </c>
      <c r="AG3" s="7" t="s">
        <v>28</v>
      </c>
      <c r="AH3" s="7" t="s">
        <v>28</v>
      </c>
      <c r="AI3" s="7" t="s">
        <v>28</v>
      </c>
      <c r="AJ3" s="7" t="s">
        <v>28</v>
      </c>
      <c r="AK3" s="7" t="s">
        <v>33</v>
      </c>
      <c r="AL3" s="7" t="s">
        <v>33</v>
      </c>
      <c r="AM3" s="7" t="s">
        <v>33</v>
      </c>
      <c r="AN3" s="7" t="s">
        <v>33</v>
      </c>
      <c r="AO3" s="7" t="s">
        <v>33</v>
      </c>
      <c r="AP3" s="7" t="s">
        <v>33</v>
      </c>
      <c r="AQ3" s="7" t="s">
        <v>33</v>
      </c>
      <c r="AR3" s="7" t="s">
        <v>33</v>
      </c>
      <c r="AS3" s="7" t="s">
        <v>33</v>
      </c>
      <c r="AT3" s="7" t="s">
        <v>33</v>
      </c>
      <c r="AU3" s="7" t="s">
        <v>33</v>
      </c>
      <c r="AV3" s="7" t="s">
        <v>33</v>
      </c>
      <c r="AW3" s="7" t="s">
        <v>33</v>
      </c>
      <c r="AX3" s="7" t="s">
        <v>33</v>
      </c>
      <c r="AY3" s="7" t="s">
        <v>33</v>
      </c>
      <c r="BA3" s="5"/>
      <c r="BD3" s="3" t="s">
        <v>18</v>
      </c>
      <c r="BE3" s="2">
        <f>(COUNTIF(B3:AY14,"*AD*"))/4</f>
        <v>7.25</v>
      </c>
      <c r="BF3" s="2">
        <f>(COUNTIF(C18:AZ29,"*AD*"))/4</f>
        <v>0</v>
      </c>
      <c r="BG3" s="2">
        <f>(COUNTIF(D33:AY44,"*AD*"))/4</f>
        <v>7.25</v>
      </c>
      <c r="BH3" s="2">
        <f>(COUNTIF(B48:AY59,"*AD*"))/4</f>
        <v>7.25</v>
      </c>
      <c r="BI3" s="2">
        <f>(COUNTIF(B63:AY74,"*AD*"))/4</f>
        <v>7.25</v>
      </c>
      <c r="BJ3" s="22">
        <f>(COUNTIF(B78:AY80,"*AD*"))/4</f>
        <v>4</v>
      </c>
      <c r="BK3" s="24">
        <f>SUM(BE3:BJ3)+SUM(BL3*7.2)</f>
        <v>33</v>
      </c>
      <c r="BL3" s="2">
        <f>(COUNTIF(BE3:BJ3,"*CA*"))/4</f>
        <v>0</v>
      </c>
      <c r="BM3" s="22">
        <f>BK3-36</f>
        <v>-3</v>
      </c>
      <c r="BN3" s="24">
        <f t="shared" ref="BN3:BN13" si="0">SUM(COUNTIF(B18:AY18,ad)+COUNTIF(B33:AY33,ad)+COUNTIF(B48:AY48,ad)+COUNTIF(B78:AY78,ad)+COUNTIF(B63:AY63,ad)+COUNTIF(B3:AY3,ad))</f>
        <v>0</v>
      </c>
      <c r="BO3" s="2"/>
      <c r="BP3" s="2"/>
      <c r="BQ3" s="2"/>
      <c r="BR3" s="2"/>
      <c r="BS3" s="2"/>
      <c r="BT3" s="2"/>
      <c r="BU3" s="2"/>
      <c r="BV3" s="28">
        <f>SUM(COUNTIF(B78:AY80,"*ad*")/COUNTIF(B78:AY80,"*ad*"))</f>
        <v>1</v>
      </c>
    </row>
    <row r="4" spans="1:74" x14ac:dyDescent="0.25">
      <c r="A4" s="13" t="s">
        <v>22</v>
      </c>
      <c r="B4" s="7"/>
      <c r="C4" s="7"/>
      <c r="D4" s="7"/>
      <c r="E4" s="7"/>
      <c r="F4" s="7"/>
      <c r="G4" s="7"/>
      <c r="H4" s="7" t="s">
        <v>29</v>
      </c>
      <c r="I4" s="7" t="s">
        <v>29</v>
      </c>
      <c r="J4" s="7" t="s">
        <v>29</v>
      </c>
      <c r="K4" s="7" t="s">
        <v>29</v>
      </c>
      <c r="L4" s="7" t="s">
        <v>29</v>
      </c>
      <c r="M4" s="7" t="s">
        <v>29</v>
      </c>
      <c r="N4" s="7" t="s">
        <v>29</v>
      </c>
      <c r="O4" s="7" t="s">
        <v>29</v>
      </c>
      <c r="P4" s="7" t="s">
        <v>29</v>
      </c>
      <c r="Q4" s="7" t="s">
        <v>29</v>
      </c>
      <c r="R4" s="7" t="s">
        <v>29</v>
      </c>
      <c r="S4" s="7" t="s">
        <v>34</v>
      </c>
      <c r="T4" s="7" t="s">
        <v>34</v>
      </c>
      <c r="U4" s="7" t="s">
        <v>34</v>
      </c>
      <c r="V4" s="7" t="s">
        <v>34</v>
      </c>
      <c r="W4" s="7" t="s">
        <v>34</v>
      </c>
      <c r="X4" s="7" t="s">
        <v>34</v>
      </c>
      <c r="Y4" s="7" t="s">
        <v>34</v>
      </c>
      <c r="Z4" s="7" t="s">
        <v>34</v>
      </c>
      <c r="AA4" s="7" t="s">
        <v>34</v>
      </c>
      <c r="AB4" s="7" t="s">
        <v>34</v>
      </c>
      <c r="AC4" s="7" t="s">
        <v>34</v>
      </c>
      <c r="AD4" s="7" t="s">
        <v>34</v>
      </c>
      <c r="AE4" s="7" t="s">
        <v>34</v>
      </c>
      <c r="AF4" s="7" t="s">
        <v>34</v>
      </c>
      <c r="AG4" s="7" t="s">
        <v>34</v>
      </c>
      <c r="AH4" s="7" t="s">
        <v>34</v>
      </c>
      <c r="AI4" s="7" t="s">
        <v>34</v>
      </c>
      <c r="AJ4" s="7" t="s">
        <v>34</v>
      </c>
      <c r="AK4" s="7" t="s">
        <v>34</v>
      </c>
      <c r="AL4" s="7" t="s">
        <v>34</v>
      </c>
      <c r="AM4" s="7" t="s">
        <v>34</v>
      </c>
      <c r="AN4" s="7" t="s">
        <v>34</v>
      </c>
      <c r="AO4" s="7" t="s">
        <v>34</v>
      </c>
      <c r="AP4" s="7" t="s">
        <v>34</v>
      </c>
      <c r="AQ4" s="7" t="s">
        <v>34</v>
      </c>
      <c r="AR4" s="7" t="s">
        <v>34</v>
      </c>
      <c r="AS4" s="7" t="s">
        <v>34</v>
      </c>
      <c r="AT4" s="7" t="s">
        <v>34</v>
      </c>
      <c r="AU4" s="7" t="s">
        <v>34</v>
      </c>
      <c r="AV4" s="7"/>
      <c r="AW4" s="7"/>
      <c r="AX4" s="7"/>
      <c r="AY4" s="7"/>
      <c r="BA4" s="5"/>
      <c r="BD4" s="3" t="s">
        <v>12</v>
      </c>
      <c r="BE4" s="10" t="s">
        <v>19</v>
      </c>
      <c r="BF4" s="10" t="s">
        <v>19</v>
      </c>
      <c r="BG4" s="10" t="s">
        <v>19</v>
      </c>
      <c r="BH4" s="10" t="s">
        <v>19</v>
      </c>
      <c r="BI4" s="10" t="s">
        <v>19</v>
      </c>
      <c r="BJ4" s="26"/>
      <c r="BK4" s="24">
        <f t="shared" ref="BK4:BK15" si="1">SUM(BE4:BJ4)+SUM(BL4*7.2)</f>
        <v>36</v>
      </c>
      <c r="BL4" s="2">
        <f>COUNTIF(BE4:BJ4,"*CA*")</f>
        <v>5</v>
      </c>
      <c r="BM4" s="22">
        <f>BK4-36</f>
        <v>0</v>
      </c>
      <c r="BN4" s="24">
        <f t="shared" si="0"/>
        <v>0</v>
      </c>
      <c r="BO4" s="2"/>
      <c r="BP4" s="2"/>
      <c r="BQ4" s="2"/>
      <c r="BR4" s="2"/>
      <c r="BS4" s="2"/>
      <c r="BT4" s="2"/>
      <c r="BU4" s="2"/>
      <c r="BV4" s="6"/>
    </row>
    <row r="5" spans="1:74" x14ac:dyDescent="0.25">
      <c r="A5" s="14" t="s">
        <v>23</v>
      </c>
      <c r="B5" s="11"/>
      <c r="C5" s="7"/>
      <c r="D5" s="7"/>
      <c r="E5" s="7"/>
      <c r="F5" s="7"/>
      <c r="G5" s="7"/>
      <c r="H5" s="7" t="s">
        <v>35</v>
      </c>
      <c r="I5" s="7" t="s">
        <v>35</v>
      </c>
      <c r="J5" s="7" t="s">
        <v>35</v>
      </c>
      <c r="K5" s="7" t="s">
        <v>35</v>
      </c>
      <c r="L5" s="7" t="s">
        <v>35</v>
      </c>
      <c r="M5" s="7" t="s">
        <v>35</v>
      </c>
      <c r="N5" s="7" t="s">
        <v>35</v>
      </c>
      <c r="O5" s="7" t="s">
        <v>35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35</v>
      </c>
      <c r="U5" s="7" t="s">
        <v>35</v>
      </c>
      <c r="V5" s="7" t="s">
        <v>35</v>
      </c>
      <c r="W5" s="7" t="s">
        <v>35</v>
      </c>
      <c r="X5" s="7" t="s">
        <v>35</v>
      </c>
      <c r="Y5" s="7" t="s">
        <v>35</v>
      </c>
      <c r="Z5" s="7" t="s">
        <v>35</v>
      </c>
      <c r="AA5" s="7" t="s">
        <v>35</v>
      </c>
      <c r="AB5" s="7" t="s">
        <v>35</v>
      </c>
      <c r="AC5" s="7" t="s">
        <v>35</v>
      </c>
      <c r="AD5" s="7" t="s">
        <v>35</v>
      </c>
      <c r="AE5" s="7" t="s">
        <v>35</v>
      </c>
      <c r="AF5" s="7" t="s">
        <v>35</v>
      </c>
      <c r="AG5" s="7" t="s">
        <v>35</v>
      </c>
      <c r="AH5" s="7" t="s">
        <v>35</v>
      </c>
      <c r="AI5" s="7" t="s">
        <v>35</v>
      </c>
      <c r="AJ5" s="7" t="s">
        <v>35</v>
      </c>
      <c r="AK5" s="7" t="s">
        <v>28</v>
      </c>
      <c r="AL5" s="7" t="s">
        <v>28</v>
      </c>
      <c r="AM5" s="7" t="s">
        <v>28</v>
      </c>
      <c r="AN5" s="7" t="s">
        <v>28</v>
      </c>
      <c r="AO5" s="7" t="s">
        <v>28</v>
      </c>
      <c r="AP5" s="7" t="s">
        <v>28</v>
      </c>
      <c r="AQ5" s="7" t="s">
        <v>28</v>
      </c>
      <c r="AR5" s="7" t="s">
        <v>28</v>
      </c>
      <c r="AS5" s="7" t="s">
        <v>28</v>
      </c>
      <c r="AT5" s="7" t="s">
        <v>28</v>
      </c>
      <c r="AU5" s="7" t="s">
        <v>28</v>
      </c>
      <c r="AV5" s="7"/>
      <c r="AW5" s="7"/>
      <c r="AX5" s="7"/>
      <c r="AY5" s="7"/>
      <c r="BA5" s="5"/>
      <c r="BD5" s="3" t="s">
        <v>17</v>
      </c>
      <c r="BE5" s="10" t="s">
        <v>19</v>
      </c>
      <c r="BF5" s="10" t="s">
        <v>19</v>
      </c>
      <c r="BG5" s="10" t="s">
        <v>19</v>
      </c>
      <c r="BH5" s="10" t="s">
        <v>19</v>
      </c>
      <c r="BI5" s="10" t="s">
        <v>19</v>
      </c>
      <c r="BJ5" s="26"/>
      <c r="BK5" s="24">
        <f t="shared" si="1"/>
        <v>36</v>
      </c>
      <c r="BL5" s="2">
        <f>COUNTIF(BE5:BJ5,"*CA*")</f>
        <v>5</v>
      </c>
      <c r="BM5" s="22">
        <f t="shared" ref="BM5:BM15" si="2">BK5-36</f>
        <v>0</v>
      </c>
      <c r="BN5" s="24">
        <f t="shared" si="0"/>
        <v>0</v>
      </c>
      <c r="BO5" s="2"/>
      <c r="BP5" s="2"/>
      <c r="BQ5" s="2"/>
      <c r="BR5" s="2"/>
      <c r="BS5" s="2"/>
      <c r="BT5" s="2"/>
      <c r="BU5" s="2"/>
      <c r="BV5" s="6"/>
    </row>
    <row r="6" spans="1:74" x14ac:dyDescent="0.25">
      <c r="A6" s="14" t="s">
        <v>24</v>
      </c>
      <c r="B6" s="1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 t="s">
        <v>27</v>
      </c>
      <c r="U6" s="7" t="s">
        <v>27</v>
      </c>
      <c r="V6" s="7" t="s">
        <v>27</v>
      </c>
      <c r="W6" s="7" t="s">
        <v>27</v>
      </c>
      <c r="X6" s="7" t="s">
        <v>27</v>
      </c>
      <c r="Y6" s="7" t="s">
        <v>27</v>
      </c>
      <c r="Z6" s="7" t="s">
        <v>27</v>
      </c>
      <c r="AA6" s="7" t="s">
        <v>27</v>
      </c>
      <c r="AB6" s="7" t="s">
        <v>27</v>
      </c>
      <c r="AC6" s="7" t="s">
        <v>27</v>
      </c>
      <c r="AD6" s="7" t="s">
        <v>27</v>
      </c>
      <c r="AE6" s="7" t="s">
        <v>27</v>
      </c>
      <c r="AF6" s="7" t="s">
        <v>27</v>
      </c>
      <c r="AG6" s="7" t="s">
        <v>27</v>
      </c>
      <c r="AH6" s="7" t="s">
        <v>27</v>
      </c>
      <c r="AI6" s="7" t="s">
        <v>27</v>
      </c>
      <c r="AJ6" s="7" t="s">
        <v>27</v>
      </c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BA6" s="5"/>
      <c r="BD6" s="3" t="s">
        <v>16</v>
      </c>
      <c r="BE6" s="2">
        <f>(COUNTIF(B3:AY14,"*je*"))/4</f>
        <v>6.75</v>
      </c>
      <c r="BF6" s="2"/>
      <c r="BG6" s="2"/>
      <c r="BH6" s="2"/>
      <c r="BI6" s="2"/>
      <c r="BJ6" s="22"/>
      <c r="BK6" s="24">
        <f t="shared" si="1"/>
        <v>6.75</v>
      </c>
      <c r="BL6" s="2">
        <f t="shared" ref="BL6:BL15" si="3">(COUNTIF(BE6:BJ6,"*CA*"))/4</f>
        <v>0</v>
      </c>
      <c r="BM6" s="22">
        <f t="shared" si="2"/>
        <v>-29.25</v>
      </c>
      <c r="BN6" s="24">
        <f t="shared" si="0"/>
        <v>0</v>
      </c>
      <c r="BO6" s="2"/>
      <c r="BP6" s="2"/>
      <c r="BQ6" s="2"/>
      <c r="BR6" s="2"/>
      <c r="BS6" s="2"/>
      <c r="BT6" s="2"/>
      <c r="BU6" s="2"/>
      <c r="BV6" s="6"/>
    </row>
    <row r="7" spans="1:74" x14ac:dyDescent="0.25">
      <c r="A7" s="15" t="s">
        <v>30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 t="s">
        <v>29</v>
      </c>
      <c r="T7" s="7" t="s">
        <v>29</v>
      </c>
      <c r="U7" s="7" t="s">
        <v>29</v>
      </c>
      <c r="V7" s="7" t="s">
        <v>29</v>
      </c>
      <c r="W7" s="7" t="s">
        <v>29</v>
      </c>
      <c r="X7" s="7" t="s">
        <v>29</v>
      </c>
      <c r="Y7" s="7" t="s">
        <v>29</v>
      </c>
      <c r="Z7" s="7" t="s">
        <v>29</v>
      </c>
      <c r="AA7" s="7" t="s">
        <v>29</v>
      </c>
      <c r="AB7" s="7" t="s">
        <v>29</v>
      </c>
      <c r="AC7" s="7" t="s">
        <v>29</v>
      </c>
      <c r="AD7" s="7" t="s">
        <v>29</v>
      </c>
      <c r="AE7" s="7" t="s">
        <v>29</v>
      </c>
      <c r="AF7" s="7" t="s">
        <v>29</v>
      </c>
      <c r="AG7" s="7" t="s">
        <v>29</v>
      </c>
      <c r="AH7" s="7" t="s">
        <v>29</v>
      </c>
      <c r="AI7" s="7" t="s">
        <v>29</v>
      </c>
      <c r="AJ7" s="7" t="s">
        <v>29</v>
      </c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BA7" s="5"/>
      <c r="BD7" s="3" t="s">
        <v>20</v>
      </c>
      <c r="BE7" s="2">
        <f>(COUNTIF(B3:AY14,"*jy*"))/4</f>
        <v>7.25</v>
      </c>
      <c r="BF7" s="2"/>
      <c r="BG7" s="2"/>
      <c r="BH7" s="2"/>
      <c r="BI7" s="2"/>
      <c r="BJ7" s="22"/>
      <c r="BK7" s="24">
        <f t="shared" si="1"/>
        <v>7.25</v>
      </c>
      <c r="BL7" s="2">
        <f t="shared" si="3"/>
        <v>0</v>
      </c>
      <c r="BM7" s="22">
        <f t="shared" si="2"/>
        <v>-28.75</v>
      </c>
      <c r="BN7" s="24">
        <f t="shared" si="0"/>
        <v>0</v>
      </c>
      <c r="BO7" s="2"/>
      <c r="BP7" s="2"/>
      <c r="BQ7" s="2"/>
      <c r="BR7" s="2"/>
      <c r="BS7" s="2"/>
      <c r="BT7" s="2"/>
      <c r="BU7" s="2"/>
      <c r="BV7" s="6"/>
    </row>
    <row r="8" spans="1:74" s="1" customFormat="1" x14ac:dyDescent="0.25">
      <c r="A8" s="15" t="s">
        <v>31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 t="s">
        <v>33</v>
      </c>
      <c r="Z8" s="7" t="s">
        <v>33</v>
      </c>
      <c r="AA8" s="7" t="s">
        <v>33</v>
      </c>
      <c r="AB8" s="7" t="s">
        <v>33</v>
      </c>
      <c r="AC8" s="7" t="s">
        <v>33</v>
      </c>
      <c r="AD8" s="7" t="s">
        <v>33</v>
      </c>
      <c r="AE8" s="7" t="s">
        <v>33</v>
      </c>
      <c r="AF8" s="7" t="s">
        <v>33</v>
      </c>
      <c r="AG8" s="7" t="s">
        <v>33</v>
      </c>
      <c r="AH8" s="7" t="s">
        <v>33</v>
      </c>
      <c r="AI8" s="7" t="s">
        <v>33</v>
      </c>
      <c r="AJ8" s="7" t="s">
        <v>33</v>
      </c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5"/>
      <c r="BA8" s="5"/>
      <c r="BD8" s="3" t="s">
        <v>8</v>
      </c>
      <c r="BE8" s="2">
        <f>(COUNTIF(B3:AY14,"*jo*"))/4</f>
        <v>7.25</v>
      </c>
      <c r="BF8" s="2"/>
      <c r="BG8" s="2"/>
      <c r="BH8" s="2"/>
      <c r="BI8" s="2"/>
      <c r="BJ8" s="22"/>
      <c r="BK8" s="24">
        <f t="shared" si="1"/>
        <v>7.25</v>
      </c>
      <c r="BL8" s="2">
        <f t="shared" si="3"/>
        <v>0</v>
      </c>
      <c r="BM8" s="22">
        <f t="shared" si="2"/>
        <v>-28.75</v>
      </c>
      <c r="BN8" s="24">
        <f t="shared" si="0"/>
        <v>0</v>
      </c>
      <c r="BO8" s="2"/>
      <c r="BP8" s="2"/>
      <c r="BQ8" s="2"/>
      <c r="BR8" s="2"/>
      <c r="BS8" s="2"/>
      <c r="BT8" s="2"/>
      <c r="BU8" s="2"/>
      <c r="BV8" s="6"/>
    </row>
    <row r="9" spans="1:74" s="1" customFormat="1" x14ac:dyDescent="0.25">
      <c r="A9" s="15" t="s">
        <v>32</v>
      </c>
      <c r="B9" s="7"/>
      <c r="C9" s="7"/>
      <c r="D9" s="7"/>
      <c r="E9" s="7"/>
      <c r="F9" s="7"/>
      <c r="G9" s="7"/>
      <c r="H9" s="7" t="s">
        <v>37</v>
      </c>
      <c r="I9" s="7" t="s">
        <v>37</v>
      </c>
      <c r="J9" s="7" t="s">
        <v>37</v>
      </c>
      <c r="K9" s="7" t="s">
        <v>37</v>
      </c>
      <c r="L9" s="7" t="s">
        <v>37</v>
      </c>
      <c r="M9" s="7" t="s">
        <v>37</v>
      </c>
      <c r="N9" s="7" t="s">
        <v>37</v>
      </c>
      <c r="O9" s="7" t="s">
        <v>37</v>
      </c>
      <c r="P9" s="7" t="s">
        <v>37</v>
      </c>
      <c r="Q9" s="7" t="s">
        <v>37</v>
      </c>
      <c r="R9" s="7" t="s">
        <v>37</v>
      </c>
      <c r="S9" s="7" t="s">
        <v>37</v>
      </c>
      <c r="T9" s="7" t="s">
        <v>37</v>
      </c>
      <c r="U9" s="7" t="s">
        <v>37</v>
      </c>
      <c r="V9" s="7"/>
      <c r="W9" s="7"/>
      <c r="X9" s="7"/>
      <c r="Y9" s="7" t="s">
        <v>37</v>
      </c>
      <c r="Z9" s="7" t="s">
        <v>37</v>
      </c>
      <c r="AA9" s="7" t="s">
        <v>37</v>
      </c>
      <c r="AB9" s="7" t="s">
        <v>37</v>
      </c>
      <c r="AC9" s="7" t="s">
        <v>37</v>
      </c>
      <c r="AD9" s="7" t="s">
        <v>37</v>
      </c>
      <c r="AE9" s="7" t="s">
        <v>37</v>
      </c>
      <c r="AF9" s="7" t="s">
        <v>37</v>
      </c>
      <c r="AG9" s="7" t="s">
        <v>37</v>
      </c>
      <c r="AH9" s="7" t="s">
        <v>37</v>
      </c>
      <c r="AI9" s="7" t="s">
        <v>37</v>
      </c>
      <c r="AJ9" s="7" t="s">
        <v>37</v>
      </c>
      <c r="AK9" s="7" t="s">
        <v>37</v>
      </c>
      <c r="AL9" s="7" t="s">
        <v>37</v>
      </c>
      <c r="AM9" s="7" t="s">
        <v>37</v>
      </c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5"/>
      <c r="BA9" s="5"/>
      <c r="BD9" s="3" t="s">
        <v>9</v>
      </c>
      <c r="BE9" s="2">
        <f>(COUNTIF(B3:AY14,"*la*"))/4</f>
        <v>7.25</v>
      </c>
      <c r="BF9" s="2"/>
      <c r="BG9" s="2"/>
      <c r="BH9" s="2"/>
      <c r="BI9" s="2"/>
      <c r="BJ9" s="22"/>
      <c r="BK9" s="24">
        <f t="shared" si="1"/>
        <v>7.25</v>
      </c>
      <c r="BL9" s="2">
        <f t="shared" si="3"/>
        <v>0</v>
      </c>
      <c r="BM9" s="22">
        <f t="shared" si="2"/>
        <v>-28.75</v>
      </c>
      <c r="BN9" s="24">
        <f t="shared" si="0"/>
        <v>0</v>
      </c>
      <c r="BO9" s="2"/>
      <c r="BP9" s="2"/>
      <c r="BQ9" s="2"/>
      <c r="BR9" s="2"/>
      <c r="BS9" s="2"/>
      <c r="BT9" s="2"/>
      <c r="BU9" s="2"/>
      <c r="BV9" s="6"/>
    </row>
    <row r="10" spans="1:74" s="1" customFormat="1" x14ac:dyDescent="0.25">
      <c r="A10" s="15" t="s">
        <v>38</v>
      </c>
      <c r="B10" s="7"/>
      <c r="C10" s="7"/>
      <c r="D10" s="7"/>
      <c r="E10" s="7"/>
      <c r="F10" s="7"/>
      <c r="G10" s="7"/>
      <c r="H10" s="7" t="s">
        <v>41</v>
      </c>
      <c r="I10" s="7" t="s">
        <v>41</v>
      </c>
      <c r="J10" s="7" t="s">
        <v>41</v>
      </c>
      <c r="K10" s="7" t="s">
        <v>41</v>
      </c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7" t="s">
        <v>41</v>
      </c>
      <c r="T10" s="7" t="s">
        <v>41</v>
      </c>
      <c r="U10" s="7" t="s">
        <v>41</v>
      </c>
      <c r="V10" s="7"/>
      <c r="W10" s="7"/>
      <c r="X10" s="7"/>
      <c r="Y10" s="7" t="s">
        <v>41</v>
      </c>
      <c r="Z10" s="7" t="s">
        <v>41</v>
      </c>
      <c r="AA10" s="7" t="s">
        <v>41</v>
      </c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 t="s">
        <v>41</v>
      </c>
      <c r="AH10" s="7" t="s">
        <v>41</v>
      </c>
      <c r="AI10" s="7" t="s">
        <v>41</v>
      </c>
      <c r="AJ10" s="7" t="s">
        <v>41</v>
      </c>
      <c r="AK10" s="7" t="s">
        <v>41</v>
      </c>
      <c r="AL10" s="7" t="s">
        <v>41</v>
      </c>
      <c r="AM10" s="7" t="s">
        <v>41</v>
      </c>
      <c r="AN10" s="7" t="s">
        <v>41</v>
      </c>
      <c r="AO10" s="7" t="s">
        <v>41</v>
      </c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5"/>
      <c r="BA10" s="5"/>
      <c r="BD10" s="3" t="s">
        <v>15</v>
      </c>
      <c r="BE10" s="2">
        <f>(COUNTIF(B3:AY14,"*LO*"))/4</f>
        <v>7.25</v>
      </c>
      <c r="BF10" s="2"/>
      <c r="BG10" s="2"/>
      <c r="BH10" s="2"/>
      <c r="BI10" s="2"/>
      <c r="BJ10" s="22"/>
      <c r="BK10" s="24">
        <f t="shared" si="1"/>
        <v>7.25</v>
      </c>
      <c r="BL10" s="2">
        <f t="shared" si="3"/>
        <v>0</v>
      </c>
      <c r="BM10" s="22">
        <f t="shared" si="2"/>
        <v>-28.75</v>
      </c>
      <c r="BN10" s="24">
        <f t="shared" si="0"/>
        <v>0</v>
      </c>
      <c r="BO10" s="2"/>
      <c r="BP10" s="2"/>
      <c r="BQ10" s="2"/>
      <c r="BR10" s="2"/>
      <c r="BS10" s="2"/>
      <c r="BT10" s="2"/>
      <c r="BU10" s="2"/>
      <c r="BV10" s="6"/>
    </row>
    <row r="11" spans="1:74" x14ac:dyDescent="0.25">
      <c r="A11" s="16" t="s">
        <v>25</v>
      </c>
      <c r="B11" s="7"/>
      <c r="C11" s="7"/>
      <c r="D11" s="7"/>
      <c r="E11" s="7"/>
      <c r="F11" s="7"/>
      <c r="G11" s="7"/>
      <c r="H11" s="7"/>
      <c r="I11" s="7"/>
      <c r="J11" s="7" t="s">
        <v>26</v>
      </c>
      <c r="K11" s="7" t="s">
        <v>26</v>
      </c>
      <c r="L11" s="7" t="s">
        <v>26</v>
      </c>
      <c r="M11" s="7" t="s">
        <v>26</v>
      </c>
      <c r="N11" s="7" t="s">
        <v>26</v>
      </c>
      <c r="O11" s="7" t="s">
        <v>26</v>
      </c>
      <c r="P11" s="7" t="s">
        <v>26</v>
      </c>
      <c r="Q11" s="7" t="s">
        <v>26</v>
      </c>
      <c r="R11" s="7" t="s">
        <v>26</v>
      </c>
      <c r="S11" s="7" t="s">
        <v>26</v>
      </c>
      <c r="T11" s="7" t="s">
        <v>26</v>
      </c>
      <c r="U11" s="7" t="s">
        <v>26</v>
      </c>
      <c r="V11" s="7" t="s">
        <v>26</v>
      </c>
      <c r="W11" s="7" t="s">
        <v>26</v>
      </c>
      <c r="X11" s="7" t="s">
        <v>26</v>
      </c>
      <c r="Y11" s="7" t="s">
        <v>26</v>
      </c>
      <c r="Z11" s="7"/>
      <c r="AA11" s="7"/>
      <c r="AB11" s="7"/>
      <c r="AC11" s="7"/>
      <c r="AD11" s="7" t="s">
        <v>26</v>
      </c>
      <c r="AE11" s="7" t="s">
        <v>26</v>
      </c>
      <c r="AF11" s="7" t="s">
        <v>26</v>
      </c>
      <c r="AG11" s="7" t="s">
        <v>26</v>
      </c>
      <c r="AH11" s="7" t="s">
        <v>26</v>
      </c>
      <c r="AI11" s="7" t="s">
        <v>26</v>
      </c>
      <c r="AJ11" s="7" t="s">
        <v>26</v>
      </c>
      <c r="AK11" s="7" t="s">
        <v>26</v>
      </c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BA11" s="5"/>
      <c r="BD11" s="3" t="s">
        <v>14</v>
      </c>
      <c r="BE11" s="2">
        <f>(COUNTIF(B3:AY14,"*MA*"))/4</f>
        <v>7.25</v>
      </c>
      <c r="BF11" s="2"/>
      <c r="BG11" s="2"/>
      <c r="BH11" s="2"/>
      <c r="BI11" s="2"/>
      <c r="BJ11" s="22"/>
      <c r="BK11" s="24">
        <f t="shared" si="1"/>
        <v>7.25</v>
      </c>
      <c r="BL11" s="2">
        <f t="shared" si="3"/>
        <v>0</v>
      </c>
      <c r="BM11" s="22">
        <f t="shared" si="2"/>
        <v>-28.75</v>
      </c>
      <c r="BN11" s="24">
        <f t="shared" si="0"/>
        <v>0</v>
      </c>
      <c r="BO11" s="2"/>
      <c r="BP11" s="2"/>
      <c r="BQ11" s="2"/>
      <c r="BR11" s="2"/>
      <c r="BS11" s="2"/>
      <c r="BT11" s="2"/>
      <c r="BU11" s="2"/>
      <c r="BV11" s="6"/>
    </row>
    <row r="12" spans="1:74" x14ac:dyDescent="0.25">
      <c r="A12" s="17" t="s">
        <v>39</v>
      </c>
      <c r="B12" s="7"/>
      <c r="C12" s="7"/>
      <c r="D12" s="7"/>
      <c r="E12" s="7" t="s">
        <v>42</v>
      </c>
      <c r="F12" s="7" t="s">
        <v>42</v>
      </c>
      <c r="G12" s="7" t="s">
        <v>42</v>
      </c>
      <c r="H12" s="7" t="s">
        <v>42</v>
      </c>
      <c r="I12" s="7" t="s">
        <v>42</v>
      </c>
      <c r="J12" s="7" t="s">
        <v>42</v>
      </c>
      <c r="K12" s="7" t="s">
        <v>42</v>
      </c>
      <c r="L12" s="7" t="s">
        <v>42</v>
      </c>
      <c r="M12" s="7" t="s">
        <v>42</v>
      </c>
      <c r="N12" s="7" t="s">
        <v>42</v>
      </c>
      <c r="O12" s="7" t="s">
        <v>42</v>
      </c>
      <c r="P12" s="7" t="s">
        <v>42</v>
      </c>
      <c r="Q12" s="7" t="s">
        <v>42</v>
      </c>
      <c r="R12" s="7" t="s">
        <v>42</v>
      </c>
      <c r="S12" s="7" t="s">
        <v>42</v>
      </c>
      <c r="T12" s="7" t="s">
        <v>42</v>
      </c>
      <c r="U12" s="7" t="s">
        <v>42</v>
      </c>
      <c r="V12" s="7" t="s">
        <v>42</v>
      </c>
      <c r="W12" s="7" t="s">
        <v>42</v>
      </c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BA12" s="5"/>
      <c r="BD12" s="3" t="s">
        <v>6</v>
      </c>
      <c r="BE12" s="2">
        <f>(COUNTIF(B3:AY14,"*ME*"))/4</f>
        <v>6</v>
      </c>
      <c r="BF12" s="2"/>
      <c r="BG12" s="2"/>
      <c r="BH12" s="2"/>
      <c r="BI12" s="2"/>
      <c r="BJ12" s="22"/>
      <c r="BK12" s="24">
        <f t="shared" si="1"/>
        <v>6</v>
      </c>
      <c r="BL12" s="2">
        <f t="shared" si="3"/>
        <v>0</v>
      </c>
      <c r="BM12" s="22">
        <f t="shared" si="2"/>
        <v>-30</v>
      </c>
      <c r="BN12" s="24">
        <f t="shared" si="0"/>
        <v>0</v>
      </c>
      <c r="BO12" s="2"/>
      <c r="BP12" s="2"/>
      <c r="BQ12" s="2"/>
      <c r="BR12" s="2"/>
      <c r="BS12" s="2"/>
      <c r="BT12" s="2"/>
      <c r="BU12" s="2"/>
      <c r="BV12" s="6"/>
    </row>
    <row r="13" spans="1:74" s="1" customFormat="1" x14ac:dyDescent="0.25">
      <c r="A13" s="1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5"/>
      <c r="BA13" s="5"/>
      <c r="BD13" s="3" t="s">
        <v>10</v>
      </c>
      <c r="BE13" s="2">
        <f>(COUNTIF(B3:AY14,"*NA*"))/4</f>
        <v>7.75</v>
      </c>
      <c r="BF13" s="2"/>
      <c r="BG13" s="2"/>
      <c r="BH13" s="2"/>
      <c r="BI13" s="2"/>
      <c r="BJ13" s="22"/>
      <c r="BK13" s="24">
        <f t="shared" si="1"/>
        <v>7.75</v>
      </c>
      <c r="BL13" s="2">
        <f t="shared" si="3"/>
        <v>0</v>
      </c>
      <c r="BM13" s="22">
        <f t="shared" si="2"/>
        <v>-28.25</v>
      </c>
      <c r="BN13" s="24">
        <f t="shared" si="0"/>
        <v>0</v>
      </c>
      <c r="BO13" s="2"/>
      <c r="BP13" s="2"/>
      <c r="BQ13" s="2"/>
      <c r="BR13" s="2"/>
      <c r="BS13" s="2"/>
      <c r="BT13" s="2"/>
      <c r="BU13" s="2"/>
      <c r="BV13" s="6"/>
    </row>
    <row r="14" spans="1:74" x14ac:dyDescent="0.25">
      <c r="A14" s="18" t="s">
        <v>13</v>
      </c>
      <c r="B14" s="7"/>
      <c r="C14" s="7"/>
      <c r="D14" s="7"/>
      <c r="E14" s="7"/>
      <c r="F14" s="7"/>
      <c r="G14" s="7"/>
      <c r="H14" s="7" t="s">
        <v>36</v>
      </c>
      <c r="I14" s="7" t="s">
        <v>36</v>
      </c>
      <c r="J14" s="7" t="s">
        <v>36</v>
      </c>
      <c r="K14" s="7" t="s">
        <v>36</v>
      </c>
      <c r="L14" s="7" t="s">
        <v>36</v>
      </c>
      <c r="M14" s="7" t="s">
        <v>36</v>
      </c>
      <c r="N14" s="7" t="s">
        <v>36</v>
      </c>
      <c r="O14" s="7" t="s">
        <v>36</v>
      </c>
      <c r="P14" s="7" t="s">
        <v>36</v>
      </c>
      <c r="Q14" s="7" t="s">
        <v>36</v>
      </c>
      <c r="R14" s="7" t="s">
        <v>36</v>
      </c>
      <c r="S14" s="7" t="s">
        <v>36</v>
      </c>
      <c r="T14" s="7" t="s">
        <v>36</v>
      </c>
      <c r="U14" s="7" t="s">
        <v>36</v>
      </c>
      <c r="V14" s="7" t="s">
        <v>36</v>
      </c>
      <c r="W14" s="7" t="s">
        <v>36</v>
      </c>
      <c r="X14" s="7" t="s">
        <v>36</v>
      </c>
      <c r="Y14" s="7" t="s">
        <v>36</v>
      </c>
      <c r="Z14" s="7" t="s">
        <v>36</v>
      </c>
      <c r="AA14" s="7" t="s">
        <v>36</v>
      </c>
      <c r="AB14" s="7" t="s">
        <v>36</v>
      </c>
      <c r="AC14" s="7" t="s">
        <v>36</v>
      </c>
      <c r="AD14" s="7" t="s">
        <v>36</v>
      </c>
      <c r="AE14" s="7" t="s">
        <v>36</v>
      </c>
      <c r="AF14" s="7" t="s">
        <v>36</v>
      </c>
      <c r="AG14" s="7" t="s">
        <v>36</v>
      </c>
      <c r="AH14" s="7" t="s">
        <v>36</v>
      </c>
      <c r="AI14" s="7" t="s">
        <v>36</v>
      </c>
      <c r="AJ14" s="7" t="s">
        <v>36</v>
      </c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BA14" s="5"/>
      <c r="BD14" s="3" t="s">
        <v>7</v>
      </c>
      <c r="BE14" s="2">
        <f>(COUNTIF(B3:AY14,"*NI*"))/4</f>
        <v>7</v>
      </c>
      <c r="BF14" s="2"/>
      <c r="BG14" s="2"/>
      <c r="BH14" s="2"/>
      <c r="BI14" s="2"/>
      <c r="BJ14" s="22"/>
      <c r="BK14" s="24">
        <f t="shared" si="1"/>
        <v>7</v>
      </c>
      <c r="BL14" s="2">
        <f t="shared" si="3"/>
        <v>0</v>
      </c>
      <c r="BM14" s="22">
        <f t="shared" si="2"/>
        <v>-29</v>
      </c>
      <c r="BN14" s="24">
        <f>(SUM(COUNTIF(B18:AY18,"ni")+COUNTIF(B33:AY33,"ni")+COUNTIF(B48:AY48,"ni")+COUNTIF(B78:AY78,"ni")+COUNTIF(B63:AY63,"ni")+COUNTIF(B3:AY3,"ni")))/4</f>
        <v>11</v>
      </c>
      <c r="BO14" s="2"/>
      <c r="BP14" s="2"/>
      <c r="BQ14" s="2"/>
      <c r="BR14" s="2"/>
      <c r="BS14" s="2"/>
      <c r="BT14" s="2"/>
      <c r="BU14" s="2"/>
      <c r="BV14" s="6"/>
    </row>
    <row r="15" spans="1:74" x14ac:dyDescent="0.25">
      <c r="BD15" s="3" t="s">
        <v>11</v>
      </c>
      <c r="BE15" s="2">
        <f>(COUNTIF(B3:AY14,"*SY*"))/4</f>
        <v>4.75</v>
      </c>
      <c r="BF15" s="2"/>
      <c r="BG15" s="2"/>
      <c r="BH15" s="2"/>
      <c r="BI15" s="2"/>
      <c r="BJ15" s="22"/>
      <c r="BK15" s="24">
        <f t="shared" si="1"/>
        <v>4.75</v>
      </c>
      <c r="BL15" s="2">
        <f t="shared" si="3"/>
        <v>0</v>
      </c>
      <c r="BM15" s="22">
        <f t="shared" si="2"/>
        <v>-31.25</v>
      </c>
      <c r="BN15" s="24">
        <f>SUM(COUNTIF(B30:AY30,ad)+COUNTIF(B45:AY45,ad)+COUNTIF(B60:AY60,ad)+COUNTIF(B90:AY90,ad)+COUNTIF(B75:AY75,ad)+COUNTIF(B15:AY15,ad))</f>
        <v>0</v>
      </c>
      <c r="BO15" s="2"/>
      <c r="BP15" s="2"/>
      <c r="BQ15" s="2"/>
      <c r="BR15" s="2"/>
      <c r="BS15" s="2"/>
      <c r="BT15" s="2"/>
      <c r="BU15" s="2"/>
      <c r="BV15" s="6"/>
    </row>
    <row r="16" spans="1:74" x14ac:dyDescent="0.25">
      <c r="A16" s="30" t="s">
        <v>1</v>
      </c>
      <c r="B16" s="29">
        <v>7</v>
      </c>
      <c r="C16" s="29"/>
      <c r="D16" s="29"/>
      <c r="E16" s="29"/>
      <c r="F16" s="29">
        <v>8</v>
      </c>
      <c r="G16" s="29"/>
      <c r="H16" s="29"/>
      <c r="I16" s="29"/>
      <c r="J16" s="29">
        <v>9</v>
      </c>
      <c r="K16" s="29"/>
      <c r="L16" s="29"/>
      <c r="M16" s="29"/>
      <c r="N16" s="29">
        <v>10</v>
      </c>
      <c r="O16" s="29"/>
      <c r="P16" s="29"/>
      <c r="Q16" s="29"/>
      <c r="R16" s="29">
        <v>11</v>
      </c>
      <c r="S16" s="29"/>
      <c r="T16" s="29"/>
      <c r="U16" s="29"/>
      <c r="V16" s="29">
        <v>12</v>
      </c>
      <c r="W16" s="29"/>
      <c r="X16" s="29"/>
      <c r="Y16" s="29"/>
      <c r="Z16" s="29">
        <v>13</v>
      </c>
      <c r="AA16" s="29"/>
      <c r="AB16" s="29"/>
      <c r="AC16" s="29"/>
      <c r="AD16" s="29">
        <v>14</v>
      </c>
      <c r="AE16" s="29"/>
      <c r="AF16" s="29"/>
      <c r="AG16" s="29"/>
      <c r="AH16" s="29">
        <v>15</v>
      </c>
      <c r="AI16" s="29"/>
      <c r="AJ16" s="29"/>
      <c r="AK16" s="29"/>
      <c r="AL16" s="29">
        <v>16</v>
      </c>
      <c r="AM16" s="29"/>
      <c r="AN16" s="29"/>
      <c r="AO16" s="29"/>
      <c r="AP16" s="29">
        <v>17</v>
      </c>
      <c r="AQ16" s="29"/>
      <c r="AR16" s="29"/>
      <c r="AS16" s="29"/>
      <c r="AT16" s="29">
        <v>18</v>
      </c>
      <c r="AU16" s="29"/>
      <c r="AV16" s="29"/>
      <c r="AW16" s="29"/>
      <c r="AX16" s="29">
        <v>19</v>
      </c>
      <c r="AY16" s="29"/>
    </row>
    <row r="17" spans="1:51" x14ac:dyDescent="0.25">
      <c r="A17" s="30"/>
      <c r="B17" s="4">
        <v>0</v>
      </c>
      <c r="C17" s="4">
        <v>15</v>
      </c>
      <c r="D17" s="4">
        <v>30</v>
      </c>
      <c r="E17" s="4">
        <v>45</v>
      </c>
      <c r="F17" s="4">
        <v>0</v>
      </c>
      <c r="G17" s="4">
        <v>15</v>
      </c>
      <c r="H17" s="4">
        <v>30</v>
      </c>
      <c r="I17" s="4">
        <v>45</v>
      </c>
      <c r="J17" s="4">
        <v>0</v>
      </c>
      <c r="K17" s="4">
        <v>15</v>
      </c>
      <c r="L17" s="4">
        <v>30</v>
      </c>
      <c r="M17" s="4">
        <v>45</v>
      </c>
      <c r="N17" s="4">
        <v>0</v>
      </c>
      <c r="O17" s="4">
        <v>15</v>
      </c>
      <c r="P17" s="4">
        <v>30</v>
      </c>
      <c r="Q17" s="4">
        <v>45</v>
      </c>
      <c r="R17" s="4">
        <v>0</v>
      </c>
      <c r="S17" s="4">
        <v>15</v>
      </c>
      <c r="T17" s="4">
        <v>30</v>
      </c>
      <c r="U17" s="4">
        <v>45</v>
      </c>
      <c r="V17" s="4">
        <v>0</v>
      </c>
      <c r="W17" s="4">
        <v>15</v>
      </c>
      <c r="X17" s="4">
        <v>30</v>
      </c>
      <c r="Y17" s="4">
        <v>45</v>
      </c>
      <c r="Z17" s="4">
        <v>0</v>
      </c>
      <c r="AA17" s="4">
        <v>15</v>
      </c>
      <c r="AB17" s="4">
        <v>30</v>
      </c>
      <c r="AC17" s="4">
        <v>45</v>
      </c>
      <c r="AD17" s="4">
        <v>0</v>
      </c>
      <c r="AE17" s="4">
        <v>15</v>
      </c>
      <c r="AF17" s="4">
        <v>30</v>
      </c>
      <c r="AG17" s="4">
        <v>45</v>
      </c>
      <c r="AH17" s="4">
        <v>0</v>
      </c>
      <c r="AI17" s="4">
        <v>15</v>
      </c>
      <c r="AJ17" s="4">
        <v>30</v>
      </c>
      <c r="AK17" s="4">
        <v>45</v>
      </c>
      <c r="AL17" s="4">
        <v>0</v>
      </c>
      <c r="AM17" s="4">
        <v>15</v>
      </c>
      <c r="AN17" s="4">
        <v>30</v>
      </c>
      <c r="AO17" s="4">
        <v>45</v>
      </c>
      <c r="AP17" s="4">
        <v>0</v>
      </c>
      <c r="AQ17" s="4">
        <v>15</v>
      </c>
      <c r="AR17" s="4">
        <v>30</v>
      </c>
      <c r="AS17" s="4">
        <v>45</v>
      </c>
      <c r="AT17" s="4">
        <v>0</v>
      </c>
      <c r="AU17" s="4">
        <v>15</v>
      </c>
      <c r="AV17" s="4">
        <v>30</v>
      </c>
      <c r="AW17" s="4">
        <v>45</v>
      </c>
      <c r="AX17" s="4">
        <v>0</v>
      </c>
      <c r="AY17" s="4">
        <v>15</v>
      </c>
    </row>
    <row r="18" spans="1:51" x14ac:dyDescent="0.25">
      <c r="A18" s="12" t="s">
        <v>21</v>
      </c>
      <c r="B18" s="7"/>
      <c r="C18" s="7"/>
      <c r="D18" s="7"/>
      <c r="E18" s="7"/>
      <c r="F18" s="7"/>
      <c r="G18" s="7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</row>
    <row r="19" spans="1:51" x14ac:dyDescent="0.25">
      <c r="A19" s="13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 x14ac:dyDescent="0.25">
      <c r="A20" s="14" t="s">
        <v>23</v>
      </c>
      <c r="B20" s="7"/>
      <c r="C20" s="7"/>
      <c r="D20" s="7"/>
      <c r="E20" s="7"/>
      <c r="F20" s="7"/>
      <c r="G20" s="7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7"/>
      <c r="AW20" s="7"/>
      <c r="AX20" s="7"/>
      <c r="AY20" s="7"/>
    </row>
    <row r="21" spans="1:51" x14ac:dyDescent="0.25">
      <c r="A21" s="14" t="s">
        <v>24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</row>
    <row r="22" spans="1:51" x14ac:dyDescent="0.25">
      <c r="A22" s="15" t="s">
        <v>30</v>
      </c>
      <c r="B22" s="7"/>
      <c r="C22" s="7"/>
      <c r="D22" s="7"/>
      <c r="E22" s="7"/>
      <c r="F22" s="7"/>
      <c r="G22" s="7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7"/>
      <c r="AQ22" s="7"/>
      <c r="AR22" s="7"/>
      <c r="AS22" s="7"/>
      <c r="AT22" s="7"/>
      <c r="AU22" s="7"/>
      <c r="AV22" s="7"/>
      <c r="AW22" s="7"/>
      <c r="AX22" s="7"/>
      <c r="AY22" s="7"/>
    </row>
    <row r="23" spans="1:51" x14ac:dyDescent="0.25">
      <c r="A23" s="15" t="s">
        <v>31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x14ac:dyDescent="0.25">
      <c r="A24" s="15" t="s">
        <v>32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 x14ac:dyDescent="0.25">
      <c r="A25" s="15" t="s">
        <v>38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x14ac:dyDescent="0.25">
      <c r="A26" s="16" t="s">
        <v>25</v>
      </c>
      <c r="B26" s="7"/>
      <c r="C26" s="7"/>
      <c r="D26" s="7"/>
      <c r="E26" s="7"/>
      <c r="F26" s="7"/>
      <c r="G26" s="7"/>
      <c r="H26" s="7"/>
      <c r="I26" s="7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</row>
    <row r="27" spans="1:51" x14ac:dyDescent="0.25">
      <c r="A27" s="17" t="s">
        <v>39</v>
      </c>
      <c r="B27" s="7"/>
      <c r="C27" s="7"/>
      <c r="D27" s="7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</row>
    <row r="28" spans="1:51" x14ac:dyDescent="0.25">
      <c r="A28" s="17" t="s">
        <v>40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 x14ac:dyDescent="0.25">
      <c r="A29" s="18" t="s">
        <v>13</v>
      </c>
      <c r="B29" s="7"/>
      <c r="C29" s="7"/>
      <c r="D29" s="7"/>
      <c r="E29" s="7"/>
      <c r="F29" s="7"/>
      <c r="G29" s="7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1" spans="1:51" x14ac:dyDescent="0.25">
      <c r="A31" s="30" t="s">
        <v>2</v>
      </c>
      <c r="B31" s="29">
        <v>7</v>
      </c>
      <c r="C31" s="29"/>
      <c r="D31" s="29"/>
      <c r="E31" s="29"/>
      <c r="F31" s="29">
        <v>8</v>
      </c>
      <c r="G31" s="29"/>
      <c r="H31" s="29"/>
      <c r="I31" s="29"/>
      <c r="J31" s="29">
        <v>9</v>
      </c>
      <c r="K31" s="29"/>
      <c r="L31" s="29"/>
      <c r="M31" s="29"/>
      <c r="N31" s="29">
        <v>10</v>
      </c>
      <c r="O31" s="29"/>
      <c r="P31" s="29"/>
      <c r="Q31" s="29"/>
      <c r="R31" s="29">
        <v>11</v>
      </c>
      <c r="S31" s="29"/>
      <c r="T31" s="29"/>
      <c r="U31" s="29"/>
      <c r="V31" s="29">
        <v>12</v>
      </c>
      <c r="W31" s="29"/>
      <c r="X31" s="29"/>
      <c r="Y31" s="29"/>
      <c r="Z31" s="29">
        <v>13</v>
      </c>
      <c r="AA31" s="29"/>
      <c r="AB31" s="29"/>
      <c r="AC31" s="29"/>
      <c r="AD31" s="29">
        <v>14</v>
      </c>
      <c r="AE31" s="29"/>
      <c r="AF31" s="29"/>
      <c r="AG31" s="29"/>
      <c r="AH31" s="29">
        <v>15</v>
      </c>
      <c r="AI31" s="29"/>
      <c r="AJ31" s="29"/>
      <c r="AK31" s="29"/>
      <c r="AL31" s="29">
        <v>16</v>
      </c>
      <c r="AM31" s="29"/>
      <c r="AN31" s="29"/>
      <c r="AO31" s="29"/>
      <c r="AP31" s="29">
        <v>17</v>
      </c>
      <c r="AQ31" s="29"/>
      <c r="AR31" s="29"/>
      <c r="AS31" s="29"/>
      <c r="AT31" s="29">
        <v>18</v>
      </c>
      <c r="AU31" s="29"/>
      <c r="AV31" s="29"/>
      <c r="AW31" s="29"/>
      <c r="AX31" s="29">
        <v>19</v>
      </c>
      <c r="AY31" s="29"/>
    </row>
    <row r="32" spans="1:51" x14ac:dyDescent="0.25">
      <c r="A32" s="30"/>
      <c r="B32" s="4">
        <v>0</v>
      </c>
      <c r="C32" s="4">
        <v>15</v>
      </c>
      <c r="D32" s="4">
        <v>30</v>
      </c>
      <c r="E32" s="4">
        <v>45</v>
      </c>
      <c r="F32" s="4">
        <v>0</v>
      </c>
      <c r="G32" s="4">
        <v>15</v>
      </c>
      <c r="H32" s="4">
        <v>30</v>
      </c>
      <c r="I32" s="4">
        <v>45</v>
      </c>
      <c r="J32" s="4">
        <v>0</v>
      </c>
      <c r="K32" s="4">
        <v>15</v>
      </c>
      <c r="L32" s="4">
        <v>30</v>
      </c>
      <c r="M32" s="4">
        <v>45</v>
      </c>
      <c r="N32" s="4">
        <v>0</v>
      </c>
      <c r="O32" s="4">
        <v>15</v>
      </c>
      <c r="P32" s="4">
        <v>30</v>
      </c>
      <c r="Q32" s="4">
        <v>45</v>
      </c>
      <c r="R32" s="4">
        <v>0</v>
      </c>
      <c r="S32" s="4">
        <v>15</v>
      </c>
      <c r="T32" s="4">
        <v>30</v>
      </c>
      <c r="U32" s="4">
        <v>45</v>
      </c>
      <c r="V32" s="4">
        <v>0</v>
      </c>
      <c r="W32" s="4">
        <v>15</v>
      </c>
      <c r="X32" s="4">
        <v>30</v>
      </c>
      <c r="Y32" s="4">
        <v>45</v>
      </c>
      <c r="Z32" s="4">
        <v>0</v>
      </c>
      <c r="AA32" s="4">
        <v>15</v>
      </c>
      <c r="AB32" s="4">
        <v>30</v>
      </c>
      <c r="AC32" s="4">
        <v>45</v>
      </c>
      <c r="AD32" s="4">
        <v>0</v>
      </c>
      <c r="AE32" s="4">
        <v>15</v>
      </c>
      <c r="AF32" s="4">
        <v>30</v>
      </c>
      <c r="AG32" s="4">
        <v>45</v>
      </c>
      <c r="AH32" s="4">
        <v>0</v>
      </c>
      <c r="AI32" s="4">
        <v>15</v>
      </c>
      <c r="AJ32" s="4">
        <v>30</v>
      </c>
      <c r="AK32" s="4">
        <v>45</v>
      </c>
      <c r="AL32" s="4">
        <v>0</v>
      </c>
      <c r="AM32" s="4">
        <v>15</v>
      </c>
      <c r="AN32" s="4">
        <v>30</v>
      </c>
      <c r="AO32" s="4">
        <v>45</v>
      </c>
      <c r="AP32" s="4">
        <v>0</v>
      </c>
      <c r="AQ32" s="4">
        <v>15</v>
      </c>
      <c r="AR32" s="4">
        <v>30</v>
      </c>
      <c r="AS32" s="4">
        <v>45</v>
      </c>
      <c r="AT32" s="4">
        <v>0</v>
      </c>
      <c r="AU32" s="4">
        <v>15</v>
      </c>
      <c r="AV32" s="4">
        <v>30</v>
      </c>
      <c r="AW32" s="4">
        <v>45</v>
      </c>
      <c r="AX32" s="4">
        <v>0</v>
      </c>
      <c r="AY32" s="4">
        <v>15</v>
      </c>
    </row>
    <row r="33" spans="1:51" x14ac:dyDescent="0.25">
      <c r="A33" s="12" t="s">
        <v>21</v>
      </c>
      <c r="B33" s="7"/>
      <c r="C33" s="7"/>
      <c r="D33" s="7"/>
      <c r="E33" s="7"/>
      <c r="F33" s="7"/>
      <c r="G33" s="7"/>
      <c r="H33" s="7" t="s">
        <v>27</v>
      </c>
      <c r="I33" s="7" t="s">
        <v>27</v>
      </c>
      <c r="J33" s="7" t="s">
        <v>27</v>
      </c>
      <c r="K33" s="7" t="s">
        <v>27</v>
      </c>
      <c r="L33" s="7" t="s">
        <v>27</v>
      </c>
      <c r="M33" s="7" t="s">
        <v>27</v>
      </c>
      <c r="N33" s="7" t="s">
        <v>27</v>
      </c>
      <c r="O33" s="7" t="s">
        <v>27</v>
      </c>
      <c r="P33" s="7" t="s">
        <v>27</v>
      </c>
      <c r="Q33" s="7" t="s">
        <v>27</v>
      </c>
      <c r="R33" s="7" t="s">
        <v>27</v>
      </c>
      <c r="S33" s="7" t="s">
        <v>28</v>
      </c>
      <c r="T33" s="7" t="s">
        <v>28</v>
      </c>
      <c r="U33" s="7" t="s">
        <v>28</v>
      </c>
      <c r="V33" s="7" t="s">
        <v>28</v>
      </c>
      <c r="W33" s="7" t="s">
        <v>28</v>
      </c>
      <c r="X33" s="7" t="s">
        <v>28</v>
      </c>
      <c r="Y33" s="7" t="s">
        <v>28</v>
      </c>
      <c r="Z33" s="7" t="s">
        <v>28</v>
      </c>
      <c r="AA33" s="7" t="s">
        <v>28</v>
      </c>
      <c r="AB33" s="7" t="s">
        <v>28</v>
      </c>
      <c r="AC33" s="7" t="s">
        <v>28</v>
      </c>
      <c r="AD33" s="7" t="s">
        <v>28</v>
      </c>
      <c r="AE33" s="7" t="s">
        <v>28</v>
      </c>
      <c r="AF33" s="7" t="s">
        <v>28</v>
      </c>
      <c r="AG33" s="7" t="s">
        <v>28</v>
      </c>
      <c r="AH33" s="7" t="s">
        <v>28</v>
      </c>
      <c r="AI33" s="7" t="s">
        <v>28</v>
      </c>
      <c r="AJ33" s="7" t="s">
        <v>28</v>
      </c>
      <c r="AK33" s="7" t="s">
        <v>33</v>
      </c>
      <c r="AL33" s="7" t="s">
        <v>33</v>
      </c>
      <c r="AM33" s="7" t="s">
        <v>33</v>
      </c>
      <c r="AN33" s="7" t="s">
        <v>33</v>
      </c>
      <c r="AO33" s="7" t="s">
        <v>33</v>
      </c>
      <c r="AP33" s="7" t="s">
        <v>33</v>
      </c>
      <c r="AQ33" s="7" t="s">
        <v>33</v>
      </c>
      <c r="AR33" s="7" t="s">
        <v>33</v>
      </c>
      <c r="AS33" s="7" t="s">
        <v>33</v>
      </c>
      <c r="AT33" s="7" t="s">
        <v>33</v>
      </c>
      <c r="AU33" s="7" t="s">
        <v>33</v>
      </c>
      <c r="AV33" s="7" t="s">
        <v>33</v>
      </c>
      <c r="AW33" s="7" t="s">
        <v>33</v>
      </c>
      <c r="AX33" s="7" t="s">
        <v>33</v>
      </c>
      <c r="AY33" s="7" t="s">
        <v>33</v>
      </c>
    </row>
    <row r="34" spans="1:51" x14ac:dyDescent="0.25">
      <c r="A34" s="13" t="s">
        <v>22</v>
      </c>
      <c r="B34" s="7"/>
      <c r="C34" s="7"/>
      <c r="D34" s="7"/>
      <c r="E34" s="7"/>
      <c r="F34" s="7"/>
      <c r="G34" s="7"/>
      <c r="H34" s="7" t="s">
        <v>29</v>
      </c>
      <c r="I34" s="7" t="s">
        <v>29</v>
      </c>
      <c r="J34" s="7" t="s">
        <v>29</v>
      </c>
      <c r="K34" s="7" t="s">
        <v>29</v>
      </c>
      <c r="L34" s="7" t="s">
        <v>29</v>
      </c>
      <c r="M34" s="7" t="s">
        <v>29</v>
      </c>
      <c r="N34" s="7" t="s">
        <v>29</v>
      </c>
      <c r="O34" s="7" t="s">
        <v>29</v>
      </c>
      <c r="P34" s="7" t="s">
        <v>29</v>
      </c>
      <c r="Q34" s="7" t="s">
        <v>29</v>
      </c>
      <c r="R34" s="7" t="s">
        <v>29</v>
      </c>
      <c r="S34" s="7" t="s">
        <v>34</v>
      </c>
      <c r="T34" s="7" t="s">
        <v>34</v>
      </c>
      <c r="U34" s="7" t="s">
        <v>34</v>
      </c>
      <c r="V34" s="7" t="s">
        <v>34</v>
      </c>
      <c r="W34" s="7" t="s">
        <v>34</v>
      </c>
      <c r="X34" s="7" t="s">
        <v>34</v>
      </c>
      <c r="Y34" s="7" t="s">
        <v>34</v>
      </c>
      <c r="Z34" s="7" t="s">
        <v>34</v>
      </c>
      <c r="AA34" s="7" t="s">
        <v>34</v>
      </c>
      <c r="AB34" s="7" t="s">
        <v>34</v>
      </c>
      <c r="AC34" s="7" t="s">
        <v>34</v>
      </c>
      <c r="AD34" s="7" t="s">
        <v>34</v>
      </c>
      <c r="AE34" s="7" t="s">
        <v>34</v>
      </c>
      <c r="AF34" s="7" t="s">
        <v>34</v>
      </c>
      <c r="AG34" s="7" t="s">
        <v>34</v>
      </c>
      <c r="AH34" s="7" t="s">
        <v>34</v>
      </c>
      <c r="AI34" s="7" t="s">
        <v>34</v>
      </c>
      <c r="AJ34" s="7" t="s">
        <v>34</v>
      </c>
      <c r="AK34" s="7" t="s">
        <v>34</v>
      </c>
      <c r="AL34" s="7" t="s">
        <v>34</v>
      </c>
      <c r="AM34" s="7" t="s">
        <v>34</v>
      </c>
      <c r="AN34" s="7" t="s">
        <v>34</v>
      </c>
      <c r="AO34" s="7" t="s">
        <v>34</v>
      </c>
      <c r="AP34" s="7" t="s">
        <v>34</v>
      </c>
      <c r="AQ34" s="7" t="s">
        <v>34</v>
      </c>
      <c r="AR34" s="7" t="s">
        <v>34</v>
      </c>
      <c r="AS34" s="7" t="s">
        <v>34</v>
      </c>
      <c r="AT34" s="7" t="s">
        <v>34</v>
      </c>
      <c r="AU34" s="7" t="s">
        <v>34</v>
      </c>
      <c r="AV34" s="7"/>
      <c r="AW34" s="7"/>
      <c r="AX34" s="7"/>
      <c r="AY34" s="7"/>
    </row>
    <row r="35" spans="1:51" x14ac:dyDescent="0.25">
      <c r="A35" s="14" t="s">
        <v>23</v>
      </c>
      <c r="B35" s="7"/>
      <c r="C35" s="7"/>
      <c r="D35" s="7"/>
      <c r="E35" s="7"/>
      <c r="F35" s="7"/>
      <c r="G35" s="7"/>
      <c r="H35" s="7" t="s">
        <v>35</v>
      </c>
      <c r="I35" s="7" t="s">
        <v>35</v>
      </c>
      <c r="J35" s="7" t="s">
        <v>35</v>
      </c>
      <c r="K35" s="7" t="s">
        <v>35</v>
      </c>
      <c r="L35" s="7" t="s">
        <v>35</v>
      </c>
      <c r="M35" s="7" t="s">
        <v>35</v>
      </c>
      <c r="N35" s="7" t="s">
        <v>35</v>
      </c>
      <c r="O35" s="7" t="s">
        <v>35</v>
      </c>
      <c r="P35" s="7" t="s">
        <v>35</v>
      </c>
      <c r="Q35" s="7" t="s">
        <v>35</v>
      </c>
      <c r="R35" s="7" t="s">
        <v>35</v>
      </c>
      <c r="S35" s="7" t="s">
        <v>35</v>
      </c>
      <c r="T35" s="7" t="s">
        <v>35</v>
      </c>
      <c r="U35" s="7" t="s">
        <v>35</v>
      </c>
      <c r="V35" s="7" t="s">
        <v>35</v>
      </c>
      <c r="W35" s="7" t="s">
        <v>35</v>
      </c>
      <c r="X35" s="7" t="s">
        <v>35</v>
      </c>
      <c r="Y35" s="7" t="s">
        <v>35</v>
      </c>
      <c r="Z35" s="7" t="s">
        <v>35</v>
      </c>
      <c r="AA35" s="7" t="s">
        <v>35</v>
      </c>
      <c r="AB35" s="7" t="s">
        <v>35</v>
      </c>
      <c r="AC35" s="7" t="s">
        <v>35</v>
      </c>
      <c r="AD35" s="7" t="s">
        <v>35</v>
      </c>
      <c r="AE35" s="7" t="s">
        <v>35</v>
      </c>
      <c r="AF35" s="7" t="s">
        <v>35</v>
      </c>
      <c r="AG35" s="7" t="s">
        <v>35</v>
      </c>
      <c r="AH35" s="7" t="s">
        <v>35</v>
      </c>
      <c r="AI35" s="7" t="s">
        <v>35</v>
      </c>
      <c r="AJ35" s="7" t="s">
        <v>35</v>
      </c>
      <c r="AK35" s="7" t="s">
        <v>28</v>
      </c>
      <c r="AL35" s="7" t="s">
        <v>28</v>
      </c>
      <c r="AM35" s="7" t="s">
        <v>28</v>
      </c>
      <c r="AN35" s="7" t="s">
        <v>28</v>
      </c>
      <c r="AO35" s="7" t="s">
        <v>28</v>
      </c>
      <c r="AP35" s="7" t="s">
        <v>28</v>
      </c>
      <c r="AQ35" s="7" t="s">
        <v>28</v>
      </c>
      <c r="AR35" s="7" t="s">
        <v>28</v>
      </c>
      <c r="AS35" s="7" t="s">
        <v>28</v>
      </c>
      <c r="AT35" s="7" t="s">
        <v>28</v>
      </c>
      <c r="AU35" s="7" t="s">
        <v>28</v>
      </c>
      <c r="AV35" s="7"/>
      <c r="AW35" s="7"/>
      <c r="AX35" s="7"/>
      <c r="AY35" s="7"/>
    </row>
    <row r="36" spans="1:51" x14ac:dyDescent="0.25">
      <c r="A36" s="14" t="s">
        <v>24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 t="s">
        <v>27</v>
      </c>
      <c r="U36" s="7" t="s">
        <v>27</v>
      </c>
      <c r="V36" s="7" t="s">
        <v>27</v>
      </c>
      <c r="W36" s="7" t="s">
        <v>27</v>
      </c>
      <c r="X36" s="7" t="s">
        <v>27</v>
      </c>
      <c r="Y36" s="7" t="s">
        <v>27</v>
      </c>
      <c r="Z36" s="7" t="s">
        <v>27</v>
      </c>
      <c r="AA36" s="7" t="s">
        <v>27</v>
      </c>
      <c r="AB36" s="7" t="s">
        <v>27</v>
      </c>
      <c r="AC36" s="7" t="s">
        <v>27</v>
      </c>
      <c r="AD36" s="7" t="s">
        <v>27</v>
      </c>
      <c r="AE36" s="7" t="s">
        <v>27</v>
      </c>
      <c r="AF36" s="7" t="s">
        <v>27</v>
      </c>
      <c r="AG36" s="7" t="s">
        <v>27</v>
      </c>
      <c r="AH36" s="7" t="s">
        <v>27</v>
      </c>
      <c r="AI36" s="7" t="s">
        <v>27</v>
      </c>
      <c r="AJ36" s="7" t="s">
        <v>27</v>
      </c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 x14ac:dyDescent="0.25">
      <c r="A37" s="15" t="s">
        <v>30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 t="s">
        <v>29</v>
      </c>
      <c r="T37" s="7" t="s">
        <v>29</v>
      </c>
      <c r="U37" s="7" t="s">
        <v>29</v>
      </c>
      <c r="V37" s="7" t="s">
        <v>29</v>
      </c>
      <c r="W37" s="7" t="s">
        <v>29</v>
      </c>
      <c r="X37" s="7" t="s">
        <v>29</v>
      </c>
      <c r="Y37" s="7" t="s">
        <v>29</v>
      </c>
      <c r="Z37" s="7" t="s">
        <v>29</v>
      </c>
      <c r="AA37" s="7" t="s">
        <v>29</v>
      </c>
      <c r="AB37" s="7" t="s">
        <v>29</v>
      </c>
      <c r="AC37" s="7" t="s">
        <v>29</v>
      </c>
      <c r="AD37" s="7" t="s">
        <v>29</v>
      </c>
      <c r="AE37" s="7" t="s">
        <v>29</v>
      </c>
      <c r="AF37" s="7" t="s">
        <v>29</v>
      </c>
      <c r="AG37" s="7" t="s">
        <v>29</v>
      </c>
      <c r="AH37" s="7" t="s">
        <v>29</v>
      </c>
      <c r="AI37" s="7" t="s">
        <v>29</v>
      </c>
      <c r="AJ37" s="7" t="s">
        <v>29</v>
      </c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</row>
    <row r="38" spans="1:51" x14ac:dyDescent="0.25">
      <c r="A38" s="15" t="s">
        <v>31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 t="s">
        <v>33</v>
      </c>
      <c r="Z38" s="7" t="s">
        <v>33</v>
      </c>
      <c r="AA38" s="7" t="s">
        <v>33</v>
      </c>
      <c r="AB38" s="7" t="s">
        <v>33</v>
      </c>
      <c r="AC38" s="7" t="s">
        <v>33</v>
      </c>
      <c r="AD38" s="7" t="s">
        <v>33</v>
      </c>
      <c r="AE38" s="7" t="s">
        <v>33</v>
      </c>
      <c r="AF38" s="7" t="s">
        <v>33</v>
      </c>
      <c r="AG38" s="7" t="s">
        <v>33</v>
      </c>
      <c r="AH38" s="7" t="s">
        <v>33</v>
      </c>
      <c r="AI38" s="7" t="s">
        <v>33</v>
      </c>
      <c r="AJ38" s="7" t="s">
        <v>33</v>
      </c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</row>
    <row r="39" spans="1:51" x14ac:dyDescent="0.25">
      <c r="A39" s="15" t="s">
        <v>32</v>
      </c>
      <c r="B39" s="7"/>
      <c r="C39" s="7"/>
      <c r="D39" s="7"/>
      <c r="E39" s="7"/>
      <c r="F39" s="7"/>
      <c r="G39" s="7"/>
      <c r="H39" s="7" t="s">
        <v>37</v>
      </c>
      <c r="I39" s="7" t="s">
        <v>37</v>
      </c>
      <c r="J39" s="7" t="s">
        <v>37</v>
      </c>
      <c r="K39" s="7" t="s">
        <v>37</v>
      </c>
      <c r="L39" s="7" t="s">
        <v>37</v>
      </c>
      <c r="M39" s="7" t="s">
        <v>37</v>
      </c>
      <c r="N39" s="7" t="s">
        <v>37</v>
      </c>
      <c r="O39" s="7" t="s">
        <v>37</v>
      </c>
      <c r="P39" s="7" t="s">
        <v>37</v>
      </c>
      <c r="Q39" s="7" t="s">
        <v>37</v>
      </c>
      <c r="R39" s="7" t="s">
        <v>37</v>
      </c>
      <c r="S39" s="7" t="s">
        <v>37</v>
      </c>
      <c r="T39" s="7" t="s">
        <v>37</v>
      </c>
      <c r="U39" s="7" t="s">
        <v>37</v>
      </c>
      <c r="V39" s="7"/>
      <c r="W39" s="7"/>
      <c r="X39" s="7"/>
      <c r="Y39" s="7" t="s">
        <v>37</v>
      </c>
      <c r="Z39" s="7" t="s">
        <v>37</v>
      </c>
      <c r="AA39" s="7" t="s">
        <v>37</v>
      </c>
      <c r="AB39" s="7" t="s">
        <v>37</v>
      </c>
      <c r="AC39" s="7" t="s">
        <v>37</v>
      </c>
      <c r="AD39" s="7" t="s">
        <v>37</v>
      </c>
      <c r="AE39" s="7" t="s">
        <v>37</v>
      </c>
      <c r="AF39" s="7" t="s">
        <v>37</v>
      </c>
      <c r="AG39" s="7" t="s">
        <v>37</v>
      </c>
      <c r="AH39" s="7" t="s">
        <v>37</v>
      </c>
      <c r="AI39" s="7" t="s">
        <v>37</v>
      </c>
      <c r="AJ39" s="7" t="s">
        <v>37</v>
      </c>
      <c r="AK39" s="7" t="s">
        <v>37</v>
      </c>
      <c r="AL39" s="7" t="s">
        <v>37</v>
      </c>
      <c r="AM39" s="7" t="s">
        <v>37</v>
      </c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 x14ac:dyDescent="0.25">
      <c r="A40" s="15" t="s">
        <v>38</v>
      </c>
      <c r="B40" s="7"/>
      <c r="C40" s="7"/>
      <c r="D40" s="7"/>
      <c r="E40" s="7"/>
      <c r="F40" s="7"/>
      <c r="G40" s="7"/>
      <c r="H40" s="7" t="s">
        <v>41</v>
      </c>
      <c r="I40" s="7" t="s">
        <v>41</v>
      </c>
      <c r="J40" s="7" t="s">
        <v>41</v>
      </c>
      <c r="K40" s="7" t="s">
        <v>41</v>
      </c>
      <c r="L40" s="7" t="s">
        <v>41</v>
      </c>
      <c r="M40" s="7" t="s">
        <v>41</v>
      </c>
      <c r="N40" s="7" t="s">
        <v>41</v>
      </c>
      <c r="O40" s="7" t="s">
        <v>41</v>
      </c>
      <c r="P40" s="7" t="s">
        <v>41</v>
      </c>
      <c r="Q40" s="7" t="s">
        <v>41</v>
      </c>
      <c r="R40" s="7" t="s">
        <v>41</v>
      </c>
      <c r="S40" s="7" t="s">
        <v>41</v>
      </c>
      <c r="T40" s="7" t="s">
        <v>41</v>
      </c>
      <c r="U40" s="7" t="s">
        <v>41</v>
      </c>
      <c r="V40" s="7"/>
      <c r="W40" s="7"/>
      <c r="X40" s="7"/>
      <c r="Y40" s="7" t="s">
        <v>41</v>
      </c>
      <c r="Z40" s="7" t="s">
        <v>41</v>
      </c>
      <c r="AA40" s="7" t="s">
        <v>41</v>
      </c>
      <c r="AB40" s="7" t="s">
        <v>41</v>
      </c>
      <c r="AC40" s="7" t="s">
        <v>41</v>
      </c>
      <c r="AD40" s="7" t="s">
        <v>41</v>
      </c>
      <c r="AE40" s="7" t="s">
        <v>41</v>
      </c>
      <c r="AF40" s="7" t="s">
        <v>41</v>
      </c>
      <c r="AG40" s="7" t="s">
        <v>41</v>
      </c>
      <c r="AH40" s="7" t="s">
        <v>41</v>
      </c>
      <c r="AI40" s="7" t="s">
        <v>41</v>
      </c>
      <c r="AJ40" s="7" t="s">
        <v>41</v>
      </c>
      <c r="AK40" s="7" t="s">
        <v>41</v>
      </c>
      <c r="AL40" s="7" t="s">
        <v>41</v>
      </c>
      <c r="AM40" s="7" t="s">
        <v>41</v>
      </c>
      <c r="AN40" s="7" t="s">
        <v>41</v>
      </c>
      <c r="AO40" s="7" t="s">
        <v>41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x14ac:dyDescent="0.25">
      <c r="A41" s="16" t="s">
        <v>25</v>
      </c>
      <c r="B41" s="7"/>
      <c r="C41" s="7"/>
      <c r="D41" s="7"/>
      <c r="E41" s="7"/>
      <c r="F41" s="7"/>
      <c r="G41" s="7"/>
      <c r="H41" s="7"/>
      <c r="I41" s="7"/>
      <c r="J41" s="7" t="s">
        <v>26</v>
      </c>
      <c r="K41" s="7" t="s">
        <v>26</v>
      </c>
      <c r="L41" s="7" t="s">
        <v>26</v>
      </c>
      <c r="M41" s="7" t="s">
        <v>26</v>
      </c>
      <c r="N41" s="7" t="s">
        <v>26</v>
      </c>
      <c r="O41" s="7" t="s">
        <v>26</v>
      </c>
      <c r="P41" s="7" t="s">
        <v>26</v>
      </c>
      <c r="Q41" s="7" t="s">
        <v>26</v>
      </c>
      <c r="R41" s="7" t="s">
        <v>26</v>
      </c>
      <c r="S41" s="7" t="s">
        <v>26</v>
      </c>
      <c r="T41" s="7" t="s">
        <v>26</v>
      </c>
      <c r="U41" s="7" t="s">
        <v>26</v>
      </c>
      <c r="V41" s="7" t="s">
        <v>26</v>
      </c>
      <c r="W41" s="7" t="s">
        <v>26</v>
      </c>
      <c r="X41" s="7" t="s">
        <v>26</v>
      </c>
      <c r="Y41" s="7" t="s">
        <v>26</v>
      </c>
      <c r="Z41" s="7"/>
      <c r="AA41" s="7"/>
      <c r="AB41" s="7"/>
      <c r="AC41" s="7"/>
      <c r="AD41" s="7" t="s">
        <v>26</v>
      </c>
      <c r="AE41" s="7" t="s">
        <v>26</v>
      </c>
      <c r="AF41" s="7" t="s">
        <v>26</v>
      </c>
      <c r="AG41" s="7" t="s">
        <v>26</v>
      </c>
      <c r="AH41" s="7" t="s">
        <v>26</v>
      </c>
      <c r="AI41" s="7" t="s">
        <v>26</v>
      </c>
      <c r="AJ41" s="7" t="s">
        <v>26</v>
      </c>
      <c r="AK41" s="7" t="s">
        <v>26</v>
      </c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 x14ac:dyDescent="0.25">
      <c r="A42" s="17" t="s">
        <v>39</v>
      </c>
      <c r="B42" s="7"/>
      <c r="C42" s="7"/>
      <c r="D42" s="7"/>
      <c r="E42" s="7" t="s">
        <v>42</v>
      </c>
      <c r="F42" s="7" t="s">
        <v>42</v>
      </c>
      <c r="G42" s="7" t="s">
        <v>42</v>
      </c>
      <c r="H42" s="7" t="s">
        <v>42</v>
      </c>
      <c r="I42" s="7" t="s">
        <v>42</v>
      </c>
      <c r="J42" s="7" t="s">
        <v>42</v>
      </c>
      <c r="K42" s="7" t="s">
        <v>42</v>
      </c>
      <c r="L42" s="7" t="s">
        <v>42</v>
      </c>
      <c r="M42" s="7" t="s">
        <v>42</v>
      </c>
      <c r="N42" s="7" t="s">
        <v>42</v>
      </c>
      <c r="O42" s="7" t="s">
        <v>42</v>
      </c>
      <c r="P42" s="7" t="s">
        <v>42</v>
      </c>
      <c r="Q42" s="7" t="s">
        <v>42</v>
      </c>
      <c r="R42" s="7" t="s">
        <v>42</v>
      </c>
      <c r="S42" s="7" t="s">
        <v>42</v>
      </c>
      <c r="T42" s="7" t="s">
        <v>42</v>
      </c>
      <c r="U42" s="7" t="s">
        <v>42</v>
      </c>
      <c r="V42" s="7" t="s">
        <v>42</v>
      </c>
      <c r="W42" s="7" t="s">
        <v>42</v>
      </c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 x14ac:dyDescent="0.25">
      <c r="A43" s="17" t="s">
        <v>40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 x14ac:dyDescent="0.25">
      <c r="A44" s="18" t="s">
        <v>13</v>
      </c>
      <c r="B44" s="7"/>
      <c r="C44" s="7"/>
      <c r="D44" s="7"/>
      <c r="E44" s="7"/>
      <c r="F44" s="7"/>
      <c r="G44" s="7"/>
      <c r="H44" s="7" t="s">
        <v>36</v>
      </c>
      <c r="I44" s="7" t="s">
        <v>36</v>
      </c>
      <c r="J44" s="7" t="s">
        <v>36</v>
      </c>
      <c r="K44" s="7" t="s">
        <v>36</v>
      </c>
      <c r="L44" s="7" t="s">
        <v>36</v>
      </c>
      <c r="M44" s="7" t="s">
        <v>36</v>
      </c>
      <c r="N44" s="7" t="s">
        <v>36</v>
      </c>
      <c r="O44" s="7" t="s">
        <v>36</v>
      </c>
      <c r="P44" s="7" t="s">
        <v>36</v>
      </c>
      <c r="Q44" s="7" t="s">
        <v>36</v>
      </c>
      <c r="R44" s="7" t="s">
        <v>36</v>
      </c>
      <c r="S44" s="7" t="s">
        <v>36</v>
      </c>
      <c r="T44" s="7" t="s">
        <v>36</v>
      </c>
      <c r="U44" s="7" t="s">
        <v>36</v>
      </c>
      <c r="V44" s="7" t="s">
        <v>36</v>
      </c>
      <c r="W44" s="7" t="s">
        <v>36</v>
      </c>
      <c r="X44" s="7" t="s">
        <v>36</v>
      </c>
      <c r="Y44" s="7" t="s">
        <v>36</v>
      </c>
      <c r="Z44" s="7" t="s">
        <v>36</v>
      </c>
      <c r="AA44" s="7" t="s">
        <v>36</v>
      </c>
      <c r="AB44" s="7" t="s">
        <v>36</v>
      </c>
      <c r="AC44" s="7" t="s">
        <v>36</v>
      </c>
      <c r="AD44" s="7" t="s">
        <v>36</v>
      </c>
      <c r="AE44" s="7" t="s">
        <v>36</v>
      </c>
      <c r="AF44" s="7" t="s">
        <v>36</v>
      </c>
      <c r="AG44" s="7" t="s">
        <v>36</v>
      </c>
      <c r="AH44" s="7" t="s">
        <v>36</v>
      </c>
      <c r="AI44" s="7" t="s">
        <v>36</v>
      </c>
      <c r="AJ44" s="7" t="s">
        <v>36</v>
      </c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6" spans="1:51" x14ac:dyDescent="0.25">
      <c r="A46" s="30" t="s">
        <v>3</v>
      </c>
      <c r="B46" s="29">
        <v>7</v>
      </c>
      <c r="C46" s="29"/>
      <c r="D46" s="29"/>
      <c r="E46" s="29"/>
      <c r="F46" s="29">
        <v>8</v>
      </c>
      <c r="G46" s="29"/>
      <c r="H46" s="29"/>
      <c r="I46" s="29"/>
      <c r="J46" s="29">
        <v>9</v>
      </c>
      <c r="K46" s="29"/>
      <c r="L46" s="29"/>
      <c r="M46" s="29"/>
      <c r="N46" s="29">
        <v>10</v>
      </c>
      <c r="O46" s="29"/>
      <c r="P46" s="29"/>
      <c r="Q46" s="29"/>
      <c r="R46" s="29">
        <v>11</v>
      </c>
      <c r="S46" s="29"/>
      <c r="T46" s="29"/>
      <c r="U46" s="29"/>
      <c r="V46" s="29">
        <v>12</v>
      </c>
      <c r="W46" s="29"/>
      <c r="X46" s="29"/>
      <c r="Y46" s="29"/>
      <c r="Z46" s="29">
        <v>13</v>
      </c>
      <c r="AA46" s="29"/>
      <c r="AB46" s="29"/>
      <c r="AC46" s="29"/>
      <c r="AD46" s="29">
        <v>14</v>
      </c>
      <c r="AE46" s="29"/>
      <c r="AF46" s="29"/>
      <c r="AG46" s="29"/>
      <c r="AH46" s="29">
        <v>15</v>
      </c>
      <c r="AI46" s="29"/>
      <c r="AJ46" s="29"/>
      <c r="AK46" s="29"/>
      <c r="AL46" s="29">
        <v>16</v>
      </c>
      <c r="AM46" s="29"/>
      <c r="AN46" s="29"/>
      <c r="AO46" s="29"/>
      <c r="AP46" s="29">
        <v>17</v>
      </c>
      <c r="AQ46" s="29"/>
      <c r="AR46" s="29"/>
      <c r="AS46" s="29"/>
      <c r="AT46" s="29">
        <v>18</v>
      </c>
      <c r="AU46" s="29"/>
      <c r="AV46" s="29"/>
      <c r="AW46" s="29"/>
      <c r="AX46" s="29">
        <v>19</v>
      </c>
      <c r="AY46" s="29"/>
    </row>
    <row r="47" spans="1:51" x14ac:dyDescent="0.25">
      <c r="A47" s="30"/>
      <c r="B47" s="4">
        <v>0</v>
      </c>
      <c r="C47" s="4">
        <v>15</v>
      </c>
      <c r="D47" s="4">
        <v>30</v>
      </c>
      <c r="E47" s="4">
        <v>45</v>
      </c>
      <c r="F47" s="4">
        <v>0</v>
      </c>
      <c r="G47" s="4">
        <v>15</v>
      </c>
      <c r="H47" s="4">
        <v>30</v>
      </c>
      <c r="I47" s="4">
        <v>45</v>
      </c>
      <c r="J47" s="4">
        <v>0</v>
      </c>
      <c r="K47" s="4">
        <v>15</v>
      </c>
      <c r="L47" s="4">
        <v>30</v>
      </c>
      <c r="M47" s="4">
        <v>45</v>
      </c>
      <c r="N47" s="4">
        <v>0</v>
      </c>
      <c r="O47" s="4">
        <v>15</v>
      </c>
      <c r="P47" s="4">
        <v>30</v>
      </c>
      <c r="Q47" s="4">
        <v>45</v>
      </c>
      <c r="R47" s="4">
        <v>0</v>
      </c>
      <c r="S47" s="4">
        <v>15</v>
      </c>
      <c r="T47" s="4">
        <v>30</v>
      </c>
      <c r="U47" s="4">
        <v>45</v>
      </c>
      <c r="V47" s="4">
        <v>0</v>
      </c>
      <c r="W47" s="4">
        <v>15</v>
      </c>
      <c r="X47" s="4">
        <v>30</v>
      </c>
      <c r="Y47" s="4">
        <v>45</v>
      </c>
      <c r="Z47" s="4">
        <v>0</v>
      </c>
      <c r="AA47" s="4">
        <v>15</v>
      </c>
      <c r="AB47" s="4">
        <v>30</v>
      </c>
      <c r="AC47" s="4">
        <v>45</v>
      </c>
      <c r="AD47" s="4">
        <v>0</v>
      </c>
      <c r="AE47" s="4">
        <v>15</v>
      </c>
      <c r="AF47" s="4">
        <v>30</v>
      </c>
      <c r="AG47" s="4">
        <v>45</v>
      </c>
      <c r="AH47" s="4">
        <v>0</v>
      </c>
      <c r="AI47" s="4">
        <v>15</v>
      </c>
      <c r="AJ47" s="4">
        <v>30</v>
      </c>
      <c r="AK47" s="4">
        <v>45</v>
      </c>
      <c r="AL47" s="4">
        <v>0</v>
      </c>
      <c r="AM47" s="4">
        <v>15</v>
      </c>
      <c r="AN47" s="4">
        <v>30</v>
      </c>
      <c r="AO47" s="4">
        <v>45</v>
      </c>
      <c r="AP47" s="4">
        <v>0</v>
      </c>
      <c r="AQ47" s="4">
        <v>15</v>
      </c>
      <c r="AR47" s="4">
        <v>30</v>
      </c>
      <c r="AS47" s="4">
        <v>45</v>
      </c>
      <c r="AT47" s="4">
        <v>0</v>
      </c>
      <c r="AU47" s="4">
        <v>15</v>
      </c>
      <c r="AV47" s="4">
        <v>30</v>
      </c>
      <c r="AW47" s="4">
        <v>45</v>
      </c>
      <c r="AX47" s="4">
        <v>0</v>
      </c>
      <c r="AY47" s="4">
        <v>15</v>
      </c>
    </row>
    <row r="48" spans="1:51" x14ac:dyDescent="0.25">
      <c r="A48" s="12" t="s">
        <v>21</v>
      </c>
      <c r="B48" s="7"/>
      <c r="C48" s="7"/>
      <c r="D48" s="7"/>
      <c r="E48" s="7"/>
      <c r="F48" s="7"/>
      <c r="G48" s="7"/>
      <c r="H48" s="7" t="s">
        <v>27</v>
      </c>
      <c r="I48" s="7" t="s">
        <v>27</v>
      </c>
      <c r="J48" s="7" t="s">
        <v>27</v>
      </c>
      <c r="K48" s="7" t="s">
        <v>27</v>
      </c>
      <c r="L48" s="7" t="s">
        <v>27</v>
      </c>
      <c r="M48" s="7" t="s">
        <v>27</v>
      </c>
      <c r="N48" s="7" t="s">
        <v>27</v>
      </c>
      <c r="O48" s="7" t="s">
        <v>27</v>
      </c>
      <c r="P48" s="7" t="s">
        <v>27</v>
      </c>
      <c r="Q48" s="7" t="s">
        <v>27</v>
      </c>
      <c r="R48" s="7" t="s">
        <v>27</v>
      </c>
      <c r="S48" s="7" t="s">
        <v>28</v>
      </c>
      <c r="T48" s="7" t="s">
        <v>28</v>
      </c>
      <c r="U48" s="7" t="s">
        <v>28</v>
      </c>
      <c r="V48" s="7" t="s">
        <v>28</v>
      </c>
      <c r="W48" s="7" t="s">
        <v>28</v>
      </c>
      <c r="X48" s="7" t="s">
        <v>28</v>
      </c>
      <c r="Y48" s="7" t="s">
        <v>28</v>
      </c>
      <c r="Z48" s="7" t="s">
        <v>28</v>
      </c>
      <c r="AA48" s="7" t="s">
        <v>28</v>
      </c>
      <c r="AB48" s="7" t="s">
        <v>28</v>
      </c>
      <c r="AC48" s="7" t="s">
        <v>28</v>
      </c>
      <c r="AD48" s="7" t="s">
        <v>28</v>
      </c>
      <c r="AE48" s="7" t="s">
        <v>28</v>
      </c>
      <c r="AF48" s="7" t="s">
        <v>28</v>
      </c>
      <c r="AG48" s="7" t="s">
        <v>28</v>
      </c>
      <c r="AH48" s="7" t="s">
        <v>28</v>
      </c>
      <c r="AI48" s="7" t="s">
        <v>28</v>
      </c>
      <c r="AJ48" s="7" t="s">
        <v>28</v>
      </c>
      <c r="AK48" s="7" t="s">
        <v>33</v>
      </c>
      <c r="AL48" s="7" t="s">
        <v>33</v>
      </c>
      <c r="AM48" s="7" t="s">
        <v>33</v>
      </c>
      <c r="AN48" s="7" t="s">
        <v>33</v>
      </c>
      <c r="AO48" s="7" t="s">
        <v>33</v>
      </c>
      <c r="AP48" s="7" t="s">
        <v>33</v>
      </c>
      <c r="AQ48" s="7" t="s">
        <v>33</v>
      </c>
      <c r="AR48" s="7" t="s">
        <v>33</v>
      </c>
      <c r="AS48" s="7" t="s">
        <v>33</v>
      </c>
      <c r="AT48" s="7" t="s">
        <v>33</v>
      </c>
      <c r="AU48" s="7" t="s">
        <v>33</v>
      </c>
      <c r="AV48" s="7" t="s">
        <v>33</v>
      </c>
      <c r="AW48" s="7" t="s">
        <v>33</v>
      </c>
      <c r="AX48" s="7" t="s">
        <v>33</v>
      </c>
      <c r="AY48" s="7" t="s">
        <v>33</v>
      </c>
    </row>
    <row r="49" spans="1:51" x14ac:dyDescent="0.25">
      <c r="A49" s="13" t="s">
        <v>22</v>
      </c>
      <c r="B49" s="7"/>
      <c r="C49" s="7"/>
      <c r="D49" s="7"/>
      <c r="E49" s="7"/>
      <c r="F49" s="7"/>
      <c r="G49" s="7"/>
      <c r="H49" s="7" t="s">
        <v>29</v>
      </c>
      <c r="I49" s="7" t="s">
        <v>29</v>
      </c>
      <c r="J49" s="7" t="s">
        <v>29</v>
      </c>
      <c r="K49" s="7" t="s">
        <v>29</v>
      </c>
      <c r="L49" s="7" t="s">
        <v>29</v>
      </c>
      <c r="M49" s="7" t="s">
        <v>29</v>
      </c>
      <c r="N49" s="7" t="s">
        <v>29</v>
      </c>
      <c r="O49" s="7" t="s">
        <v>29</v>
      </c>
      <c r="P49" s="7" t="s">
        <v>29</v>
      </c>
      <c r="Q49" s="7" t="s">
        <v>29</v>
      </c>
      <c r="R49" s="7" t="s">
        <v>29</v>
      </c>
      <c r="S49" s="7" t="s">
        <v>34</v>
      </c>
      <c r="T49" s="7" t="s">
        <v>34</v>
      </c>
      <c r="U49" s="7" t="s">
        <v>34</v>
      </c>
      <c r="V49" s="7" t="s">
        <v>34</v>
      </c>
      <c r="W49" s="7" t="s">
        <v>34</v>
      </c>
      <c r="X49" s="7" t="s">
        <v>34</v>
      </c>
      <c r="Y49" s="7" t="s">
        <v>34</v>
      </c>
      <c r="Z49" s="7" t="s">
        <v>34</v>
      </c>
      <c r="AA49" s="7" t="s">
        <v>34</v>
      </c>
      <c r="AB49" s="7" t="s">
        <v>34</v>
      </c>
      <c r="AC49" s="7" t="s">
        <v>34</v>
      </c>
      <c r="AD49" s="7" t="s">
        <v>34</v>
      </c>
      <c r="AE49" s="7" t="s">
        <v>34</v>
      </c>
      <c r="AF49" s="7" t="s">
        <v>34</v>
      </c>
      <c r="AG49" s="7" t="s">
        <v>34</v>
      </c>
      <c r="AH49" s="7" t="s">
        <v>34</v>
      </c>
      <c r="AI49" s="7" t="s">
        <v>34</v>
      </c>
      <c r="AJ49" s="7" t="s">
        <v>34</v>
      </c>
      <c r="AK49" s="7" t="s">
        <v>34</v>
      </c>
      <c r="AL49" s="7" t="s">
        <v>34</v>
      </c>
      <c r="AM49" s="7" t="s">
        <v>34</v>
      </c>
      <c r="AN49" s="7" t="s">
        <v>34</v>
      </c>
      <c r="AO49" s="7" t="s">
        <v>34</v>
      </c>
      <c r="AP49" s="7" t="s">
        <v>34</v>
      </c>
      <c r="AQ49" s="7" t="s">
        <v>34</v>
      </c>
      <c r="AR49" s="7" t="s">
        <v>34</v>
      </c>
      <c r="AS49" s="7" t="s">
        <v>34</v>
      </c>
      <c r="AT49" s="7" t="s">
        <v>34</v>
      </c>
      <c r="AU49" s="7" t="s">
        <v>34</v>
      </c>
      <c r="AV49" s="7"/>
      <c r="AW49" s="7"/>
      <c r="AX49" s="7"/>
      <c r="AY49" s="7"/>
    </row>
    <row r="50" spans="1:51" x14ac:dyDescent="0.25">
      <c r="A50" s="14" t="s">
        <v>23</v>
      </c>
      <c r="B50" s="7"/>
      <c r="C50" s="7"/>
      <c r="D50" s="7"/>
      <c r="E50" s="7"/>
      <c r="F50" s="7"/>
      <c r="G50" s="7"/>
      <c r="H50" s="7" t="s">
        <v>35</v>
      </c>
      <c r="I50" s="7" t="s">
        <v>35</v>
      </c>
      <c r="J50" s="7" t="s">
        <v>35</v>
      </c>
      <c r="K50" s="7" t="s">
        <v>35</v>
      </c>
      <c r="L50" s="7" t="s">
        <v>35</v>
      </c>
      <c r="M50" s="7" t="s">
        <v>35</v>
      </c>
      <c r="N50" s="7" t="s">
        <v>35</v>
      </c>
      <c r="O50" s="7" t="s">
        <v>35</v>
      </c>
      <c r="P50" s="7" t="s">
        <v>35</v>
      </c>
      <c r="Q50" s="7" t="s">
        <v>35</v>
      </c>
      <c r="R50" s="7" t="s">
        <v>35</v>
      </c>
      <c r="S50" s="7" t="s">
        <v>35</v>
      </c>
      <c r="T50" s="7" t="s">
        <v>35</v>
      </c>
      <c r="U50" s="7" t="s">
        <v>35</v>
      </c>
      <c r="V50" s="7" t="s">
        <v>35</v>
      </c>
      <c r="W50" s="7" t="s">
        <v>35</v>
      </c>
      <c r="X50" s="7" t="s">
        <v>35</v>
      </c>
      <c r="Y50" s="7" t="s">
        <v>35</v>
      </c>
      <c r="Z50" s="7" t="s">
        <v>35</v>
      </c>
      <c r="AA50" s="7" t="s">
        <v>35</v>
      </c>
      <c r="AB50" s="7" t="s">
        <v>35</v>
      </c>
      <c r="AC50" s="7" t="s">
        <v>35</v>
      </c>
      <c r="AD50" s="7" t="s">
        <v>35</v>
      </c>
      <c r="AE50" s="7" t="s">
        <v>35</v>
      </c>
      <c r="AF50" s="7" t="s">
        <v>35</v>
      </c>
      <c r="AG50" s="7" t="s">
        <v>35</v>
      </c>
      <c r="AH50" s="7" t="s">
        <v>35</v>
      </c>
      <c r="AI50" s="7" t="s">
        <v>35</v>
      </c>
      <c r="AJ50" s="7" t="s">
        <v>35</v>
      </c>
      <c r="AK50" s="7" t="s">
        <v>28</v>
      </c>
      <c r="AL50" s="7" t="s">
        <v>28</v>
      </c>
      <c r="AM50" s="7" t="s">
        <v>28</v>
      </c>
      <c r="AN50" s="7" t="s">
        <v>28</v>
      </c>
      <c r="AO50" s="7" t="s">
        <v>28</v>
      </c>
      <c r="AP50" s="7" t="s">
        <v>28</v>
      </c>
      <c r="AQ50" s="7" t="s">
        <v>28</v>
      </c>
      <c r="AR50" s="7" t="s">
        <v>28</v>
      </c>
      <c r="AS50" s="7" t="s">
        <v>28</v>
      </c>
      <c r="AT50" s="7" t="s">
        <v>28</v>
      </c>
      <c r="AU50" s="7" t="s">
        <v>28</v>
      </c>
      <c r="AV50" s="7"/>
      <c r="AW50" s="7"/>
      <c r="AX50" s="7"/>
      <c r="AY50" s="7"/>
    </row>
    <row r="51" spans="1:51" x14ac:dyDescent="0.25">
      <c r="A51" s="14" t="s">
        <v>24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 t="s">
        <v>27</v>
      </c>
      <c r="U51" s="7" t="s">
        <v>27</v>
      </c>
      <c r="V51" s="7" t="s">
        <v>27</v>
      </c>
      <c r="W51" s="7" t="s">
        <v>27</v>
      </c>
      <c r="X51" s="7" t="s">
        <v>27</v>
      </c>
      <c r="Y51" s="7" t="s">
        <v>27</v>
      </c>
      <c r="Z51" s="7" t="s">
        <v>27</v>
      </c>
      <c r="AA51" s="7" t="s">
        <v>27</v>
      </c>
      <c r="AB51" s="7" t="s">
        <v>27</v>
      </c>
      <c r="AC51" s="7" t="s">
        <v>27</v>
      </c>
      <c r="AD51" s="7" t="s">
        <v>27</v>
      </c>
      <c r="AE51" s="7" t="s">
        <v>27</v>
      </c>
      <c r="AF51" s="7" t="s">
        <v>27</v>
      </c>
      <c r="AG51" s="7" t="s">
        <v>27</v>
      </c>
      <c r="AH51" s="7" t="s">
        <v>27</v>
      </c>
      <c r="AI51" s="7" t="s">
        <v>27</v>
      </c>
      <c r="AJ51" s="7" t="s">
        <v>27</v>
      </c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spans="1:51" x14ac:dyDescent="0.25">
      <c r="A52" s="15" t="s">
        <v>30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 t="s">
        <v>29</v>
      </c>
      <c r="T52" s="7" t="s">
        <v>29</v>
      </c>
      <c r="U52" s="7" t="s">
        <v>29</v>
      </c>
      <c r="V52" s="7" t="s">
        <v>29</v>
      </c>
      <c r="W52" s="7" t="s">
        <v>29</v>
      </c>
      <c r="X52" s="7" t="s">
        <v>29</v>
      </c>
      <c r="Y52" s="7" t="s">
        <v>29</v>
      </c>
      <c r="Z52" s="7" t="s">
        <v>29</v>
      </c>
      <c r="AA52" s="7" t="s">
        <v>29</v>
      </c>
      <c r="AB52" s="7" t="s">
        <v>29</v>
      </c>
      <c r="AC52" s="7" t="s">
        <v>29</v>
      </c>
      <c r="AD52" s="7" t="s">
        <v>29</v>
      </c>
      <c r="AE52" s="7" t="s">
        <v>29</v>
      </c>
      <c r="AF52" s="7" t="s">
        <v>29</v>
      </c>
      <c r="AG52" s="7" t="s">
        <v>29</v>
      </c>
      <c r="AH52" s="7" t="s">
        <v>29</v>
      </c>
      <c r="AI52" s="7" t="s">
        <v>29</v>
      </c>
      <c r="AJ52" s="7" t="s">
        <v>29</v>
      </c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 x14ac:dyDescent="0.25">
      <c r="A53" s="15" t="s">
        <v>31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 t="s">
        <v>33</v>
      </c>
      <c r="Z53" s="7" t="s">
        <v>33</v>
      </c>
      <c r="AA53" s="7" t="s">
        <v>33</v>
      </c>
      <c r="AB53" s="7" t="s">
        <v>33</v>
      </c>
      <c r="AC53" s="7" t="s">
        <v>33</v>
      </c>
      <c r="AD53" s="7" t="s">
        <v>33</v>
      </c>
      <c r="AE53" s="7" t="s">
        <v>33</v>
      </c>
      <c r="AF53" s="7" t="s">
        <v>33</v>
      </c>
      <c r="AG53" s="7" t="s">
        <v>33</v>
      </c>
      <c r="AH53" s="7" t="s">
        <v>33</v>
      </c>
      <c r="AI53" s="7" t="s">
        <v>33</v>
      </c>
      <c r="AJ53" s="7" t="s">
        <v>33</v>
      </c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 x14ac:dyDescent="0.25">
      <c r="A54" s="15" t="s">
        <v>32</v>
      </c>
      <c r="B54" s="7"/>
      <c r="C54" s="7"/>
      <c r="D54" s="7"/>
      <c r="E54" s="7"/>
      <c r="F54" s="7"/>
      <c r="G54" s="7"/>
      <c r="H54" s="7" t="s">
        <v>37</v>
      </c>
      <c r="I54" s="7" t="s">
        <v>37</v>
      </c>
      <c r="J54" s="7" t="s">
        <v>37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7" t="s">
        <v>37</v>
      </c>
      <c r="Q54" s="7" t="s">
        <v>37</v>
      </c>
      <c r="R54" s="7" t="s">
        <v>37</v>
      </c>
      <c r="S54" s="7" t="s">
        <v>37</v>
      </c>
      <c r="T54" s="7" t="s">
        <v>37</v>
      </c>
      <c r="U54" s="7" t="s">
        <v>37</v>
      </c>
      <c r="V54" s="7"/>
      <c r="W54" s="7"/>
      <c r="X54" s="7"/>
      <c r="Y54" s="7" t="s">
        <v>37</v>
      </c>
      <c r="Z54" s="7" t="s">
        <v>37</v>
      </c>
      <c r="AA54" s="7" t="s">
        <v>37</v>
      </c>
      <c r="AB54" s="7" t="s">
        <v>37</v>
      </c>
      <c r="AC54" s="7" t="s">
        <v>37</v>
      </c>
      <c r="AD54" s="7" t="s">
        <v>37</v>
      </c>
      <c r="AE54" s="7" t="s">
        <v>37</v>
      </c>
      <c r="AF54" s="7" t="s">
        <v>37</v>
      </c>
      <c r="AG54" s="7" t="s">
        <v>37</v>
      </c>
      <c r="AH54" s="7" t="s">
        <v>37</v>
      </c>
      <c r="AI54" s="7" t="s">
        <v>37</v>
      </c>
      <c r="AJ54" s="7" t="s">
        <v>37</v>
      </c>
      <c r="AK54" s="7" t="s">
        <v>37</v>
      </c>
      <c r="AL54" s="7" t="s">
        <v>37</v>
      </c>
      <c r="AM54" s="7" t="s">
        <v>37</v>
      </c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x14ac:dyDescent="0.25">
      <c r="A55" s="15" t="s">
        <v>38</v>
      </c>
      <c r="B55" s="7"/>
      <c r="C55" s="7"/>
      <c r="D55" s="7"/>
      <c r="E55" s="7"/>
      <c r="F55" s="7"/>
      <c r="G55" s="7"/>
      <c r="H55" s="7" t="s">
        <v>41</v>
      </c>
      <c r="I55" s="7" t="s">
        <v>41</v>
      </c>
      <c r="J55" s="7" t="s">
        <v>41</v>
      </c>
      <c r="K55" s="7" t="s">
        <v>41</v>
      </c>
      <c r="L55" s="7" t="s">
        <v>41</v>
      </c>
      <c r="M55" s="7" t="s">
        <v>41</v>
      </c>
      <c r="N55" s="7" t="s">
        <v>41</v>
      </c>
      <c r="O55" s="7" t="s">
        <v>41</v>
      </c>
      <c r="P55" s="7" t="s">
        <v>41</v>
      </c>
      <c r="Q55" s="7" t="s">
        <v>41</v>
      </c>
      <c r="R55" s="7" t="s">
        <v>41</v>
      </c>
      <c r="S55" s="7" t="s">
        <v>41</v>
      </c>
      <c r="T55" s="7" t="s">
        <v>41</v>
      </c>
      <c r="U55" s="7" t="s">
        <v>41</v>
      </c>
      <c r="V55" s="7"/>
      <c r="W55" s="7"/>
      <c r="X55" s="7"/>
      <c r="Y55" s="7" t="s">
        <v>41</v>
      </c>
      <c r="Z55" s="7" t="s">
        <v>41</v>
      </c>
      <c r="AA55" s="7" t="s">
        <v>41</v>
      </c>
      <c r="AB55" s="7" t="s">
        <v>41</v>
      </c>
      <c r="AC55" s="7" t="s">
        <v>41</v>
      </c>
      <c r="AD55" s="7" t="s">
        <v>41</v>
      </c>
      <c r="AE55" s="7" t="s">
        <v>41</v>
      </c>
      <c r="AF55" s="7" t="s">
        <v>41</v>
      </c>
      <c r="AG55" s="7" t="s">
        <v>41</v>
      </c>
      <c r="AH55" s="7" t="s">
        <v>41</v>
      </c>
      <c r="AI55" s="7" t="s">
        <v>41</v>
      </c>
      <c r="AJ55" s="7" t="s">
        <v>41</v>
      </c>
      <c r="AK55" s="7" t="s">
        <v>41</v>
      </c>
      <c r="AL55" s="7" t="s">
        <v>41</v>
      </c>
      <c r="AM55" s="7" t="s">
        <v>41</v>
      </c>
      <c r="AN55" s="7" t="s">
        <v>41</v>
      </c>
      <c r="AO55" s="7" t="s">
        <v>41</v>
      </c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 x14ac:dyDescent="0.25">
      <c r="A56" s="16" t="s">
        <v>25</v>
      </c>
      <c r="B56" s="7"/>
      <c r="C56" s="7"/>
      <c r="D56" s="7"/>
      <c r="E56" s="7"/>
      <c r="F56" s="7"/>
      <c r="G56" s="7"/>
      <c r="H56" s="7"/>
      <c r="I56" s="7"/>
      <c r="J56" s="7" t="s">
        <v>26</v>
      </c>
      <c r="K56" s="7" t="s">
        <v>26</v>
      </c>
      <c r="L56" s="7" t="s">
        <v>26</v>
      </c>
      <c r="M56" s="7" t="s">
        <v>26</v>
      </c>
      <c r="N56" s="7" t="s">
        <v>26</v>
      </c>
      <c r="O56" s="7" t="s">
        <v>26</v>
      </c>
      <c r="P56" s="7" t="s">
        <v>26</v>
      </c>
      <c r="Q56" s="7" t="s">
        <v>26</v>
      </c>
      <c r="R56" s="7" t="s">
        <v>26</v>
      </c>
      <c r="S56" s="7" t="s">
        <v>26</v>
      </c>
      <c r="T56" s="7" t="s">
        <v>26</v>
      </c>
      <c r="U56" s="7" t="s">
        <v>26</v>
      </c>
      <c r="V56" s="7" t="s">
        <v>26</v>
      </c>
      <c r="W56" s="7" t="s">
        <v>26</v>
      </c>
      <c r="X56" s="7" t="s">
        <v>26</v>
      </c>
      <c r="Y56" s="7" t="s">
        <v>26</v>
      </c>
      <c r="Z56" s="7"/>
      <c r="AA56" s="7"/>
      <c r="AB56" s="7"/>
      <c r="AC56" s="7"/>
      <c r="AD56" s="7" t="s">
        <v>26</v>
      </c>
      <c r="AE56" s="7" t="s">
        <v>26</v>
      </c>
      <c r="AF56" s="7" t="s">
        <v>26</v>
      </c>
      <c r="AG56" s="7" t="s">
        <v>26</v>
      </c>
      <c r="AH56" s="7" t="s">
        <v>26</v>
      </c>
      <c r="AI56" s="7" t="s">
        <v>26</v>
      </c>
      <c r="AJ56" s="7" t="s">
        <v>26</v>
      </c>
      <c r="AK56" s="7" t="s">
        <v>26</v>
      </c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 x14ac:dyDescent="0.25">
      <c r="A57" s="17" t="s">
        <v>39</v>
      </c>
      <c r="B57" s="7"/>
      <c r="C57" s="7"/>
      <c r="D57" s="7"/>
      <c r="E57" s="7" t="s">
        <v>42</v>
      </c>
      <c r="F57" s="7" t="s">
        <v>42</v>
      </c>
      <c r="G57" s="7" t="s">
        <v>42</v>
      </c>
      <c r="H57" s="7" t="s">
        <v>42</v>
      </c>
      <c r="I57" s="7" t="s">
        <v>42</v>
      </c>
      <c r="J57" s="7" t="s">
        <v>42</v>
      </c>
      <c r="K57" s="7" t="s">
        <v>42</v>
      </c>
      <c r="L57" s="7" t="s">
        <v>42</v>
      </c>
      <c r="M57" s="7" t="s">
        <v>42</v>
      </c>
      <c r="N57" s="7" t="s">
        <v>42</v>
      </c>
      <c r="O57" s="7" t="s">
        <v>42</v>
      </c>
      <c r="P57" s="7" t="s">
        <v>42</v>
      </c>
      <c r="Q57" s="7" t="s">
        <v>42</v>
      </c>
      <c r="R57" s="7" t="s">
        <v>42</v>
      </c>
      <c r="S57" s="7" t="s">
        <v>42</v>
      </c>
      <c r="T57" s="7" t="s">
        <v>42</v>
      </c>
      <c r="U57" s="7" t="s">
        <v>42</v>
      </c>
      <c r="V57" s="7" t="s">
        <v>42</v>
      </c>
      <c r="W57" s="7" t="s">
        <v>42</v>
      </c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</row>
    <row r="58" spans="1:51" x14ac:dyDescent="0.25">
      <c r="A58" s="17" t="s">
        <v>40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</row>
    <row r="59" spans="1:51" x14ac:dyDescent="0.25">
      <c r="A59" s="18" t="s">
        <v>13</v>
      </c>
      <c r="B59" s="7"/>
      <c r="C59" s="7"/>
      <c r="D59" s="7"/>
      <c r="E59" s="7"/>
      <c r="F59" s="7"/>
      <c r="G59" s="7"/>
      <c r="H59" s="7" t="s">
        <v>36</v>
      </c>
      <c r="I59" s="7" t="s">
        <v>36</v>
      </c>
      <c r="J59" s="7" t="s">
        <v>36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7" t="s">
        <v>36</v>
      </c>
      <c r="Q59" s="7" t="s">
        <v>36</v>
      </c>
      <c r="R59" s="7" t="s">
        <v>36</v>
      </c>
      <c r="S59" s="7" t="s">
        <v>36</v>
      </c>
      <c r="T59" s="7" t="s">
        <v>36</v>
      </c>
      <c r="U59" s="7" t="s">
        <v>36</v>
      </c>
      <c r="V59" s="7" t="s">
        <v>36</v>
      </c>
      <c r="W59" s="7" t="s">
        <v>36</v>
      </c>
      <c r="X59" s="7" t="s">
        <v>36</v>
      </c>
      <c r="Y59" s="7" t="s">
        <v>36</v>
      </c>
      <c r="Z59" s="7" t="s">
        <v>36</v>
      </c>
      <c r="AA59" s="7" t="s">
        <v>36</v>
      </c>
      <c r="AB59" s="7" t="s">
        <v>36</v>
      </c>
      <c r="AC59" s="7" t="s">
        <v>36</v>
      </c>
      <c r="AD59" s="7" t="s">
        <v>36</v>
      </c>
      <c r="AE59" s="7" t="s">
        <v>36</v>
      </c>
      <c r="AF59" s="7" t="s">
        <v>36</v>
      </c>
      <c r="AG59" s="7" t="s">
        <v>36</v>
      </c>
      <c r="AH59" s="7" t="s">
        <v>36</v>
      </c>
      <c r="AI59" s="7" t="s">
        <v>36</v>
      </c>
      <c r="AJ59" s="7" t="s">
        <v>36</v>
      </c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</row>
    <row r="61" spans="1:51" x14ac:dyDescent="0.25">
      <c r="A61" s="30" t="s">
        <v>4</v>
      </c>
      <c r="B61" s="29">
        <v>7</v>
      </c>
      <c r="C61" s="29"/>
      <c r="D61" s="29"/>
      <c r="E61" s="29"/>
      <c r="F61" s="29">
        <v>8</v>
      </c>
      <c r="G61" s="29"/>
      <c r="H61" s="29"/>
      <c r="I61" s="29"/>
      <c r="J61" s="29">
        <v>9</v>
      </c>
      <c r="K61" s="29"/>
      <c r="L61" s="29"/>
      <c r="M61" s="29"/>
      <c r="N61" s="29">
        <v>10</v>
      </c>
      <c r="O61" s="29"/>
      <c r="P61" s="29"/>
      <c r="Q61" s="29"/>
      <c r="R61" s="29">
        <v>11</v>
      </c>
      <c r="S61" s="29"/>
      <c r="T61" s="29"/>
      <c r="U61" s="29"/>
      <c r="V61" s="29">
        <v>12</v>
      </c>
      <c r="W61" s="29"/>
      <c r="X61" s="29"/>
      <c r="Y61" s="29"/>
      <c r="Z61" s="29">
        <v>13</v>
      </c>
      <c r="AA61" s="29"/>
      <c r="AB61" s="29"/>
      <c r="AC61" s="29"/>
      <c r="AD61" s="29">
        <v>14</v>
      </c>
      <c r="AE61" s="29"/>
      <c r="AF61" s="29"/>
      <c r="AG61" s="29"/>
      <c r="AH61" s="29">
        <v>15</v>
      </c>
      <c r="AI61" s="29"/>
      <c r="AJ61" s="29"/>
      <c r="AK61" s="29"/>
      <c r="AL61" s="29">
        <v>16</v>
      </c>
      <c r="AM61" s="29"/>
      <c r="AN61" s="29"/>
      <c r="AO61" s="29"/>
      <c r="AP61" s="29">
        <v>17</v>
      </c>
      <c r="AQ61" s="29"/>
      <c r="AR61" s="29"/>
      <c r="AS61" s="29"/>
      <c r="AT61" s="29">
        <v>18</v>
      </c>
      <c r="AU61" s="29"/>
      <c r="AV61" s="29"/>
      <c r="AW61" s="29"/>
      <c r="AX61" s="29">
        <v>19</v>
      </c>
      <c r="AY61" s="29"/>
    </row>
    <row r="62" spans="1:51" x14ac:dyDescent="0.25">
      <c r="A62" s="30"/>
      <c r="B62" s="4">
        <v>0</v>
      </c>
      <c r="C62" s="4">
        <v>15</v>
      </c>
      <c r="D62" s="4">
        <v>30</v>
      </c>
      <c r="E62" s="4">
        <v>45</v>
      </c>
      <c r="F62" s="4">
        <v>0</v>
      </c>
      <c r="G62" s="4">
        <v>15</v>
      </c>
      <c r="H62" s="4">
        <v>30</v>
      </c>
      <c r="I62" s="4">
        <v>45</v>
      </c>
      <c r="J62" s="4">
        <v>0</v>
      </c>
      <c r="K62" s="4">
        <v>15</v>
      </c>
      <c r="L62" s="4">
        <v>30</v>
      </c>
      <c r="M62" s="4">
        <v>45</v>
      </c>
      <c r="N62" s="4">
        <v>0</v>
      </c>
      <c r="O62" s="4">
        <v>15</v>
      </c>
      <c r="P62" s="4">
        <v>30</v>
      </c>
      <c r="Q62" s="4">
        <v>45</v>
      </c>
      <c r="R62" s="4">
        <v>0</v>
      </c>
      <c r="S62" s="4">
        <v>15</v>
      </c>
      <c r="T62" s="4">
        <v>30</v>
      </c>
      <c r="U62" s="4">
        <v>45</v>
      </c>
      <c r="V62" s="4">
        <v>0</v>
      </c>
      <c r="W62" s="4">
        <v>15</v>
      </c>
      <c r="X62" s="4">
        <v>30</v>
      </c>
      <c r="Y62" s="4">
        <v>45</v>
      </c>
      <c r="Z62" s="4">
        <v>0</v>
      </c>
      <c r="AA62" s="4">
        <v>15</v>
      </c>
      <c r="AB62" s="4">
        <v>30</v>
      </c>
      <c r="AC62" s="4">
        <v>45</v>
      </c>
      <c r="AD62" s="4">
        <v>0</v>
      </c>
      <c r="AE62" s="4">
        <v>15</v>
      </c>
      <c r="AF62" s="4">
        <v>30</v>
      </c>
      <c r="AG62" s="4">
        <v>45</v>
      </c>
      <c r="AH62" s="4">
        <v>0</v>
      </c>
      <c r="AI62" s="4">
        <v>15</v>
      </c>
      <c r="AJ62" s="4">
        <v>30</v>
      </c>
      <c r="AK62" s="4">
        <v>45</v>
      </c>
      <c r="AL62" s="4">
        <v>0</v>
      </c>
      <c r="AM62" s="4">
        <v>15</v>
      </c>
      <c r="AN62" s="4">
        <v>30</v>
      </c>
      <c r="AO62" s="4">
        <v>45</v>
      </c>
      <c r="AP62" s="4">
        <v>0</v>
      </c>
      <c r="AQ62" s="4">
        <v>15</v>
      </c>
      <c r="AR62" s="4">
        <v>30</v>
      </c>
      <c r="AS62" s="4">
        <v>45</v>
      </c>
      <c r="AT62" s="4">
        <v>0</v>
      </c>
      <c r="AU62" s="4">
        <v>15</v>
      </c>
      <c r="AV62" s="4">
        <v>30</v>
      </c>
      <c r="AW62" s="4">
        <v>45</v>
      </c>
      <c r="AX62" s="4">
        <v>0</v>
      </c>
      <c r="AY62" s="4">
        <v>15</v>
      </c>
    </row>
    <row r="63" spans="1:51" x14ac:dyDescent="0.25">
      <c r="A63" s="12" t="s">
        <v>21</v>
      </c>
      <c r="B63" s="7"/>
      <c r="C63" s="7"/>
      <c r="D63" s="7"/>
      <c r="E63" s="7"/>
      <c r="F63" s="7"/>
      <c r="G63" s="7"/>
      <c r="H63" s="7" t="s">
        <v>27</v>
      </c>
      <c r="I63" s="7" t="s">
        <v>27</v>
      </c>
      <c r="J63" s="7" t="s">
        <v>27</v>
      </c>
      <c r="K63" s="7" t="s">
        <v>27</v>
      </c>
      <c r="L63" s="7" t="s">
        <v>27</v>
      </c>
      <c r="M63" s="7" t="s">
        <v>27</v>
      </c>
      <c r="N63" s="7" t="s">
        <v>27</v>
      </c>
      <c r="O63" s="7" t="s">
        <v>27</v>
      </c>
      <c r="P63" s="7" t="s">
        <v>27</v>
      </c>
      <c r="Q63" s="7" t="s">
        <v>27</v>
      </c>
      <c r="R63" s="7" t="s">
        <v>27</v>
      </c>
      <c r="S63" s="7" t="s">
        <v>28</v>
      </c>
      <c r="T63" s="7" t="s">
        <v>28</v>
      </c>
      <c r="U63" s="7" t="s">
        <v>28</v>
      </c>
      <c r="V63" s="7" t="s">
        <v>28</v>
      </c>
      <c r="W63" s="7" t="s">
        <v>28</v>
      </c>
      <c r="X63" s="7" t="s">
        <v>28</v>
      </c>
      <c r="Y63" s="7" t="s">
        <v>28</v>
      </c>
      <c r="Z63" s="7" t="s">
        <v>28</v>
      </c>
      <c r="AA63" s="7" t="s">
        <v>28</v>
      </c>
      <c r="AB63" s="7" t="s">
        <v>28</v>
      </c>
      <c r="AC63" s="7" t="s">
        <v>28</v>
      </c>
      <c r="AD63" s="7" t="s">
        <v>28</v>
      </c>
      <c r="AE63" s="7" t="s">
        <v>28</v>
      </c>
      <c r="AF63" s="7" t="s">
        <v>28</v>
      </c>
      <c r="AG63" s="7" t="s">
        <v>28</v>
      </c>
      <c r="AH63" s="7" t="s">
        <v>28</v>
      </c>
      <c r="AI63" s="7" t="s">
        <v>28</v>
      </c>
      <c r="AJ63" s="7" t="s">
        <v>28</v>
      </c>
      <c r="AK63" s="7" t="s">
        <v>33</v>
      </c>
      <c r="AL63" s="7" t="s">
        <v>33</v>
      </c>
      <c r="AM63" s="7" t="s">
        <v>33</v>
      </c>
      <c r="AN63" s="7" t="s">
        <v>33</v>
      </c>
      <c r="AO63" s="7" t="s">
        <v>33</v>
      </c>
      <c r="AP63" s="7" t="s">
        <v>33</v>
      </c>
      <c r="AQ63" s="7" t="s">
        <v>33</v>
      </c>
      <c r="AR63" s="7" t="s">
        <v>33</v>
      </c>
      <c r="AS63" s="7" t="s">
        <v>33</v>
      </c>
      <c r="AT63" s="7" t="s">
        <v>33</v>
      </c>
      <c r="AU63" s="7" t="s">
        <v>33</v>
      </c>
      <c r="AV63" s="7" t="s">
        <v>33</v>
      </c>
      <c r="AW63" s="7" t="s">
        <v>33</v>
      </c>
      <c r="AX63" s="7" t="s">
        <v>33</v>
      </c>
      <c r="AY63" s="7" t="s">
        <v>33</v>
      </c>
    </row>
    <row r="64" spans="1:51" x14ac:dyDescent="0.25">
      <c r="A64" s="13" t="s">
        <v>22</v>
      </c>
      <c r="B64" s="7"/>
      <c r="C64" s="7"/>
      <c r="D64" s="7"/>
      <c r="E64" s="7"/>
      <c r="F64" s="7"/>
      <c r="G64" s="7"/>
      <c r="H64" s="7" t="s">
        <v>29</v>
      </c>
      <c r="I64" s="7" t="s">
        <v>29</v>
      </c>
      <c r="J64" s="7" t="s">
        <v>29</v>
      </c>
      <c r="K64" s="7" t="s">
        <v>29</v>
      </c>
      <c r="L64" s="7" t="s">
        <v>29</v>
      </c>
      <c r="M64" s="7" t="s">
        <v>29</v>
      </c>
      <c r="N64" s="7" t="s">
        <v>29</v>
      </c>
      <c r="O64" s="7" t="s">
        <v>29</v>
      </c>
      <c r="P64" s="7" t="s">
        <v>29</v>
      </c>
      <c r="Q64" s="7" t="s">
        <v>29</v>
      </c>
      <c r="R64" s="7" t="s">
        <v>29</v>
      </c>
      <c r="S64" s="7" t="s">
        <v>34</v>
      </c>
      <c r="T64" s="7" t="s">
        <v>34</v>
      </c>
      <c r="U64" s="7" t="s">
        <v>34</v>
      </c>
      <c r="V64" s="7" t="s">
        <v>34</v>
      </c>
      <c r="W64" s="7" t="s">
        <v>34</v>
      </c>
      <c r="X64" s="7" t="s">
        <v>34</v>
      </c>
      <c r="Y64" s="7" t="s">
        <v>34</v>
      </c>
      <c r="Z64" s="7" t="s">
        <v>34</v>
      </c>
      <c r="AA64" s="7" t="s">
        <v>34</v>
      </c>
      <c r="AB64" s="7" t="s">
        <v>34</v>
      </c>
      <c r="AC64" s="7" t="s">
        <v>34</v>
      </c>
      <c r="AD64" s="7" t="s">
        <v>34</v>
      </c>
      <c r="AE64" s="7" t="s">
        <v>34</v>
      </c>
      <c r="AF64" s="7" t="s">
        <v>34</v>
      </c>
      <c r="AG64" s="7" t="s">
        <v>34</v>
      </c>
      <c r="AH64" s="7" t="s">
        <v>34</v>
      </c>
      <c r="AI64" s="7" t="s">
        <v>34</v>
      </c>
      <c r="AJ64" s="7" t="s">
        <v>34</v>
      </c>
      <c r="AK64" s="7" t="s">
        <v>34</v>
      </c>
      <c r="AL64" s="7" t="s">
        <v>34</v>
      </c>
      <c r="AM64" s="7" t="s">
        <v>34</v>
      </c>
      <c r="AN64" s="7" t="s">
        <v>34</v>
      </c>
      <c r="AO64" s="7" t="s">
        <v>34</v>
      </c>
      <c r="AP64" s="7" t="s">
        <v>34</v>
      </c>
      <c r="AQ64" s="7" t="s">
        <v>34</v>
      </c>
      <c r="AR64" s="7" t="s">
        <v>34</v>
      </c>
      <c r="AS64" s="7" t="s">
        <v>34</v>
      </c>
      <c r="AT64" s="7" t="s">
        <v>34</v>
      </c>
      <c r="AU64" s="7" t="s">
        <v>34</v>
      </c>
      <c r="AV64" s="7"/>
      <c r="AW64" s="7"/>
      <c r="AX64" s="7"/>
      <c r="AY64" s="7"/>
    </row>
    <row r="65" spans="1:74" x14ac:dyDescent="0.25">
      <c r="A65" s="14" t="s">
        <v>23</v>
      </c>
      <c r="B65" s="7"/>
      <c r="C65" s="7"/>
      <c r="D65" s="7"/>
      <c r="E65" s="7"/>
      <c r="F65" s="7"/>
      <c r="G65" s="7"/>
      <c r="H65" s="7" t="s">
        <v>35</v>
      </c>
      <c r="I65" s="7" t="s">
        <v>35</v>
      </c>
      <c r="J65" s="7" t="s">
        <v>35</v>
      </c>
      <c r="K65" s="7" t="s">
        <v>35</v>
      </c>
      <c r="L65" s="7" t="s">
        <v>35</v>
      </c>
      <c r="M65" s="7" t="s">
        <v>35</v>
      </c>
      <c r="N65" s="7" t="s">
        <v>35</v>
      </c>
      <c r="O65" s="7" t="s">
        <v>35</v>
      </c>
      <c r="P65" s="7" t="s">
        <v>35</v>
      </c>
      <c r="Q65" s="7" t="s">
        <v>35</v>
      </c>
      <c r="R65" s="7" t="s">
        <v>35</v>
      </c>
      <c r="S65" s="7" t="s">
        <v>35</v>
      </c>
      <c r="T65" s="7" t="s">
        <v>35</v>
      </c>
      <c r="U65" s="7" t="s">
        <v>35</v>
      </c>
      <c r="V65" s="7" t="s">
        <v>35</v>
      </c>
      <c r="W65" s="7" t="s">
        <v>35</v>
      </c>
      <c r="X65" s="7" t="s">
        <v>35</v>
      </c>
      <c r="Y65" s="7" t="s">
        <v>35</v>
      </c>
      <c r="Z65" s="7" t="s">
        <v>35</v>
      </c>
      <c r="AA65" s="7" t="s">
        <v>35</v>
      </c>
      <c r="AB65" s="7" t="s">
        <v>35</v>
      </c>
      <c r="AC65" s="7" t="s">
        <v>35</v>
      </c>
      <c r="AD65" s="7" t="s">
        <v>35</v>
      </c>
      <c r="AE65" s="7" t="s">
        <v>35</v>
      </c>
      <c r="AF65" s="7" t="s">
        <v>35</v>
      </c>
      <c r="AG65" s="7" t="s">
        <v>35</v>
      </c>
      <c r="AH65" s="7" t="s">
        <v>35</v>
      </c>
      <c r="AI65" s="7" t="s">
        <v>35</v>
      </c>
      <c r="AJ65" s="7" t="s">
        <v>35</v>
      </c>
      <c r="AK65" s="7" t="s">
        <v>28</v>
      </c>
      <c r="AL65" s="7" t="s">
        <v>28</v>
      </c>
      <c r="AM65" s="7" t="s">
        <v>28</v>
      </c>
      <c r="AN65" s="7" t="s">
        <v>28</v>
      </c>
      <c r="AO65" s="7" t="s">
        <v>28</v>
      </c>
      <c r="AP65" s="7" t="s">
        <v>28</v>
      </c>
      <c r="AQ65" s="7" t="s">
        <v>28</v>
      </c>
      <c r="AR65" s="7" t="s">
        <v>28</v>
      </c>
      <c r="AS65" s="7" t="s">
        <v>28</v>
      </c>
      <c r="AT65" s="7" t="s">
        <v>28</v>
      </c>
      <c r="AU65" s="7" t="s">
        <v>28</v>
      </c>
      <c r="AV65" s="7"/>
      <c r="AW65" s="7"/>
      <c r="AX65" s="7"/>
      <c r="AY65" s="7"/>
    </row>
    <row r="66" spans="1:74" x14ac:dyDescent="0.25">
      <c r="A66" s="14" t="s">
        <v>24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 t="s">
        <v>27</v>
      </c>
      <c r="U66" s="7" t="s">
        <v>27</v>
      </c>
      <c r="V66" s="7" t="s">
        <v>27</v>
      </c>
      <c r="W66" s="7" t="s">
        <v>27</v>
      </c>
      <c r="X66" s="7" t="s">
        <v>27</v>
      </c>
      <c r="Y66" s="7" t="s">
        <v>27</v>
      </c>
      <c r="Z66" s="7" t="s">
        <v>27</v>
      </c>
      <c r="AA66" s="7" t="s">
        <v>27</v>
      </c>
      <c r="AB66" s="7" t="s">
        <v>27</v>
      </c>
      <c r="AC66" s="7" t="s">
        <v>27</v>
      </c>
      <c r="AD66" s="7" t="s">
        <v>27</v>
      </c>
      <c r="AE66" s="7" t="s">
        <v>27</v>
      </c>
      <c r="AF66" s="7" t="s">
        <v>27</v>
      </c>
      <c r="AG66" s="7" t="s">
        <v>27</v>
      </c>
      <c r="AH66" s="7" t="s">
        <v>27</v>
      </c>
      <c r="AI66" s="7" t="s">
        <v>27</v>
      </c>
      <c r="AJ66" s="7" t="s">
        <v>27</v>
      </c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</row>
    <row r="67" spans="1:74" x14ac:dyDescent="0.25">
      <c r="A67" s="15" t="s">
        <v>30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 t="s">
        <v>29</v>
      </c>
      <c r="T67" s="7" t="s">
        <v>29</v>
      </c>
      <c r="U67" s="7" t="s">
        <v>29</v>
      </c>
      <c r="V67" s="7" t="s">
        <v>29</v>
      </c>
      <c r="W67" s="7" t="s">
        <v>29</v>
      </c>
      <c r="X67" s="7" t="s">
        <v>29</v>
      </c>
      <c r="Y67" s="7" t="s">
        <v>29</v>
      </c>
      <c r="Z67" s="7" t="s">
        <v>29</v>
      </c>
      <c r="AA67" s="7" t="s">
        <v>29</v>
      </c>
      <c r="AB67" s="7" t="s">
        <v>29</v>
      </c>
      <c r="AC67" s="7" t="s">
        <v>29</v>
      </c>
      <c r="AD67" s="7" t="s">
        <v>29</v>
      </c>
      <c r="AE67" s="7" t="s">
        <v>29</v>
      </c>
      <c r="AF67" s="7" t="s">
        <v>29</v>
      </c>
      <c r="AG67" s="7" t="s">
        <v>29</v>
      </c>
      <c r="AH67" s="7" t="s">
        <v>29</v>
      </c>
      <c r="AI67" s="7" t="s">
        <v>29</v>
      </c>
      <c r="AJ67" s="7" t="s">
        <v>29</v>
      </c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</row>
    <row r="68" spans="1:74" x14ac:dyDescent="0.25">
      <c r="A68" s="15" t="s">
        <v>31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 t="s">
        <v>33</v>
      </c>
      <c r="Z68" s="7" t="s">
        <v>33</v>
      </c>
      <c r="AA68" s="7" t="s">
        <v>33</v>
      </c>
      <c r="AB68" s="7" t="s">
        <v>33</v>
      </c>
      <c r="AC68" s="7" t="s">
        <v>33</v>
      </c>
      <c r="AD68" s="7" t="s">
        <v>33</v>
      </c>
      <c r="AE68" s="7" t="s">
        <v>33</v>
      </c>
      <c r="AF68" s="7" t="s">
        <v>33</v>
      </c>
      <c r="AG68" s="7" t="s">
        <v>33</v>
      </c>
      <c r="AH68" s="7" t="s">
        <v>33</v>
      </c>
      <c r="AI68" s="7" t="s">
        <v>33</v>
      </c>
      <c r="AJ68" s="7" t="s">
        <v>33</v>
      </c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</row>
    <row r="69" spans="1:74" x14ac:dyDescent="0.25">
      <c r="A69" s="15" t="s">
        <v>32</v>
      </c>
      <c r="B69" s="7"/>
      <c r="C69" s="7"/>
      <c r="D69" s="7"/>
      <c r="E69" s="7"/>
      <c r="F69" s="7"/>
      <c r="G69" s="7"/>
      <c r="H69" s="7" t="s">
        <v>37</v>
      </c>
      <c r="I69" s="7" t="s">
        <v>37</v>
      </c>
      <c r="J69" s="7" t="s">
        <v>37</v>
      </c>
      <c r="K69" s="7" t="s">
        <v>37</v>
      </c>
      <c r="L69" s="7" t="s">
        <v>37</v>
      </c>
      <c r="M69" s="7" t="s">
        <v>37</v>
      </c>
      <c r="N69" s="7" t="s">
        <v>37</v>
      </c>
      <c r="O69" s="7" t="s">
        <v>37</v>
      </c>
      <c r="P69" s="7" t="s">
        <v>37</v>
      </c>
      <c r="Q69" s="7" t="s">
        <v>37</v>
      </c>
      <c r="R69" s="7" t="s">
        <v>37</v>
      </c>
      <c r="S69" s="7" t="s">
        <v>37</v>
      </c>
      <c r="T69" s="7" t="s">
        <v>37</v>
      </c>
      <c r="U69" s="7" t="s">
        <v>37</v>
      </c>
      <c r="V69" s="7"/>
      <c r="W69" s="7"/>
      <c r="X69" s="7"/>
      <c r="Y69" s="7" t="s">
        <v>37</v>
      </c>
      <c r="Z69" s="7" t="s">
        <v>37</v>
      </c>
      <c r="AA69" s="7" t="s">
        <v>37</v>
      </c>
      <c r="AB69" s="7" t="s">
        <v>37</v>
      </c>
      <c r="AC69" s="7" t="s">
        <v>37</v>
      </c>
      <c r="AD69" s="7" t="s">
        <v>37</v>
      </c>
      <c r="AE69" s="7" t="s">
        <v>37</v>
      </c>
      <c r="AF69" s="7" t="s">
        <v>37</v>
      </c>
      <c r="AG69" s="7" t="s">
        <v>37</v>
      </c>
      <c r="AH69" s="7" t="s">
        <v>37</v>
      </c>
      <c r="AI69" s="7" t="s">
        <v>37</v>
      </c>
      <c r="AJ69" s="7" t="s">
        <v>37</v>
      </c>
      <c r="AK69" s="7" t="s">
        <v>37</v>
      </c>
      <c r="AL69" s="7" t="s">
        <v>37</v>
      </c>
      <c r="AM69" s="7" t="s">
        <v>37</v>
      </c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</row>
    <row r="70" spans="1:74" x14ac:dyDescent="0.25">
      <c r="A70" s="15" t="s">
        <v>38</v>
      </c>
      <c r="B70" s="7"/>
      <c r="C70" s="7"/>
      <c r="D70" s="7"/>
      <c r="E70" s="7"/>
      <c r="F70" s="7"/>
      <c r="G70" s="7"/>
      <c r="H70" s="7" t="s">
        <v>41</v>
      </c>
      <c r="I70" s="7" t="s">
        <v>41</v>
      </c>
      <c r="J70" s="7" t="s">
        <v>41</v>
      </c>
      <c r="K70" s="7" t="s">
        <v>41</v>
      </c>
      <c r="L70" s="7" t="s">
        <v>41</v>
      </c>
      <c r="M70" s="7" t="s">
        <v>41</v>
      </c>
      <c r="N70" s="7" t="s">
        <v>41</v>
      </c>
      <c r="O70" s="7" t="s">
        <v>41</v>
      </c>
      <c r="P70" s="7" t="s">
        <v>41</v>
      </c>
      <c r="Q70" s="7" t="s">
        <v>41</v>
      </c>
      <c r="R70" s="7" t="s">
        <v>41</v>
      </c>
      <c r="S70" s="7" t="s">
        <v>41</v>
      </c>
      <c r="T70" s="7" t="s">
        <v>41</v>
      </c>
      <c r="U70" s="7" t="s">
        <v>41</v>
      </c>
      <c r="V70" s="7"/>
      <c r="W70" s="7"/>
      <c r="X70" s="7"/>
      <c r="Y70" s="7" t="s">
        <v>41</v>
      </c>
      <c r="Z70" s="7" t="s">
        <v>41</v>
      </c>
      <c r="AA70" s="7" t="s">
        <v>41</v>
      </c>
      <c r="AB70" s="7" t="s">
        <v>41</v>
      </c>
      <c r="AC70" s="7" t="s">
        <v>41</v>
      </c>
      <c r="AD70" s="7" t="s">
        <v>41</v>
      </c>
      <c r="AE70" s="7" t="s">
        <v>41</v>
      </c>
      <c r="AF70" s="7" t="s">
        <v>41</v>
      </c>
      <c r="AG70" s="7" t="s">
        <v>41</v>
      </c>
      <c r="AH70" s="7" t="s">
        <v>41</v>
      </c>
      <c r="AI70" s="7" t="s">
        <v>41</v>
      </c>
      <c r="AJ70" s="7" t="s">
        <v>41</v>
      </c>
      <c r="AK70" s="7" t="s">
        <v>41</v>
      </c>
      <c r="AL70" s="7" t="s">
        <v>41</v>
      </c>
      <c r="AM70" s="7" t="s">
        <v>41</v>
      </c>
      <c r="AN70" s="7" t="s">
        <v>41</v>
      </c>
      <c r="AO70" s="7" t="s">
        <v>41</v>
      </c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74" x14ac:dyDescent="0.25">
      <c r="A71" s="16" t="s">
        <v>25</v>
      </c>
      <c r="B71" s="7"/>
      <c r="C71" s="7"/>
      <c r="D71" s="7"/>
      <c r="E71" s="7"/>
      <c r="F71" s="7"/>
      <c r="G71" s="7"/>
      <c r="H71" s="7"/>
      <c r="I71" s="7"/>
      <c r="J71" s="7" t="s">
        <v>26</v>
      </c>
      <c r="K71" s="7" t="s">
        <v>26</v>
      </c>
      <c r="L71" s="7" t="s">
        <v>26</v>
      </c>
      <c r="M71" s="7" t="s">
        <v>26</v>
      </c>
      <c r="N71" s="7" t="s">
        <v>26</v>
      </c>
      <c r="O71" s="7" t="s">
        <v>26</v>
      </c>
      <c r="P71" s="7" t="s">
        <v>26</v>
      </c>
      <c r="Q71" s="7" t="s">
        <v>26</v>
      </c>
      <c r="R71" s="7" t="s">
        <v>26</v>
      </c>
      <c r="S71" s="7" t="s">
        <v>26</v>
      </c>
      <c r="T71" s="7" t="s">
        <v>26</v>
      </c>
      <c r="U71" s="7" t="s">
        <v>26</v>
      </c>
      <c r="V71" s="7" t="s">
        <v>26</v>
      </c>
      <c r="W71" s="7" t="s">
        <v>26</v>
      </c>
      <c r="X71" s="7" t="s">
        <v>26</v>
      </c>
      <c r="Y71" s="7" t="s">
        <v>26</v>
      </c>
      <c r="Z71" s="7"/>
      <c r="AA71" s="7"/>
      <c r="AB71" s="7"/>
      <c r="AC71" s="7"/>
      <c r="AD71" s="7" t="s">
        <v>26</v>
      </c>
      <c r="AE71" s="7" t="s">
        <v>26</v>
      </c>
      <c r="AF71" s="7" t="s">
        <v>26</v>
      </c>
      <c r="AG71" s="7" t="s">
        <v>26</v>
      </c>
      <c r="AH71" s="7" t="s">
        <v>26</v>
      </c>
      <c r="AI71" s="7" t="s">
        <v>26</v>
      </c>
      <c r="AJ71" s="7" t="s">
        <v>26</v>
      </c>
      <c r="AK71" s="7" t="s">
        <v>26</v>
      </c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74" x14ac:dyDescent="0.25">
      <c r="A72" s="17" t="s">
        <v>39</v>
      </c>
      <c r="B72" s="7"/>
      <c r="C72" s="7"/>
      <c r="D72" s="7"/>
      <c r="E72" s="7" t="s">
        <v>42</v>
      </c>
      <c r="F72" s="7" t="s">
        <v>42</v>
      </c>
      <c r="G72" s="7" t="s">
        <v>42</v>
      </c>
      <c r="H72" s="7" t="s">
        <v>42</v>
      </c>
      <c r="I72" s="7" t="s">
        <v>42</v>
      </c>
      <c r="J72" s="7" t="s">
        <v>42</v>
      </c>
      <c r="K72" s="7" t="s">
        <v>42</v>
      </c>
      <c r="L72" s="7" t="s">
        <v>42</v>
      </c>
      <c r="M72" s="7" t="s">
        <v>42</v>
      </c>
      <c r="N72" s="7" t="s">
        <v>42</v>
      </c>
      <c r="O72" s="7" t="s">
        <v>42</v>
      </c>
      <c r="P72" s="7" t="s">
        <v>42</v>
      </c>
      <c r="Q72" s="7" t="s">
        <v>42</v>
      </c>
      <c r="R72" s="7" t="s">
        <v>42</v>
      </c>
      <c r="S72" s="7" t="s">
        <v>42</v>
      </c>
      <c r="T72" s="7" t="s">
        <v>42</v>
      </c>
      <c r="U72" s="7" t="s">
        <v>42</v>
      </c>
      <c r="V72" s="7" t="s">
        <v>42</v>
      </c>
      <c r="W72" s="7" t="s">
        <v>42</v>
      </c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</row>
    <row r="73" spans="1:74" x14ac:dyDescent="0.25">
      <c r="A73" s="17" t="s">
        <v>40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</row>
    <row r="74" spans="1:74" x14ac:dyDescent="0.25">
      <c r="A74" s="18" t="s">
        <v>13</v>
      </c>
      <c r="B74" s="7"/>
      <c r="C74" s="7"/>
      <c r="D74" s="7"/>
      <c r="E74" s="7"/>
      <c r="F74" s="7"/>
      <c r="G74" s="7"/>
      <c r="H74" s="7" t="s">
        <v>36</v>
      </c>
      <c r="I74" s="7" t="s">
        <v>36</v>
      </c>
      <c r="J74" s="7" t="s">
        <v>36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7" t="s">
        <v>36</v>
      </c>
      <c r="Q74" s="7" t="s">
        <v>36</v>
      </c>
      <c r="R74" s="7" t="s">
        <v>36</v>
      </c>
      <c r="S74" s="7" t="s">
        <v>36</v>
      </c>
      <c r="T74" s="7" t="s">
        <v>36</v>
      </c>
      <c r="U74" s="7" t="s">
        <v>36</v>
      </c>
      <c r="V74" s="7" t="s">
        <v>36</v>
      </c>
      <c r="W74" s="7" t="s">
        <v>36</v>
      </c>
      <c r="X74" s="7" t="s">
        <v>36</v>
      </c>
      <c r="Y74" s="7" t="s">
        <v>36</v>
      </c>
      <c r="Z74" s="7" t="s">
        <v>36</v>
      </c>
      <c r="AA74" s="7" t="s">
        <v>36</v>
      </c>
      <c r="AB74" s="7" t="s">
        <v>36</v>
      </c>
      <c r="AC74" s="7" t="s">
        <v>36</v>
      </c>
      <c r="AD74" s="7" t="s">
        <v>36</v>
      </c>
      <c r="AE74" s="7" t="s">
        <v>36</v>
      </c>
      <c r="AF74" s="7" t="s">
        <v>36</v>
      </c>
      <c r="AG74" s="7" t="s">
        <v>36</v>
      </c>
      <c r="AH74" s="7" t="s">
        <v>36</v>
      </c>
      <c r="AI74" s="7" t="s">
        <v>36</v>
      </c>
      <c r="AJ74" s="7" t="s">
        <v>36</v>
      </c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</row>
    <row r="76" spans="1:74" s="1" customFormat="1" x14ac:dyDescent="0.25">
      <c r="A76" s="30" t="s">
        <v>5</v>
      </c>
      <c r="B76" s="29">
        <v>7</v>
      </c>
      <c r="C76" s="29"/>
      <c r="D76" s="29"/>
      <c r="E76" s="29"/>
      <c r="F76" s="29">
        <v>8</v>
      </c>
      <c r="G76" s="29"/>
      <c r="H76" s="29"/>
      <c r="I76" s="29"/>
      <c r="J76" s="29">
        <v>9</v>
      </c>
      <c r="K76" s="29"/>
      <c r="L76" s="29"/>
      <c r="M76" s="29"/>
      <c r="N76" s="29">
        <v>10</v>
      </c>
      <c r="O76" s="29"/>
      <c r="P76" s="29"/>
      <c r="Q76" s="29"/>
      <c r="R76" s="29">
        <v>11</v>
      </c>
      <c r="S76" s="29"/>
      <c r="T76" s="29"/>
      <c r="U76" s="29"/>
      <c r="V76" s="29">
        <v>12</v>
      </c>
      <c r="W76" s="29"/>
      <c r="X76" s="29"/>
      <c r="Y76" s="29"/>
      <c r="Z76" s="29">
        <v>13</v>
      </c>
      <c r="AA76" s="29"/>
      <c r="AB76" s="29"/>
      <c r="AC76" s="29"/>
      <c r="AD76" s="29">
        <v>14</v>
      </c>
      <c r="AE76" s="29"/>
      <c r="AF76" s="29"/>
      <c r="AG76" s="29"/>
      <c r="AH76" s="29">
        <v>15</v>
      </c>
      <c r="AI76" s="29"/>
      <c r="AJ76" s="29"/>
      <c r="AK76" s="29"/>
      <c r="AL76" s="29">
        <v>16</v>
      </c>
      <c r="AM76" s="29"/>
      <c r="AN76" s="29"/>
      <c r="AO76" s="29"/>
      <c r="AP76" s="29">
        <v>17</v>
      </c>
      <c r="AQ76" s="29"/>
      <c r="AR76" s="29"/>
      <c r="AS76" s="29"/>
      <c r="AT76" s="29">
        <v>18</v>
      </c>
      <c r="AU76" s="29"/>
      <c r="AV76" s="29"/>
      <c r="AW76" s="29"/>
      <c r="AX76" s="29">
        <v>19</v>
      </c>
      <c r="AY76" s="29"/>
      <c r="AZ76" s="5"/>
      <c r="BV76" s="5"/>
    </row>
    <row r="77" spans="1:74" s="1" customFormat="1" x14ac:dyDescent="0.25">
      <c r="A77" s="30"/>
      <c r="B77" s="4">
        <v>0</v>
      </c>
      <c r="C77" s="4">
        <v>15</v>
      </c>
      <c r="D77" s="4">
        <v>30</v>
      </c>
      <c r="E77" s="4">
        <v>45</v>
      </c>
      <c r="F77" s="4">
        <v>0</v>
      </c>
      <c r="G77" s="4">
        <v>15</v>
      </c>
      <c r="H77" s="4">
        <v>30</v>
      </c>
      <c r="I77" s="4">
        <v>45</v>
      </c>
      <c r="J77" s="4">
        <v>0</v>
      </c>
      <c r="K77" s="4">
        <v>15</v>
      </c>
      <c r="L77" s="4">
        <v>30</v>
      </c>
      <c r="M77" s="4">
        <v>45</v>
      </c>
      <c r="N77" s="4">
        <v>0</v>
      </c>
      <c r="O77" s="4">
        <v>15</v>
      </c>
      <c r="P77" s="4">
        <v>30</v>
      </c>
      <c r="Q77" s="4">
        <v>45</v>
      </c>
      <c r="R77" s="4">
        <v>0</v>
      </c>
      <c r="S77" s="4">
        <v>15</v>
      </c>
      <c r="T77" s="4">
        <v>30</v>
      </c>
      <c r="U77" s="4">
        <v>45</v>
      </c>
      <c r="V77" s="4">
        <v>0</v>
      </c>
      <c r="W77" s="4">
        <v>15</v>
      </c>
      <c r="X77" s="4">
        <v>30</v>
      </c>
      <c r="Y77" s="4">
        <v>45</v>
      </c>
      <c r="Z77" s="4">
        <v>0</v>
      </c>
      <c r="AA77" s="4">
        <v>15</v>
      </c>
      <c r="AB77" s="4">
        <v>30</v>
      </c>
      <c r="AC77" s="4">
        <v>45</v>
      </c>
      <c r="AD77" s="4">
        <v>0</v>
      </c>
      <c r="AE77" s="4">
        <v>15</v>
      </c>
      <c r="AF77" s="4">
        <v>30</v>
      </c>
      <c r="AG77" s="4">
        <v>45</v>
      </c>
      <c r="AH77" s="4">
        <v>0</v>
      </c>
      <c r="AI77" s="4">
        <v>15</v>
      </c>
      <c r="AJ77" s="4">
        <v>30</v>
      </c>
      <c r="AK77" s="4">
        <v>45</v>
      </c>
      <c r="AL77" s="4">
        <v>0</v>
      </c>
      <c r="AM77" s="4">
        <v>15</v>
      </c>
      <c r="AN77" s="4">
        <v>30</v>
      </c>
      <c r="AO77" s="4">
        <v>45</v>
      </c>
      <c r="AP77" s="4">
        <v>0</v>
      </c>
      <c r="AQ77" s="4">
        <v>15</v>
      </c>
      <c r="AR77" s="4">
        <v>30</v>
      </c>
      <c r="AS77" s="4">
        <v>45</v>
      </c>
      <c r="AT77" s="4">
        <v>0</v>
      </c>
      <c r="AU77" s="4">
        <v>15</v>
      </c>
      <c r="AV77" s="4">
        <v>30</v>
      </c>
      <c r="AW77" s="4">
        <v>45</v>
      </c>
      <c r="AX77" s="4">
        <v>0</v>
      </c>
      <c r="AY77" s="4">
        <v>15</v>
      </c>
      <c r="AZ77" s="5"/>
      <c r="BV77" s="5"/>
    </row>
    <row r="78" spans="1:74" s="1" customFormat="1" x14ac:dyDescent="0.25">
      <c r="A78" s="12" t="s">
        <v>21</v>
      </c>
      <c r="B78" s="7"/>
      <c r="C78" s="7"/>
      <c r="D78" s="7"/>
      <c r="E78" s="7"/>
      <c r="F78" s="7" t="s">
        <v>55</v>
      </c>
      <c r="G78" s="7" t="s">
        <v>55</v>
      </c>
      <c r="H78" s="7" t="s">
        <v>55</v>
      </c>
      <c r="I78" s="7" t="s">
        <v>55</v>
      </c>
      <c r="J78" s="7" t="s">
        <v>55</v>
      </c>
      <c r="K78" s="7" t="s">
        <v>55</v>
      </c>
      <c r="L78" s="7" t="s">
        <v>55</v>
      </c>
      <c r="M78" s="7" t="s">
        <v>55</v>
      </c>
      <c r="N78" s="7" t="s">
        <v>55</v>
      </c>
      <c r="O78" s="7" t="s">
        <v>55</v>
      </c>
      <c r="P78" s="7" t="s">
        <v>55</v>
      </c>
      <c r="Q78" s="7" t="s">
        <v>55</v>
      </c>
      <c r="R78" s="7" t="s">
        <v>55</v>
      </c>
      <c r="S78" s="7" t="s">
        <v>55</v>
      </c>
      <c r="T78" s="7" t="s">
        <v>55</v>
      </c>
      <c r="U78" s="7" t="s">
        <v>55</v>
      </c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5"/>
      <c r="BV78" s="5"/>
    </row>
    <row r="79" spans="1:74" s="1" customFormat="1" x14ac:dyDescent="0.25">
      <c r="A79" s="14" t="s">
        <v>23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5"/>
      <c r="BV79" s="5"/>
    </row>
    <row r="80" spans="1:74" s="1" customFormat="1" x14ac:dyDescent="0.25">
      <c r="A80" s="17" t="s">
        <v>39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5"/>
      <c r="BV80" s="5"/>
    </row>
  </sheetData>
  <sortState ref="BD3:BD15">
    <sortCondition ref="BD3"/>
  </sortState>
  <mergeCells count="84">
    <mergeCell ref="R31:U31"/>
    <mergeCell ref="V31:Y31"/>
    <mergeCell ref="Z31:AC31"/>
    <mergeCell ref="AD31:AG31"/>
    <mergeCell ref="A61:A62"/>
    <mergeCell ref="A31:A32"/>
    <mergeCell ref="B31:E31"/>
    <mergeCell ref="F31:I31"/>
    <mergeCell ref="J31:M31"/>
    <mergeCell ref="N31:Q31"/>
    <mergeCell ref="AD16:AG16"/>
    <mergeCell ref="AH16:AK16"/>
    <mergeCell ref="AL16:AO16"/>
    <mergeCell ref="AP16:AS16"/>
    <mergeCell ref="AT16:AW16"/>
    <mergeCell ref="AX16:AY16"/>
    <mergeCell ref="AX1:AY1"/>
    <mergeCell ref="A1:A2"/>
    <mergeCell ref="A16:A17"/>
    <mergeCell ref="B16:E16"/>
    <mergeCell ref="F16:I16"/>
    <mergeCell ref="J16:M16"/>
    <mergeCell ref="N16:Q16"/>
    <mergeCell ref="R16:U16"/>
    <mergeCell ref="V16:Y16"/>
    <mergeCell ref="Z16:AC16"/>
    <mergeCell ref="Z1:AC1"/>
    <mergeCell ref="AD1:AG1"/>
    <mergeCell ref="AH1:AK1"/>
    <mergeCell ref="AL1:AO1"/>
    <mergeCell ref="AP1:AS1"/>
    <mergeCell ref="AT1:AW1"/>
    <mergeCell ref="B1:E1"/>
    <mergeCell ref="F1:I1"/>
    <mergeCell ref="J1:M1"/>
    <mergeCell ref="N1:Q1"/>
    <mergeCell ref="R1:U1"/>
    <mergeCell ref="V1:Y1"/>
    <mergeCell ref="AH31:AK31"/>
    <mergeCell ref="AL31:AO31"/>
    <mergeCell ref="AP31:AS31"/>
    <mergeCell ref="AT31:AW31"/>
    <mergeCell ref="AX31:AY31"/>
    <mergeCell ref="A46:A47"/>
    <mergeCell ref="B46:E46"/>
    <mergeCell ref="F46:I46"/>
    <mergeCell ref="J46:M46"/>
    <mergeCell ref="N46:Q46"/>
    <mergeCell ref="R46:U46"/>
    <mergeCell ref="V46:Y46"/>
    <mergeCell ref="Z46:AC46"/>
    <mergeCell ref="AD46:AG46"/>
    <mergeCell ref="AH46:AK46"/>
    <mergeCell ref="AL46:AO46"/>
    <mergeCell ref="AP46:AS46"/>
    <mergeCell ref="AT46:AW46"/>
    <mergeCell ref="AX46:AY46"/>
    <mergeCell ref="B61:E61"/>
    <mergeCell ref="F61:I61"/>
    <mergeCell ref="J61:M61"/>
    <mergeCell ref="N61:Q61"/>
    <mergeCell ref="R61:U61"/>
    <mergeCell ref="V61:Y61"/>
    <mergeCell ref="Z61:AC61"/>
    <mergeCell ref="AD61:AG61"/>
    <mergeCell ref="AH61:AK61"/>
    <mergeCell ref="AL61:AO61"/>
    <mergeCell ref="AP61:AS61"/>
    <mergeCell ref="AT61:AW61"/>
    <mergeCell ref="AX61:AY61"/>
    <mergeCell ref="A76:A77"/>
    <mergeCell ref="B76:E76"/>
    <mergeCell ref="F76:I76"/>
    <mergeCell ref="J76:M76"/>
    <mergeCell ref="N76:Q76"/>
    <mergeCell ref="R76:U76"/>
    <mergeCell ref="V76:Y76"/>
    <mergeCell ref="Z76:AC76"/>
    <mergeCell ref="AD76:AG76"/>
    <mergeCell ref="AH76:AK76"/>
    <mergeCell ref="AL76:AO76"/>
    <mergeCell ref="AP76:AS76"/>
    <mergeCell ref="AT76:AW76"/>
    <mergeCell ref="AX76:AY76"/>
  </mergeCells>
  <conditionalFormatting sqref="B1:AY15 B30:AY30 B45:AY45 B60:AY60 B75:AY1048576">
    <cfRule type="containsText" dxfId="54" priority="56" operator="containsText" text="NA">
      <formula>NOT(ISERROR(SEARCH("NA",B1)))</formula>
    </cfRule>
    <cfRule type="containsText" dxfId="53" priority="57" operator="containsText" text="LA">
      <formula>NOT(ISERROR(SEARCH("LA",B1)))</formula>
    </cfRule>
    <cfRule type="containsText" dxfId="52" priority="58" operator="containsText" text="LO">
      <formula>NOT(ISERROR(SEARCH("LO",B1)))</formula>
    </cfRule>
    <cfRule type="containsText" dxfId="51" priority="59" operator="containsText" text="ME">
      <formula>NOT(ISERROR(SEARCH("ME",B1)))</formula>
    </cfRule>
    <cfRule type="containsText" dxfId="50" priority="60" operator="containsText" text="SY">
      <formula>NOT(ISERROR(SEARCH("SY",B1)))</formula>
    </cfRule>
    <cfRule type="containsText" dxfId="49" priority="61" operator="containsText" text="JO">
      <formula>NOT(ISERROR(SEARCH("JO",B1)))</formula>
    </cfRule>
    <cfRule type="containsText" dxfId="48" priority="62" operator="containsText" text="NI">
      <formula>NOT(ISERROR(SEARCH("NI",B1)))</formula>
    </cfRule>
    <cfRule type="containsText" dxfId="47" priority="63" operator="containsText" text="JY">
      <formula>NOT(ISERROR(SEARCH("JY",B1)))</formula>
    </cfRule>
    <cfRule type="containsText" dxfId="46" priority="64" operator="containsText" text="AD">
      <formula>NOT(ISERROR(SEARCH("AD",B1)))</formula>
    </cfRule>
    <cfRule type="containsText" dxfId="45" priority="65" operator="containsText" text="JE">
      <formula>NOT(ISERROR(SEARCH("JE",B1)))</formula>
    </cfRule>
    <cfRule type="containsText" dxfId="44" priority="66" operator="containsText" text="MA">
      <formula>NOT(ISERROR(SEARCH("MA",B1)))</formula>
    </cfRule>
  </conditionalFormatting>
  <conditionalFormatting sqref="B16:AY29">
    <cfRule type="containsText" dxfId="43" priority="45" operator="containsText" text="NA">
      <formula>NOT(ISERROR(SEARCH("NA",B16)))</formula>
    </cfRule>
    <cfRule type="containsText" dxfId="42" priority="46" operator="containsText" text="LA">
      <formula>NOT(ISERROR(SEARCH("LA",B16)))</formula>
    </cfRule>
    <cfRule type="containsText" dxfId="41" priority="47" operator="containsText" text="LO">
      <formula>NOT(ISERROR(SEARCH("LO",B16)))</formula>
    </cfRule>
    <cfRule type="containsText" dxfId="40" priority="48" operator="containsText" text="ME">
      <formula>NOT(ISERROR(SEARCH("ME",B16)))</formula>
    </cfRule>
    <cfRule type="containsText" dxfId="39" priority="49" operator="containsText" text="SY">
      <formula>NOT(ISERROR(SEARCH("SY",B16)))</formula>
    </cfRule>
    <cfRule type="containsText" dxfId="38" priority="50" operator="containsText" text="JO">
      <formula>NOT(ISERROR(SEARCH("JO",B16)))</formula>
    </cfRule>
    <cfRule type="containsText" dxfId="37" priority="51" operator="containsText" text="NI">
      <formula>NOT(ISERROR(SEARCH("NI",B16)))</formula>
    </cfRule>
    <cfRule type="containsText" dxfId="36" priority="52" operator="containsText" text="JY">
      <formula>NOT(ISERROR(SEARCH("JY",B16)))</formula>
    </cfRule>
    <cfRule type="containsText" dxfId="35" priority="53" operator="containsText" text="AD">
      <formula>NOT(ISERROR(SEARCH("AD",B16)))</formula>
    </cfRule>
    <cfRule type="containsText" dxfId="34" priority="54" operator="containsText" text="JE">
      <formula>NOT(ISERROR(SEARCH("JE",B16)))</formula>
    </cfRule>
    <cfRule type="containsText" dxfId="33" priority="55" operator="containsText" text="MA">
      <formula>NOT(ISERROR(SEARCH("MA",B16)))</formula>
    </cfRule>
  </conditionalFormatting>
  <conditionalFormatting sqref="B31:AY44">
    <cfRule type="containsText" dxfId="32" priority="34" operator="containsText" text="NA">
      <formula>NOT(ISERROR(SEARCH("NA",B31)))</formula>
    </cfRule>
    <cfRule type="containsText" dxfId="31" priority="35" operator="containsText" text="LA">
      <formula>NOT(ISERROR(SEARCH("LA",B31)))</formula>
    </cfRule>
    <cfRule type="containsText" dxfId="30" priority="36" operator="containsText" text="LO">
      <formula>NOT(ISERROR(SEARCH("LO",B31)))</formula>
    </cfRule>
    <cfRule type="containsText" dxfId="29" priority="37" operator="containsText" text="ME">
      <formula>NOT(ISERROR(SEARCH("ME",B31)))</formula>
    </cfRule>
    <cfRule type="containsText" dxfId="28" priority="38" operator="containsText" text="SY">
      <formula>NOT(ISERROR(SEARCH("SY",B31)))</formula>
    </cfRule>
    <cfRule type="containsText" dxfId="27" priority="39" operator="containsText" text="JO">
      <formula>NOT(ISERROR(SEARCH("JO",B31)))</formula>
    </cfRule>
    <cfRule type="containsText" dxfId="26" priority="40" operator="containsText" text="NI">
      <formula>NOT(ISERROR(SEARCH("NI",B31)))</formula>
    </cfRule>
    <cfRule type="containsText" dxfId="25" priority="41" operator="containsText" text="JY">
      <formula>NOT(ISERROR(SEARCH("JY",B31)))</formula>
    </cfRule>
    <cfRule type="containsText" dxfId="24" priority="42" operator="containsText" text="AD">
      <formula>NOT(ISERROR(SEARCH("AD",B31)))</formula>
    </cfRule>
    <cfRule type="containsText" dxfId="23" priority="43" operator="containsText" text="JE">
      <formula>NOT(ISERROR(SEARCH("JE",B31)))</formula>
    </cfRule>
    <cfRule type="containsText" dxfId="22" priority="44" operator="containsText" text="MA">
      <formula>NOT(ISERROR(SEARCH("MA",B31)))</formula>
    </cfRule>
  </conditionalFormatting>
  <conditionalFormatting sqref="B46:AY59">
    <cfRule type="containsText" dxfId="21" priority="23" operator="containsText" text="NA">
      <formula>NOT(ISERROR(SEARCH("NA",B46)))</formula>
    </cfRule>
    <cfRule type="containsText" dxfId="20" priority="24" operator="containsText" text="LA">
      <formula>NOT(ISERROR(SEARCH("LA",B46)))</formula>
    </cfRule>
    <cfRule type="containsText" dxfId="19" priority="25" operator="containsText" text="LO">
      <formula>NOT(ISERROR(SEARCH("LO",B46)))</formula>
    </cfRule>
    <cfRule type="containsText" dxfId="18" priority="26" operator="containsText" text="ME">
      <formula>NOT(ISERROR(SEARCH("ME",B46)))</formula>
    </cfRule>
    <cfRule type="containsText" dxfId="17" priority="27" operator="containsText" text="SY">
      <formula>NOT(ISERROR(SEARCH("SY",B46)))</formula>
    </cfRule>
    <cfRule type="containsText" dxfId="16" priority="28" operator="containsText" text="JO">
      <formula>NOT(ISERROR(SEARCH("JO",B46)))</formula>
    </cfRule>
    <cfRule type="containsText" dxfId="15" priority="29" operator="containsText" text="NI">
      <formula>NOT(ISERROR(SEARCH("NI",B46)))</formula>
    </cfRule>
    <cfRule type="containsText" dxfId="14" priority="30" operator="containsText" text="JY">
      <formula>NOT(ISERROR(SEARCH("JY",B46)))</formula>
    </cfRule>
    <cfRule type="containsText" dxfId="13" priority="31" operator="containsText" text="AD">
      <formula>NOT(ISERROR(SEARCH("AD",B46)))</formula>
    </cfRule>
    <cfRule type="containsText" dxfId="12" priority="32" operator="containsText" text="JE">
      <formula>NOT(ISERROR(SEARCH("JE",B46)))</formula>
    </cfRule>
    <cfRule type="containsText" dxfId="11" priority="33" operator="containsText" text="MA">
      <formula>NOT(ISERROR(SEARCH("MA",B46)))</formula>
    </cfRule>
  </conditionalFormatting>
  <conditionalFormatting sqref="B61:AY74">
    <cfRule type="containsText" dxfId="10" priority="12" operator="containsText" text="NA">
      <formula>NOT(ISERROR(SEARCH("NA",B61)))</formula>
    </cfRule>
    <cfRule type="containsText" dxfId="9" priority="13" operator="containsText" text="LA">
      <formula>NOT(ISERROR(SEARCH("LA",B61)))</formula>
    </cfRule>
    <cfRule type="containsText" dxfId="8" priority="14" operator="containsText" text="LO">
      <formula>NOT(ISERROR(SEARCH("LO",B61)))</formula>
    </cfRule>
    <cfRule type="containsText" dxfId="7" priority="15" operator="containsText" text="ME">
      <formula>NOT(ISERROR(SEARCH("ME",B61)))</formula>
    </cfRule>
    <cfRule type="containsText" dxfId="6" priority="16" operator="containsText" text="SY">
      <formula>NOT(ISERROR(SEARCH("SY",B61)))</formula>
    </cfRule>
    <cfRule type="containsText" dxfId="5" priority="17" operator="containsText" text="JO">
      <formula>NOT(ISERROR(SEARCH("JO",B61)))</formula>
    </cfRule>
    <cfRule type="containsText" dxfId="4" priority="18" operator="containsText" text="NI">
      <formula>NOT(ISERROR(SEARCH("NI",B61)))</formula>
    </cfRule>
    <cfRule type="containsText" dxfId="3" priority="19" operator="containsText" text="JY">
      <formula>NOT(ISERROR(SEARCH("JY",B61)))</formula>
    </cfRule>
    <cfRule type="containsText" dxfId="2" priority="20" operator="containsText" text="AD">
      <formula>NOT(ISERROR(SEARCH("AD",B61)))</formula>
    </cfRule>
    <cfRule type="containsText" dxfId="1" priority="21" operator="containsText" text="JE">
      <formula>NOT(ISERROR(SEARCH("JE",B61)))</formula>
    </cfRule>
    <cfRule type="containsText" dxfId="0" priority="22" operator="containsText" text="MA">
      <formula>NOT(ISERROR(SEARCH("MA",B61)))</formula>
    </cfRule>
  </conditionalFormatting>
  <printOptions horizontalCentered="1" verticalCentered="1"/>
  <pageMargins left="0.19685039370078741" right="0.19685039370078741" top="0.11811023622047245" bottom="0.11811023622047245" header="0.31496062992125984" footer="0.31496062992125984"/>
  <pageSetup paperSize="9" scale="88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E5" sqref="E5"/>
    </sheetView>
  </sheetViews>
  <sheetFormatPr baseColWidth="10" defaultRowHeight="15" x14ac:dyDescent="0.25"/>
  <cols>
    <col min="2" max="13" width="8.7109375" customWidth="1"/>
  </cols>
  <sheetData>
    <row r="1" spans="1:13" s="1" customFormat="1" ht="33.75" x14ac:dyDescent="0.5">
      <c r="A1" s="40" t="s">
        <v>70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x14ac:dyDescent="0.25">
      <c r="A2" s="41"/>
      <c r="B2" s="27" t="s">
        <v>44</v>
      </c>
      <c r="C2" s="9" t="s">
        <v>19</v>
      </c>
      <c r="D2" s="21" t="s">
        <v>56</v>
      </c>
      <c r="E2" s="23" t="s">
        <v>46</v>
      </c>
      <c r="F2" s="20" t="s">
        <v>47</v>
      </c>
      <c r="G2" s="20" t="s">
        <v>48</v>
      </c>
      <c r="H2" s="20" t="s">
        <v>49</v>
      </c>
      <c r="I2" s="20" t="s">
        <v>50</v>
      </c>
      <c r="J2" s="20" t="s">
        <v>51</v>
      </c>
      <c r="K2" s="20" t="s">
        <v>52</v>
      </c>
      <c r="L2" s="20" t="s">
        <v>53</v>
      </c>
      <c r="M2" s="20" t="s">
        <v>54</v>
      </c>
    </row>
    <row r="3" spans="1:13" x14ac:dyDescent="0.25">
      <c r="A3" s="3" t="s">
        <v>18</v>
      </c>
      <c r="B3" s="24"/>
      <c r="C3" s="2"/>
      <c r="D3" s="22"/>
      <c r="E3" s="24"/>
      <c r="F3" s="2"/>
      <c r="G3" s="2"/>
      <c r="H3" s="2"/>
      <c r="I3" s="2"/>
      <c r="J3" s="2"/>
      <c r="K3" s="2"/>
      <c r="L3" s="2"/>
      <c r="M3" s="2"/>
    </row>
    <row r="4" spans="1:13" x14ac:dyDescent="0.25">
      <c r="A4" s="3" t="s">
        <v>12</v>
      </c>
      <c r="B4" s="24"/>
      <c r="C4" s="2"/>
      <c r="D4" s="22"/>
      <c r="E4" s="24"/>
      <c r="F4" s="2"/>
      <c r="G4" s="2"/>
      <c r="H4" s="2"/>
      <c r="I4" s="2"/>
      <c r="J4" s="2"/>
      <c r="K4" s="2"/>
      <c r="L4" s="2"/>
      <c r="M4" s="2"/>
    </row>
    <row r="5" spans="1:13" x14ac:dyDescent="0.25">
      <c r="A5" s="3" t="s">
        <v>17</v>
      </c>
      <c r="B5" s="24"/>
      <c r="C5" s="2"/>
      <c r="D5" s="22"/>
      <c r="E5" s="24"/>
      <c r="F5" s="2"/>
      <c r="G5" s="2"/>
      <c r="H5" s="2"/>
      <c r="I5" s="2"/>
      <c r="J5" s="2"/>
      <c r="K5" s="2"/>
      <c r="L5" s="2"/>
      <c r="M5" s="2"/>
    </row>
    <row r="6" spans="1:13" x14ac:dyDescent="0.25">
      <c r="A6" s="3" t="s">
        <v>16</v>
      </c>
      <c r="B6" s="24"/>
      <c r="C6" s="2"/>
      <c r="D6" s="22"/>
      <c r="E6" s="24"/>
      <c r="F6" s="2"/>
      <c r="G6" s="2"/>
      <c r="H6" s="2"/>
      <c r="I6" s="2"/>
      <c r="J6" s="2"/>
      <c r="K6" s="2"/>
      <c r="L6" s="2"/>
      <c r="M6" s="2"/>
    </row>
    <row r="7" spans="1:13" x14ac:dyDescent="0.25">
      <c r="A7" s="3" t="s">
        <v>20</v>
      </c>
      <c r="B7" s="24"/>
      <c r="C7" s="2"/>
      <c r="D7" s="22"/>
      <c r="E7" s="24"/>
      <c r="F7" s="2"/>
      <c r="G7" s="2"/>
      <c r="H7" s="2"/>
      <c r="I7" s="2"/>
      <c r="J7" s="2"/>
      <c r="K7" s="2"/>
      <c r="L7" s="2"/>
      <c r="M7" s="2"/>
    </row>
    <row r="8" spans="1:13" x14ac:dyDescent="0.25">
      <c r="A8" s="3" t="s">
        <v>8</v>
      </c>
      <c r="B8" s="24"/>
      <c r="C8" s="2"/>
      <c r="D8" s="22"/>
      <c r="E8" s="24"/>
      <c r="F8" s="2"/>
      <c r="G8" s="2"/>
      <c r="H8" s="2"/>
      <c r="I8" s="2"/>
      <c r="J8" s="2"/>
      <c r="K8" s="2"/>
      <c r="L8" s="2"/>
      <c r="M8" s="2"/>
    </row>
    <row r="9" spans="1:13" x14ac:dyDescent="0.25">
      <c r="A9" s="3" t="s">
        <v>9</v>
      </c>
      <c r="B9" s="24"/>
      <c r="C9" s="2"/>
      <c r="D9" s="22"/>
      <c r="E9" s="24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3" t="s">
        <v>15</v>
      </c>
      <c r="B10" s="24"/>
      <c r="C10" s="2"/>
      <c r="D10" s="22"/>
      <c r="E10" s="24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3" t="s">
        <v>14</v>
      </c>
      <c r="B11" s="24"/>
      <c r="C11" s="2"/>
      <c r="D11" s="22"/>
      <c r="E11" s="24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3" t="s">
        <v>6</v>
      </c>
      <c r="B12" s="24"/>
      <c r="C12" s="2"/>
      <c r="D12" s="22"/>
      <c r="E12" s="24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3" t="s">
        <v>10</v>
      </c>
      <c r="B13" s="24"/>
      <c r="C13" s="2"/>
      <c r="D13" s="22"/>
      <c r="E13" s="24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3" t="s">
        <v>7</v>
      </c>
      <c r="B14" s="24"/>
      <c r="C14" s="2"/>
      <c r="D14" s="22"/>
      <c r="E14" s="24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3" t="s">
        <v>11</v>
      </c>
      <c r="B15" s="24"/>
      <c r="C15" s="2"/>
      <c r="D15" s="22"/>
      <c r="E15" s="24"/>
      <c r="F15" s="2"/>
      <c r="G15" s="2"/>
      <c r="H15" s="2"/>
      <c r="I15" s="2"/>
      <c r="J15" s="2"/>
      <c r="K15" s="2"/>
      <c r="L15" s="2"/>
      <c r="M15" s="2"/>
    </row>
  </sheetData>
  <mergeCells count="1">
    <mergeCell ref="A1:M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2015</vt:lpstr>
      <vt:lpstr>20-25</vt:lpstr>
      <vt:lpstr>STATS 2015</vt:lpstr>
      <vt:lpstr>'20-25'!Zone_d_impression</vt:lpstr>
    </vt:vector>
  </TitlesOfParts>
  <Company>MAIRIE DE GENTILLY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Thiot Laurianne</dc:creator>
  <cp:lastModifiedBy> VISSIO</cp:lastModifiedBy>
  <cp:lastPrinted>2014-10-15T06:48:10Z</cp:lastPrinted>
  <dcterms:created xsi:type="dcterms:W3CDTF">2012-02-08T16:27:45Z</dcterms:created>
  <dcterms:modified xsi:type="dcterms:W3CDTF">2014-10-15T06:53:16Z</dcterms:modified>
</cp:coreProperties>
</file>