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Olivier\Documents\"/>
    </mc:Choice>
  </mc:AlternateContent>
  <bookViews>
    <workbookView xWindow="0" yWindow="0" windowWidth="24000" windowHeight="9885"/>
  </bookViews>
  <sheets>
    <sheet name="calcul heure f" sheetId="1" r:id="rId1"/>
    <sheet name="TR.liste" sheetId="3" r:id="rId2"/>
    <sheet name="jour férié" sheetId="2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9" i="1" l="1"/>
  <c r="E10" i="1" l="1"/>
  <c r="H6" i="1"/>
  <c r="H7" i="1"/>
  <c r="H8" i="1" s="1"/>
  <c r="D11" i="1"/>
  <c r="D10" i="1"/>
  <c r="I7" i="1" l="1"/>
  <c r="J7" i="1" s="1"/>
  <c r="K7" i="1" s="1"/>
  <c r="L7" i="1" s="1"/>
  <c r="M7" i="1" s="1"/>
  <c r="N7" i="1" s="1"/>
  <c r="O7" i="1" s="1"/>
  <c r="P7" i="1" s="1"/>
  <c r="Q7" i="1" s="1"/>
  <c r="R7" i="1" s="1"/>
  <c r="S7" i="1" s="1"/>
  <c r="T7" i="1" s="1"/>
  <c r="U7" i="1" s="1"/>
  <c r="V7" i="1" s="1"/>
  <c r="W7" i="1" s="1"/>
  <c r="X7" i="1" s="1"/>
  <c r="Y7" i="1" s="1"/>
  <c r="Z7" i="1" s="1"/>
  <c r="AA7" i="1" s="1"/>
  <c r="AB7" i="1" s="1"/>
  <c r="AC7" i="1" s="1"/>
  <c r="AD7" i="1" s="1"/>
  <c r="F10" i="1"/>
  <c r="E11" i="1" s="1"/>
  <c r="C2" i="1"/>
  <c r="I9" i="1" s="1"/>
  <c r="J9" i="1" s="1"/>
  <c r="K9" i="1" s="1"/>
  <c r="L9" i="1" s="1"/>
  <c r="M9" i="1" s="1"/>
  <c r="N9" i="1" s="1"/>
  <c r="O9" i="1" s="1"/>
  <c r="P9" i="1" s="1"/>
  <c r="Q9" i="1" s="1"/>
  <c r="R9" i="1" s="1"/>
  <c r="S9" i="1" s="1"/>
  <c r="T9" i="1" s="1"/>
  <c r="U9" i="1" s="1"/>
  <c r="V9" i="1" s="1"/>
  <c r="W9" i="1" s="1"/>
  <c r="X9" i="1" s="1"/>
  <c r="Y9" i="1" s="1"/>
  <c r="Z9" i="1" s="1"/>
  <c r="AA9" i="1" s="1"/>
  <c r="AB9" i="1" s="1"/>
  <c r="AC9" i="1" s="1"/>
  <c r="AD9" i="1" s="1"/>
  <c r="C11" i="1" l="1"/>
  <c r="C10" i="1"/>
  <c r="I8" i="1" l="1"/>
  <c r="I6" i="1"/>
  <c r="F11" i="1"/>
  <c r="J6" i="1" l="1"/>
  <c r="J8" i="1"/>
  <c r="K6" i="1" l="1"/>
  <c r="K8" i="1"/>
  <c r="L6" i="1" l="1"/>
  <c r="L8" i="1"/>
  <c r="M8" i="1" l="1"/>
  <c r="M6" i="1"/>
  <c r="N6" i="1" l="1"/>
  <c r="N8" i="1"/>
  <c r="O6" i="1" l="1"/>
  <c r="O8" i="1"/>
  <c r="P8" i="1" l="1"/>
  <c r="P6" i="1"/>
  <c r="Q6" i="1" l="1"/>
  <c r="Q8" i="1"/>
  <c r="R8" i="1" l="1"/>
  <c r="R6" i="1"/>
  <c r="S8" i="1" l="1"/>
  <c r="T6" i="1" s="1"/>
  <c r="S6" i="1"/>
  <c r="T8" i="1" l="1"/>
  <c r="U6" i="1" l="1"/>
  <c r="U8" i="1" l="1"/>
  <c r="V6" i="1" l="1"/>
  <c r="V8" i="1" l="1"/>
  <c r="W6" i="1" l="1"/>
  <c r="W8" i="1" l="1"/>
  <c r="X6" i="1" l="1"/>
  <c r="X8" i="1" l="1"/>
  <c r="Y6" i="1" l="1"/>
  <c r="Y8" i="1" l="1"/>
  <c r="Z6" i="1" l="1"/>
  <c r="Z8" i="1" l="1"/>
  <c r="AA6" i="1" l="1"/>
  <c r="AA8" i="1"/>
  <c r="AB6" i="1" l="1"/>
  <c r="AB8" i="1"/>
  <c r="AC6" i="1" l="1"/>
  <c r="AC8" i="1"/>
  <c r="AD6" i="1" l="1"/>
  <c r="AD8" i="1"/>
</calcChain>
</file>

<file path=xl/sharedStrings.xml><?xml version="1.0" encoding="utf-8"?>
<sst xmlns="http://schemas.openxmlformats.org/spreadsheetml/2006/main" count="35" uniqueCount="26">
  <si>
    <t>jour férié 2019-fermeture machine</t>
  </si>
  <si>
    <t>mardi</t>
  </si>
  <si>
    <t>dimanche</t>
  </si>
  <si>
    <t>jeudi</t>
  </si>
  <si>
    <t>lundi</t>
  </si>
  <si>
    <t>mercredi</t>
  </si>
  <si>
    <t>vendredi</t>
  </si>
  <si>
    <t>Date début plannif</t>
  </si>
  <si>
    <t>Client</t>
  </si>
  <si>
    <t>Temps de gamme</t>
  </si>
  <si>
    <t>client</t>
  </si>
  <si>
    <t>tmp gamme</t>
  </si>
  <si>
    <t>Heure d'ouverture</t>
  </si>
  <si>
    <t>Heure de fermeture</t>
  </si>
  <si>
    <t>a</t>
  </si>
  <si>
    <t>b</t>
  </si>
  <si>
    <t>c</t>
  </si>
  <si>
    <t>d</t>
  </si>
  <si>
    <t>f</t>
  </si>
  <si>
    <t>e</t>
  </si>
  <si>
    <t>h</t>
  </si>
  <si>
    <t>q</t>
  </si>
  <si>
    <t>n</t>
  </si>
  <si>
    <t>Date_Heure de début</t>
  </si>
  <si>
    <t>Date de fin hors WE et JF</t>
  </si>
  <si>
    <t>Choix ecart temps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</si>
</sst>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[$-40C]d\-mmm;@"/>
    <numFmt numFmtId="165" formatCode="[$-F400]h:mm:ss\ AM/PM"/>
    <numFmt numFmtId="166" formatCode="dd/mm/yy;@"/>
    <numFmt numFmtId="167" formatCode="[h]:mm;@"/>
    <numFmt numFmtId="168" formatCode="h:mm;@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16" fontId="0" fillId="0" borderId="0" xfId="0" applyNumberFormat="1"/>
    <xf numFmtId="21" fontId="0" fillId="0" borderId="0" xfId="0" applyNumberFormat="1"/>
    <xf numFmtId="0" fontId="0" fillId="0" borderId="0" xfId="0" applyNumberFormat="1"/>
    <xf numFmtId="0" fontId="0" fillId="0" borderId="0" xfId="0" applyAlignment="1">
      <alignment vertical="center"/>
    </xf>
    <xf numFmtId="165" fontId="0" fillId="0" borderId="0" xfId="0" applyNumberFormat="1" applyAlignment="1">
      <alignment vertical="center"/>
    </xf>
    <xf numFmtId="166" fontId="0" fillId="0" borderId="0" xfId="0" applyNumberFormat="1" applyAlignment="1">
      <alignment vertical="center"/>
    </xf>
    <xf numFmtId="164" fontId="0" fillId="0" borderId="0" xfId="0" applyNumberFormat="1" applyAlignment="1">
      <alignment vertical="center"/>
    </xf>
    <xf numFmtId="0" fontId="0" fillId="0" borderId="0" xfId="0" applyAlignment="1">
      <alignment vertical="center" wrapText="1"/>
    </xf>
    <xf numFmtId="22" fontId="0" fillId="2" borderId="0" xfId="0" applyNumberFormat="1" applyFill="1" applyAlignment="1">
      <alignment vertical="center"/>
    </xf>
    <xf numFmtId="0" fontId="0" fillId="0" borderId="0" xfId="0" applyFill="1" applyAlignment="1">
      <alignment vertical="center"/>
    </xf>
    <xf numFmtId="165" fontId="0" fillId="0" borderId="0" xfId="0" applyNumberFormat="1" applyFill="1" applyAlignment="1">
      <alignment vertical="center"/>
    </xf>
    <xf numFmtId="166" fontId="0" fillId="0" borderId="0" xfId="0" applyNumberFormat="1" applyFill="1" applyAlignment="1">
      <alignment vertical="center"/>
    </xf>
    <xf numFmtId="0" fontId="0" fillId="3" borderId="0" xfId="0" applyFill="1" applyAlignment="1">
      <alignment vertical="center"/>
    </xf>
    <xf numFmtId="16" fontId="0" fillId="3" borderId="0" xfId="0" applyNumberFormat="1" applyFill="1" applyAlignment="1">
      <alignment vertical="center"/>
    </xf>
    <xf numFmtId="21" fontId="0" fillId="3" borderId="0" xfId="0" applyNumberFormat="1" applyFill="1" applyAlignment="1">
      <alignment vertical="center"/>
    </xf>
    <xf numFmtId="0" fontId="0" fillId="0" borderId="1" xfId="0" applyBorder="1" applyAlignment="1">
      <alignment vertical="center" wrapText="1"/>
    </xf>
    <xf numFmtId="165" fontId="0" fillId="0" borderId="2" xfId="0" applyNumberFormat="1" applyBorder="1" applyAlignment="1">
      <alignment vertical="center" wrapText="1"/>
    </xf>
    <xf numFmtId="167" fontId="0" fillId="3" borderId="0" xfId="0" applyNumberFormat="1" applyFill="1" applyAlignment="1">
      <alignment vertical="center"/>
    </xf>
    <xf numFmtId="166" fontId="0" fillId="0" borderId="2" xfId="0" applyNumberFormat="1" applyBorder="1" applyAlignment="1">
      <alignment vertical="center" wrapText="1"/>
    </xf>
    <xf numFmtId="164" fontId="0" fillId="0" borderId="0" xfId="0" applyNumberFormat="1" applyAlignment="1">
      <alignment vertical="center" textRotation="90"/>
    </xf>
    <xf numFmtId="168" fontId="0" fillId="0" borderId="0" xfId="0" applyNumberFormat="1" applyAlignment="1">
      <alignment vertical="center" textRotation="90"/>
    </xf>
  </cellXfs>
  <cellStyles count="1">
    <cellStyle name="Normal" xfId="0" builtinId="0"/>
  </cellStyles>
  <dxfs count="3">
    <dxf>
      <fill>
        <patternFill>
          <bgColor rgb="FFFFC000"/>
        </patternFill>
      </fill>
      <border>
        <vertical/>
        <horizontal/>
      </border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ED7C2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AD12"/>
  <sheetViews>
    <sheetView showZeros="0" tabSelected="1" zoomScale="85" zoomScaleNormal="85" workbookViewId="0">
      <pane ySplit="9" topLeftCell="A10" activePane="bottomLeft" state="frozen"/>
      <selection pane="bottomLeft" activeCell="J14" sqref="J14"/>
    </sheetView>
  </sheetViews>
  <sheetFormatPr baseColWidth="10" defaultColWidth="3.5703125" defaultRowHeight="15" x14ac:dyDescent="0.25"/>
  <cols>
    <col min="1" max="1" width="4.42578125" style="4" customWidth="1"/>
    <col min="2" max="2" width="17.85546875" style="4" bestFit="1" customWidth="1"/>
    <col min="3" max="3" width="8.42578125" style="4" bestFit="1" customWidth="1"/>
    <col min="4" max="4" width="15.5703125" style="5" bestFit="1" customWidth="1"/>
    <col min="5" max="5" width="18.85546875" style="6" bestFit="1" customWidth="1"/>
    <col min="6" max="6" width="21.5703125" style="6" bestFit="1" customWidth="1"/>
    <col min="7" max="7" width="7.140625" style="4" customWidth="1"/>
    <col min="8" max="15" width="3.42578125" style="4" customWidth="1"/>
    <col min="16" max="16384" width="3.5703125" style="4"/>
  </cols>
  <sheetData>
    <row r="2" spans="1:30" x14ac:dyDescent="0.25">
      <c r="B2" s="13" t="s">
        <v>25</v>
      </c>
      <c r="C2" s="18">
        <f>0.5/24</f>
        <v>2.0833333333333332E-2</v>
      </c>
    </row>
    <row r="3" spans="1:30" x14ac:dyDescent="0.25">
      <c r="B3" s="13" t="s">
        <v>7</v>
      </c>
      <c r="C3" s="14">
        <v>43472</v>
      </c>
    </row>
    <row r="4" spans="1:30" x14ac:dyDescent="0.25">
      <c r="B4" s="13" t="s">
        <v>12</v>
      </c>
      <c r="C4" s="15">
        <v>0.20833333333333334</v>
      </c>
    </row>
    <row r="5" spans="1:30" x14ac:dyDescent="0.25">
      <c r="B5" s="13" t="s">
        <v>13</v>
      </c>
      <c r="C5" s="15">
        <v>0.91666666666666663</v>
      </c>
    </row>
    <row r="6" spans="1:30" s="7" customFormat="1" ht="15.75" x14ac:dyDescent="0.25">
      <c r="D6" s="5"/>
      <c r="E6" s="6"/>
      <c r="F6" s="6"/>
      <c r="H6" s="20" t="str">
        <f>"S"&amp;WEEKNUM(H7,2)</f>
        <v>S2</v>
      </c>
      <c r="I6" s="20" t="str">
        <f>"S"&amp;WEEKNUM(I7,2)</f>
        <v>S2</v>
      </c>
      <c r="J6" s="20" t="str">
        <f t="shared" ref="J6:AD6" si="0">"S"&amp;WEEKNUM(J7,2)</f>
        <v>S2</v>
      </c>
      <c r="K6" s="20" t="str">
        <f t="shared" si="0"/>
        <v>S2</v>
      </c>
      <c r="L6" s="20" t="str">
        <f t="shared" si="0"/>
        <v>S2</v>
      </c>
      <c r="M6" s="20" t="str">
        <f t="shared" si="0"/>
        <v>S2</v>
      </c>
      <c r="N6" s="20" t="str">
        <f t="shared" si="0"/>
        <v>S2</v>
      </c>
      <c r="O6" s="20" t="str">
        <f t="shared" si="0"/>
        <v>S2</v>
      </c>
      <c r="P6" s="20" t="str">
        <f t="shared" si="0"/>
        <v>S2</v>
      </c>
      <c r="Q6" s="20" t="str">
        <f t="shared" si="0"/>
        <v>S2</v>
      </c>
      <c r="R6" s="20" t="str">
        <f t="shared" si="0"/>
        <v>S2</v>
      </c>
      <c r="S6" s="20" t="str">
        <f t="shared" si="0"/>
        <v>S2</v>
      </c>
      <c r="T6" s="20" t="str">
        <f t="shared" si="0"/>
        <v>S2</v>
      </c>
      <c r="U6" s="20" t="str">
        <f t="shared" si="0"/>
        <v>S2</v>
      </c>
      <c r="V6" s="20" t="str">
        <f t="shared" si="0"/>
        <v>S2</v>
      </c>
      <c r="W6" s="20" t="str">
        <f t="shared" si="0"/>
        <v>S2</v>
      </c>
      <c r="X6" s="20" t="str">
        <f t="shared" si="0"/>
        <v>S2</v>
      </c>
      <c r="Y6" s="20" t="str">
        <f t="shared" si="0"/>
        <v>S2</v>
      </c>
      <c r="Z6" s="20" t="str">
        <f t="shared" si="0"/>
        <v>S2</v>
      </c>
      <c r="AA6" s="20" t="str">
        <f t="shared" si="0"/>
        <v>S2</v>
      </c>
      <c r="AB6" s="20" t="str">
        <f t="shared" si="0"/>
        <v>S2</v>
      </c>
      <c r="AC6" s="20" t="str">
        <f t="shared" si="0"/>
        <v>S2</v>
      </c>
      <c r="AD6" s="20" t="str">
        <f t="shared" si="0"/>
        <v>S2</v>
      </c>
    </row>
    <row r="7" spans="1:30" s="7" customFormat="1" ht="36.75" x14ac:dyDescent="0.25">
      <c r="D7" s="5"/>
      <c r="E7" s="6"/>
      <c r="F7" s="6"/>
      <c r="H7" s="20">
        <f>C3</f>
        <v>43472</v>
      </c>
      <c r="I7" s="20">
        <f>H7</f>
        <v>43472</v>
      </c>
      <c r="J7" s="20">
        <f t="shared" ref="J7:AD7" si="1">I7</f>
        <v>43472</v>
      </c>
      <c r="K7" s="20">
        <f t="shared" si="1"/>
        <v>43472</v>
      </c>
      <c r="L7" s="20">
        <f t="shared" si="1"/>
        <v>43472</v>
      </c>
      <c r="M7" s="20">
        <f t="shared" si="1"/>
        <v>43472</v>
      </c>
      <c r="N7" s="20">
        <f t="shared" si="1"/>
        <v>43472</v>
      </c>
      <c r="O7" s="20">
        <f t="shared" si="1"/>
        <v>43472</v>
      </c>
      <c r="P7" s="20">
        <f t="shared" si="1"/>
        <v>43472</v>
      </c>
      <c r="Q7" s="20">
        <f t="shared" si="1"/>
        <v>43472</v>
      </c>
      <c r="R7" s="20">
        <f t="shared" si="1"/>
        <v>43472</v>
      </c>
      <c r="S7" s="20">
        <f t="shared" si="1"/>
        <v>43472</v>
      </c>
      <c r="T7" s="20">
        <f t="shared" si="1"/>
        <v>43472</v>
      </c>
      <c r="U7" s="20">
        <f t="shared" si="1"/>
        <v>43472</v>
      </c>
      <c r="V7" s="20">
        <f t="shared" si="1"/>
        <v>43472</v>
      </c>
      <c r="W7" s="20">
        <f t="shared" si="1"/>
        <v>43472</v>
      </c>
      <c r="X7" s="20">
        <f t="shared" si="1"/>
        <v>43472</v>
      </c>
      <c r="Y7" s="20">
        <f t="shared" si="1"/>
        <v>43472</v>
      </c>
      <c r="Z7" s="20">
        <f t="shared" si="1"/>
        <v>43472</v>
      </c>
      <c r="AA7" s="20">
        <f t="shared" si="1"/>
        <v>43472</v>
      </c>
      <c r="AB7" s="20">
        <f t="shared" si="1"/>
        <v>43472</v>
      </c>
      <c r="AC7" s="20">
        <f t="shared" si="1"/>
        <v>43472</v>
      </c>
      <c r="AD7" s="20">
        <f t="shared" si="1"/>
        <v>43472</v>
      </c>
    </row>
    <row r="8" spans="1:30" s="7" customFormat="1" ht="31.5" thickBot="1" x14ac:dyDescent="0.3">
      <c r="D8" s="5"/>
      <c r="E8" s="6"/>
      <c r="F8" s="6"/>
      <c r="H8" s="20" t="str">
        <f>PROPER(TEXT(H7,"jjjj"))</f>
        <v>Lundi</v>
      </c>
      <c r="I8" s="20" t="str">
        <f>PROPER(TEXT(I7,"jjjj"))</f>
        <v>Lundi</v>
      </c>
      <c r="J8" s="20" t="str">
        <f t="shared" ref="J8:AD8" si="2">PROPER(TEXT(J7,"jjjj"))</f>
        <v>Lundi</v>
      </c>
      <c r="K8" s="20" t="str">
        <f t="shared" si="2"/>
        <v>Lundi</v>
      </c>
      <c r="L8" s="20" t="str">
        <f t="shared" si="2"/>
        <v>Lundi</v>
      </c>
      <c r="M8" s="20" t="str">
        <f t="shared" si="2"/>
        <v>Lundi</v>
      </c>
      <c r="N8" s="20" t="str">
        <f t="shared" si="2"/>
        <v>Lundi</v>
      </c>
      <c r="O8" s="20" t="str">
        <f t="shared" si="2"/>
        <v>Lundi</v>
      </c>
      <c r="P8" s="20" t="str">
        <f t="shared" si="2"/>
        <v>Lundi</v>
      </c>
      <c r="Q8" s="20" t="str">
        <f t="shared" si="2"/>
        <v>Lundi</v>
      </c>
      <c r="R8" s="20" t="str">
        <f t="shared" si="2"/>
        <v>Lundi</v>
      </c>
      <c r="S8" s="20" t="str">
        <f t="shared" si="2"/>
        <v>Lundi</v>
      </c>
      <c r="T8" s="20" t="str">
        <f t="shared" si="2"/>
        <v>Lundi</v>
      </c>
      <c r="U8" s="20" t="str">
        <f t="shared" si="2"/>
        <v>Lundi</v>
      </c>
      <c r="V8" s="20" t="str">
        <f t="shared" si="2"/>
        <v>Lundi</v>
      </c>
      <c r="W8" s="20" t="str">
        <f t="shared" si="2"/>
        <v>Lundi</v>
      </c>
      <c r="X8" s="20" t="str">
        <f t="shared" si="2"/>
        <v>Lundi</v>
      </c>
      <c r="Y8" s="20" t="str">
        <f t="shared" si="2"/>
        <v>Lundi</v>
      </c>
      <c r="Z8" s="20" t="str">
        <f t="shared" si="2"/>
        <v>Lundi</v>
      </c>
      <c r="AA8" s="20" t="str">
        <f t="shared" si="2"/>
        <v>Lundi</v>
      </c>
      <c r="AB8" s="20" t="str">
        <f t="shared" si="2"/>
        <v>Lundi</v>
      </c>
      <c r="AC8" s="20" t="str">
        <f t="shared" si="2"/>
        <v>Lundi</v>
      </c>
      <c r="AD8" s="20" t="str">
        <f t="shared" si="2"/>
        <v>Lundi</v>
      </c>
    </row>
    <row r="9" spans="1:30" ht="93.75" customHeight="1" thickBot="1" x14ac:dyDescent="0.3">
      <c r="A9" s="8"/>
      <c r="C9" s="16" t="s">
        <v>8</v>
      </c>
      <c r="D9" s="17" t="s">
        <v>9</v>
      </c>
      <c r="E9" s="19" t="s">
        <v>23</v>
      </c>
      <c r="F9" s="19" t="s">
        <v>24</v>
      </c>
      <c r="H9" s="21">
        <f>H7+C4</f>
        <v>43472.208333333336</v>
      </c>
      <c r="I9" s="21">
        <f>+H9+$C$2</f>
        <v>43472.229166666672</v>
      </c>
      <c r="J9" s="21">
        <f t="shared" ref="J9:AD9" si="3">+I9+$C$2</f>
        <v>43472.250000000007</v>
      </c>
      <c r="K9" s="21">
        <f t="shared" si="3"/>
        <v>43472.270833333343</v>
      </c>
      <c r="L9" s="21">
        <f t="shared" si="3"/>
        <v>43472.291666666679</v>
      </c>
      <c r="M9" s="21">
        <f t="shared" si="3"/>
        <v>43472.312500000015</v>
      </c>
      <c r="N9" s="21">
        <f t="shared" si="3"/>
        <v>43472.33333333335</v>
      </c>
      <c r="O9" s="21">
        <f t="shared" si="3"/>
        <v>43472.354166666686</v>
      </c>
      <c r="P9" s="21">
        <f t="shared" si="3"/>
        <v>43472.375000000022</v>
      </c>
      <c r="Q9" s="21">
        <f t="shared" si="3"/>
        <v>43472.395833333358</v>
      </c>
      <c r="R9" s="21">
        <f t="shared" si="3"/>
        <v>43472.416666666693</v>
      </c>
      <c r="S9" s="21">
        <f t="shared" si="3"/>
        <v>43472.437500000029</v>
      </c>
      <c r="T9" s="21">
        <f t="shared" si="3"/>
        <v>43472.458333333365</v>
      </c>
      <c r="U9" s="21">
        <f t="shared" si="3"/>
        <v>43472.479166666701</v>
      </c>
      <c r="V9" s="21">
        <f t="shared" si="3"/>
        <v>43472.500000000036</v>
      </c>
      <c r="W9" s="21">
        <f t="shared" si="3"/>
        <v>43472.520833333372</v>
      </c>
      <c r="X9" s="21">
        <f t="shared" si="3"/>
        <v>43472.541666666708</v>
      </c>
      <c r="Y9" s="21">
        <f t="shared" si="3"/>
        <v>43472.562500000044</v>
      </c>
      <c r="Z9" s="21">
        <f t="shared" si="3"/>
        <v>43472.583333333379</v>
      </c>
      <c r="AA9" s="21">
        <f t="shared" si="3"/>
        <v>43472.604166666715</v>
      </c>
      <c r="AB9" s="21">
        <f t="shared" si="3"/>
        <v>43472.625000000051</v>
      </c>
      <c r="AC9" s="21">
        <f t="shared" si="3"/>
        <v>43472.645833333387</v>
      </c>
      <c r="AD9" s="21">
        <f t="shared" si="3"/>
        <v>43472.666666666722</v>
      </c>
    </row>
    <row r="10" spans="1:30" x14ac:dyDescent="0.25">
      <c r="C10" s="13" t="str">
        <f>TR.liste!A2</f>
        <v>a</v>
      </c>
      <c r="D10" s="18">
        <f>5/24</f>
        <v>0.20833333333333334</v>
      </c>
      <c r="E10" s="9">
        <f>C3+C4</f>
        <v>43472.208333333336</v>
      </c>
      <c r="F10" s="9">
        <f>+D10+E10</f>
        <v>43472.416666666672</v>
      </c>
    </row>
    <row r="11" spans="1:30" x14ac:dyDescent="0.25">
      <c r="C11" s="13" t="str">
        <f>TR.liste!A3</f>
        <v>b</v>
      </c>
      <c r="D11" s="18">
        <f>6/24</f>
        <v>0.25</v>
      </c>
      <c r="E11" s="9">
        <f>F10</f>
        <v>43472.416666666672</v>
      </c>
      <c r="F11" s="9">
        <f>+D11+E11</f>
        <v>43472.666666666672</v>
      </c>
    </row>
    <row r="12" spans="1:30" x14ac:dyDescent="0.25">
      <c r="C12" s="10"/>
      <c r="D12" s="11"/>
      <c r="E12" s="12"/>
      <c r="F12" s="12"/>
    </row>
  </sheetData>
  <conditionalFormatting sqref="H10:AD11">
    <cfRule type="expression" dxfId="2" priority="1">
      <formula>AND(H$9&gt;=$E10,H$9&lt;$F10)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14"/>
  <sheetViews>
    <sheetView workbookViewId="0">
      <selection activeCell="B2" sqref="B2:B14"/>
    </sheetView>
  </sheetViews>
  <sheetFormatPr baseColWidth="10" defaultRowHeight="15" x14ac:dyDescent="0.25"/>
  <sheetData>
    <row r="1" spans="1:4" x14ac:dyDescent="0.25">
      <c r="A1" t="s">
        <v>10</v>
      </c>
      <c r="B1" t="s">
        <v>11</v>
      </c>
    </row>
    <row r="2" spans="1:4" x14ac:dyDescent="0.25">
      <c r="A2" t="s">
        <v>14</v>
      </c>
      <c r="B2" s="3">
        <v>5</v>
      </c>
      <c r="C2" s="1"/>
      <c r="D2" s="2"/>
    </row>
    <row r="3" spans="1:4" x14ac:dyDescent="0.25">
      <c r="A3" t="s">
        <v>15</v>
      </c>
      <c r="B3" s="3">
        <v>6</v>
      </c>
    </row>
    <row r="4" spans="1:4" x14ac:dyDescent="0.25">
      <c r="A4" t="s">
        <v>16</v>
      </c>
      <c r="B4" s="3">
        <v>9</v>
      </c>
    </row>
    <row r="5" spans="1:4" x14ac:dyDescent="0.25">
      <c r="A5" t="s">
        <v>16</v>
      </c>
      <c r="B5" s="3">
        <v>13</v>
      </c>
    </row>
    <row r="6" spans="1:4" x14ac:dyDescent="0.25">
      <c r="A6" t="s">
        <v>17</v>
      </c>
      <c r="B6" s="3">
        <v>33</v>
      </c>
    </row>
    <row r="7" spans="1:4" x14ac:dyDescent="0.25">
      <c r="A7" t="s">
        <v>18</v>
      </c>
      <c r="B7" s="3">
        <v>5</v>
      </c>
    </row>
    <row r="8" spans="1:4" x14ac:dyDescent="0.25">
      <c r="A8" t="s">
        <v>19</v>
      </c>
      <c r="B8" s="3">
        <v>8</v>
      </c>
    </row>
    <row r="9" spans="1:4" x14ac:dyDescent="0.25">
      <c r="A9" t="s">
        <v>18</v>
      </c>
      <c r="B9" s="3">
        <v>4</v>
      </c>
    </row>
    <row r="10" spans="1:4" x14ac:dyDescent="0.25">
      <c r="A10" t="s">
        <v>20</v>
      </c>
      <c r="B10" s="3">
        <v>2</v>
      </c>
    </row>
    <row r="11" spans="1:4" x14ac:dyDescent="0.25">
      <c r="A11" t="s">
        <v>21</v>
      </c>
      <c r="B11" s="3">
        <v>1</v>
      </c>
    </row>
    <row r="12" spans="1:4" x14ac:dyDescent="0.25">
      <c r="A12" t="s">
        <v>17</v>
      </c>
      <c r="B12" s="3">
        <v>3</v>
      </c>
    </row>
    <row r="13" spans="1:4" x14ac:dyDescent="0.25">
      <c r="A13" t="s">
        <v>22</v>
      </c>
      <c r="B13" s="3">
        <v>7</v>
      </c>
    </row>
    <row r="14" spans="1:4" x14ac:dyDescent="0.25">
      <c r="A14" t="s">
        <v>18</v>
      </c>
      <c r="B14" s="3">
        <v>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12"/>
  <sheetViews>
    <sheetView workbookViewId="0">
      <selection activeCell="A2" sqref="A2:A12"/>
    </sheetView>
  </sheetViews>
  <sheetFormatPr baseColWidth="10" defaultRowHeight="15" x14ac:dyDescent="0.25"/>
  <sheetData>
    <row r="1" spans="1:2" x14ac:dyDescent="0.25">
      <c r="A1" t="s">
        <v>0</v>
      </c>
    </row>
    <row r="2" spans="1:2" x14ac:dyDescent="0.25">
      <c r="A2" s="1">
        <v>43466</v>
      </c>
      <c r="B2" t="s">
        <v>1</v>
      </c>
    </row>
    <row r="3" spans="1:2" x14ac:dyDescent="0.25">
      <c r="A3" s="1">
        <v>43577</v>
      </c>
      <c r="B3" t="s">
        <v>4</v>
      </c>
    </row>
    <row r="4" spans="1:2" x14ac:dyDescent="0.25">
      <c r="A4" s="1">
        <v>43586</v>
      </c>
      <c r="B4" t="s">
        <v>5</v>
      </c>
    </row>
    <row r="5" spans="1:2" x14ac:dyDescent="0.25">
      <c r="A5" s="1">
        <v>43593</v>
      </c>
      <c r="B5" t="s">
        <v>5</v>
      </c>
    </row>
    <row r="6" spans="1:2" x14ac:dyDescent="0.25">
      <c r="A6" s="1">
        <v>43615</v>
      </c>
      <c r="B6" t="s">
        <v>3</v>
      </c>
    </row>
    <row r="7" spans="1:2" x14ac:dyDescent="0.25">
      <c r="A7" s="1">
        <v>43626</v>
      </c>
      <c r="B7" t="s">
        <v>4</v>
      </c>
    </row>
    <row r="8" spans="1:2" x14ac:dyDescent="0.25">
      <c r="A8" s="1">
        <v>43660</v>
      </c>
      <c r="B8" t="s">
        <v>2</v>
      </c>
    </row>
    <row r="9" spans="1:2" x14ac:dyDescent="0.25">
      <c r="A9" s="1">
        <v>43692</v>
      </c>
      <c r="B9" t="s">
        <v>3</v>
      </c>
    </row>
    <row r="10" spans="1:2" x14ac:dyDescent="0.25">
      <c r="A10" s="1">
        <v>43770</v>
      </c>
      <c r="B10" t="s">
        <v>6</v>
      </c>
    </row>
    <row r="11" spans="1:2" x14ac:dyDescent="0.25">
      <c r="A11" s="1">
        <v>43780</v>
      </c>
      <c r="B11" t="s">
        <v>4</v>
      </c>
    </row>
    <row r="12" spans="1:2" x14ac:dyDescent="0.25">
      <c r="A12" s="1">
        <v>43824</v>
      </c>
      <c r="B12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calcul heure f</vt:lpstr>
      <vt:lpstr>TR.liste</vt:lpstr>
      <vt:lpstr>jour férié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M'llz Kenza</dc:creator>
  <cp:lastModifiedBy>LouReeD</cp:lastModifiedBy>
  <dcterms:created xsi:type="dcterms:W3CDTF">2019-01-05T21:15:02Z</dcterms:created>
  <dcterms:modified xsi:type="dcterms:W3CDTF">2019-01-07T20:35:43Z</dcterms:modified>
</cp:coreProperties>
</file>