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1180" windowHeight="9090"/>
  </bookViews>
  <sheets>
    <sheet name="membres" sheetId="4" r:id="rId1"/>
    <sheet name="choix" sheetId="1" r:id="rId2"/>
    <sheet name="_Autre" sheetId="6" r:id="rId3"/>
    <sheet name="choix2" sheetId="5" r:id="rId4"/>
    <sheet name="_Autre2" sheetId="7" r:id="rId5"/>
    <sheet name="choix3" sheetId="8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1" hidden="1">choix!$A$1:$BV$1</definedName>
    <definedName name="_xlnm._FilterDatabase" localSheetId="3" hidden="1">choix2!$A$1:$BV$1</definedName>
    <definedName name="_xlnm._FilterDatabase" localSheetId="5" hidden="1">choix3!$A$1:$BV$1</definedName>
    <definedName name="_xlnm._FilterDatabase" localSheetId="0" hidden="1">membres!#REF!</definedName>
    <definedName name="Absences" localSheetId="3">#REF!</definedName>
    <definedName name="Absences" localSheetId="5">#REF!</definedName>
    <definedName name="Absences">#REF!</definedName>
    <definedName name="adresse" localSheetId="3">OFFSET(#REF!,1,0,COUNTA(#REF!)-1,1)</definedName>
    <definedName name="adresse" localSheetId="5">OFFSET(#REF!,1,0,COUNTA(#REF!)-1,1)</definedName>
    <definedName name="adresse">OFFSET(#REF!,1,0,COUNTA(#REF!)-1,1)</definedName>
    <definedName name="Bon">[1]Tables!$A$1:$A$10</definedName>
    <definedName name="brequigny">[2]reference!$E$1:$E$6</definedName>
    <definedName name="CAT">[3]reference!$A$1:$A$15</definedName>
    <definedName name="catégorie">[2]reference!$A$1:$A$15</definedName>
    <definedName name="CHOIXEQUIPES">[4]Reférences!$J$1:$J$15</definedName>
    <definedName name="codepostal" localSheetId="3">OFFSET(#REF!,1,0,COUNTA(#REF!)-1,1)</definedName>
    <definedName name="codepostal" localSheetId="5">OFFSET(#REF!,1,0,COUNTA(#REF!)-1,1)</definedName>
    <definedName name="codepostal">OFFSET(#REF!,1,0,COUNTA(#REF!)-1,1)</definedName>
    <definedName name="complémentadresse" localSheetId="3">OFFSET(#REF!,1,0,COUNTA(#REF!)-1,1)</definedName>
    <definedName name="complémentadresse" localSheetId="5">OFFSET(#REF!,1,0,COUNTA(#REF!)-1,1)</definedName>
    <definedName name="complémentadresse">OFFSET(#REF!,1,0,COUNTA(#REF!)-1,1)</definedName>
    <definedName name="datedenaissance" localSheetId="3">OFFSET(#REF!,1,0,COUNTA(#REF!)-1,1)</definedName>
    <definedName name="datedenaissance" localSheetId="5">OFFSET(#REF!,1,0,COUNTA(#REF!)-1,1)</definedName>
    <definedName name="datedenaissance">OFFSET(#REF!,1,0,COUNTA(#REF!)-1,1)</definedName>
    <definedName name="Dirigeants">[2]!Tableau2[Nom complet]</definedName>
    <definedName name="equipeA" localSheetId="3">#REF!</definedName>
    <definedName name="equipeA" localSheetId="5">#REF!</definedName>
    <definedName name="equipeA">#REF!</definedName>
    <definedName name="equipes" localSheetId="0">[1]Tables!$D$1:$D$8</definedName>
    <definedName name="Equipes">[2]reference!$C$1:$C$15</definedName>
    <definedName name="F" localSheetId="3">#REF!</definedName>
    <definedName name="F" localSheetId="5">#REF!</definedName>
    <definedName name="F">#REF!</definedName>
    <definedName name="groupe">[2]reference!$D$1:$D$7</definedName>
    <definedName name="licence" localSheetId="3">OFFSET(#REF!,1,0,COUNTA(#REF!)-1,1)</definedName>
    <definedName name="licence" localSheetId="5">OFFSET(#REF!,1,0,COUNTA(#REF!)-1,1)</definedName>
    <definedName name="licence">OFFSET(#REF!,1,0,COUNTA(#REF!)-1,1)</definedName>
    <definedName name="lieu">[3]reference!$I$1:$I$1</definedName>
    <definedName name="lieudenaissance" localSheetId="3">OFFSET(#REF!,1,0,COUNTA(#REF!)-1,1)</definedName>
    <definedName name="lieudenaissance" localSheetId="5">OFFSET(#REF!,1,0,COUNTA(#REF!)-1,1)</definedName>
    <definedName name="lieudenaissance">OFFSET(#REF!,1,0,COUNTA(#REF!)-1,1)</definedName>
    <definedName name="listeréférence" localSheetId="3">#REF!</definedName>
    <definedName name="listeréférence" localSheetId="5">#REF!</definedName>
    <definedName name="listeréférence">#REF!</definedName>
    <definedName name="mail" localSheetId="3">OFFSET(#REF!,1,0,COUNTA(#REF!)-1,1)</definedName>
    <definedName name="mail" localSheetId="5">OFFSET(#REF!,1,0,COUNTA(#REF!)-1,1)</definedName>
    <definedName name="mail">OFFSET(#REF!,1,0,COUNTA(#REF!)-1,1)</definedName>
    <definedName name="match">[1]Tables!$J$1:$J$3</definedName>
    <definedName name="naissance" localSheetId="3">OFFSET(#REF!,1,0,COUNTA(#REF!)-1,1)</definedName>
    <definedName name="naissance" localSheetId="5">OFFSET(#REF!,1,0,COUNTA(#REF!)-1,1)</definedName>
    <definedName name="naissance">OFFSET(#REF!,1,0,COUNTA(#REF!)-1,1)</definedName>
    <definedName name="Nationalité" localSheetId="0">[3]reference!$E$1:$E$3</definedName>
    <definedName name="Nationalité">[2]reference!$E$1:$E$3</definedName>
    <definedName name="NOM" localSheetId="3">OFFSET(#REF!,1,0,COUNTA(#REF!)-1,1)</definedName>
    <definedName name="NOM" localSheetId="5">OFFSET(#REF!,1,0,COUNTA(#REF!)-1,1)</definedName>
    <definedName name="NOM">OFFSET(#REF!,1,0,COUNTA(#REF!)-1,1)</definedName>
    <definedName name="notations">[1]Tables!$A$1:$A$6</definedName>
    <definedName name="notesgardien">[1]Tables!$G$1:$G$21</definedName>
    <definedName name="Plage_Cochée" localSheetId="3">#REF!</definedName>
    <definedName name="Plage_Cochée" localSheetId="5">#REF!</definedName>
    <definedName name="Plage_Cochée">#REF!</definedName>
    <definedName name="portable" localSheetId="3">OFFSET(#REF!,1,0,COUNTA(#REF!)-1,1)</definedName>
    <definedName name="portable" localSheetId="5">OFFSET(#REF!,1,0,COUNTA(#REF!)-1,1)</definedName>
    <definedName name="portable">OFFSET(#REF!,1,0,COUNTA(#REF!)-1,1)</definedName>
    <definedName name="poste">[2]reference!$B$1:$B$10</definedName>
    <definedName name="prenom" localSheetId="3">OFFSET(#REF!,1,0,COUNTA(#REF!)-1,1)</definedName>
    <definedName name="prenom" localSheetId="5">OFFSET(#REF!,1,0,COUNTA(#REF!)-1,1)</definedName>
    <definedName name="prenom">OFFSET(#REF!,1,0,COUNTA(#REF!)-1,1)</definedName>
    <definedName name="rdv">[2]reference!$I$2:$I$4</definedName>
    <definedName name="RESPONSABLE">[5]Feuil2!$A$1:$A$6</definedName>
    <definedName name="Terrain">[2]reference!$G$1:$G$6</definedName>
    <definedName name="_xlnm.Print_Area" localSheetId="1">choix!$B$1:$H$4</definedName>
    <definedName name="_xlnm.Print_Area" localSheetId="3">choix2!$B$1:$H$4</definedName>
    <definedName name="_xlnm.Print_Area" localSheetId="5">choix3!$B$1:$H$4</definedName>
  </definedNames>
  <calcPr calcId="125725"/>
</workbook>
</file>

<file path=xl/calcChain.xml><?xml version="1.0" encoding="utf-8"?>
<calcChain xmlns="http://schemas.openxmlformats.org/spreadsheetml/2006/main">
  <c r="G24" i="8"/>
  <c r="G24" i="5"/>
  <c r="G24" i="1"/>
  <c r="G23" i="8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G5"/>
  <c r="F5"/>
  <c r="G4"/>
  <c r="F4"/>
  <c r="G3"/>
  <c r="F3"/>
  <c r="G2"/>
  <c r="F2"/>
  <c r="B15" i="4"/>
  <c r="G7" i="5"/>
  <c r="F7"/>
  <c r="G5"/>
  <c r="F5"/>
  <c r="G4"/>
  <c r="F4"/>
  <c r="G2"/>
  <c r="F2"/>
  <c r="G15"/>
  <c r="F15"/>
  <c r="G13"/>
  <c r="F13"/>
  <c r="G12"/>
  <c r="F12"/>
  <c r="G10"/>
  <c r="F10"/>
  <c r="G8"/>
  <c r="F8"/>
  <c r="G18"/>
  <c r="F18"/>
  <c r="G21"/>
  <c r="F21"/>
  <c r="G16"/>
  <c r="F16"/>
  <c r="G3"/>
  <c r="F3"/>
  <c r="G23"/>
  <c r="F23"/>
  <c r="G11"/>
  <c r="F11"/>
  <c r="G9"/>
  <c r="F9"/>
  <c r="G19"/>
  <c r="F19"/>
  <c r="G22"/>
  <c r="F22"/>
  <c r="G17"/>
  <c r="F17"/>
  <c r="G6"/>
  <c r="F6"/>
  <c r="G14"/>
  <c r="F14"/>
  <c r="G20"/>
  <c r="F20"/>
  <c r="B19" i="4"/>
  <c r="B24"/>
  <c r="B21"/>
  <c r="B9"/>
  <c r="B11"/>
  <c r="B13"/>
  <c r="B25"/>
  <c r="B3"/>
  <c r="B18"/>
  <c r="B23"/>
  <c r="B20"/>
  <c r="B8"/>
  <c r="B10"/>
  <c r="B12"/>
  <c r="B14"/>
  <c r="B17"/>
  <c r="B2"/>
  <c r="B4"/>
  <c r="B5"/>
  <c r="B7"/>
  <c r="B16"/>
  <c r="B6"/>
  <c r="B22"/>
  <c r="G7" i="1" l="1"/>
  <c r="F7"/>
  <c r="G5"/>
  <c r="F5"/>
  <c r="G4"/>
  <c r="F4"/>
  <c r="G2"/>
  <c r="F2"/>
  <c r="G15"/>
  <c r="F15"/>
  <c r="G13"/>
  <c r="F13"/>
  <c r="G12"/>
  <c r="F12"/>
  <c r="G10"/>
  <c r="F10"/>
  <c r="G8"/>
  <c r="F8"/>
  <c r="G18"/>
  <c r="F18"/>
  <c r="G21"/>
  <c r="F21"/>
  <c r="G16"/>
  <c r="F16"/>
  <c r="G3"/>
  <c r="F3"/>
  <c r="G23"/>
  <c r="F23"/>
  <c r="G11"/>
  <c r="F11"/>
  <c r="G9"/>
  <c r="F9"/>
  <c r="G19"/>
  <c r="F19"/>
  <c r="G22"/>
  <c r="F22"/>
  <c r="G17"/>
  <c r="F17"/>
  <c r="G6"/>
  <c r="F6"/>
  <c r="G14"/>
  <c r="F14"/>
  <c r="G20"/>
  <c r="F20"/>
</calcChain>
</file>

<file path=xl/sharedStrings.xml><?xml version="1.0" encoding="utf-8"?>
<sst xmlns="http://schemas.openxmlformats.org/spreadsheetml/2006/main" count="355" uniqueCount="138">
  <si>
    <t>Nom/Prénom</t>
  </si>
  <si>
    <t>N° de Licence</t>
  </si>
  <si>
    <t>Catégorie1</t>
  </si>
  <si>
    <t>Poste 1</t>
  </si>
  <si>
    <t>Poste 2</t>
  </si>
  <si>
    <t>Rotation</t>
  </si>
  <si>
    <t>Total présence match</t>
  </si>
  <si>
    <t>Archivé</t>
  </si>
  <si>
    <t>Nom/Prénoms</t>
  </si>
  <si>
    <t xml:space="preserve">Nom </t>
  </si>
  <si>
    <t>Prénoms</t>
  </si>
  <si>
    <t>Catégorie</t>
  </si>
  <si>
    <t>Licence N°</t>
  </si>
  <si>
    <t>Mail</t>
  </si>
  <si>
    <t>Mobil</t>
  </si>
  <si>
    <t>Adresse</t>
  </si>
  <si>
    <t>Code Postal</t>
  </si>
  <si>
    <t>Ville</t>
  </si>
  <si>
    <t>Téléphone fixe</t>
  </si>
  <si>
    <t>Téléphone mobile</t>
  </si>
  <si>
    <t>Date de naissance</t>
  </si>
  <si>
    <t>Statut</t>
  </si>
  <si>
    <t>x</t>
  </si>
  <si>
    <t>y</t>
  </si>
  <si>
    <t>s</t>
  </si>
  <si>
    <t>d</t>
  </si>
  <si>
    <t>f</t>
  </si>
  <si>
    <t>h</t>
  </si>
  <si>
    <t>j</t>
  </si>
  <si>
    <t>t</t>
  </si>
  <si>
    <t>e</t>
  </si>
  <si>
    <t>g</t>
  </si>
  <si>
    <t>u</t>
  </si>
  <si>
    <t>k</t>
  </si>
  <si>
    <t>i</t>
  </si>
  <si>
    <t>l</t>
  </si>
  <si>
    <t>o</t>
  </si>
  <si>
    <t>m</t>
  </si>
  <si>
    <t>p</t>
  </si>
  <si>
    <t>q</t>
  </si>
  <si>
    <t>z</t>
  </si>
  <si>
    <t>w</t>
  </si>
  <si>
    <t>c</t>
  </si>
  <si>
    <t>v</t>
  </si>
  <si>
    <t>b</t>
  </si>
  <si>
    <t>n</t>
  </si>
  <si>
    <t>xy</t>
  </si>
  <si>
    <t>sd</t>
  </si>
  <si>
    <t>hj</t>
  </si>
  <si>
    <t>th</t>
  </si>
  <si>
    <t>yj</t>
  </si>
  <si>
    <t>uk</t>
  </si>
  <si>
    <t>il</t>
  </si>
  <si>
    <t>om</t>
  </si>
  <si>
    <t>zs</t>
  </si>
  <si>
    <t>ed</t>
  </si>
  <si>
    <t>tg</t>
  </si>
  <si>
    <t>yh</t>
  </si>
  <si>
    <t>uj</t>
  </si>
  <si>
    <t>ik</t>
  </si>
  <si>
    <t>ol</t>
  </si>
  <si>
    <t>pm</t>
  </si>
  <si>
    <t>qw</t>
  </si>
  <si>
    <t>sx</t>
  </si>
  <si>
    <t>dc</t>
  </si>
  <si>
    <t>fv</t>
  </si>
  <si>
    <t>gb</t>
  </si>
  <si>
    <t>hn</t>
  </si>
  <si>
    <t xml:space="preserve">mer. 02 sept. </t>
  </si>
  <si>
    <t xml:space="preserve">ven. 4 sept. </t>
  </si>
  <si>
    <t xml:space="preserve">sam. 5 sept. </t>
  </si>
  <si>
    <t xml:space="preserve">lun. 7 sept. </t>
  </si>
  <si>
    <t xml:space="preserve">mer. 9 sept. </t>
  </si>
  <si>
    <t xml:space="preserve">ven. 11 sept. </t>
  </si>
  <si>
    <t xml:space="preserve">sam. 12 sept. </t>
  </si>
  <si>
    <t xml:space="preserve">lun. 14 sept. </t>
  </si>
  <si>
    <t xml:space="preserve">mer. 16 sept. </t>
  </si>
  <si>
    <t xml:space="preserve">ven. 18 sept. </t>
  </si>
  <si>
    <t xml:space="preserve">sam. 19 sept. </t>
  </si>
  <si>
    <t xml:space="preserve">lun. 21 sept. </t>
  </si>
  <si>
    <t xml:space="preserve">mer. 23 sept. </t>
  </si>
  <si>
    <t xml:space="preserve">ven. 25 sept. </t>
  </si>
  <si>
    <t xml:space="preserve">sam. 26 sept. </t>
  </si>
  <si>
    <t xml:space="preserve">lun. 28 sept. </t>
  </si>
  <si>
    <t xml:space="preserve">mer. 30 sept. </t>
  </si>
  <si>
    <t xml:space="preserve">ven. 2 oct. </t>
  </si>
  <si>
    <t xml:space="preserve">sam. 3 oct. </t>
  </si>
  <si>
    <t xml:space="preserve">lun. 5 oct. </t>
  </si>
  <si>
    <t xml:space="preserve">mer. 7 oct. </t>
  </si>
  <si>
    <t xml:space="preserve">ven. 9 oct. </t>
  </si>
  <si>
    <t xml:space="preserve">sam. 10 oct. </t>
  </si>
  <si>
    <t xml:space="preserve">lun. 12 oct. </t>
  </si>
  <si>
    <t xml:space="preserve">mer. 14 oct. </t>
  </si>
  <si>
    <t xml:space="preserve">ven. 16 oct. </t>
  </si>
  <si>
    <t xml:space="preserve">sam. 17 oct. </t>
  </si>
  <si>
    <t xml:space="preserve">lun. 19 oct. </t>
  </si>
  <si>
    <t xml:space="preserve">mer. 21 oct. </t>
  </si>
  <si>
    <t xml:space="preserve">ven. 23 oct. </t>
  </si>
  <si>
    <t xml:space="preserve">sam. 24 oct. </t>
  </si>
  <si>
    <t xml:space="preserve">lun. 26 oct. </t>
  </si>
  <si>
    <t xml:space="preserve">mer. 28 oct. </t>
  </si>
  <si>
    <t xml:space="preserve">ven. 30 oct. </t>
  </si>
  <si>
    <t xml:space="preserve">sam. 31 oct. </t>
  </si>
  <si>
    <t xml:space="preserve">lun. 2 nov. </t>
  </si>
  <si>
    <t xml:space="preserve">mer. 4 nov. </t>
  </si>
  <si>
    <t xml:space="preserve">ven. 6 nov. </t>
  </si>
  <si>
    <t xml:space="preserve">sam. 7 nov. </t>
  </si>
  <si>
    <t xml:space="preserve">lun. 9 nov. </t>
  </si>
  <si>
    <t xml:space="preserve">mer. 11 nov. </t>
  </si>
  <si>
    <t xml:space="preserve">ven. 13 nov. </t>
  </si>
  <si>
    <t xml:space="preserve">sam. 14 nov. </t>
  </si>
  <si>
    <t xml:space="preserve">lun. 16 nov. </t>
  </si>
  <si>
    <t xml:space="preserve">mer. 18 nov. </t>
  </si>
  <si>
    <t xml:space="preserve">ven. 20 nov. </t>
  </si>
  <si>
    <t xml:space="preserve">sam. 21 nov. </t>
  </si>
  <si>
    <t xml:space="preserve">lun. 23 nov. </t>
  </si>
  <si>
    <t xml:space="preserve">mer. 25 nov. </t>
  </si>
  <si>
    <t xml:space="preserve">ven. 27 nov. </t>
  </si>
  <si>
    <t xml:space="preserve">sam. 28 nov. </t>
  </si>
  <si>
    <t xml:space="preserve">lun. 30 nov. </t>
  </si>
  <si>
    <t xml:space="preserve">mer. 2 déc. </t>
  </si>
  <si>
    <t xml:space="preserve">ven. 4 déc. </t>
  </si>
  <si>
    <t xml:space="preserve">sam. 5 déc. </t>
  </si>
  <si>
    <t xml:space="preserve">lun. 7 déc. </t>
  </si>
  <si>
    <t xml:space="preserve">mer. 9 déc. </t>
  </si>
  <si>
    <t xml:space="preserve">ven. 11 déc. </t>
  </si>
  <si>
    <t xml:space="preserve">sam. 12 déc. </t>
  </si>
  <si>
    <t xml:space="preserve">lun. 14 déc. </t>
  </si>
  <si>
    <t xml:space="preserve">mer. 16 déc. </t>
  </si>
  <si>
    <t xml:space="preserve">ven. 18 déc. </t>
  </si>
  <si>
    <t xml:space="preserve">sam. 19 déc. </t>
  </si>
  <si>
    <t xml:space="preserve">lun. 21 déc. </t>
  </si>
  <si>
    <t xml:space="preserve">mer. 23 déc. </t>
  </si>
  <si>
    <t xml:space="preserve">ven. 25 déc. </t>
  </si>
  <si>
    <t xml:space="preserve">sam. 26 déc. </t>
  </si>
  <si>
    <t>re</t>
  </si>
  <si>
    <t>yg</t>
  </si>
  <si>
    <t>pq</t>
  </si>
</sst>
</file>

<file path=xl/styles.xml><?xml version="1.0" encoding="utf-8"?>
<styleSheet xmlns="http://schemas.openxmlformats.org/spreadsheetml/2006/main">
  <numFmts count="8">
    <numFmt numFmtId="164" formatCode="[$-40C]ddd\ d\ mmm\ "/>
    <numFmt numFmtId="165" formatCode="[$-40C]ddd\ dd\ mmm\ "/>
    <numFmt numFmtId="166" formatCode="_(&quot;€&quot;* #,##0.00_);_(&quot;€&quot;* \(#,##0.00\);_(&quot;€&quot;* &quot;-&quot;??_);_(@_)"/>
    <numFmt numFmtId="167" formatCode="#.##0\.00"/>
    <numFmt numFmtId="168" formatCode="#\.00"/>
    <numFmt numFmtId="169" formatCode="\$#\.00"/>
    <numFmt numFmtId="170" formatCode="0#&quot; &quot;##&quot; &quot;##&quot; &quot;##&quot; &quot;##"/>
    <numFmt numFmtId="171" formatCode="m/d/yyyy"/>
  </numFmts>
  <fonts count="38">
    <font>
      <sz val="10"/>
      <name val="Microsoft YaHe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6600"/>
      <name val="Calibri"/>
      <family val="2"/>
    </font>
    <font>
      <b/>
      <sz val="11"/>
      <color theme="0"/>
      <name val="Calibri"/>
      <family val="2"/>
    </font>
    <font>
      <b/>
      <sz val="10"/>
      <color theme="0"/>
      <name val="Calibri"/>
      <family val="2"/>
    </font>
    <font>
      <sz val="10"/>
      <name val="Microsoft YaHei"/>
      <family val="2"/>
    </font>
    <font>
      <sz val="10"/>
      <name val="Arial Unicode MS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0"/>
      <name val="Arial"/>
      <family val="2"/>
    </font>
    <font>
      <sz val="11"/>
      <color indexed="12"/>
      <name val="Calibri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rgb="FF0000FF"/>
      <name val="Arial1"/>
    </font>
    <font>
      <u/>
      <sz val="10"/>
      <color indexed="12"/>
      <name val="Arial"/>
      <family val="2"/>
    </font>
    <font>
      <u/>
      <sz val="11"/>
      <color theme="10"/>
      <name val="Arial"/>
      <family val="2"/>
    </font>
    <font>
      <sz val="10"/>
      <name val="Verdana"/>
      <family val="2"/>
    </font>
    <font>
      <sz val="11"/>
      <name val="Arial"/>
      <family val="2"/>
    </font>
    <font>
      <sz val="10"/>
      <color indexed="10"/>
      <name val="Microsoft YaHei"/>
      <family val="2"/>
    </font>
    <font>
      <sz val="10"/>
      <color indexed="12"/>
      <name val="Microsoft YaHei"/>
      <family val="2"/>
    </font>
    <font>
      <sz val="10"/>
      <color indexed="17"/>
      <name val="Microsoft YaHei"/>
      <family val="2"/>
    </font>
    <font>
      <sz val="18"/>
      <color indexed="54"/>
      <name val="Calibri Light"/>
      <family val="2"/>
    </font>
    <font>
      <b/>
      <sz val="18"/>
      <color indexed="56"/>
      <name val="Cambria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u/>
      <sz val="10"/>
      <color theme="10"/>
      <name val="Microsoft YaHei"/>
      <family val="2"/>
    </font>
    <font>
      <sz val="10"/>
      <color indexed="8"/>
      <name val="Microsoft YaHei"/>
      <family val="2"/>
    </font>
    <font>
      <sz val="10"/>
      <color rgb="FF000000"/>
      <name val="Arial1"/>
    </font>
    <font>
      <sz val="10"/>
      <color theme="1"/>
      <name val="Microsoft YaHei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gradientFill degree="90">
        <stop position="0">
          <color theme="0"/>
        </stop>
        <stop position="1">
          <color rgb="FF7030A0"/>
        </stop>
      </gradient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rgb="FFFFA82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61">
    <xf numFmtId="0" fontId="0" fillId="0" borderId="0"/>
    <xf numFmtId="0" fontId="5" fillId="0" borderId="0"/>
    <xf numFmtId="0" fontId="11" fillId="0" borderId="0"/>
    <xf numFmtId="0" fontId="4" fillId="0" borderId="0"/>
    <xf numFmtId="0" fontId="4" fillId="0" borderId="0"/>
    <xf numFmtId="0" fontId="20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166" fontId="11" fillId="0" borderId="0" applyFont="0" applyFill="0" applyBorder="0" applyAlignment="0" applyProtection="0"/>
    <xf numFmtId="0" fontId="22" fillId="0" borderId="0" applyNumberFormat="0" applyBorder="0" applyProtection="0"/>
    <xf numFmtId="167" fontId="20" fillId="0" borderId="0">
      <protection locked="0"/>
    </xf>
    <xf numFmtId="168" fontId="20" fillId="0" borderId="0"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169" fontId="20" fillId="0" borderId="0">
      <protection locked="0"/>
    </xf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9" fillId="0" borderId="0"/>
    <xf numFmtId="0" fontId="11" fillId="0" borderId="0" applyNumberFormat="0" applyFont="0" applyFill="0" applyBorder="0" applyProtection="0">
      <alignment horizontal="left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Protection="0">
      <alignment horizontal="left"/>
    </xf>
    <xf numFmtId="0" fontId="11" fillId="0" borderId="0" applyNumberFormat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" fillId="9" borderId="0"/>
    <xf numFmtId="0" fontId="3" fillId="0" borderId="0"/>
    <xf numFmtId="0" fontId="9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Border="0" applyProtection="0"/>
    <xf numFmtId="0" fontId="3" fillId="0" borderId="0"/>
    <xf numFmtId="0" fontId="3" fillId="0" borderId="0"/>
  </cellStyleXfs>
  <cellXfs count="85">
    <xf numFmtId="0" fontId="0" fillId="0" borderId="0" xfId="0"/>
    <xf numFmtId="164" fontId="7" fillId="2" borderId="1" xfId="1" applyNumberFormat="1" applyFont="1" applyFill="1" applyBorder="1" applyAlignment="1">
      <alignment horizontal="center" vertical="center" wrapText="1"/>
    </xf>
    <xf numFmtId="164" fontId="8" fillId="3" borderId="1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164" fontId="10" fillId="0" borderId="0" xfId="0" applyNumberFormat="1" applyFont="1"/>
    <xf numFmtId="164" fontId="4" fillId="0" borderId="0" xfId="1" applyNumberFormat="1" applyFont="1" applyAlignment="1">
      <alignment vertical="center" wrapText="1"/>
    </xf>
    <xf numFmtId="0" fontId="12" fillId="0" borderId="1" xfId="2" applyFont="1" applyFill="1" applyBorder="1" applyAlignment="1">
      <alignment horizontal="center" vertical="center"/>
    </xf>
    <xf numFmtId="0" fontId="12" fillId="5" borderId="1" xfId="2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4" fillId="6" borderId="1" xfId="1" applyNumberFormat="1" applyFont="1" applyFill="1" applyBorder="1" applyAlignment="1">
      <alignment horizontal="center" vertical="center"/>
    </xf>
    <xf numFmtId="0" fontId="15" fillId="7" borderId="1" xfId="3" applyFont="1" applyFill="1" applyBorder="1" applyAlignment="1">
      <alignment horizontal="center" vertical="center"/>
    </xf>
    <xf numFmtId="0" fontId="16" fillId="8" borderId="1" xfId="4" applyFont="1" applyFill="1" applyBorder="1" applyAlignment="1" applyProtection="1">
      <alignment horizontal="center" vertical="center"/>
      <protection locked="0"/>
    </xf>
    <xf numFmtId="0" fontId="16" fillId="0" borderId="1" xfId="4" applyFont="1" applyBorder="1" applyAlignment="1" applyProtection="1">
      <alignment horizontal="center" vertical="center"/>
      <protection locked="0"/>
    </xf>
    <xf numFmtId="0" fontId="4" fillId="0" borderId="0" xfId="1" applyFont="1" applyFill="1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13" fillId="4" borderId="1" xfId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13" fillId="5" borderId="1" xfId="1" applyFont="1" applyFill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vertical="center"/>
    </xf>
    <xf numFmtId="0" fontId="33" fillId="0" borderId="2" xfId="55" applyFont="1" applyFill="1" applyBorder="1" applyAlignment="1">
      <alignment horizontal="center" vertical="center" wrapText="1"/>
    </xf>
    <xf numFmtId="0" fontId="33" fillId="0" borderId="3" xfId="55" applyFont="1" applyFill="1" applyBorder="1" applyAlignment="1">
      <alignment horizontal="center" vertical="center" wrapText="1"/>
    </xf>
    <xf numFmtId="164" fontId="3" fillId="0" borderId="3" xfId="55" applyNumberFormat="1" applyBorder="1" applyAlignment="1">
      <alignment horizontal="center" vertical="center"/>
    </xf>
    <xf numFmtId="0" fontId="3" fillId="0" borderId="3" xfId="55" applyBorder="1" applyAlignment="1">
      <alignment horizontal="center" vertical="center"/>
    </xf>
    <xf numFmtId="0" fontId="33" fillId="0" borderId="4" xfId="55" applyFont="1" applyFill="1" applyBorder="1" applyAlignment="1">
      <alignment horizontal="center" vertical="center" wrapText="1"/>
    </xf>
    <xf numFmtId="0" fontId="3" fillId="0" borderId="0" xfId="55"/>
    <xf numFmtId="0" fontId="3" fillId="0" borderId="5" xfId="55" applyFont="1" applyBorder="1"/>
    <xf numFmtId="0" fontId="9" fillId="0" borderId="6" xfId="56" applyBorder="1"/>
    <xf numFmtId="0" fontId="9" fillId="0" borderId="6" xfId="56" applyBorder="1" applyAlignment="1">
      <alignment horizontal="center" vertical="center"/>
    </xf>
    <xf numFmtId="0" fontId="9" fillId="0" borderId="6" xfId="56" applyNumberFormat="1" applyBorder="1" applyAlignment="1">
      <alignment horizontal="center"/>
    </xf>
    <xf numFmtId="0" fontId="34" fillId="0" borderId="6" xfId="57" applyBorder="1" applyAlignment="1" applyProtection="1">
      <alignment horizontal="center"/>
    </xf>
    <xf numFmtId="0" fontId="9" fillId="0" borderId="6" xfId="56" applyBorder="1" applyAlignment="1">
      <alignment horizontal="center"/>
    </xf>
    <xf numFmtId="170" fontId="3" fillId="0" borderId="6" xfId="55" applyNumberFormat="1" applyFont="1" applyFill="1" applyBorder="1" applyAlignment="1">
      <alignment horizontal="center"/>
    </xf>
    <xf numFmtId="14" fontId="9" fillId="0" borderId="6" xfId="56" applyNumberFormat="1" applyBorder="1" applyAlignment="1">
      <alignment horizontal="center" vertical="center"/>
    </xf>
    <xf numFmtId="0" fontId="35" fillId="0" borderId="7" xfId="55" applyNumberFormat="1" applyFont="1" applyFill="1" applyBorder="1" applyAlignment="1">
      <alignment horizontal="center" vertical="center"/>
    </xf>
    <xf numFmtId="0" fontId="11" fillId="0" borderId="6" xfId="2" applyFont="1" applyFill="1" applyBorder="1" applyAlignment="1">
      <alignment horizontal="left" vertical="center"/>
    </xf>
    <xf numFmtId="0" fontId="37" fillId="0" borderId="6" xfId="55" applyNumberFormat="1" applyFont="1" applyFill="1" applyBorder="1" applyAlignment="1">
      <alignment horizontal="center" vertical="center"/>
    </xf>
    <xf numFmtId="171" fontId="37" fillId="0" borderId="6" xfId="55" applyNumberFormat="1" applyFont="1" applyFill="1" applyBorder="1" applyAlignment="1">
      <alignment horizontal="center" vertical="center"/>
    </xf>
    <xf numFmtId="0" fontId="3" fillId="0" borderId="8" xfId="55" applyFont="1" applyBorder="1"/>
    <xf numFmtId="0" fontId="11" fillId="0" borderId="9" xfId="2" applyFont="1" applyFill="1" applyBorder="1" applyAlignment="1">
      <alignment horizontal="left" vertical="center"/>
    </xf>
    <xf numFmtId="0" fontId="37" fillId="0" borderId="9" xfId="55" applyNumberFormat="1" applyFont="1" applyFill="1" applyBorder="1" applyAlignment="1">
      <alignment horizontal="center" vertical="center"/>
    </xf>
    <xf numFmtId="170" fontId="3" fillId="0" borderId="9" xfId="55" applyNumberFormat="1" applyFont="1" applyFill="1" applyBorder="1" applyAlignment="1">
      <alignment horizontal="center"/>
    </xf>
    <xf numFmtId="171" fontId="37" fillId="0" borderId="9" xfId="55" applyNumberFormat="1" applyFont="1" applyFill="1" applyBorder="1" applyAlignment="1">
      <alignment horizontal="center" vertical="center"/>
    </xf>
    <xf numFmtId="164" fontId="3" fillId="0" borderId="0" xfId="55" applyNumberFormat="1"/>
    <xf numFmtId="0" fontId="3" fillId="0" borderId="0" xfId="55" applyAlignment="1">
      <alignment horizontal="center" vertical="center"/>
    </xf>
    <xf numFmtId="14" fontId="3" fillId="0" borderId="6" xfId="57" applyNumberFormat="1" applyFont="1" applyFill="1" applyBorder="1" applyAlignment="1" applyProtection="1">
      <alignment horizontal="center" vertical="center"/>
    </xf>
    <xf numFmtId="170" fontId="33" fillId="0" borderId="6" xfId="58" applyNumberFormat="1" applyFont="1" applyFill="1" applyBorder="1" applyAlignment="1">
      <alignment horizontal="center"/>
    </xf>
    <xf numFmtId="0" fontId="3" fillId="0" borderId="6" xfId="56" applyFont="1" applyFill="1" applyBorder="1"/>
    <xf numFmtId="0" fontId="35" fillId="0" borderId="7" xfId="55" applyNumberFormat="1" applyFont="1" applyFill="1" applyBorder="1" applyAlignment="1" applyProtection="1">
      <alignment horizontal="center" vertical="center"/>
    </xf>
    <xf numFmtId="164" fontId="3" fillId="0" borderId="9" xfId="56" applyNumberFormat="1" applyFont="1" applyFill="1" applyBorder="1" applyAlignment="1">
      <alignment horizontal="center" vertical="center"/>
    </xf>
    <xf numFmtId="14" fontId="3" fillId="0" borderId="9" xfId="56" applyNumberFormat="1" applyFont="1" applyFill="1" applyBorder="1" applyAlignment="1">
      <alignment horizontal="center" vertical="center"/>
    </xf>
    <xf numFmtId="14" fontId="3" fillId="0" borderId="9" xfId="57" applyNumberFormat="1" applyFont="1" applyFill="1" applyBorder="1" applyAlignment="1" applyProtection="1">
      <alignment horizontal="center" vertical="center"/>
    </xf>
    <xf numFmtId="170" fontId="33" fillId="0" borderId="9" xfId="58" applyNumberFormat="1" applyFont="1" applyFill="1" applyBorder="1" applyAlignment="1">
      <alignment horizontal="center"/>
    </xf>
    <xf numFmtId="0" fontId="3" fillId="0" borderId="9" xfId="56" applyFont="1" applyFill="1" applyBorder="1"/>
    <xf numFmtId="0" fontId="35" fillId="0" borderId="10" xfId="55" applyNumberFormat="1" applyFont="1" applyFill="1" applyBorder="1" applyAlignment="1" applyProtection="1">
      <alignment horizontal="center" vertical="center"/>
    </xf>
    <xf numFmtId="0" fontId="3" fillId="0" borderId="6" xfId="55" applyFont="1" applyBorder="1" applyAlignment="1">
      <alignment horizontal="center" vertical="center"/>
    </xf>
    <xf numFmtId="164" fontId="2" fillId="0" borderId="9" xfId="56" applyNumberFormat="1" applyFont="1" applyFill="1" applyBorder="1" applyAlignment="1">
      <alignment horizontal="center" vertical="center"/>
    </xf>
    <xf numFmtId="14" fontId="2" fillId="0" borderId="9" xfId="56" applyNumberFormat="1" applyFont="1" applyFill="1" applyBorder="1" applyAlignment="1">
      <alignment horizontal="center" vertical="center"/>
    </xf>
    <xf numFmtId="0" fontId="1" fillId="0" borderId="5" xfId="55" applyFont="1" applyBorder="1"/>
    <xf numFmtId="0" fontId="1" fillId="0" borderId="6" xfId="55" applyFont="1" applyBorder="1" applyAlignment="1">
      <alignment horizontal="center" vertical="center"/>
    </xf>
    <xf numFmtId="14" fontId="1" fillId="0" borderId="6" xfId="57" applyNumberFormat="1" applyFont="1" applyFill="1" applyBorder="1" applyAlignment="1" applyProtection="1">
      <alignment horizontal="center" vertical="center"/>
    </xf>
    <xf numFmtId="0" fontId="1" fillId="0" borderId="6" xfId="56" applyFont="1" applyFill="1" applyBorder="1"/>
    <xf numFmtId="170" fontId="1" fillId="0" borderId="6" xfId="55" applyNumberFormat="1" applyFont="1" applyFill="1" applyBorder="1" applyAlignment="1">
      <alignment horizontal="center"/>
    </xf>
    <xf numFmtId="164" fontId="1" fillId="0" borderId="9" xfId="56" applyNumberFormat="1" applyFont="1" applyFill="1" applyBorder="1" applyAlignment="1">
      <alignment horizontal="center" vertical="center"/>
    </xf>
    <xf numFmtId="14" fontId="1" fillId="0" borderId="9" xfId="56" applyNumberFormat="1" applyFont="1" applyFill="1" applyBorder="1" applyAlignment="1">
      <alignment horizontal="center" vertical="center"/>
    </xf>
    <xf numFmtId="164" fontId="7" fillId="2" borderId="5" xfId="1" applyNumberFormat="1" applyFont="1" applyFill="1" applyBorder="1" applyAlignment="1">
      <alignment horizontal="center" vertical="center" wrapText="1"/>
    </xf>
    <xf numFmtId="0" fontId="12" fillId="4" borderId="5" xfId="2" applyFont="1" applyFill="1" applyBorder="1" applyAlignment="1">
      <alignment horizontal="left" vertical="center"/>
    </xf>
    <xf numFmtId="0" fontId="12" fillId="4" borderId="8" xfId="2" applyFont="1" applyFill="1" applyBorder="1" applyAlignment="1">
      <alignment horizontal="left" vertical="center"/>
    </xf>
    <xf numFmtId="0" fontId="12" fillId="5" borderId="9" xfId="2" applyFont="1" applyFill="1" applyBorder="1" applyAlignment="1">
      <alignment horizontal="center" vertical="center"/>
    </xf>
    <xf numFmtId="0" fontId="13" fillId="5" borderId="9" xfId="1" applyFont="1" applyFill="1" applyBorder="1" applyAlignment="1">
      <alignment horizontal="center" vertical="center"/>
    </xf>
    <xf numFmtId="0" fontId="14" fillId="6" borderId="9" xfId="1" applyNumberFormat="1" applyFont="1" applyFill="1" applyBorder="1" applyAlignment="1">
      <alignment horizontal="center" vertical="center"/>
    </xf>
    <xf numFmtId="0" fontId="15" fillId="7" borderId="9" xfId="3" applyFont="1" applyFill="1" applyBorder="1" applyAlignment="1">
      <alignment horizontal="center" vertical="center"/>
    </xf>
    <xf numFmtId="0" fontId="16" fillId="8" borderId="9" xfId="4" applyFont="1" applyFill="1" applyBorder="1" applyAlignment="1" applyProtection="1">
      <alignment horizontal="center" vertical="center"/>
      <protection locked="0"/>
    </xf>
    <xf numFmtId="0" fontId="16" fillId="0" borderId="9" xfId="4" applyFont="1" applyBorder="1" applyAlignment="1" applyProtection="1">
      <alignment horizontal="center" vertical="center"/>
      <protection locked="0"/>
    </xf>
    <xf numFmtId="0" fontId="12" fillId="4" borderId="9" xfId="2" applyFont="1" applyFill="1" applyBorder="1" applyAlignment="1">
      <alignment horizontal="center" vertical="center"/>
    </xf>
    <xf numFmtId="0" fontId="13" fillId="4" borderId="9" xfId="1" applyFont="1" applyFill="1" applyBorder="1" applyAlignment="1">
      <alignment horizontal="center" vertical="center"/>
    </xf>
    <xf numFmtId="0" fontId="3" fillId="0" borderId="9" xfId="55" applyFont="1" applyBorder="1" applyAlignment="1">
      <alignment horizontal="center" vertical="center"/>
    </xf>
    <xf numFmtId="164" fontId="2" fillId="0" borderId="6" xfId="56" applyNumberFormat="1" applyFont="1" applyFill="1" applyBorder="1" applyAlignment="1">
      <alignment horizontal="center" vertical="center"/>
    </xf>
    <xf numFmtId="0" fontId="9" fillId="0" borderId="9" xfId="56" applyBorder="1" applyAlignment="1">
      <alignment horizontal="center" vertical="center"/>
    </xf>
    <xf numFmtId="14" fontId="2" fillId="0" borderId="6" xfId="56" applyNumberFormat="1" applyFont="1" applyFill="1" applyBorder="1" applyAlignment="1">
      <alignment horizontal="center" vertical="center"/>
    </xf>
    <xf numFmtId="0" fontId="16" fillId="0" borderId="9" xfId="4" applyFont="1" applyFill="1" applyBorder="1" applyAlignment="1" applyProtection="1">
      <alignment horizontal="center" vertical="center"/>
      <protection locked="0"/>
    </xf>
  </cellXfs>
  <cellStyles count="61">
    <cellStyle name="Date" xfId="5"/>
    <cellStyle name="En-tete1" xfId="6"/>
    <cellStyle name="En-tete2" xfId="7"/>
    <cellStyle name="Euro" xfId="8"/>
    <cellStyle name="Excel_BuiltIn_Hyperlink" xfId="9"/>
    <cellStyle name="Financier" xfId="10"/>
    <cellStyle name="Fixe" xfId="11"/>
    <cellStyle name="Lien hypertexte" xfId="57" builtinId="8"/>
    <cellStyle name="Lien hypertexte 2" xfId="12"/>
    <cellStyle name="Lien hypertexte 3" xfId="13"/>
    <cellStyle name="Lien hypertexte 4" xfId="14"/>
    <cellStyle name="Monetaire" xfId="15"/>
    <cellStyle name="Normal" xfId="0" builtinId="0"/>
    <cellStyle name="Normal 10" xfId="16"/>
    <cellStyle name="Normal 10 2" xfId="17"/>
    <cellStyle name="Normal 10 3" xfId="55"/>
    <cellStyle name="Normal 11" xfId="18"/>
    <cellStyle name="Normal 12" xfId="19"/>
    <cellStyle name="Normal 13" xfId="20"/>
    <cellStyle name="Normal 13 2" xfId="21"/>
    <cellStyle name="Normal 14" xfId="22"/>
    <cellStyle name="Normal 15" xfId="4"/>
    <cellStyle name="Normal 15 2" xfId="56"/>
    <cellStyle name="Normal 16" xfId="59"/>
    <cellStyle name="Normal 2" xfId="23"/>
    <cellStyle name="Normal 3" xfId="24"/>
    <cellStyle name="Normal 3 2" xfId="25"/>
    <cellStyle name="Normal 4" xfId="26"/>
    <cellStyle name="Normal 5" xfId="27"/>
    <cellStyle name="Normal 6" xfId="1"/>
    <cellStyle name="Normal 6 2" xfId="28"/>
    <cellStyle name="Normal 6 3" xfId="29"/>
    <cellStyle name="Normal 6 3 2" xfId="30"/>
    <cellStyle name="Normal 6 3 3" xfId="31"/>
    <cellStyle name="Normal 6 4" xfId="32"/>
    <cellStyle name="Normal 7" xfId="33"/>
    <cellStyle name="Normal 7 2" xfId="3"/>
    <cellStyle name="Normal 7 2 2" xfId="34"/>
    <cellStyle name="Normal 7 2 2 2" xfId="35"/>
    <cellStyle name="Normal 7 2 3" xfId="36"/>
    <cellStyle name="Normal 7 2 3 2" xfId="37"/>
    <cellStyle name="Normal 7 3" xfId="38"/>
    <cellStyle name="Normal 7 4" xfId="60"/>
    <cellStyle name="Normal 8" xfId="39"/>
    <cellStyle name="Normal 9" xfId="40"/>
    <cellStyle name="Normal_Effectif OK 2011-2012" xfId="2"/>
    <cellStyle name="Normal_Fichier_09-10(1)" xfId="58"/>
    <cellStyle name="Pilote de données - Catégorie" xfId="41"/>
    <cellStyle name="Pilote de données - Champ" xfId="42"/>
    <cellStyle name="Pilote de données - Coin" xfId="43"/>
    <cellStyle name="Pilote de données - Résultat" xfId="44"/>
    <cellStyle name="Pilote de données - Titre" xfId="45"/>
    <cellStyle name="Pilote de données - Valeur" xfId="46"/>
    <cellStyle name="Sans nom1" xfId="47"/>
    <cellStyle name="Sans nom2" xfId="48"/>
    <cellStyle name="Sans nom3" xfId="49"/>
    <cellStyle name="Sans nom4" xfId="50"/>
    <cellStyle name="Titre 1" xfId="51"/>
    <cellStyle name="Titre 1 1" xfId="52"/>
    <cellStyle name="Titre 1 1 1" xfId="53"/>
    <cellStyle name="YELLOW" xfId="54"/>
  </cellStyles>
  <dxfs count="254">
    <dxf>
      <border outline="0">
        <left style="thin">
          <color rgb="FF000000"/>
        </left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none"/>
      </font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scheme val="none"/>
      </font>
      <numFmt numFmtId="164" formatCode="[$-40C]ddd\ d\ mmm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solid">
          <fgColor indexed="64"/>
          <bgColor rgb="FFFFA82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solid">
          <fgColor indexed="64"/>
          <bgColor rgb="FFFFA82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scheme val="none"/>
      </font>
      <numFmt numFmtId="164" formatCode="[$-40C]ddd\ d\ mmm\ "/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solid">
          <fgColor indexed="64"/>
          <bgColor rgb="FFFFA82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2"/>
        <name val="Calibri"/>
        <scheme val="none"/>
      </font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Unicode MS"/>
        <scheme val="none"/>
      </font>
      <numFmt numFmtId="164" formatCode="[$-40C]ddd\ d\ mmm\ "/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Microsoft YaHe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icrosoft YaHei"/>
        <scheme val="none"/>
      </font>
      <numFmt numFmtId="171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0" formatCode="0#&quot; &quot;##&quot; &quot;##&quot; &quot;##&quot; &quot;##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icrosoft YaHe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dd\ d\ mmm\ "/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0</xdr:row>
      <xdr:rowOff>28575</xdr:rowOff>
    </xdr:from>
    <xdr:to>
      <xdr:col>4</xdr:col>
      <xdr:colOff>904875</xdr:colOff>
      <xdr:row>0</xdr:row>
      <xdr:rowOff>323850</xdr:rowOff>
    </xdr:to>
    <xdr:sp macro="[0]!supprime_ligne" textlink="">
      <xdr:nvSpPr>
        <xdr:cNvPr id="2" name="Rectangle 1"/>
        <xdr:cNvSpPr/>
      </xdr:nvSpPr>
      <xdr:spPr>
        <a:xfrm>
          <a:off x="4543425" y="28575"/>
          <a:ext cx="83820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 y !</a:t>
          </a:r>
        </a:p>
      </xdr:txBody>
    </xdr:sp>
    <xdr:clientData/>
  </xdr:twoCellAnchor>
  <xdr:twoCellAnchor>
    <xdr:from>
      <xdr:col>1</xdr:col>
      <xdr:colOff>47625</xdr:colOff>
      <xdr:row>0</xdr:row>
      <xdr:rowOff>47625</xdr:rowOff>
    </xdr:from>
    <xdr:to>
      <xdr:col>1</xdr:col>
      <xdr:colOff>1047750</xdr:colOff>
      <xdr:row>0</xdr:row>
      <xdr:rowOff>333375</xdr:rowOff>
    </xdr:to>
    <xdr:sp macro="[0]!ajoute_ligne" textlink="">
      <xdr:nvSpPr>
        <xdr:cNvPr id="3" name="Rectangle 2"/>
        <xdr:cNvSpPr/>
      </xdr:nvSpPr>
      <xdr:spPr>
        <a:xfrm>
          <a:off x="885825" y="47625"/>
          <a:ext cx="10001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UR8YC0SU/foot/SAISON%202015%202016/comportement%20des%20joueurs%20V1-PC-de-St&#233;phan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UR8YC0SU/foot/SAISON%202015%202016/Listing%20U13%20SAISON%202015-2016%20v3%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UR8YC0SU/foot/SAISON%202015%202016/foot/Nouveau%20dossier/Listing%20U13%20SAISON%202013-2014v2.3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UR8YC0SU/foot/Copie%20de%20Convocation%20U13%2030-05-15%20(2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UR8YC0SU/foot/convoc/Planning-tournois-U11U13-CPBBr&#233;quigny2014-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sence saison 1516"/>
      <sheetName val="archivage"/>
      <sheetName val="notes entrainements"/>
      <sheetName val="champJ1"/>
      <sheetName val="champJ2"/>
      <sheetName val="coupeJ1 "/>
      <sheetName val="champJ3"/>
      <sheetName val="fut"/>
      <sheetName val="fut (2)"/>
      <sheetName val="champJ4"/>
      <sheetName val="coupeJ2"/>
      <sheetName val="champJ5"/>
      <sheetName val="champJ6"/>
      <sheetName val="champJ7"/>
      <sheetName val="fut (3)"/>
      <sheetName val="espoirU13"/>
      <sheetName val="champJ1(2)"/>
      <sheetName val="champJ2(2)"/>
      <sheetName val="coupeJ3"/>
      <sheetName val="espoirU13 (2)"/>
      <sheetName val="fut (4)"/>
      <sheetName val="finalfut "/>
      <sheetName val="champJ3(2)"/>
      <sheetName val="coupeJ1  (4)"/>
      <sheetName val="champJ4(2)"/>
      <sheetName val="espoirU13 (3)"/>
      <sheetName val="champJ5(2)"/>
      <sheetName val="IC"/>
      <sheetName val="FDU13"/>
      <sheetName val="champJ6(2)"/>
      <sheetName val="champJ7(2)"/>
      <sheetName val="MH"/>
      <sheetName val="FR"/>
      <sheetName val="TOURNOI BREQ"/>
      <sheetName val="Feuil7"/>
      <sheetName val="Tables"/>
      <sheetName val="comportement des joueurs V1-PC-"/>
    </sheetNames>
    <sheetDataSet>
      <sheetData sheetId="0"/>
      <sheetData sheetId="1"/>
      <sheetData sheetId="2"/>
      <sheetData sheetId="3">
        <row r="62">
          <cell r="C62">
            <v>0</v>
          </cell>
        </row>
      </sheetData>
      <sheetData sheetId="4">
        <row r="62">
          <cell r="C62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1">
          <cell r="A1" t="str">
            <v>Bon</v>
          </cell>
          <cell r="D1" t="str">
            <v>CPB BREQUIGNY A</v>
          </cell>
          <cell r="G1">
            <v>0</v>
          </cell>
          <cell r="J1" t="str">
            <v>Match gagné</v>
          </cell>
        </row>
        <row r="2">
          <cell r="A2" t="str">
            <v>En progrès</v>
          </cell>
          <cell r="D2" t="str">
            <v>CPB BREQUIGNY B</v>
          </cell>
          <cell r="G2">
            <v>1</v>
          </cell>
          <cell r="J2" t="str">
            <v>Ex aequo</v>
          </cell>
        </row>
        <row r="3">
          <cell r="A3" t="str">
            <v>Excellent</v>
          </cell>
          <cell r="D3" t="str">
            <v>CPB BREQUIGNY C</v>
          </cell>
          <cell r="G3">
            <v>2</v>
          </cell>
          <cell r="J3" t="str">
            <v>Match perdu</v>
          </cell>
        </row>
        <row r="4">
          <cell r="A4" t="str">
            <v>Passable</v>
          </cell>
          <cell r="D4" t="str">
            <v>CPB BREQUIGNY D</v>
          </cell>
          <cell r="G4">
            <v>3</v>
          </cell>
        </row>
        <row r="5">
          <cell r="A5" t="str">
            <v>Très bon</v>
          </cell>
          <cell r="D5" t="str">
            <v>CPB BREQUIGNY E</v>
          </cell>
          <cell r="G5">
            <v>4</v>
          </cell>
        </row>
        <row r="6">
          <cell r="A6" t="str">
            <v>Inssufisant</v>
          </cell>
          <cell r="D6" t="str">
            <v>Pas convoqué</v>
          </cell>
          <cell r="G6">
            <v>5</v>
          </cell>
        </row>
        <row r="7">
          <cell r="D7" t="str">
            <v>Abs justifié</v>
          </cell>
          <cell r="G7">
            <v>6</v>
          </cell>
        </row>
        <row r="8">
          <cell r="D8" t="str">
            <v>Abs non justifié</v>
          </cell>
          <cell r="G8">
            <v>7</v>
          </cell>
        </row>
        <row r="9">
          <cell r="G9">
            <v>8</v>
          </cell>
        </row>
        <row r="10">
          <cell r="G10">
            <v>9</v>
          </cell>
        </row>
        <row r="11">
          <cell r="G11">
            <v>10</v>
          </cell>
        </row>
        <row r="12">
          <cell r="G12">
            <v>11</v>
          </cell>
        </row>
        <row r="13">
          <cell r="G13">
            <v>12</v>
          </cell>
        </row>
        <row r="14">
          <cell r="G14">
            <v>13</v>
          </cell>
        </row>
        <row r="15">
          <cell r="G15">
            <v>14</v>
          </cell>
        </row>
        <row r="16">
          <cell r="G16">
            <v>15</v>
          </cell>
        </row>
        <row r="17">
          <cell r="G17">
            <v>16</v>
          </cell>
        </row>
        <row r="18">
          <cell r="G18">
            <v>17</v>
          </cell>
        </row>
        <row r="19">
          <cell r="G19">
            <v>18</v>
          </cell>
        </row>
        <row r="20">
          <cell r="G20">
            <v>19</v>
          </cell>
        </row>
        <row r="21">
          <cell r="G21">
            <v>20</v>
          </cell>
        </row>
      </sheetData>
      <sheetData sheetId="3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le de match  (3)"/>
      <sheetName val="Feuille de match (2) "/>
      <sheetName val="membres"/>
      <sheetName val="pointage "/>
      <sheetName val="convocs"/>
      <sheetName val="choix"/>
      <sheetName val="classement joueurs "/>
      <sheetName val="feuillmatch"/>
      <sheetName val="Feuille de match"/>
      <sheetName val="reference"/>
      <sheetName val="dirigeants"/>
      <sheetName val="Archives1"/>
      <sheetName val="convocs manuelles"/>
      <sheetName val="Tournoi foot"/>
      <sheetName val="Feuil1"/>
      <sheetName val="Listing U13 SAISON 2015-2016 v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 t="str">
            <v>U9</v>
          </cell>
          <cell r="B1" t="str">
            <v>Milieu Gauche</v>
          </cell>
          <cell r="C1" t="str">
            <v>A</v>
          </cell>
          <cell r="D1" t="str">
            <v>CHAMPIONNAT</v>
          </cell>
          <cell r="E1" t="str">
            <v>BREQUIGNY A</v>
          </cell>
          <cell r="G1" t="str">
            <v>Synthetique</v>
          </cell>
        </row>
        <row r="2">
          <cell r="A2" t="str">
            <v>U8</v>
          </cell>
          <cell r="B2" t="str">
            <v>Milieu Droit</v>
          </cell>
          <cell r="C2" t="str">
            <v>B</v>
          </cell>
          <cell r="D2" t="str">
            <v>COUPE</v>
          </cell>
          <cell r="E2" t="str">
            <v>BREQUIGNY B</v>
          </cell>
          <cell r="G2" t="str">
            <v>Stabilisé ou Herbe</v>
          </cell>
          <cell r="I2" t="str">
            <v>Parking</v>
          </cell>
        </row>
        <row r="3">
          <cell r="A3" t="str">
            <v>U7</v>
          </cell>
          <cell r="B3" t="str">
            <v>Mileu Axe</v>
          </cell>
          <cell r="C3" t="str">
            <v>C</v>
          </cell>
          <cell r="D3" t="str">
            <v>TOURNOI</v>
          </cell>
          <cell r="E3" t="str">
            <v>BREQUIGNY C</v>
          </cell>
          <cell r="G3" t="str">
            <v>Herbe</v>
          </cell>
          <cell r="I3" t="str">
            <v>Vestiaire</v>
          </cell>
        </row>
        <row r="4">
          <cell r="A4" t="str">
            <v>U6</v>
          </cell>
          <cell r="B4" t="str">
            <v>Gardien de But</v>
          </cell>
          <cell r="C4" t="str">
            <v>D</v>
          </cell>
          <cell r="D4" t="str">
            <v>FUTSAL</v>
          </cell>
          <cell r="E4" t="str">
            <v>BREQUIGNY D</v>
          </cell>
          <cell r="G4" t="str">
            <v>Futsal</v>
          </cell>
          <cell r="I4" t="str">
            <v>Foyer</v>
          </cell>
        </row>
        <row r="5">
          <cell r="A5" t="str">
            <v>U18</v>
          </cell>
          <cell r="B5" t="str">
            <v xml:space="preserve">Avant gauche </v>
          </cell>
          <cell r="C5" t="str">
            <v>E</v>
          </cell>
          <cell r="D5" t="str">
            <v>BEACH</v>
          </cell>
          <cell r="E5" t="str">
            <v>BREQUIGNY E</v>
          </cell>
          <cell r="G5" t="str">
            <v>Synthétique ou Herbe</v>
          </cell>
        </row>
        <row r="6">
          <cell r="A6" t="str">
            <v>U17</v>
          </cell>
          <cell r="B6" t="str">
            <v>Avant Droit</v>
          </cell>
          <cell r="C6" t="str">
            <v>F</v>
          </cell>
          <cell r="D6" t="str">
            <v>AMICAL</v>
          </cell>
        </row>
        <row r="7">
          <cell r="A7" t="str">
            <v>U16</v>
          </cell>
          <cell r="B7" t="str">
            <v>Avant Centre</v>
          </cell>
          <cell r="C7" t="str">
            <v>Absent justifié</v>
          </cell>
        </row>
        <row r="8">
          <cell r="A8" t="str">
            <v>U15</v>
          </cell>
          <cell r="B8" t="str">
            <v xml:space="preserve">Arrière Gauche </v>
          </cell>
          <cell r="C8" t="str">
            <v>Absence non justifié</v>
          </cell>
        </row>
        <row r="9">
          <cell r="A9" t="str">
            <v>U14</v>
          </cell>
          <cell r="B9" t="str">
            <v>Arrière Droit</v>
          </cell>
          <cell r="C9" t="str">
            <v>Arrêt</v>
          </cell>
        </row>
        <row r="10">
          <cell r="A10" t="str">
            <v xml:space="preserve">U13 </v>
          </cell>
          <cell r="B10" t="str">
            <v>Arrière Centre</v>
          </cell>
          <cell r="C10" t="str">
            <v>Blessé</v>
          </cell>
        </row>
        <row r="11">
          <cell r="A11" t="str">
            <v xml:space="preserve">U12 </v>
          </cell>
          <cell r="C11" t="str">
            <v>Autres</v>
          </cell>
        </row>
        <row r="12">
          <cell r="A12" t="str">
            <v>U11</v>
          </cell>
          <cell r="C12" t="str">
            <v>Malade</v>
          </cell>
        </row>
        <row r="13">
          <cell r="A13" t="str">
            <v>U10</v>
          </cell>
          <cell r="C13" t="str">
            <v>Repos</v>
          </cell>
        </row>
        <row r="14">
          <cell r="C14" t="str">
            <v>Rotation</v>
          </cell>
        </row>
        <row r="15">
          <cell r="C15" t="str">
            <v>Suspendu</v>
          </cell>
        </row>
      </sheetData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rchives"/>
      <sheetName val="membres1"/>
      <sheetName val="Feuille de match"/>
      <sheetName val="dirigeants"/>
      <sheetName val="choix2"/>
      <sheetName val="choix"/>
      <sheetName val="Feuil3"/>
      <sheetName val="convocs"/>
      <sheetName val="presence"/>
      <sheetName val="convocs manuelles"/>
      <sheetName val="reference"/>
      <sheetName val="Feuille de match1"/>
      <sheetName val="Listing U13 SAISON 2013-2014v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U6</v>
          </cell>
          <cell r="E1" t="str">
            <v>Française</v>
          </cell>
          <cell r="I1" t="str">
            <v>Cpb Brequigny</v>
          </cell>
        </row>
        <row r="2">
          <cell r="A2" t="str">
            <v>U7</v>
          </cell>
          <cell r="E2" t="str">
            <v>Union européenne</v>
          </cell>
        </row>
        <row r="3">
          <cell r="A3" t="str">
            <v>U8</v>
          </cell>
          <cell r="E3" t="str">
            <v>Etrangère</v>
          </cell>
        </row>
        <row r="4">
          <cell r="A4" t="str">
            <v>U9</v>
          </cell>
        </row>
        <row r="5">
          <cell r="A5" t="str">
            <v>U10</v>
          </cell>
        </row>
        <row r="6">
          <cell r="A6" t="str">
            <v>U11</v>
          </cell>
        </row>
        <row r="7">
          <cell r="A7" t="str">
            <v>U12 (-12 ans)</v>
          </cell>
        </row>
        <row r="8">
          <cell r="A8" t="str">
            <v>U13 (- 13 ans)</v>
          </cell>
        </row>
        <row r="9">
          <cell r="A9" t="str">
            <v>U14</v>
          </cell>
        </row>
        <row r="10">
          <cell r="A10" t="str">
            <v>U16</v>
          </cell>
        </row>
        <row r="11">
          <cell r="A11" t="str">
            <v>U15</v>
          </cell>
        </row>
        <row r="12">
          <cell r="A12" t="str">
            <v>U17</v>
          </cell>
        </row>
        <row r="13">
          <cell r="A13" t="str">
            <v>U18</v>
          </cell>
        </row>
        <row r="14">
          <cell r="A14" t="str">
            <v>Senior</v>
          </cell>
        </row>
        <row r="15">
          <cell r="A15" t="str">
            <v>Vétéran</v>
          </cell>
        </row>
      </sheetData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onvocs (2)"/>
      <sheetName val="convocs"/>
      <sheetName val="Reférences"/>
      <sheetName val="choix"/>
      <sheetName val="feuillmatch"/>
      <sheetName val="Feuil1"/>
    </sheetNames>
    <sheetDataSet>
      <sheetData sheetId="0" refreshError="1"/>
      <sheetData sheetId="1"/>
      <sheetData sheetId="2">
        <row r="1">
          <cell r="J1" t="str">
            <v>A</v>
          </cell>
        </row>
        <row r="2">
          <cell r="J2" t="str">
            <v>Suspendu</v>
          </cell>
        </row>
        <row r="3">
          <cell r="J3" t="str">
            <v>Rotation</v>
          </cell>
        </row>
        <row r="4">
          <cell r="J4" t="str">
            <v>Repos</v>
          </cell>
        </row>
        <row r="5">
          <cell r="J5" t="str">
            <v>Malade</v>
          </cell>
        </row>
        <row r="6">
          <cell r="J6" t="str">
            <v>F</v>
          </cell>
        </row>
        <row r="7">
          <cell r="J7" t="str">
            <v>E</v>
          </cell>
        </row>
        <row r="8">
          <cell r="J8" t="str">
            <v>D</v>
          </cell>
        </row>
        <row r="9">
          <cell r="J9" t="str">
            <v>C</v>
          </cell>
        </row>
        <row r="10">
          <cell r="J10" t="str">
            <v>Blessé</v>
          </cell>
        </row>
        <row r="11">
          <cell r="J11" t="str">
            <v>B</v>
          </cell>
        </row>
        <row r="12">
          <cell r="J12" t="str">
            <v>Autres</v>
          </cell>
        </row>
        <row r="13">
          <cell r="J13" t="str">
            <v>Arrêt</v>
          </cell>
        </row>
        <row r="14">
          <cell r="J14" t="str">
            <v>Absent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A1" t="str">
            <v>Hugo</v>
          </cell>
        </row>
        <row r="2">
          <cell r="A2" t="str">
            <v>Stéphane M</v>
          </cell>
        </row>
        <row r="3">
          <cell r="A3" t="str">
            <v>Stéphane B</v>
          </cell>
        </row>
        <row r="4">
          <cell r="A4" t="str">
            <v xml:space="preserve">Benjamin </v>
          </cell>
        </row>
        <row r="5">
          <cell r="A5" t="str">
            <v>Jonathan</v>
          </cell>
        </row>
        <row r="6">
          <cell r="A6" t="str">
            <v>David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1:O25" totalsRowShown="0" headerRowDxfId="253" dataDxfId="251" headerRowBorderDxfId="252" tableBorderDxfId="250" totalsRowBorderDxfId="249">
  <autoFilter ref="A1:O25">
    <filterColumn colId="0"/>
    <filterColumn colId="1"/>
    <filterColumn colId="3"/>
    <filterColumn colId="4"/>
    <filterColumn colId="5"/>
    <filterColumn colId="6"/>
  </autoFilter>
  <sortState ref="A2:O25">
    <sortCondition ref="B1:B25"/>
  </sortState>
  <tableColumns count="15">
    <tableColumn id="21" name="Archivé" dataDxfId="248"/>
    <tableColumn id="20" name="Nom/Prénoms" dataDxfId="247">
      <calculatedColumnFormula>CONCATENATE(Tableau1[[#This Row],[Nom ]],Tableau1[[#This Row],[Prénoms]])</calculatedColumnFormula>
    </tableColumn>
    <tableColumn id="1" name="Nom " dataDxfId="246" dataCellStyle="Normal 15 2"/>
    <tableColumn id="17" name="Prénoms" dataDxfId="245" dataCellStyle="Normal 15 2"/>
    <tableColumn id="19" name="Catégorie" dataDxfId="244" dataCellStyle="Normal 10 3"/>
    <tableColumn id="2" name="Licence N°" dataDxfId="243" dataCellStyle="Normal_Effectif OK 2011-2012"/>
    <tableColumn id="18" name="Mail" dataDxfId="242" dataCellStyle="Lien hypertexte"/>
    <tableColumn id="3" name="Mobil" dataDxfId="241" dataCellStyle="Normal_Fichier_09-10(1)"/>
    <tableColumn id="4" name="Adresse" dataDxfId="240" dataCellStyle="Normal 15 2"/>
    <tableColumn id="5" name="Code Postal" dataDxfId="239" dataCellStyle="Normal 15 2"/>
    <tableColumn id="6" name="Ville" dataDxfId="238" dataCellStyle="Normal 15 2"/>
    <tableColumn id="7" name="Téléphone fixe" dataDxfId="237" dataCellStyle="Normal 15 2"/>
    <tableColumn id="8" name="Téléphone mobile" dataDxfId="236" dataCellStyle="Normal 10 3"/>
    <tableColumn id="9" name="Date de naissance" dataDxfId="235" dataCellStyle="Normal 10 3"/>
    <tableColumn id="10" name="Statut" dataDxfId="234" dataCellStyle="Normal 10 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BV24" totalsRowShown="0" headerRowDxfId="232" dataDxfId="231" tableBorderDxfId="230" dataCellStyle="Normal 15">
  <autoFilter ref="A1:BV24"/>
  <sortState ref="A2:BV25">
    <sortCondition ref="A1:A25"/>
  </sortState>
  <tableColumns count="74">
    <tableColumn id="1" name="Nom/Prénom" dataDxfId="229" dataCellStyle="Normal_Effectif OK 2011-2012"/>
    <tableColumn id="2" name="N° de Licence" dataDxfId="228" dataCellStyle="Normal_Effectif OK 2011-2012"/>
    <tableColumn id="3" name="Catégorie1" dataDxfId="227" dataCellStyle="Normal_Effectif OK 2011-2012"/>
    <tableColumn id="4" name="Poste 1" dataDxfId="226" dataCellStyle="Normal 6"/>
    <tableColumn id="5" name="Poste 2" dataDxfId="225" dataCellStyle="Normal 6"/>
    <tableColumn id="6" name="Rotation" dataDxfId="224" dataCellStyle="Normal 6"/>
    <tableColumn id="7" name="Total présence match" dataDxfId="223" dataCellStyle="Normal 7 2">
      <calculatedColumnFormula>SUMPRODUCT(COUNTIF(H2:BE2,{"a";"b";"c";"d";"e"}))</calculatedColumnFormula>
    </tableColumn>
    <tableColumn id="8" name="mer. 02 sept. " dataDxfId="222" dataCellStyle="Normal 15"/>
    <tableColumn id="9" name="ven. 4 sept. " dataDxfId="221" dataCellStyle="Normal 15"/>
    <tableColumn id="10" name="sam. 5 sept. " dataDxfId="220" dataCellStyle="Normal 15"/>
    <tableColumn id="11" name="lun. 7 sept. " dataDxfId="219" dataCellStyle="Normal 15"/>
    <tableColumn id="12" name="mer. 9 sept. " dataDxfId="218" dataCellStyle="Normal 15"/>
    <tableColumn id="13" name="ven. 11 sept. " dataDxfId="217" dataCellStyle="Normal 15"/>
    <tableColumn id="14" name="sam. 12 sept. " dataDxfId="216" dataCellStyle="Normal 15"/>
    <tableColumn id="15" name="lun. 14 sept. " dataDxfId="215" dataCellStyle="Normal 15"/>
    <tableColumn id="16" name="mer. 16 sept. " dataDxfId="214" dataCellStyle="Normal 15"/>
    <tableColumn id="17" name="ven. 18 sept. " dataDxfId="213" dataCellStyle="Normal 15"/>
    <tableColumn id="18" name="sam. 19 sept. " dataDxfId="212" dataCellStyle="Normal 15"/>
    <tableColumn id="19" name="lun. 21 sept. " dataDxfId="211" dataCellStyle="Normal 15"/>
    <tableColumn id="20" name="mer. 23 sept. " dataDxfId="210" dataCellStyle="Normal 15"/>
    <tableColumn id="21" name="ven. 25 sept. " dataDxfId="209" dataCellStyle="Normal 15"/>
    <tableColumn id="22" name="sam. 26 sept. " dataDxfId="208" dataCellStyle="Normal 15"/>
    <tableColumn id="23" name="lun. 28 sept. " dataDxfId="207" dataCellStyle="Normal 15"/>
    <tableColumn id="24" name="mer. 30 sept. " dataDxfId="206" dataCellStyle="Normal 15"/>
    <tableColumn id="25" name="ven. 2 oct. " dataDxfId="205" dataCellStyle="Normal 15"/>
    <tableColumn id="26" name="sam. 3 oct. " dataDxfId="204" dataCellStyle="Normal 15"/>
    <tableColumn id="27" name="lun. 5 oct. " dataDxfId="203" dataCellStyle="Normal 15"/>
    <tableColumn id="28" name="mer. 7 oct. " dataDxfId="202" dataCellStyle="Normal 15"/>
    <tableColumn id="29" name="ven. 9 oct. " dataDxfId="201" dataCellStyle="Normal 15"/>
    <tableColumn id="30" name="sam. 10 oct. " dataDxfId="200" dataCellStyle="Normal 15"/>
    <tableColumn id="31" name="lun. 12 oct. " dataDxfId="199" dataCellStyle="Normal 15"/>
    <tableColumn id="32" name="mer. 14 oct. " dataDxfId="198" dataCellStyle="Normal 15"/>
    <tableColumn id="33" name="ven. 16 oct. " dataDxfId="197" dataCellStyle="Normal 15"/>
    <tableColumn id="34" name="sam. 17 oct. " dataDxfId="196" dataCellStyle="Normal 15"/>
    <tableColumn id="35" name="lun. 19 oct. " dataDxfId="195" dataCellStyle="Normal 15"/>
    <tableColumn id="36" name="mer. 21 oct. " dataDxfId="194" dataCellStyle="Normal 15"/>
    <tableColumn id="37" name="ven. 23 oct. " dataDxfId="193" dataCellStyle="Normal 15"/>
    <tableColumn id="38" name="sam. 24 oct. " dataDxfId="192" dataCellStyle="Normal 15"/>
    <tableColumn id="39" name="lun. 26 oct. " dataDxfId="191" dataCellStyle="Normal 15"/>
    <tableColumn id="40" name="mer. 28 oct. " dataDxfId="190" dataCellStyle="Normal 15"/>
    <tableColumn id="41" name="ven. 30 oct. " dataDxfId="189" dataCellStyle="Normal 15"/>
    <tableColumn id="42" name="sam. 31 oct. " dataDxfId="188" dataCellStyle="Normal 15"/>
    <tableColumn id="43" name="lun. 2 nov. " dataDxfId="187" dataCellStyle="Normal 15"/>
    <tableColumn id="44" name="mer. 4 nov. " dataDxfId="186" dataCellStyle="Normal 15"/>
    <tableColumn id="45" name="ven. 6 nov. " dataDxfId="185" dataCellStyle="Normal 15"/>
    <tableColumn id="46" name="sam. 7 nov. " dataDxfId="184" dataCellStyle="Normal 15"/>
    <tableColumn id="47" name="lun. 9 nov. " dataDxfId="183" dataCellStyle="Normal 15"/>
    <tableColumn id="48" name="mer. 11 nov. " dataDxfId="182" dataCellStyle="Normal 15"/>
    <tableColumn id="49" name="ven. 13 nov. " dataDxfId="181" dataCellStyle="Normal 15"/>
    <tableColumn id="50" name="sam. 14 nov. " dataDxfId="180" dataCellStyle="Normal 15"/>
    <tableColumn id="51" name="lun. 16 nov. " dataDxfId="179" dataCellStyle="Normal 15"/>
    <tableColumn id="52" name="mer. 18 nov. " dataDxfId="178" dataCellStyle="Normal 15"/>
    <tableColumn id="53" name="ven. 20 nov. " dataDxfId="177" dataCellStyle="Normal 15"/>
    <tableColumn id="54" name="sam. 21 nov. " dataDxfId="176" dataCellStyle="Normal 15"/>
    <tableColumn id="55" name="lun. 23 nov. " dataDxfId="175" dataCellStyle="Normal 15"/>
    <tableColumn id="56" name="mer. 25 nov. " dataDxfId="174" dataCellStyle="Normal 15"/>
    <tableColumn id="57" name="ven. 27 nov. " dataDxfId="173" dataCellStyle="Normal 15"/>
    <tableColumn id="58" name="sam. 28 nov. " dataDxfId="172" dataCellStyle="Normal 15"/>
    <tableColumn id="59" name="lun. 30 nov. " dataDxfId="171" dataCellStyle="Normal 15"/>
    <tableColumn id="60" name="mer. 2 déc. " dataDxfId="170" dataCellStyle="Normal 15"/>
    <tableColumn id="61" name="ven. 4 déc. " dataDxfId="169" dataCellStyle="Normal 15"/>
    <tableColumn id="62" name="sam. 5 déc. " dataDxfId="168" dataCellStyle="Normal 15"/>
    <tableColumn id="63" name="lun. 7 déc. " dataDxfId="167" dataCellStyle="Normal 15"/>
    <tableColumn id="64" name="mer. 9 déc. " dataDxfId="166" dataCellStyle="Normal 15"/>
    <tableColumn id="65" name="ven. 11 déc. " dataDxfId="165" dataCellStyle="Normal 15"/>
    <tableColumn id="66" name="sam. 12 déc. " dataDxfId="164" dataCellStyle="Normal 15"/>
    <tableColumn id="67" name="lun. 14 déc. " dataDxfId="163" dataCellStyle="Normal 15"/>
    <tableColumn id="68" name="mer. 16 déc. " dataDxfId="162" dataCellStyle="Normal 15"/>
    <tableColumn id="69" name="ven. 18 déc. " dataDxfId="161" dataCellStyle="Normal 15"/>
    <tableColumn id="70" name="sam. 19 déc. " dataDxfId="160" dataCellStyle="Normal 15"/>
    <tableColumn id="71" name="lun. 21 déc. " dataDxfId="159" dataCellStyle="Normal 15"/>
    <tableColumn id="72" name="mer. 23 déc. " dataDxfId="158" dataCellStyle="Normal 15"/>
    <tableColumn id="73" name="ven. 25 déc. " dataDxfId="157" dataCellStyle="Normal 15"/>
    <tableColumn id="74" name="sam. 26 déc. " dataDxfId="156" dataCellStyle="Normal 1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BV24" totalsRowShown="0" headerRowDxfId="154" dataDxfId="153" tableBorderDxfId="152" dataCellStyle="Normal 15">
  <autoFilter ref="A1:BV24"/>
  <sortState ref="A2:BV25">
    <sortCondition ref="A1:A25"/>
  </sortState>
  <tableColumns count="74">
    <tableColumn id="1" name="Nom/Prénom" dataDxfId="151" dataCellStyle="Normal_Effectif OK 2011-2012"/>
    <tableColumn id="2" name="N° de Licence" dataDxfId="150" dataCellStyle="Normal_Effectif OK 2011-2012"/>
    <tableColumn id="3" name="Catégorie1" dataDxfId="149" dataCellStyle="Normal_Effectif OK 2011-2012"/>
    <tableColumn id="4" name="Poste 1" dataDxfId="148" dataCellStyle="Normal 6"/>
    <tableColumn id="5" name="Poste 2" dataDxfId="147" dataCellStyle="Normal 6"/>
    <tableColumn id="6" name="Rotation" dataDxfId="146" dataCellStyle="Normal 6"/>
    <tableColumn id="7" name="Total présence match" dataDxfId="145" dataCellStyle="Normal 7 2">
      <calculatedColumnFormula>SUMPRODUCT(COUNTIF(H2:BE2,{"a";"b";"c";"d";"e"}))</calculatedColumnFormula>
    </tableColumn>
    <tableColumn id="8" name="mer. 02 sept. " dataDxfId="144" dataCellStyle="Normal 15"/>
    <tableColumn id="9" name="ven. 4 sept. " dataDxfId="143" dataCellStyle="Normal 15"/>
    <tableColumn id="10" name="sam. 5 sept. " dataDxfId="142" dataCellStyle="Normal 15"/>
    <tableColumn id="11" name="lun. 7 sept. " dataDxfId="141" dataCellStyle="Normal 15"/>
    <tableColumn id="12" name="mer. 9 sept. " dataDxfId="140" dataCellStyle="Normal 15"/>
    <tableColumn id="13" name="ven. 11 sept. " dataDxfId="139" dataCellStyle="Normal 15"/>
    <tableColumn id="14" name="sam. 12 sept. " dataDxfId="138" dataCellStyle="Normal 15"/>
    <tableColumn id="15" name="lun. 14 sept. " dataDxfId="137" dataCellStyle="Normal 15"/>
    <tableColumn id="16" name="mer. 16 sept. " dataDxfId="136" dataCellStyle="Normal 15"/>
    <tableColumn id="17" name="ven. 18 sept. " dataDxfId="135" dataCellStyle="Normal 15"/>
    <tableColumn id="18" name="sam. 19 sept. " dataDxfId="134" dataCellStyle="Normal 15"/>
    <tableColumn id="19" name="lun. 21 sept. " dataDxfId="133" dataCellStyle="Normal 15"/>
    <tableColumn id="20" name="mer. 23 sept. " dataDxfId="132" dataCellStyle="Normal 15"/>
    <tableColumn id="21" name="ven. 25 sept. " dataDxfId="131" dataCellStyle="Normal 15"/>
    <tableColumn id="22" name="sam. 26 sept. " dataDxfId="130" dataCellStyle="Normal 15"/>
    <tableColumn id="23" name="lun. 28 sept. " dataDxfId="129" dataCellStyle="Normal 15"/>
    <tableColumn id="24" name="mer. 30 sept. " dataDxfId="128" dataCellStyle="Normal 15"/>
    <tableColumn id="25" name="ven. 2 oct. " dataDxfId="127" dataCellStyle="Normal 15"/>
    <tableColumn id="26" name="sam. 3 oct. " dataDxfId="126" dataCellStyle="Normal 15"/>
    <tableColumn id="27" name="lun. 5 oct. " dataDxfId="125" dataCellStyle="Normal 15"/>
    <tableColumn id="28" name="mer. 7 oct. " dataDxfId="124" dataCellStyle="Normal 15"/>
    <tableColumn id="29" name="ven. 9 oct. " dataDxfId="123" dataCellStyle="Normal 15"/>
    <tableColumn id="30" name="sam. 10 oct. " dataDxfId="122" dataCellStyle="Normal 15"/>
    <tableColumn id="31" name="lun. 12 oct. " dataDxfId="121" dataCellStyle="Normal 15"/>
    <tableColumn id="32" name="mer. 14 oct. " dataDxfId="120" dataCellStyle="Normal 15"/>
    <tableColumn id="33" name="ven. 16 oct. " dataDxfId="119" dataCellStyle="Normal 15"/>
    <tableColumn id="34" name="sam. 17 oct. " dataDxfId="118" dataCellStyle="Normal 15"/>
    <tableColumn id="35" name="lun. 19 oct. " dataDxfId="117" dataCellStyle="Normal 15"/>
    <tableColumn id="36" name="mer. 21 oct. " dataDxfId="116" dataCellStyle="Normal 15"/>
    <tableColumn id="37" name="ven. 23 oct. " dataDxfId="115" dataCellStyle="Normal 15"/>
    <tableColumn id="38" name="sam. 24 oct. " dataDxfId="114" dataCellStyle="Normal 15"/>
    <tableColumn id="39" name="lun. 26 oct. " dataDxfId="113" dataCellStyle="Normal 15"/>
    <tableColumn id="40" name="mer. 28 oct. " dataDxfId="112" dataCellStyle="Normal 15"/>
    <tableColumn id="41" name="ven. 30 oct. " dataDxfId="111" dataCellStyle="Normal 15"/>
    <tableColumn id="42" name="sam. 31 oct. " dataDxfId="110" dataCellStyle="Normal 15"/>
    <tableColumn id="43" name="lun. 2 nov. " dataDxfId="109" dataCellStyle="Normal 15"/>
    <tableColumn id="44" name="mer. 4 nov. " dataDxfId="108" dataCellStyle="Normal 15"/>
    <tableColumn id="45" name="ven. 6 nov. " dataDxfId="107" dataCellStyle="Normal 15"/>
    <tableColumn id="46" name="sam. 7 nov. " dataDxfId="106" dataCellStyle="Normal 15"/>
    <tableColumn id="47" name="lun. 9 nov. " dataDxfId="105" dataCellStyle="Normal 15"/>
    <tableColumn id="48" name="mer. 11 nov. " dataDxfId="104" dataCellStyle="Normal 15"/>
    <tableColumn id="49" name="ven. 13 nov. " dataDxfId="103" dataCellStyle="Normal 15"/>
    <tableColumn id="50" name="sam. 14 nov. " dataDxfId="102" dataCellStyle="Normal 15"/>
    <tableColumn id="51" name="lun. 16 nov. " dataDxfId="101" dataCellStyle="Normal 15"/>
    <tableColumn id="52" name="mer. 18 nov. " dataDxfId="100" dataCellStyle="Normal 15"/>
    <tableColumn id="53" name="ven. 20 nov. " dataDxfId="99" dataCellStyle="Normal 15"/>
    <tableColumn id="54" name="sam. 21 nov. " dataDxfId="98" dataCellStyle="Normal 15"/>
    <tableColumn id="55" name="lun. 23 nov. " dataDxfId="97" dataCellStyle="Normal 15"/>
    <tableColumn id="56" name="mer. 25 nov. " dataDxfId="96" dataCellStyle="Normal 15"/>
    <tableColumn id="57" name="ven. 27 nov. " dataDxfId="95" dataCellStyle="Normal 15"/>
    <tableColumn id="58" name="sam. 28 nov. " dataDxfId="94" dataCellStyle="Normal 15"/>
    <tableColumn id="59" name="lun. 30 nov. " dataDxfId="93" dataCellStyle="Normal 15"/>
    <tableColumn id="60" name="mer. 2 déc. " dataDxfId="92" dataCellStyle="Normal 15"/>
    <tableColumn id="61" name="ven. 4 déc. " dataDxfId="91" dataCellStyle="Normal 15"/>
    <tableColumn id="62" name="sam. 5 déc. " dataDxfId="90" dataCellStyle="Normal 15"/>
    <tableColumn id="63" name="lun. 7 déc. " dataDxfId="89" dataCellStyle="Normal 15"/>
    <tableColumn id="64" name="mer. 9 déc. " dataDxfId="88" dataCellStyle="Normal 15"/>
    <tableColumn id="65" name="ven. 11 déc. " dataDxfId="87" dataCellStyle="Normal 15"/>
    <tableColumn id="66" name="sam. 12 déc. " dataDxfId="86" dataCellStyle="Normal 15"/>
    <tableColumn id="67" name="lun. 14 déc. " dataDxfId="85" dataCellStyle="Normal 15"/>
    <tableColumn id="68" name="mer. 16 déc. " dataDxfId="84" dataCellStyle="Normal 15"/>
    <tableColumn id="69" name="ven. 18 déc. " dataDxfId="83" dataCellStyle="Normal 15"/>
    <tableColumn id="70" name="sam. 19 déc. " dataDxfId="82" dataCellStyle="Normal 15"/>
    <tableColumn id="71" name="lun. 21 déc. " dataDxfId="81" dataCellStyle="Normal 15"/>
    <tableColumn id="72" name="mer. 23 déc. " dataDxfId="80" dataCellStyle="Normal 15"/>
    <tableColumn id="73" name="ven. 25 déc. " dataDxfId="79" dataCellStyle="Normal 15"/>
    <tableColumn id="74" name="sam. 26 déc. " dataDxfId="78" dataCellStyle="Normal 1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Tableau33" displayName="Tableau33" ref="A1:BV24" totalsRowShown="0" headerRowDxfId="2" dataDxfId="1" tableBorderDxfId="0" dataCellStyle="Normal 15">
  <autoFilter ref="A1:BV24"/>
  <sortState ref="A2:BV25">
    <sortCondition ref="A1:A25"/>
  </sortState>
  <tableColumns count="74">
    <tableColumn id="1" name="Nom/Prénom" dataDxfId="76" dataCellStyle="Normal_Effectif OK 2011-2012"/>
    <tableColumn id="2" name="N° de Licence" dataDxfId="75" dataCellStyle="Normal_Effectif OK 2011-2012"/>
    <tableColumn id="3" name="Catégorie1" dataDxfId="74" dataCellStyle="Normal_Effectif OK 2011-2012"/>
    <tableColumn id="4" name="Poste 1" dataDxfId="73" dataCellStyle="Normal 6"/>
    <tableColumn id="5" name="Poste 2" dataDxfId="72" dataCellStyle="Normal 6"/>
    <tableColumn id="6" name="Rotation" dataDxfId="71" dataCellStyle="Normal 6"/>
    <tableColumn id="7" name="Total présence match" dataDxfId="70" dataCellStyle="Normal 7 2">
      <calculatedColumnFormula>SUMPRODUCT(COUNTIF(H2:BE2,{"a";"b";"c";"d";"e"}))</calculatedColumnFormula>
    </tableColumn>
    <tableColumn id="8" name="mer. 02 sept. " dataDxfId="69" dataCellStyle="Normal 15"/>
    <tableColumn id="9" name="ven. 4 sept. " dataDxfId="68" dataCellStyle="Normal 15"/>
    <tableColumn id="10" name="sam. 5 sept. " dataDxfId="67" dataCellStyle="Normal 15"/>
    <tableColumn id="11" name="lun. 7 sept. " dataDxfId="66" dataCellStyle="Normal 15"/>
    <tableColumn id="12" name="mer. 9 sept. " dataDxfId="65" dataCellStyle="Normal 15"/>
    <tableColumn id="13" name="ven. 11 sept. " dataDxfId="64" dataCellStyle="Normal 15"/>
    <tableColumn id="14" name="sam. 12 sept. " dataDxfId="63" dataCellStyle="Normal 15"/>
    <tableColumn id="15" name="lun. 14 sept. " dataDxfId="62" dataCellStyle="Normal 15"/>
    <tableColumn id="16" name="mer. 16 sept. " dataDxfId="61" dataCellStyle="Normal 15"/>
    <tableColumn id="17" name="ven. 18 sept. " dataDxfId="60" dataCellStyle="Normal 15"/>
    <tableColumn id="18" name="sam. 19 sept. " dataDxfId="59" dataCellStyle="Normal 15"/>
    <tableColumn id="19" name="lun. 21 sept. " dataDxfId="58" dataCellStyle="Normal 15"/>
    <tableColumn id="20" name="mer. 23 sept. " dataDxfId="57" dataCellStyle="Normal 15"/>
    <tableColumn id="21" name="ven. 25 sept. " dataDxfId="56" dataCellStyle="Normal 15"/>
    <tableColumn id="22" name="sam. 26 sept. " dataDxfId="55" dataCellStyle="Normal 15"/>
    <tableColumn id="23" name="lun. 28 sept. " dataDxfId="54" dataCellStyle="Normal 15"/>
    <tableColumn id="24" name="mer. 30 sept. " dataDxfId="53" dataCellStyle="Normal 15"/>
    <tableColumn id="25" name="ven. 2 oct. " dataDxfId="52" dataCellStyle="Normal 15"/>
    <tableColumn id="26" name="sam. 3 oct. " dataDxfId="51" dataCellStyle="Normal 15"/>
    <tableColumn id="27" name="lun. 5 oct. " dataDxfId="50" dataCellStyle="Normal 15"/>
    <tableColumn id="28" name="mer. 7 oct. " dataDxfId="49" dataCellStyle="Normal 15"/>
    <tableColumn id="29" name="ven. 9 oct. " dataDxfId="48" dataCellStyle="Normal 15"/>
    <tableColumn id="30" name="sam. 10 oct. " dataDxfId="47" dataCellStyle="Normal 15"/>
    <tableColumn id="31" name="lun. 12 oct. " dataDxfId="46" dataCellStyle="Normal 15"/>
    <tableColumn id="32" name="mer. 14 oct. " dataDxfId="45" dataCellStyle="Normal 15"/>
    <tableColumn id="33" name="ven. 16 oct. " dataDxfId="44" dataCellStyle="Normal 15"/>
    <tableColumn id="34" name="sam. 17 oct. " dataDxfId="43" dataCellStyle="Normal 15"/>
    <tableColumn id="35" name="lun. 19 oct. " dataDxfId="42" dataCellStyle="Normal 15"/>
    <tableColumn id="36" name="mer. 21 oct. " dataDxfId="41" dataCellStyle="Normal 15"/>
    <tableColumn id="37" name="ven. 23 oct. " dataDxfId="40" dataCellStyle="Normal 15"/>
    <tableColumn id="38" name="sam. 24 oct. " dataDxfId="39" dataCellStyle="Normal 15"/>
    <tableColumn id="39" name="lun. 26 oct. " dataDxfId="38" dataCellStyle="Normal 15"/>
    <tableColumn id="40" name="mer. 28 oct. " dataDxfId="37" dataCellStyle="Normal 15"/>
    <tableColumn id="41" name="ven. 30 oct. " dataDxfId="36" dataCellStyle="Normal 15"/>
    <tableColumn id="42" name="sam. 31 oct. " dataDxfId="35" dataCellStyle="Normal 15"/>
    <tableColumn id="43" name="lun. 2 nov. " dataDxfId="34" dataCellStyle="Normal 15"/>
    <tableColumn id="44" name="mer. 4 nov. " dataDxfId="33" dataCellStyle="Normal 15"/>
    <tableColumn id="45" name="ven. 6 nov. " dataDxfId="32" dataCellStyle="Normal 15"/>
    <tableColumn id="46" name="sam. 7 nov. " dataDxfId="31" dataCellStyle="Normal 15"/>
    <tableColumn id="47" name="lun. 9 nov. " dataDxfId="30" dataCellStyle="Normal 15"/>
    <tableColumn id="48" name="mer. 11 nov. " dataDxfId="29" dataCellStyle="Normal 15"/>
    <tableColumn id="49" name="ven. 13 nov. " dataDxfId="28" dataCellStyle="Normal 15"/>
    <tableColumn id="50" name="sam. 14 nov. " dataDxfId="27" dataCellStyle="Normal 15"/>
    <tableColumn id="51" name="lun. 16 nov. " dataDxfId="26" dataCellStyle="Normal 15"/>
    <tableColumn id="52" name="mer. 18 nov. " dataDxfId="25" dataCellStyle="Normal 15"/>
    <tableColumn id="53" name="ven. 20 nov. " dataDxfId="24" dataCellStyle="Normal 15"/>
    <tableColumn id="54" name="sam. 21 nov. " dataDxfId="23" dataCellStyle="Normal 15"/>
    <tableColumn id="55" name="lun. 23 nov. " dataDxfId="22" dataCellStyle="Normal 15"/>
    <tableColumn id="56" name="mer. 25 nov. " dataDxfId="21" dataCellStyle="Normal 15"/>
    <tableColumn id="57" name="ven. 27 nov. " dataDxfId="20" dataCellStyle="Normal 15"/>
    <tableColumn id="58" name="sam. 28 nov. " dataDxfId="19" dataCellStyle="Normal 15"/>
    <tableColumn id="59" name="lun. 30 nov. " dataDxfId="18" dataCellStyle="Normal 15"/>
    <tableColumn id="60" name="mer. 2 déc. " dataDxfId="17" dataCellStyle="Normal 15"/>
    <tableColumn id="61" name="ven. 4 déc. " dataDxfId="16" dataCellStyle="Normal 15"/>
    <tableColumn id="62" name="sam. 5 déc. " dataDxfId="15" dataCellStyle="Normal 15"/>
    <tableColumn id="63" name="lun. 7 déc. " dataDxfId="14" dataCellStyle="Normal 15"/>
    <tableColumn id="64" name="mer. 9 déc. " dataDxfId="13" dataCellStyle="Normal 15"/>
    <tableColumn id="65" name="ven. 11 déc. " dataDxfId="12" dataCellStyle="Normal 15"/>
    <tableColumn id="66" name="sam. 12 déc. " dataDxfId="11" dataCellStyle="Normal 15"/>
    <tableColumn id="67" name="lun. 14 déc. " dataDxfId="10" dataCellStyle="Normal 15"/>
    <tableColumn id="68" name="mer. 16 déc. " dataDxfId="9" dataCellStyle="Normal 15"/>
    <tableColumn id="69" name="ven. 18 déc. " dataDxfId="8" dataCellStyle="Normal 15"/>
    <tableColumn id="70" name="sam. 19 déc. " dataDxfId="7" dataCellStyle="Normal 15"/>
    <tableColumn id="71" name="lun. 21 déc. " dataDxfId="6" dataCellStyle="Normal 15"/>
    <tableColumn id="72" name="mer. 23 déc. " dataDxfId="5" dataCellStyle="Normal 15"/>
    <tableColumn id="73" name="ven. 25 déc. " dataDxfId="4" dataCellStyle="Normal 15"/>
    <tableColumn id="74" name="sam. 26 déc. " dataDxfId="3" dataCellStyle="Normal 1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7"/>
  <dimension ref="A1:O2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3" sqref="B13"/>
    </sheetView>
  </sheetViews>
  <sheetFormatPr baseColWidth="10" defaultRowHeight="15"/>
  <cols>
    <col min="1" max="1" width="11" style="29"/>
    <col min="2" max="2" width="21.875" style="29" customWidth="1"/>
    <col min="3" max="3" width="12.5" style="47" bestFit="1" customWidth="1"/>
    <col min="4" max="4" width="13.375" style="29" bestFit="1" customWidth="1"/>
    <col min="5" max="5" width="14.75" style="48" bestFit="1" customWidth="1"/>
    <col min="6" max="6" width="11.25" style="29" customWidth="1"/>
    <col min="7" max="7" width="10.875" style="29" customWidth="1"/>
    <col min="8" max="8" width="15" style="29" customWidth="1"/>
    <col min="9" max="9" width="17.75" style="29" customWidth="1"/>
    <col min="10" max="10" width="13.875" style="29" bestFit="1" customWidth="1"/>
    <col min="11" max="11" width="13" style="29" bestFit="1" customWidth="1"/>
    <col min="12" max="12" width="16.125" style="29" customWidth="1"/>
    <col min="13" max="13" width="13" style="29" customWidth="1"/>
    <col min="14" max="14" width="10.5" style="29" customWidth="1"/>
    <col min="15" max="15" width="18" style="29" customWidth="1"/>
    <col min="16" max="16384" width="11" style="29"/>
  </cols>
  <sheetData>
    <row r="1" spans="1:15" ht="30.75" customHeight="1">
      <c r="A1" s="24" t="s">
        <v>7</v>
      </c>
      <c r="B1" s="25" t="s">
        <v>8</v>
      </c>
      <c r="C1" s="26" t="s">
        <v>9</v>
      </c>
      <c r="D1" s="27" t="s">
        <v>10</v>
      </c>
      <c r="E1" s="27" t="s">
        <v>11</v>
      </c>
      <c r="F1" s="27" t="s">
        <v>12</v>
      </c>
      <c r="G1" s="27" t="s">
        <v>13</v>
      </c>
      <c r="H1" s="25" t="s">
        <v>14</v>
      </c>
      <c r="I1" s="25" t="s">
        <v>15</v>
      </c>
      <c r="J1" s="25" t="s">
        <v>16</v>
      </c>
      <c r="K1" s="25" t="s">
        <v>17</v>
      </c>
      <c r="L1" s="25" t="s">
        <v>18</v>
      </c>
      <c r="M1" s="25" t="s">
        <v>19</v>
      </c>
      <c r="N1" s="25" t="s">
        <v>20</v>
      </c>
      <c r="O1" s="28" t="s">
        <v>21</v>
      </c>
    </row>
    <row r="2" spans="1:15" ht="16.5">
      <c r="A2" s="30"/>
      <c r="B2" s="59" t="str">
        <f>CONCATENATE(Tableau1[[#This Row],[Nom ]],Tableau1[[#This Row],[Prénoms]])</f>
        <v>dc</v>
      </c>
      <c r="C2" s="81" t="s">
        <v>25</v>
      </c>
      <c r="D2" s="83" t="s">
        <v>42</v>
      </c>
      <c r="E2" s="40"/>
      <c r="F2" s="39"/>
      <c r="G2" s="49"/>
      <c r="H2" s="50"/>
      <c r="I2" s="51"/>
      <c r="J2" s="51"/>
      <c r="K2" s="51"/>
      <c r="L2" s="51"/>
      <c r="M2" s="36"/>
      <c r="N2" s="41"/>
      <c r="O2" s="52"/>
    </row>
    <row r="3" spans="1:15" ht="16.5">
      <c r="A3" s="42"/>
      <c r="B3" s="59" t="str">
        <f>CONCATENATE(Tableau1[[#This Row],[Nom ]],Tableau1[[#This Row],[Prénoms]])</f>
        <v>ed</v>
      </c>
      <c r="C3" s="60" t="s">
        <v>30</v>
      </c>
      <c r="D3" s="61" t="s">
        <v>25</v>
      </c>
      <c r="E3" s="44"/>
      <c r="F3" s="43"/>
      <c r="G3" s="55"/>
      <c r="H3" s="56"/>
      <c r="I3" s="57"/>
      <c r="J3" s="57"/>
      <c r="K3" s="57"/>
      <c r="L3" s="57"/>
      <c r="M3" s="45"/>
      <c r="N3" s="46"/>
      <c r="O3" s="58"/>
    </row>
    <row r="4" spans="1:15" ht="16.5">
      <c r="A4" s="42"/>
      <c r="B4" s="59" t="str">
        <f>CONCATENATE(Tableau1[[#This Row],[Nom ]],Tableau1[[#This Row],[Prénoms]])</f>
        <v>fv</v>
      </c>
      <c r="C4" s="60" t="s">
        <v>26</v>
      </c>
      <c r="D4" s="61" t="s">
        <v>43</v>
      </c>
      <c r="E4" s="44"/>
      <c r="F4" s="43"/>
      <c r="G4" s="55"/>
      <c r="H4" s="56"/>
      <c r="I4" s="57"/>
      <c r="J4" s="57"/>
      <c r="K4" s="57"/>
      <c r="L4" s="57"/>
      <c r="M4" s="45"/>
      <c r="N4" s="46"/>
      <c r="O4" s="58"/>
    </row>
    <row r="5" spans="1:15" ht="16.5">
      <c r="A5" s="30"/>
      <c r="B5" s="59" t="str">
        <f>CONCATENATE(Tableau1[[#This Row],[Nom ]],Tableau1[[#This Row],[Prénoms]])</f>
        <v>gb</v>
      </c>
      <c r="C5" s="60" t="s">
        <v>31</v>
      </c>
      <c r="D5" s="61" t="s">
        <v>44</v>
      </c>
      <c r="E5" s="40"/>
      <c r="F5" s="39"/>
      <c r="G5" s="49"/>
      <c r="H5" s="50"/>
      <c r="I5" s="51"/>
      <c r="J5" s="51"/>
      <c r="K5" s="51"/>
      <c r="L5" s="51"/>
      <c r="M5" s="36"/>
      <c r="N5" s="41"/>
      <c r="O5" s="52"/>
    </row>
    <row r="6" spans="1:15" ht="16.5">
      <c r="A6" s="30"/>
      <c r="B6" s="59" t="str">
        <f>CONCATENATE(Tableau1[[#This Row],[Nom ]],Tableau1[[#This Row],[Prénoms]])</f>
        <v>hj</v>
      </c>
      <c r="C6" s="53" t="s">
        <v>27</v>
      </c>
      <c r="D6" s="54" t="s">
        <v>28</v>
      </c>
      <c r="E6" s="40"/>
      <c r="F6" s="39"/>
      <c r="G6" s="49"/>
      <c r="H6" s="50"/>
      <c r="I6" s="51"/>
      <c r="J6" s="51"/>
      <c r="K6" s="51"/>
      <c r="L6" s="51"/>
      <c r="M6" s="36"/>
      <c r="N6" s="41"/>
      <c r="O6" s="52"/>
    </row>
    <row r="7" spans="1:15" ht="16.5">
      <c r="A7" s="30"/>
      <c r="B7" s="59" t="str">
        <f>CONCATENATE(Tableau1[[#This Row],[Nom ]],Tableau1[[#This Row],[Prénoms]])</f>
        <v>hn</v>
      </c>
      <c r="C7" s="60" t="s">
        <v>27</v>
      </c>
      <c r="D7" s="61" t="s">
        <v>45</v>
      </c>
      <c r="E7" s="40"/>
      <c r="F7" s="39"/>
      <c r="G7" s="49"/>
      <c r="H7" s="50"/>
      <c r="I7" s="51"/>
      <c r="J7" s="51"/>
      <c r="K7" s="51"/>
      <c r="L7" s="51"/>
      <c r="M7" s="36"/>
      <c r="N7" s="41"/>
      <c r="O7" s="52"/>
    </row>
    <row r="8" spans="1:15" ht="16.5">
      <c r="A8" s="30"/>
      <c r="B8" s="59" t="str">
        <f>CONCATENATE(Tableau1[[#This Row],[Nom ]],Tableau1[[#This Row],[Prénoms]])</f>
        <v>ik</v>
      </c>
      <c r="C8" s="60" t="s">
        <v>34</v>
      </c>
      <c r="D8" s="61" t="s">
        <v>33</v>
      </c>
      <c r="E8" s="40"/>
      <c r="F8" s="39"/>
      <c r="G8" s="49"/>
      <c r="H8" s="50"/>
      <c r="I8" s="51"/>
      <c r="J8" s="51"/>
      <c r="K8" s="51"/>
      <c r="L8" s="51"/>
      <c r="M8" s="36"/>
      <c r="N8" s="41"/>
      <c r="O8" s="52"/>
    </row>
    <row r="9" spans="1:15" ht="16.5">
      <c r="A9" s="30"/>
      <c r="B9" s="59" t="str">
        <f>CONCATENATE(Tableau1[[#This Row],[Nom ]],Tableau1[[#This Row],[Prénoms]])</f>
        <v>il</v>
      </c>
      <c r="C9" s="60" t="s">
        <v>34</v>
      </c>
      <c r="D9" s="61" t="s">
        <v>35</v>
      </c>
      <c r="E9" s="40"/>
      <c r="F9" s="39"/>
      <c r="G9" s="49"/>
      <c r="H9" s="50"/>
      <c r="I9" s="51"/>
      <c r="J9" s="51"/>
      <c r="K9" s="51"/>
      <c r="L9" s="51"/>
      <c r="M9" s="36"/>
      <c r="N9" s="41"/>
      <c r="O9" s="52"/>
    </row>
    <row r="10" spans="1:15" ht="16.5">
      <c r="A10" s="30"/>
      <c r="B10" s="59" t="str">
        <f>CONCATENATE(Tableau1[[#This Row],[Nom ]],Tableau1[[#This Row],[Prénoms]])</f>
        <v>ol</v>
      </c>
      <c r="C10" s="60" t="s">
        <v>36</v>
      </c>
      <c r="D10" s="61" t="s">
        <v>35</v>
      </c>
      <c r="E10" s="40"/>
      <c r="F10" s="39"/>
      <c r="G10" s="49"/>
      <c r="H10" s="50"/>
      <c r="I10" s="51"/>
      <c r="J10" s="51"/>
      <c r="K10" s="51"/>
      <c r="L10" s="51"/>
      <c r="M10" s="36"/>
      <c r="N10" s="41"/>
      <c r="O10" s="52"/>
    </row>
    <row r="11" spans="1:15" ht="16.5">
      <c r="A11" s="30"/>
      <c r="B11" s="59" t="str">
        <f>CONCATENATE(Tableau1[[#This Row],[Nom ]],Tableau1[[#This Row],[Prénoms]])</f>
        <v>om</v>
      </c>
      <c r="C11" s="60" t="s">
        <v>36</v>
      </c>
      <c r="D11" s="61" t="s">
        <v>37</v>
      </c>
      <c r="E11" s="40"/>
      <c r="F11" s="39"/>
      <c r="G11" s="49"/>
      <c r="H11" s="50"/>
      <c r="I11" s="51"/>
      <c r="J11" s="51"/>
      <c r="K11" s="51"/>
      <c r="L11" s="51"/>
      <c r="M11" s="36"/>
      <c r="N11" s="41"/>
      <c r="O11" s="52"/>
    </row>
    <row r="12" spans="1:15" ht="16.5">
      <c r="A12" s="30"/>
      <c r="B12" s="59" t="str">
        <f>CONCATENATE(Tableau1[[#This Row],[Nom ]],Tableau1[[#This Row],[Prénoms]])</f>
        <v>pm</v>
      </c>
      <c r="C12" s="60" t="s">
        <v>38</v>
      </c>
      <c r="D12" s="61" t="s">
        <v>37</v>
      </c>
      <c r="E12" s="40"/>
      <c r="F12" s="39"/>
      <c r="G12" s="49"/>
      <c r="H12" s="50"/>
      <c r="I12" s="51"/>
      <c r="J12" s="51"/>
      <c r="K12" s="51"/>
      <c r="L12" s="51"/>
      <c r="M12" s="36"/>
      <c r="N12" s="41"/>
      <c r="O12" s="52"/>
    </row>
    <row r="13" spans="1:15" ht="16.5">
      <c r="A13" s="30"/>
      <c r="B13" s="59" t="str">
        <f>CONCATENATE(Tableau1[[#This Row],[Nom ]],Tableau1[[#This Row],[Prénoms]])</f>
        <v>pq</v>
      </c>
      <c r="C13" s="60" t="s">
        <v>38</v>
      </c>
      <c r="D13" s="61" t="s">
        <v>39</v>
      </c>
      <c r="E13" s="40"/>
      <c r="F13" s="39"/>
      <c r="G13" s="49"/>
      <c r="H13" s="50"/>
      <c r="I13" s="51"/>
      <c r="J13" s="51"/>
      <c r="K13" s="51"/>
      <c r="L13" s="51"/>
      <c r="M13" s="36"/>
      <c r="N13" s="41"/>
      <c r="O13" s="52"/>
    </row>
    <row r="14" spans="1:15" ht="16.5">
      <c r="A14" s="30"/>
      <c r="B14" s="59" t="str">
        <f>CONCATENATE(Tableau1[[#This Row],[Nom ]],Tableau1[[#This Row],[Prénoms]])</f>
        <v>qw</v>
      </c>
      <c r="C14" s="60" t="s">
        <v>39</v>
      </c>
      <c r="D14" s="61" t="s">
        <v>41</v>
      </c>
      <c r="E14" s="40"/>
      <c r="F14" s="39"/>
      <c r="G14" s="49"/>
      <c r="H14" s="50"/>
      <c r="I14" s="51"/>
      <c r="J14" s="51"/>
      <c r="K14" s="51"/>
      <c r="L14" s="51"/>
      <c r="M14" s="36"/>
      <c r="N14" s="41"/>
      <c r="O14" s="52"/>
    </row>
    <row r="15" spans="1:15" ht="16.5">
      <c r="A15" s="62" t="s">
        <v>7</v>
      </c>
      <c r="B15" s="63" t="str">
        <f>CONCATENATE(Tableau1[[#This Row],[Nom ]],Tableau1[[#This Row],[Prénoms]])</f>
        <v>reyg</v>
      </c>
      <c r="C15" s="67" t="s">
        <v>135</v>
      </c>
      <c r="D15" s="68" t="s">
        <v>136</v>
      </c>
      <c r="E15" s="40"/>
      <c r="F15" s="39"/>
      <c r="G15" s="64"/>
      <c r="H15" s="50"/>
      <c r="I15" s="65"/>
      <c r="J15" s="65"/>
      <c r="K15" s="65"/>
      <c r="L15" s="65"/>
      <c r="M15" s="66"/>
      <c r="N15" s="41"/>
      <c r="O15" s="52"/>
    </row>
    <row r="16" spans="1:15" ht="16.5">
      <c r="A16" s="30"/>
      <c r="B16" s="59" t="str">
        <f>CONCATENATE(Tableau1[[#This Row],[Nom ]],Tableau1[[#This Row],[Prénoms]])</f>
        <v>sd</v>
      </c>
      <c r="C16" s="53" t="s">
        <v>24</v>
      </c>
      <c r="D16" s="54" t="s">
        <v>25</v>
      </c>
      <c r="E16" s="40"/>
      <c r="F16" s="39"/>
      <c r="G16" s="49"/>
      <c r="H16" s="50"/>
      <c r="I16" s="51"/>
      <c r="J16" s="51"/>
      <c r="K16" s="51"/>
      <c r="L16" s="51"/>
      <c r="M16" s="36"/>
      <c r="N16" s="41"/>
      <c r="O16" s="52"/>
    </row>
    <row r="17" spans="1:15" ht="16.5">
      <c r="A17" s="30"/>
      <c r="B17" s="59" t="str">
        <f>CONCATENATE(Tableau1[[#This Row],[Nom ]],Tableau1[[#This Row],[Prénoms]])</f>
        <v>sx</v>
      </c>
      <c r="C17" s="60" t="s">
        <v>24</v>
      </c>
      <c r="D17" s="61" t="s">
        <v>22</v>
      </c>
      <c r="E17" s="40"/>
      <c r="F17" s="39"/>
      <c r="G17" s="49"/>
      <c r="H17" s="50"/>
      <c r="I17" s="51"/>
      <c r="J17" s="51"/>
      <c r="K17" s="51"/>
      <c r="L17" s="51"/>
      <c r="M17" s="36"/>
      <c r="N17" s="41"/>
      <c r="O17" s="52"/>
    </row>
    <row r="18" spans="1:15" ht="16.5">
      <c r="A18" s="30"/>
      <c r="B18" s="59" t="str">
        <f>CONCATENATE(Tableau1[[#This Row],[Nom ]],Tableau1[[#This Row],[Prénoms]])</f>
        <v>tg</v>
      </c>
      <c r="C18" s="60" t="s">
        <v>29</v>
      </c>
      <c r="D18" s="61" t="s">
        <v>31</v>
      </c>
      <c r="E18" s="40"/>
      <c r="F18" s="39"/>
      <c r="G18" s="49"/>
      <c r="H18" s="50"/>
      <c r="I18" s="51"/>
      <c r="J18" s="51"/>
      <c r="K18" s="51"/>
      <c r="L18" s="51"/>
      <c r="M18" s="36"/>
      <c r="N18" s="41"/>
      <c r="O18" s="52"/>
    </row>
    <row r="19" spans="1:15" ht="16.5">
      <c r="A19" s="30"/>
      <c r="B19" s="59" t="str">
        <f>CONCATENATE(Tableau1[[#This Row],[Nom ]],Tableau1[[#This Row],[Prénoms]])</f>
        <v>th</v>
      </c>
      <c r="C19" s="60" t="s">
        <v>29</v>
      </c>
      <c r="D19" s="61" t="s">
        <v>27</v>
      </c>
      <c r="E19" s="40"/>
      <c r="F19" s="39"/>
      <c r="G19" s="49"/>
      <c r="H19" s="50"/>
      <c r="I19" s="51"/>
      <c r="J19" s="51"/>
      <c r="K19" s="51"/>
      <c r="L19" s="51"/>
      <c r="M19" s="36"/>
      <c r="N19" s="41"/>
      <c r="O19" s="52"/>
    </row>
    <row r="20" spans="1:15" ht="16.5">
      <c r="A20" s="30"/>
      <c r="B20" s="59" t="str">
        <f>CONCATENATE(Tableau1[[#This Row],[Nom ]],Tableau1[[#This Row],[Prénoms]])</f>
        <v>uj</v>
      </c>
      <c r="C20" s="60" t="s">
        <v>32</v>
      </c>
      <c r="D20" s="61" t="s">
        <v>28</v>
      </c>
      <c r="E20" s="40"/>
      <c r="F20" s="39"/>
      <c r="G20" s="49"/>
      <c r="H20" s="50"/>
      <c r="I20" s="51"/>
      <c r="J20" s="51"/>
      <c r="K20" s="51"/>
      <c r="L20" s="51"/>
      <c r="M20" s="36"/>
      <c r="N20" s="41"/>
      <c r="O20" s="52"/>
    </row>
    <row r="21" spans="1:15" ht="16.5">
      <c r="A21" s="30"/>
      <c r="B21" s="59" t="str">
        <f>CONCATENATE(Tableau1[[#This Row],[Nom ]],Tableau1[[#This Row],[Prénoms]])</f>
        <v>uk</v>
      </c>
      <c r="C21" s="60" t="s">
        <v>32</v>
      </c>
      <c r="D21" s="61" t="s">
        <v>33</v>
      </c>
      <c r="E21" s="40"/>
      <c r="F21" s="39"/>
      <c r="G21" s="49"/>
      <c r="H21" s="50"/>
      <c r="I21" s="51"/>
      <c r="J21" s="51"/>
      <c r="K21" s="51"/>
      <c r="L21" s="51"/>
      <c r="M21" s="36"/>
      <c r="N21" s="41"/>
      <c r="O21" s="52"/>
    </row>
    <row r="22" spans="1:15" ht="16.5">
      <c r="A22" s="30"/>
      <c r="B22" s="59" t="str">
        <f>CONCATENATE(Tableau1[[#This Row],[Nom ]],Tableau1[[#This Row],[Prénoms]])</f>
        <v>xy</v>
      </c>
      <c r="C22" s="53" t="s">
        <v>22</v>
      </c>
      <c r="D22" s="82" t="s">
        <v>23</v>
      </c>
      <c r="E22" s="32"/>
      <c r="F22" s="33"/>
      <c r="G22" s="34"/>
      <c r="H22" s="35"/>
      <c r="I22" s="31"/>
      <c r="J22" s="31"/>
      <c r="K22" s="31"/>
      <c r="L22" s="35"/>
      <c r="M22" s="36"/>
      <c r="N22" s="37"/>
      <c r="O22" s="38"/>
    </row>
    <row r="23" spans="1:15" ht="16.5">
      <c r="A23" s="30"/>
      <c r="B23" s="59" t="str">
        <f>CONCATENATE(Tableau1[[#This Row],[Nom ]],Tableau1[[#This Row],[Prénoms]])</f>
        <v>yh</v>
      </c>
      <c r="C23" s="60" t="s">
        <v>23</v>
      </c>
      <c r="D23" s="61" t="s">
        <v>27</v>
      </c>
      <c r="E23" s="40"/>
      <c r="F23" s="39"/>
      <c r="G23" s="49"/>
      <c r="H23" s="50"/>
      <c r="I23" s="51"/>
      <c r="J23" s="51"/>
      <c r="K23" s="51"/>
      <c r="L23" s="51"/>
      <c r="M23" s="36"/>
      <c r="N23" s="41"/>
      <c r="O23" s="52"/>
    </row>
    <row r="24" spans="1:15" ht="16.5">
      <c r="A24" s="30"/>
      <c r="B24" s="59" t="str">
        <f>CONCATENATE(Tableau1[[#This Row],[Nom ]],Tableau1[[#This Row],[Prénoms]])</f>
        <v>yj</v>
      </c>
      <c r="C24" s="60" t="s">
        <v>23</v>
      </c>
      <c r="D24" s="61" t="s">
        <v>28</v>
      </c>
      <c r="E24" s="40"/>
      <c r="F24" s="39"/>
      <c r="G24" s="49"/>
      <c r="H24" s="50"/>
      <c r="I24" s="51"/>
      <c r="J24" s="51"/>
      <c r="K24" s="51"/>
      <c r="L24" s="51"/>
      <c r="M24" s="36"/>
      <c r="N24" s="41"/>
      <c r="O24" s="52"/>
    </row>
    <row r="25" spans="1:15" ht="16.5">
      <c r="A25" s="42"/>
      <c r="B25" s="80" t="str">
        <f>CONCATENATE(Tableau1[[#This Row],[Nom ]],Tableau1[[#This Row],[Prénoms]])</f>
        <v>zs</v>
      </c>
      <c r="C25" s="60" t="s">
        <v>40</v>
      </c>
      <c r="D25" s="61" t="s">
        <v>24</v>
      </c>
      <c r="E25" s="44"/>
      <c r="F25" s="43"/>
      <c r="G25" s="55"/>
      <c r="H25" s="56"/>
      <c r="I25" s="57"/>
      <c r="J25" s="57"/>
      <c r="K25" s="57"/>
      <c r="L25" s="57"/>
      <c r="M25" s="45"/>
      <c r="N25" s="46"/>
      <c r="O25" s="58"/>
    </row>
  </sheetData>
  <dataValidations count="1">
    <dataValidation type="list" allowBlank="1" showInputMessage="1" showErrorMessage="1" sqref="E2:E25">
      <formula1>catégorie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BV24"/>
  <sheetViews>
    <sheetView showGridLines="0" showZeros="0" zoomScaleNormal="100" workbookViewId="0">
      <pane xSplit="7" ySplit="1" topLeftCell="BM2" activePane="bottomRight" state="frozen"/>
      <selection pane="topRight" activeCell="H1" sqref="H1"/>
      <selection pane="bottomLeft" activeCell="A2" sqref="A2"/>
      <selection pane="bottomRight" activeCell="A24" sqref="A24"/>
    </sheetView>
  </sheetViews>
  <sheetFormatPr baseColWidth="10" defaultColWidth="4.625" defaultRowHeight="14.25"/>
  <cols>
    <col min="1" max="1" width="26.5" style="19" bestFit="1" customWidth="1"/>
    <col min="2" max="2" width="13.125" style="20" customWidth="1"/>
    <col min="3" max="3" width="11.125" style="20" customWidth="1"/>
    <col min="4" max="4" width="8.375" style="20" customWidth="1"/>
    <col min="5" max="5" width="8.375" style="19" customWidth="1"/>
    <col min="6" max="6" width="9.375" style="19" customWidth="1"/>
    <col min="7" max="7" width="17.375" style="21" customWidth="1"/>
    <col min="8" max="8" width="13.25" style="22" customWidth="1"/>
    <col min="9" max="9" width="11.875" style="22" customWidth="1"/>
    <col min="10" max="10" width="12.375" style="22" customWidth="1"/>
    <col min="11" max="11" width="11.375" style="22" customWidth="1"/>
    <col min="12" max="12" width="12" style="22" customWidth="1"/>
    <col min="13" max="13" width="12.75" style="22" customWidth="1"/>
    <col min="14" max="14" width="13.25" style="23" customWidth="1"/>
    <col min="15" max="15" width="12.25" style="23" customWidth="1"/>
    <col min="16" max="16" width="12.875" style="23" customWidth="1"/>
    <col min="17" max="17" width="12.75" style="23" customWidth="1"/>
    <col min="18" max="18" width="13.25" style="23" customWidth="1"/>
    <col min="19" max="19" width="12.25" style="23" customWidth="1"/>
    <col min="20" max="20" width="12.875" style="23" customWidth="1"/>
    <col min="21" max="21" width="12.75" style="23" customWidth="1"/>
    <col min="22" max="22" width="13.25" style="23" customWidth="1"/>
    <col min="23" max="23" width="12.25" style="23" customWidth="1"/>
    <col min="24" max="24" width="12.875" style="23" customWidth="1"/>
    <col min="25" max="25" width="11.125" style="23" bestFit="1" customWidth="1"/>
    <col min="26" max="26" width="11.5" style="23" bestFit="1" customWidth="1"/>
    <col min="27" max="27" width="10.5" style="23" bestFit="1" customWidth="1"/>
    <col min="28" max="28" width="11.125" style="23" customWidth="1"/>
    <col min="29" max="29" width="11.125" style="23" bestFit="1" customWidth="1"/>
    <col min="30" max="30" width="12.375" style="23" customWidth="1"/>
    <col min="31" max="31" width="11.375" style="23" customWidth="1"/>
    <col min="32" max="32" width="12" style="23" customWidth="1"/>
    <col min="33" max="33" width="11.875" style="23" customWidth="1"/>
    <col min="34" max="34" width="12.375" style="23" customWidth="1"/>
    <col min="35" max="35" width="11.375" style="23" customWidth="1"/>
    <col min="36" max="36" width="12" style="23" customWidth="1"/>
    <col min="37" max="37" width="11.875" style="23" customWidth="1"/>
    <col min="38" max="38" width="12.375" style="23" customWidth="1"/>
    <col min="39" max="39" width="11.375" style="23" customWidth="1"/>
    <col min="40" max="40" width="12" style="23" customWidth="1"/>
    <col min="41" max="41" width="11.875" style="23" customWidth="1"/>
    <col min="42" max="42" width="12.375" style="23" customWidth="1"/>
    <col min="43" max="43" width="10.875" style="23" customWidth="1"/>
    <col min="44" max="44" width="11.5" style="23" customWidth="1"/>
    <col min="45" max="45" width="11.375" style="23" customWidth="1"/>
    <col min="46" max="46" width="11.875" style="23" customWidth="1"/>
    <col min="47" max="47" width="10.875" style="23" customWidth="1"/>
    <col min="48" max="48" width="12.375" style="23" customWidth="1"/>
    <col min="49" max="49" width="12.25" style="23" customWidth="1"/>
    <col min="50" max="50" width="12.75" style="23" customWidth="1"/>
    <col min="51" max="51" width="11.75" style="23" customWidth="1"/>
    <col min="52" max="52" width="12.375" style="23" customWidth="1"/>
    <col min="53" max="53" width="12.25" style="23" customWidth="1"/>
    <col min="54" max="54" width="12.75" style="23" customWidth="1"/>
    <col min="55" max="55" width="11.75" style="23" customWidth="1"/>
    <col min="56" max="56" width="12.375" style="23" customWidth="1"/>
    <col min="57" max="57" width="12.25" style="23" customWidth="1"/>
    <col min="58" max="58" width="12.75" style="23" customWidth="1"/>
    <col min="59" max="59" width="11.75" style="18" customWidth="1"/>
    <col min="60" max="60" width="11.5" style="18" customWidth="1"/>
    <col min="61" max="61" width="11.375" style="18" customWidth="1"/>
    <col min="62" max="62" width="11.875" style="18" customWidth="1"/>
    <col min="63" max="63" width="10.875" style="18" customWidth="1"/>
    <col min="64" max="64" width="11.5" style="18" customWidth="1"/>
    <col min="65" max="65" width="12.25" style="18" customWidth="1"/>
    <col min="66" max="66" width="12.75" style="18" customWidth="1"/>
    <col min="67" max="67" width="11.75" style="18" customWidth="1"/>
    <col min="68" max="68" width="12.375" style="18" customWidth="1"/>
    <col min="69" max="69" width="12.25" style="18" customWidth="1"/>
    <col min="70" max="70" width="12.75" style="18" customWidth="1"/>
    <col min="71" max="71" width="11.75" style="18" customWidth="1"/>
    <col min="72" max="72" width="12.375" style="18" customWidth="1"/>
    <col min="73" max="73" width="12.25" style="18" customWidth="1"/>
    <col min="74" max="74" width="12.75" style="18" customWidth="1"/>
    <col min="75" max="16384" width="4.625" style="18"/>
  </cols>
  <sheetData>
    <row r="1" spans="1:74" s="5" customFormat="1" ht="57" customHeight="1">
      <c r="A1" s="69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68</v>
      </c>
      <c r="I1" s="4" t="s">
        <v>69</v>
      </c>
      <c r="J1" s="4" t="s">
        <v>70</v>
      </c>
      <c r="K1" s="4" t="s">
        <v>71</v>
      </c>
      <c r="L1" s="4" t="s">
        <v>72</v>
      </c>
      <c r="M1" s="4" t="s">
        <v>73</v>
      </c>
      <c r="N1" s="4" t="s">
        <v>74</v>
      </c>
      <c r="O1" s="4" t="s">
        <v>75</v>
      </c>
      <c r="P1" s="4" t="s">
        <v>76</v>
      </c>
      <c r="Q1" s="4" t="s">
        <v>77</v>
      </c>
      <c r="R1" s="4" t="s">
        <v>78</v>
      </c>
      <c r="S1" s="4" t="s">
        <v>79</v>
      </c>
      <c r="T1" s="4" t="s">
        <v>80</v>
      </c>
      <c r="U1" s="4" t="s">
        <v>81</v>
      </c>
      <c r="V1" s="4" t="s">
        <v>82</v>
      </c>
      <c r="W1" s="4" t="s">
        <v>83</v>
      </c>
      <c r="X1" s="4" t="s">
        <v>84</v>
      </c>
      <c r="Y1" s="4" t="s">
        <v>85</v>
      </c>
      <c r="Z1" s="4" t="s">
        <v>86</v>
      </c>
      <c r="AA1" s="4" t="s">
        <v>87</v>
      </c>
      <c r="AB1" s="4" t="s">
        <v>88</v>
      </c>
      <c r="AC1" s="4" t="s">
        <v>89</v>
      </c>
      <c r="AD1" s="4" t="s">
        <v>90</v>
      </c>
      <c r="AE1" s="4" t="s">
        <v>91</v>
      </c>
      <c r="AF1" s="4" t="s">
        <v>92</v>
      </c>
      <c r="AG1" s="4" t="s">
        <v>93</v>
      </c>
      <c r="AH1" s="4" t="s">
        <v>94</v>
      </c>
      <c r="AI1" s="4" t="s">
        <v>95</v>
      </c>
      <c r="AJ1" s="4" t="s">
        <v>96</v>
      </c>
      <c r="AK1" s="4" t="s">
        <v>97</v>
      </c>
      <c r="AL1" s="4" t="s">
        <v>98</v>
      </c>
      <c r="AM1" s="4" t="s">
        <v>99</v>
      </c>
      <c r="AN1" s="4" t="s">
        <v>100</v>
      </c>
      <c r="AO1" s="4" t="s">
        <v>101</v>
      </c>
      <c r="AP1" s="4" t="s">
        <v>102</v>
      </c>
      <c r="AQ1" s="4" t="s">
        <v>103</v>
      </c>
      <c r="AR1" s="4" t="s">
        <v>104</v>
      </c>
      <c r="AS1" s="4" t="s">
        <v>105</v>
      </c>
      <c r="AT1" s="4" t="s">
        <v>106</v>
      </c>
      <c r="AU1" s="4" t="s">
        <v>107</v>
      </c>
      <c r="AV1" s="4" t="s">
        <v>108</v>
      </c>
      <c r="AW1" s="4" t="s">
        <v>109</v>
      </c>
      <c r="AX1" s="4" t="s">
        <v>110</v>
      </c>
      <c r="AY1" s="4" t="s">
        <v>111</v>
      </c>
      <c r="AZ1" s="4" t="s">
        <v>112</v>
      </c>
      <c r="BA1" s="4" t="s">
        <v>113</v>
      </c>
      <c r="BB1" s="4" t="s">
        <v>114</v>
      </c>
      <c r="BC1" s="4" t="s">
        <v>115</v>
      </c>
      <c r="BD1" s="4" t="s">
        <v>116</v>
      </c>
      <c r="BE1" s="4" t="s">
        <v>117</v>
      </c>
      <c r="BF1" s="4" t="s">
        <v>118</v>
      </c>
      <c r="BG1" s="4" t="s">
        <v>119</v>
      </c>
      <c r="BH1" s="4" t="s">
        <v>120</v>
      </c>
      <c r="BI1" s="4" t="s">
        <v>121</v>
      </c>
      <c r="BJ1" s="4" t="s">
        <v>122</v>
      </c>
      <c r="BK1" s="4" t="s">
        <v>123</v>
      </c>
      <c r="BL1" s="4" t="s">
        <v>124</v>
      </c>
      <c r="BM1" s="4" t="s">
        <v>125</v>
      </c>
      <c r="BN1" s="4" t="s">
        <v>126</v>
      </c>
      <c r="BO1" s="4" t="s">
        <v>127</v>
      </c>
      <c r="BP1" s="4" t="s">
        <v>128</v>
      </c>
      <c r="BQ1" s="4" t="s">
        <v>129</v>
      </c>
      <c r="BR1" s="4" t="s">
        <v>130</v>
      </c>
      <c r="BS1" s="4" t="s">
        <v>131</v>
      </c>
      <c r="BT1" s="4" t="s">
        <v>132</v>
      </c>
      <c r="BU1" s="4" t="s">
        <v>133</v>
      </c>
      <c r="BV1" s="4" t="s">
        <v>134</v>
      </c>
    </row>
    <row r="2" spans="1:74" s="13" customFormat="1" ht="15.75">
      <c r="A2" s="70" t="s">
        <v>64</v>
      </c>
      <c r="B2" s="7"/>
      <c r="C2" s="7"/>
      <c r="D2" s="17"/>
      <c r="E2" s="17"/>
      <c r="F2" s="9">
        <f>COUNTIF(I2:AU2,[2]reference!C26)</f>
        <v>0</v>
      </c>
      <c r="G2" s="10">
        <f>SUMPRODUCT(COUNTIF(H2:BE2,{"a";"b";"c";"d";"e"}))</f>
        <v>0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</row>
    <row r="3" spans="1:74" s="16" customFormat="1" ht="15.75">
      <c r="A3" s="70" t="s">
        <v>55</v>
      </c>
      <c r="B3" s="7"/>
      <c r="C3" s="7"/>
      <c r="D3" s="17"/>
      <c r="E3" s="17"/>
      <c r="F3" s="9">
        <f>COUNTIF(I3:AU3,[2]reference!#REF!)</f>
        <v>0</v>
      </c>
      <c r="G3" s="10">
        <f>SUMPRODUCT(COUNTIF(H3:BE3,{"a";"b";"c";"d";"e"}))</f>
        <v>0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</row>
    <row r="4" spans="1:74" s="16" customFormat="1" ht="15.75">
      <c r="A4" s="70" t="s">
        <v>65</v>
      </c>
      <c r="B4" s="14"/>
      <c r="C4" s="7"/>
      <c r="D4" s="15"/>
      <c r="E4" s="15"/>
      <c r="F4" s="9">
        <f>COUNTIF(I4:AU4,[2]reference!C27)</f>
        <v>0</v>
      </c>
      <c r="G4" s="10">
        <f>SUMPRODUCT(COUNTIF(H4:BE4,{"a";"b";"c";"d";"e"}))</f>
        <v>0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</row>
    <row r="5" spans="1:74" ht="15.75">
      <c r="A5" s="70" t="s">
        <v>66</v>
      </c>
      <c r="B5" s="7"/>
      <c r="C5" s="7"/>
      <c r="D5" s="17"/>
      <c r="E5" s="17"/>
      <c r="F5" s="9">
        <f>COUNTIF(I5:AU5,[2]reference!C28)</f>
        <v>0</v>
      </c>
      <c r="G5" s="10">
        <f>SUMPRODUCT(COUNTIF(H5:BE5,{"a";"b";"c";"d";"e"}))</f>
        <v>0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</row>
    <row r="6" spans="1:74" ht="15.75">
      <c r="A6" s="70" t="s">
        <v>48</v>
      </c>
      <c r="B6" s="7"/>
      <c r="C6" s="7"/>
      <c r="D6" s="17"/>
      <c r="E6" s="17"/>
      <c r="F6" s="9">
        <f>COUNTIF(I6:AU6,[2]reference!C2)</f>
        <v>0</v>
      </c>
      <c r="G6" s="10">
        <f>SUMPRODUCT(COUNTIF(H6:BE6,{"a";"b";"c";"d";"e"}))</f>
        <v>0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</row>
    <row r="7" spans="1:74" ht="15.75">
      <c r="A7" s="70" t="s">
        <v>67</v>
      </c>
      <c r="B7" s="14"/>
      <c r="C7" s="7"/>
      <c r="D7" s="15"/>
      <c r="E7" s="15"/>
      <c r="F7" s="9">
        <f>COUNTIF(I7:AU7,[2]reference!C29)</f>
        <v>0</v>
      </c>
      <c r="G7" s="10">
        <f>SUMPRODUCT(COUNTIF(H7:BE7,{"a";"b";"c";"d";"e"}))</f>
        <v>0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</row>
    <row r="8" spans="1:74" ht="15.75">
      <c r="A8" s="70" t="s">
        <v>59</v>
      </c>
      <c r="B8" s="14"/>
      <c r="C8" s="14"/>
      <c r="D8" s="15"/>
      <c r="E8" s="15"/>
      <c r="F8" s="9">
        <f>COUNTIF(I8:AU8,[2]reference!C21)</f>
        <v>0</v>
      </c>
      <c r="G8" s="10">
        <f>SUMPRODUCT(COUNTIF(H8:BE8,{"a";"b";"c";"d";"e"}))</f>
        <v>0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</row>
    <row r="9" spans="1:74" ht="15.75">
      <c r="A9" s="70" t="s">
        <v>52</v>
      </c>
      <c r="B9" s="7"/>
      <c r="C9" s="7"/>
      <c r="D9" s="17"/>
      <c r="E9" s="17"/>
      <c r="F9" s="9">
        <f>COUNTIF(I9:AU9,[2]reference!C12)</f>
        <v>0</v>
      </c>
      <c r="G9" s="10">
        <f>SUMPRODUCT(COUNTIF(H9:BE9,{"a";"b";"c";"d";"e"}))</f>
        <v>0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</row>
    <row r="10" spans="1:74" ht="15.75">
      <c r="A10" s="70" t="s">
        <v>60</v>
      </c>
      <c r="B10" s="7"/>
      <c r="C10" s="14"/>
      <c r="D10" s="17"/>
      <c r="E10" s="17"/>
      <c r="F10" s="9">
        <f>COUNTIF(I10:AU10,[2]reference!C22)</f>
        <v>0</v>
      </c>
      <c r="G10" s="10">
        <f>SUMPRODUCT(COUNTIF(H10:BE10,{"a";"b";"c";"d";"e"}))</f>
        <v>0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</row>
    <row r="11" spans="1:74" ht="15.75">
      <c r="A11" s="70" t="s">
        <v>53</v>
      </c>
      <c r="B11" s="14"/>
      <c r="C11" s="14"/>
      <c r="D11" s="15"/>
      <c r="E11" s="15"/>
      <c r="F11" s="9">
        <f>COUNTIF(I11:AU11,[2]reference!C13)</f>
        <v>0</v>
      </c>
      <c r="G11" s="10">
        <f>SUMPRODUCT(COUNTIF(H11:BE11,{"a";"b";"c";"d";"e"}))</f>
        <v>0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</row>
    <row r="12" spans="1:74" ht="15.75">
      <c r="A12" s="70" t="s">
        <v>61</v>
      </c>
      <c r="B12" s="14"/>
      <c r="C12" s="14"/>
      <c r="D12" s="15"/>
      <c r="E12" s="15"/>
      <c r="F12" s="9">
        <f>COUNTIF(I12:AU12,[2]reference!C23)</f>
        <v>0</v>
      </c>
      <c r="G12" s="10">
        <f>SUMPRODUCT(COUNTIF(H12:BE12,{"a";"b";"c";"d";"e"}))</f>
        <v>0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</row>
    <row r="13" spans="1:74" ht="15.75">
      <c r="A13" s="70" t="s">
        <v>62</v>
      </c>
      <c r="B13" s="7"/>
      <c r="C13" s="14"/>
      <c r="D13" s="17"/>
      <c r="E13" s="17"/>
      <c r="F13" s="9">
        <f>COUNTIF(I13:AU13,[2]reference!C24)</f>
        <v>0</v>
      </c>
      <c r="G13" s="10">
        <f>SUMPRODUCT(COUNTIF(H13:BE13,{"a";"b";"c";"d";"e"}))</f>
        <v>0</v>
      </c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</row>
    <row r="14" spans="1:74" ht="15.75">
      <c r="A14" s="70" t="s">
        <v>47</v>
      </c>
      <c r="B14" s="14"/>
      <c r="C14" s="7"/>
      <c r="D14" s="15"/>
      <c r="E14" s="15"/>
      <c r="F14" s="9">
        <f>COUNTIF(I14:AU14,[2]reference!C11)</f>
        <v>0</v>
      </c>
      <c r="G14" s="10">
        <f>SUMPRODUCT(COUNTIF(H14:BE14,{"a";"b";"c";"d";"e"}))</f>
        <v>0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</row>
    <row r="15" spans="1:74" ht="15.75">
      <c r="A15" s="70" t="s">
        <v>63</v>
      </c>
      <c r="B15" s="14"/>
      <c r="C15" s="14"/>
      <c r="D15" s="15"/>
      <c r="E15" s="15"/>
      <c r="F15" s="9">
        <f>COUNTIF(I15:AU15,[2]reference!C25)</f>
        <v>0</v>
      </c>
      <c r="G15" s="10">
        <f>SUMPRODUCT(COUNTIF(H15:BE15,{"a";"b";"c";"d";"e"}))</f>
        <v>0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</row>
    <row r="16" spans="1:74" ht="15.75">
      <c r="A16" s="70" t="s">
        <v>56</v>
      </c>
      <c r="B16" s="7"/>
      <c r="C16" s="14"/>
      <c r="D16" s="17"/>
      <c r="E16" s="17"/>
      <c r="F16" s="9">
        <f>COUNTIF(I16:AU16,[2]reference!C18)</f>
        <v>0</v>
      </c>
      <c r="G16" s="10">
        <f>SUMPRODUCT(COUNTIF(H16:BE16,{"a";"b";"c";"d";"e"}))</f>
        <v>0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</row>
    <row r="17" spans="1:74" ht="15.75">
      <c r="A17" s="70" t="s">
        <v>49</v>
      </c>
      <c r="B17" s="14"/>
      <c r="C17" s="14"/>
      <c r="D17" s="15"/>
      <c r="E17" s="15"/>
      <c r="F17" s="9">
        <f>COUNTIF(I17:AU17,[2]reference!C4)</f>
        <v>0</v>
      </c>
      <c r="G17" s="10">
        <f>SUMPRODUCT(COUNTIF(H17:BE17,{"a";"b";"c";"d";"e"}))</f>
        <v>0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</row>
    <row r="18" spans="1:74" ht="15.75">
      <c r="A18" s="70" t="s">
        <v>58</v>
      </c>
      <c r="B18" s="7"/>
      <c r="C18" s="7"/>
      <c r="D18" s="17"/>
      <c r="E18" s="17"/>
      <c r="F18" s="9">
        <f>COUNTIF(I18:AU18,[2]reference!C20)</f>
        <v>0</v>
      </c>
      <c r="G18" s="10">
        <f>SUMPRODUCT(COUNTIF(H18:BE18,{"a";"b";"c";"d";"e"}))</f>
        <v>0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</row>
    <row r="19" spans="1:74" ht="15.75">
      <c r="A19" s="70" t="s">
        <v>51</v>
      </c>
      <c r="B19" s="14"/>
      <c r="C19" s="7"/>
      <c r="D19" s="15"/>
      <c r="E19" s="15"/>
      <c r="F19" s="9">
        <f>COUNTIF(I19:AU19,[2]reference!C6)</f>
        <v>0</v>
      </c>
      <c r="G19" s="10">
        <f>SUMPRODUCT(COUNTIF(H19:BE19,{"a";"b";"c";"d";"e"}))</f>
        <v>0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</row>
    <row r="20" spans="1:74" ht="15.75">
      <c r="A20" s="70" t="s">
        <v>46</v>
      </c>
      <c r="B20" s="6"/>
      <c r="C20" s="7"/>
      <c r="D20" s="8"/>
      <c r="E20" s="8"/>
      <c r="F20" s="9">
        <f>COUNTIF(I20:AU20,[2]reference!C9)</f>
        <v>0</v>
      </c>
      <c r="G20" s="10">
        <f>SUMPRODUCT(COUNTIF(H20:BE20,{"a";"b";"c";"d";"e"}))</f>
        <v>0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</row>
    <row r="21" spans="1:74" ht="15.75">
      <c r="A21" s="70" t="s">
        <v>57</v>
      </c>
      <c r="B21" s="14"/>
      <c r="C21" s="14"/>
      <c r="D21" s="15"/>
      <c r="E21" s="15"/>
      <c r="F21" s="9">
        <f>COUNTIF(I21:AU21,[2]reference!C19)</f>
        <v>0</v>
      </c>
      <c r="G21" s="10">
        <f>SUMPRODUCT(COUNTIF(H21:BE21,{"a";"b";"c";"d";"e"}))</f>
        <v>0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</row>
    <row r="22" spans="1:74" ht="15.75">
      <c r="A22" s="71" t="s">
        <v>50</v>
      </c>
      <c r="B22" s="72"/>
      <c r="C22" s="72"/>
      <c r="D22" s="73"/>
      <c r="E22" s="73"/>
      <c r="F22" s="74">
        <f>COUNTIF(I22:AU22,[2]reference!C5)</f>
        <v>0</v>
      </c>
      <c r="G22" s="75">
        <f>SUMPRODUCT(COUNTIF(H22:BE22,{"a";"b";"c";"d";"e"}))</f>
        <v>0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7"/>
      <c r="BV22" s="77"/>
    </row>
    <row r="23" spans="1:74" ht="15.75">
      <c r="A23" s="71" t="s">
        <v>54</v>
      </c>
      <c r="B23" s="78"/>
      <c r="C23" s="78"/>
      <c r="D23" s="79"/>
      <c r="E23" s="79"/>
      <c r="F23" s="74">
        <f>COUNTIF(I23:AU23,[2]reference!C15)</f>
        <v>0</v>
      </c>
      <c r="G23" s="75">
        <f>SUMPRODUCT(COUNTIF(H23:BE23,{"a";"b";"c";"d";"e"}))</f>
        <v>0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</row>
    <row r="24" spans="1:74" ht="15.75">
      <c r="A24" s="71" t="s">
        <v>137</v>
      </c>
      <c r="B24" s="78"/>
      <c r="C24" s="72"/>
      <c r="D24" s="79"/>
      <c r="E24" s="79"/>
      <c r="F24" s="74"/>
      <c r="G24" s="75">
        <f>SUMPRODUCT(COUNTIF(H24:BE24,{"a";"b";"c";"d";"e"}))</f>
        <v>0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84"/>
      <c r="BR24" s="84"/>
      <c r="BS24" s="84"/>
      <c r="BT24" s="84"/>
      <c r="BU24" s="84"/>
      <c r="BV24" s="84"/>
    </row>
  </sheetData>
  <sheetProtection selectLockedCells="1"/>
  <dataConsolidate/>
  <conditionalFormatting sqref="H1:BV1">
    <cfRule type="expression" dxfId="233" priority="1" stopIfTrue="1">
      <formula>WEEKDAY(H1,1)=7</formula>
    </cfRule>
    <cfRule type="expression" priority="2" stopIfTrue="1">
      <formula>H1=0</formula>
    </cfRule>
  </conditionalFormatting>
  <dataValidations count="2">
    <dataValidation type="list" allowBlank="1" showInputMessage="1" showErrorMessage="1" sqref="D2:E24">
      <formula1>poste</formula1>
    </dataValidation>
    <dataValidation type="list" allowBlank="1" showInputMessage="1" showErrorMessage="1" sqref="H2:BV24">
      <formula1>Equipes</formula1>
    </dataValidation>
  </dataValidations>
  <printOptions horizontalCentered="1"/>
  <pageMargins left="0" right="0" top="0" bottom="0" header="0" footer="0"/>
  <pageSetup paperSize="9" scale="81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BV24"/>
  <sheetViews>
    <sheetView showGridLines="0" showZeros="0" zoomScaleNormal="100" workbookViewId="0">
      <pane xSplit="7" ySplit="1" topLeftCell="BM2" activePane="bottomRight" state="frozen"/>
      <selection pane="topRight" activeCell="H1" sqref="H1"/>
      <selection pane="bottomLeft" activeCell="A2" sqref="A2"/>
      <selection pane="bottomRight" activeCell="A24" sqref="A24"/>
    </sheetView>
  </sheetViews>
  <sheetFormatPr baseColWidth="10" defaultColWidth="4.625" defaultRowHeight="14.25"/>
  <cols>
    <col min="1" max="1" width="26.5" style="19" bestFit="1" customWidth="1"/>
    <col min="2" max="2" width="13.125" style="20" customWidth="1"/>
    <col min="3" max="3" width="11.125" style="20" customWidth="1"/>
    <col min="4" max="4" width="8.375" style="20" customWidth="1"/>
    <col min="5" max="5" width="8.375" style="19" customWidth="1"/>
    <col min="6" max="6" width="9.375" style="19" customWidth="1"/>
    <col min="7" max="7" width="17.375" style="21" customWidth="1"/>
    <col min="8" max="8" width="13.25" style="22" customWidth="1"/>
    <col min="9" max="9" width="11.875" style="22" customWidth="1"/>
    <col min="10" max="10" width="12.375" style="22" customWidth="1"/>
    <col min="11" max="11" width="11.375" style="22" customWidth="1"/>
    <col min="12" max="12" width="12" style="22" customWidth="1"/>
    <col min="13" max="13" width="12.75" style="22" customWidth="1"/>
    <col min="14" max="14" width="13.25" style="23" customWidth="1"/>
    <col min="15" max="15" width="12.25" style="23" customWidth="1"/>
    <col min="16" max="16" width="12.875" style="23" customWidth="1"/>
    <col min="17" max="17" width="12.75" style="23" customWidth="1"/>
    <col min="18" max="18" width="13.25" style="23" customWidth="1"/>
    <col min="19" max="19" width="12.25" style="23" customWidth="1"/>
    <col min="20" max="20" width="12.875" style="23" customWidth="1"/>
    <col min="21" max="21" width="12.75" style="23" customWidth="1"/>
    <col min="22" max="22" width="13.25" style="23" customWidth="1"/>
    <col min="23" max="23" width="12.25" style="23" customWidth="1"/>
    <col min="24" max="24" width="12.875" style="23" customWidth="1"/>
    <col min="25" max="25" width="11.125" style="23" bestFit="1" customWidth="1"/>
    <col min="26" max="26" width="11.5" style="23" bestFit="1" customWidth="1"/>
    <col min="27" max="27" width="10.5" style="23" bestFit="1" customWidth="1"/>
    <col min="28" max="28" width="11.125" style="23" customWidth="1"/>
    <col min="29" max="29" width="11.125" style="23" bestFit="1" customWidth="1"/>
    <col min="30" max="30" width="12.375" style="23" customWidth="1"/>
    <col min="31" max="31" width="11.375" style="23" customWidth="1"/>
    <col min="32" max="32" width="12" style="23" customWidth="1"/>
    <col min="33" max="33" width="11.875" style="23" customWidth="1"/>
    <col min="34" max="34" width="12.375" style="23" customWidth="1"/>
    <col min="35" max="35" width="11.375" style="23" customWidth="1"/>
    <col min="36" max="36" width="12" style="23" customWidth="1"/>
    <col min="37" max="37" width="11.875" style="23" customWidth="1"/>
    <col min="38" max="38" width="12.375" style="23" customWidth="1"/>
    <col min="39" max="39" width="11.375" style="23" customWidth="1"/>
    <col min="40" max="40" width="12" style="23" customWidth="1"/>
    <col min="41" max="41" width="11.875" style="23" customWidth="1"/>
    <col min="42" max="42" width="12.375" style="23" customWidth="1"/>
    <col min="43" max="43" width="10.875" style="23" customWidth="1"/>
    <col min="44" max="44" width="11.5" style="23" customWidth="1"/>
    <col min="45" max="45" width="11.375" style="23" customWidth="1"/>
    <col min="46" max="46" width="11.875" style="23" customWidth="1"/>
    <col min="47" max="47" width="10.875" style="23" customWidth="1"/>
    <col min="48" max="48" width="12.375" style="23" customWidth="1"/>
    <col min="49" max="49" width="12.25" style="23" customWidth="1"/>
    <col min="50" max="50" width="12.75" style="23" customWidth="1"/>
    <col min="51" max="51" width="11.75" style="23" customWidth="1"/>
    <col min="52" max="52" width="12.375" style="23" customWidth="1"/>
    <col min="53" max="53" width="12.25" style="23" customWidth="1"/>
    <col min="54" max="54" width="12.75" style="23" customWidth="1"/>
    <col min="55" max="55" width="11.75" style="23" customWidth="1"/>
    <col min="56" max="56" width="12.375" style="23" customWidth="1"/>
    <col min="57" max="57" width="12.25" style="23" customWidth="1"/>
    <col min="58" max="58" width="12.75" style="23" customWidth="1"/>
    <col min="59" max="59" width="11.75" style="18" customWidth="1"/>
    <col min="60" max="60" width="11.5" style="18" customWidth="1"/>
    <col min="61" max="61" width="11.375" style="18" customWidth="1"/>
    <col min="62" max="62" width="11.875" style="18" customWidth="1"/>
    <col min="63" max="63" width="10.875" style="18" customWidth="1"/>
    <col min="64" max="64" width="11.5" style="18" customWidth="1"/>
    <col min="65" max="65" width="12.25" style="18" customWidth="1"/>
    <col min="66" max="66" width="12.75" style="18" customWidth="1"/>
    <col min="67" max="67" width="11.75" style="18" customWidth="1"/>
    <col min="68" max="68" width="12.375" style="18" customWidth="1"/>
    <col min="69" max="69" width="12.25" style="18" customWidth="1"/>
    <col min="70" max="70" width="12.75" style="18" customWidth="1"/>
    <col min="71" max="71" width="11.75" style="18" customWidth="1"/>
    <col min="72" max="72" width="12.375" style="18" customWidth="1"/>
    <col min="73" max="73" width="12.25" style="18" customWidth="1"/>
    <col min="74" max="74" width="12.75" style="18" customWidth="1"/>
    <col min="75" max="16384" width="4.625" style="18"/>
  </cols>
  <sheetData>
    <row r="1" spans="1:74" s="5" customFormat="1" ht="57" customHeight="1">
      <c r="A1" s="69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68</v>
      </c>
      <c r="I1" s="4" t="s">
        <v>69</v>
      </c>
      <c r="J1" s="4" t="s">
        <v>70</v>
      </c>
      <c r="K1" s="4" t="s">
        <v>71</v>
      </c>
      <c r="L1" s="4" t="s">
        <v>72</v>
      </c>
      <c r="M1" s="4" t="s">
        <v>73</v>
      </c>
      <c r="N1" s="4" t="s">
        <v>74</v>
      </c>
      <c r="O1" s="4" t="s">
        <v>75</v>
      </c>
      <c r="P1" s="4" t="s">
        <v>76</v>
      </c>
      <c r="Q1" s="4" t="s">
        <v>77</v>
      </c>
      <c r="R1" s="4" t="s">
        <v>78</v>
      </c>
      <c r="S1" s="4" t="s">
        <v>79</v>
      </c>
      <c r="T1" s="4" t="s">
        <v>80</v>
      </c>
      <c r="U1" s="4" t="s">
        <v>81</v>
      </c>
      <c r="V1" s="4" t="s">
        <v>82</v>
      </c>
      <c r="W1" s="4" t="s">
        <v>83</v>
      </c>
      <c r="X1" s="4" t="s">
        <v>84</v>
      </c>
      <c r="Y1" s="4" t="s">
        <v>85</v>
      </c>
      <c r="Z1" s="4" t="s">
        <v>86</v>
      </c>
      <c r="AA1" s="4" t="s">
        <v>87</v>
      </c>
      <c r="AB1" s="4" t="s">
        <v>88</v>
      </c>
      <c r="AC1" s="4" t="s">
        <v>89</v>
      </c>
      <c r="AD1" s="4" t="s">
        <v>90</v>
      </c>
      <c r="AE1" s="4" t="s">
        <v>91</v>
      </c>
      <c r="AF1" s="4" t="s">
        <v>92</v>
      </c>
      <c r="AG1" s="4" t="s">
        <v>93</v>
      </c>
      <c r="AH1" s="4" t="s">
        <v>94</v>
      </c>
      <c r="AI1" s="4" t="s">
        <v>95</v>
      </c>
      <c r="AJ1" s="4" t="s">
        <v>96</v>
      </c>
      <c r="AK1" s="4" t="s">
        <v>97</v>
      </c>
      <c r="AL1" s="4" t="s">
        <v>98</v>
      </c>
      <c r="AM1" s="4" t="s">
        <v>99</v>
      </c>
      <c r="AN1" s="4" t="s">
        <v>100</v>
      </c>
      <c r="AO1" s="4" t="s">
        <v>101</v>
      </c>
      <c r="AP1" s="4" t="s">
        <v>102</v>
      </c>
      <c r="AQ1" s="4" t="s">
        <v>103</v>
      </c>
      <c r="AR1" s="4" t="s">
        <v>104</v>
      </c>
      <c r="AS1" s="4" t="s">
        <v>105</v>
      </c>
      <c r="AT1" s="4" t="s">
        <v>106</v>
      </c>
      <c r="AU1" s="4" t="s">
        <v>107</v>
      </c>
      <c r="AV1" s="4" t="s">
        <v>108</v>
      </c>
      <c r="AW1" s="4" t="s">
        <v>109</v>
      </c>
      <c r="AX1" s="4" t="s">
        <v>110</v>
      </c>
      <c r="AY1" s="4" t="s">
        <v>111</v>
      </c>
      <c r="AZ1" s="4" t="s">
        <v>112</v>
      </c>
      <c r="BA1" s="4" t="s">
        <v>113</v>
      </c>
      <c r="BB1" s="4" t="s">
        <v>114</v>
      </c>
      <c r="BC1" s="4" t="s">
        <v>115</v>
      </c>
      <c r="BD1" s="4" t="s">
        <v>116</v>
      </c>
      <c r="BE1" s="4" t="s">
        <v>117</v>
      </c>
      <c r="BF1" s="4" t="s">
        <v>118</v>
      </c>
      <c r="BG1" s="4" t="s">
        <v>119</v>
      </c>
      <c r="BH1" s="4" t="s">
        <v>120</v>
      </c>
      <c r="BI1" s="4" t="s">
        <v>121</v>
      </c>
      <c r="BJ1" s="4" t="s">
        <v>122</v>
      </c>
      <c r="BK1" s="4" t="s">
        <v>123</v>
      </c>
      <c r="BL1" s="4" t="s">
        <v>124</v>
      </c>
      <c r="BM1" s="4" t="s">
        <v>125</v>
      </c>
      <c r="BN1" s="4" t="s">
        <v>126</v>
      </c>
      <c r="BO1" s="4" t="s">
        <v>127</v>
      </c>
      <c r="BP1" s="4" t="s">
        <v>128</v>
      </c>
      <c r="BQ1" s="4" t="s">
        <v>129</v>
      </c>
      <c r="BR1" s="4" t="s">
        <v>130</v>
      </c>
      <c r="BS1" s="4" t="s">
        <v>131</v>
      </c>
      <c r="BT1" s="4" t="s">
        <v>132</v>
      </c>
      <c r="BU1" s="4" t="s">
        <v>133</v>
      </c>
      <c r="BV1" s="4" t="s">
        <v>134</v>
      </c>
    </row>
    <row r="2" spans="1:74" s="13" customFormat="1" ht="15.75">
      <c r="A2" s="70" t="s">
        <v>64</v>
      </c>
      <c r="B2" s="7"/>
      <c r="C2" s="7"/>
      <c r="D2" s="17"/>
      <c r="E2" s="17"/>
      <c r="F2" s="9">
        <f>COUNTIF(I2:AU2,[2]reference!C26)</f>
        <v>0</v>
      </c>
      <c r="G2" s="10">
        <f>SUMPRODUCT(COUNTIF(H2:BE2,{"a";"b";"c";"d";"e"}))</f>
        <v>0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</row>
    <row r="3" spans="1:74" s="16" customFormat="1" ht="15.75">
      <c r="A3" s="70" t="s">
        <v>55</v>
      </c>
      <c r="B3" s="7"/>
      <c r="C3" s="7"/>
      <c r="D3" s="17"/>
      <c r="E3" s="17"/>
      <c r="F3" s="9">
        <f>COUNTIF(I3:AU3,[2]reference!#REF!)</f>
        <v>0</v>
      </c>
      <c r="G3" s="10">
        <f>SUMPRODUCT(COUNTIF(H3:BE3,{"a";"b";"c";"d";"e"}))</f>
        <v>0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</row>
    <row r="4" spans="1:74" s="16" customFormat="1" ht="15.75">
      <c r="A4" s="70" t="s">
        <v>65</v>
      </c>
      <c r="B4" s="14"/>
      <c r="C4" s="7"/>
      <c r="D4" s="15"/>
      <c r="E4" s="15"/>
      <c r="F4" s="9">
        <f>COUNTIF(I4:AU4,[2]reference!C27)</f>
        <v>0</v>
      </c>
      <c r="G4" s="10">
        <f>SUMPRODUCT(COUNTIF(H4:BE4,{"a";"b";"c";"d";"e"}))</f>
        <v>0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</row>
    <row r="5" spans="1:74" ht="15.75">
      <c r="A5" s="70" t="s">
        <v>66</v>
      </c>
      <c r="B5" s="7"/>
      <c r="C5" s="7"/>
      <c r="D5" s="17"/>
      <c r="E5" s="17"/>
      <c r="F5" s="9">
        <f>COUNTIF(I5:AU5,[2]reference!C28)</f>
        <v>0</v>
      </c>
      <c r="G5" s="10">
        <f>SUMPRODUCT(COUNTIF(H5:BE5,{"a";"b";"c";"d";"e"}))</f>
        <v>0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</row>
    <row r="6" spans="1:74" ht="15.75">
      <c r="A6" s="70" t="s">
        <v>48</v>
      </c>
      <c r="B6" s="7"/>
      <c r="C6" s="7"/>
      <c r="D6" s="17"/>
      <c r="E6" s="17"/>
      <c r="F6" s="9">
        <f>COUNTIF(I6:AU6,[2]reference!C2)</f>
        <v>0</v>
      </c>
      <c r="G6" s="10">
        <f>SUMPRODUCT(COUNTIF(H6:BE6,{"a";"b";"c";"d";"e"}))</f>
        <v>0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</row>
    <row r="7" spans="1:74" ht="15.75">
      <c r="A7" s="70" t="s">
        <v>67</v>
      </c>
      <c r="B7" s="14"/>
      <c r="C7" s="7"/>
      <c r="D7" s="15"/>
      <c r="E7" s="15"/>
      <c r="F7" s="9">
        <f>COUNTIF(I7:AU7,[2]reference!C29)</f>
        <v>0</v>
      </c>
      <c r="G7" s="10">
        <f>SUMPRODUCT(COUNTIF(H7:BE7,{"a";"b";"c";"d";"e"}))</f>
        <v>0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</row>
    <row r="8" spans="1:74" ht="15.75">
      <c r="A8" s="70" t="s">
        <v>59</v>
      </c>
      <c r="B8" s="14"/>
      <c r="C8" s="14"/>
      <c r="D8" s="15"/>
      <c r="E8" s="15"/>
      <c r="F8" s="9">
        <f>COUNTIF(I8:AU8,[2]reference!C21)</f>
        <v>0</v>
      </c>
      <c r="G8" s="10">
        <f>SUMPRODUCT(COUNTIF(H8:BE8,{"a";"b";"c";"d";"e"}))</f>
        <v>0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</row>
    <row r="9" spans="1:74" ht="15.75">
      <c r="A9" s="70" t="s">
        <v>52</v>
      </c>
      <c r="B9" s="7"/>
      <c r="C9" s="7"/>
      <c r="D9" s="17"/>
      <c r="E9" s="17"/>
      <c r="F9" s="9">
        <f>COUNTIF(I9:AU9,[2]reference!C12)</f>
        <v>0</v>
      </c>
      <c r="G9" s="10">
        <f>SUMPRODUCT(COUNTIF(H9:BE9,{"a";"b";"c";"d";"e"}))</f>
        <v>0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</row>
    <row r="10" spans="1:74" ht="15.75">
      <c r="A10" s="70" t="s">
        <v>60</v>
      </c>
      <c r="B10" s="7"/>
      <c r="C10" s="14"/>
      <c r="D10" s="17"/>
      <c r="E10" s="17"/>
      <c r="F10" s="9">
        <f>COUNTIF(I10:AU10,[2]reference!C22)</f>
        <v>0</v>
      </c>
      <c r="G10" s="10">
        <f>SUMPRODUCT(COUNTIF(H10:BE10,{"a";"b";"c";"d";"e"}))</f>
        <v>0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</row>
    <row r="11" spans="1:74" ht="15.75">
      <c r="A11" s="70" t="s">
        <v>53</v>
      </c>
      <c r="B11" s="14"/>
      <c r="C11" s="14"/>
      <c r="D11" s="15"/>
      <c r="E11" s="15"/>
      <c r="F11" s="9">
        <f>COUNTIF(I11:AU11,[2]reference!C13)</f>
        <v>0</v>
      </c>
      <c r="G11" s="10">
        <f>SUMPRODUCT(COUNTIF(H11:BE11,{"a";"b";"c";"d";"e"}))</f>
        <v>0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</row>
    <row r="12" spans="1:74" ht="15.75">
      <c r="A12" s="70" t="s">
        <v>61</v>
      </c>
      <c r="B12" s="14"/>
      <c r="C12" s="14"/>
      <c r="D12" s="15"/>
      <c r="E12" s="15"/>
      <c r="F12" s="9">
        <f>COUNTIF(I12:AU12,[2]reference!C23)</f>
        <v>0</v>
      </c>
      <c r="G12" s="10">
        <f>SUMPRODUCT(COUNTIF(H12:BE12,{"a";"b";"c";"d";"e"}))</f>
        <v>0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</row>
    <row r="13" spans="1:74" ht="15.75">
      <c r="A13" s="70" t="s">
        <v>62</v>
      </c>
      <c r="B13" s="7"/>
      <c r="C13" s="14"/>
      <c r="D13" s="17"/>
      <c r="E13" s="17"/>
      <c r="F13" s="9">
        <f>COUNTIF(I13:AU13,[2]reference!C24)</f>
        <v>0</v>
      </c>
      <c r="G13" s="10">
        <f>SUMPRODUCT(COUNTIF(H13:BE13,{"a";"b";"c";"d";"e"}))</f>
        <v>0</v>
      </c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</row>
    <row r="14" spans="1:74" ht="15.75">
      <c r="A14" s="70" t="s">
        <v>47</v>
      </c>
      <c r="B14" s="14"/>
      <c r="C14" s="7"/>
      <c r="D14" s="15"/>
      <c r="E14" s="15"/>
      <c r="F14" s="9">
        <f>COUNTIF(I14:AU14,[2]reference!C11)</f>
        <v>0</v>
      </c>
      <c r="G14" s="10">
        <f>SUMPRODUCT(COUNTIF(H14:BE14,{"a";"b";"c";"d";"e"}))</f>
        <v>0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</row>
    <row r="15" spans="1:74" ht="15.75">
      <c r="A15" s="70" t="s">
        <v>63</v>
      </c>
      <c r="B15" s="14"/>
      <c r="C15" s="14"/>
      <c r="D15" s="15"/>
      <c r="E15" s="15"/>
      <c r="F15" s="9">
        <f>COUNTIF(I15:AU15,[2]reference!C25)</f>
        <v>0</v>
      </c>
      <c r="G15" s="10">
        <f>SUMPRODUCT(COUNTIF(H15:BE15,{"a";"b";"c";"d";"e"}))</f>
        <v>0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</row>
    <row r="16" spans="1:74" ht="15.75">
      <c r="A16" s="70" t="s">
        <v>56</v>
      </c>
      <c r="B16" s="7"/>
      <c r="C16" s="14"/>
      <c r="D16" s="17"/>
      <c r="E16" s="17"/>
      <c r="F16" s="9">
        <f>COUNTIF(I16:AU16,[2]reference!C18)</f>
        <v>0</v>
      </c>
      <c r="G16" s="10">
        <f>SUMPRODUCT(COUNTIF(H16:BE16,{"a";"b";"c";"d";"e"}))</f>
        <v>0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</row>
    <row r="17" spans="1:74" ht="15.75">
      <c r="A17" s="70" t="s">
        <v>49</v>
      </c>
      <c r="B17" s="14"/>
      <c r="C17" s="14"/>
      <c r="D17" s="15"/>
      <c r="E17" s="15"/>
      <c r="F17" s="9">
        <f>COUNTIF(I17:AU17,[2]reference!C4)</f>
        <v>0</v>
      </c>
      <c r="G17" s="10">
        <f>SUMPRODUCT(COUNTIF(H17:BE17,{"a";"b";"c";"d";"e"}))</f>
        <v>0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</row>
    <row r="18" spans="1:74" ht="15.75">
      <c r="A18" s="70" t="s">
        <v>58</v>
      </c>
      <c r="B18" s="7"/>
      <c r="C18" s="7"/>
      <c r="D18" s="17"/>
      <c r="E18" s="17"/>
      <c r="F18" s="9">
        <f>COUNTIF(I18:AU18,[2]reference!C20)</f>
        <v>0</v>
      </c>
      <c r="G18" s="10">
        <f>SUMPRODUCT(COUNTIF(H18:BE18,{"a";"b";"c";"d";"e"}))</f>
        <v>0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</row>
    <row r="19" spans="1:74" ht="15.75">
      <c r="A19" s="70" t="s">
        <v>51</v>
      </c>
      <c r="B19" s="14"/>
      <c r="C19" s="7"/>
      <c r="D19" s="15"/>
      <c r="E19" s="15"/>
      <c r="F19" s="9">
        <f>COUNTIF(I19:AU19,[2]reference!C6)</f>
        <v>0</v>
      </c>
      <c r="G19" s="10">
        <f>SUMPRODUCT(COUNTIF(H19:BE19,{"a";"b";"c";"d";"e"}))</f>
        <v>0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</row>
    <row r="20" spans="1:74" ht="15.75">
      <c r="A20" s="70" t="s">
        <v>46</v>
      </c>
      <c r="B20" s="6"/>
      <c r="C20" s="7"/>
      <c r="D20" s="8"/>
      <c r="E20" s="8"/>
      <c r="F20" s="9">
        <f>COUNTIF(I20:AU20,[2]reference!C9)</f>
        <v>0</v>
      </c>
      <c r="G20" s="10">
        <f>SUMPRODUCT(COUNTIF(H20:BE20,{"a";"b";"c";"d";"e"}))</f>
        <v>0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</row>
    <row r="21" spans="1:74" ht="15.75">
      <c r="A21" s="70" t="s">
        <v>57</v>
      </c>
      <c r="B21" s="14"/>
      <c r="C21" s="14"/>
      <c r="D21" s="15"/>
      <c r="E21" s="15"/>
      <c r="F21" s="9">
        <f>COUNTIF(I21:AU21,[2]reference!C19)</f>
        <v>0</v>
      </c>
      <c r="G21" s="10">
        <f>SUMPRODUCT(COUNTIF(H21:BE21,{"a";"b";"c";"d";"e"}))</f>
        <v>0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</row>
    <row r="22" spans="1:74" ht="15.75">
      <c r="A22" s="71" t="s">
        <v>50</v>
      </c>
      <c r="B22" s="72"/>
      <c r="C22" s="72"/>
      <c r="D22" s="73"/>
      <c r="E22" s="73"/>
      <c r="F22" s="74">
        <f>COUNTIF(I22:AU22,[2]reference!C5)</f>
        <v>0</v>
      </c>
      <c r="G22" s="75">
        <f>SUMPRODUCT(COUNTIF(H22:BE22,{"a";"b";"c";"d";"e"}))</f>
        <v>0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7"/>
      <c r="BV22" s="77"/>
    </row>
    <row r="23" spans="1:74" ht="15.75">
      <c r="A23" s="71" t="s">
        <v>54</v>
      </c>
      <c r="B23" s="78"/>
      <c r="C23" s="78"/>
      <c r="D23" s="79"/>
      <c r="E23" s="79"/>
      <c r="F23" s="74">
        <f>COUNTIF(I23:AU23,[2]reference!C15)</f>
        <v>0</v>
      </c>
      <c r="G23" s="75">
        <f>SUMPRODUCT(COUNTIF(H23:BE23,{"a";"b";"c";"d";"e"}))</f>
        <v>0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</row>
    <row r="24" spans="1:74" ht="15.75">
      <c r="A24" s="71" t="s">
        <v>137</v>
      </c>
      <c r="B24" s="72"/>
      <c r="C24" s="72"/>
      <c r="D24" s="73"/>
      <c r="E24" s="73"/>
      <c r="F24" s="74"/>
      <c r="G24" s="75">
        <f>SUMPRODUCT(COUNTIF(H24:BE24,{"a";"b";"c";"d";"e"}))</f>
        <v>0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84"/>
      <c r="BR24" s="84"/>
      <c r="BS24" s="84"/>
      <c r="BT24" s="84"/>
      <c r="BU24" s="84"/>
      <c r="BV24" s="84"/>
    </row>
  </sheetData>
  <sheetProtection selectLockedCells="1"/>
  <dataConsolidate/>
  <conditionalFormatting sqref="H1:BV1">
    <cfRule type="expression" dxfId="155" priority="1" stopIfTrue="1">
      <formula>WEEKDAY(H1,1)=7</formula>
    </cfRule>
    <cfRule type="expression" priority="2" stopIfTrue="1">
      <formula>H1=0</formula>
    </cfRule>
  </conditionalFormatting>
  <dataValidations count="2">
    <dataValidation type="list" allowBlank="1" showInputMessage="1" showErrorMessage="1" sqref="H2:BV24">
      <formula1>Equipes</formula1>
    </dataValidation>
    <dataValidation type="list" allowBlank="1" showInputMessage="1" showErrorMessage="1" sqref="D2:E24">
      <formula1>poste</formula1>
    </dataValidation>
  </dataValidations>
  <printOptions horizontalCentered="1"/>
  <pageMargins left="0" right="0" top="0" bottom="0" header="0" footer="0"/>
  <pageSetup paperSize="9" scale="81" orientation="portrait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BV24"/>
  <sheetViews>
    <sheetView showGridLines="0" showZeros="0" zoomScaleNormal="100" workbookViewId="0">
      <pane xSplit="7" ySplit="1" topLeftCell="BM2" activePane="bottomRight" state="frozen"/>
      <selection pane="topRight" activeCell="H1" sqref="H1"/>
      <selection pane="bottomLeft" activeCell="A2" sqref="A2"/>
      <selection pane="bottomRight" activeCell="A24" sqref="A24"/>
    </sheetView>
  </sheetViews>
  <sheetFormatPr baseColWidth="10" defaultColWidth="4.625" defaultRowHeight="14.25"/>
  <cols>
    <col min="1" max="1" width="26.5" style="19" bestFit="1" customWidth="1"/>
    <col min="2" max="2" width="13.125" style="20" customWidth="1"/>
    <col min="3" max="3" width="11.125" style="20" customWidth="1"/>
    <col min="4" max="4" width="8.375" style="20" customWidth="1"/>
    <col min="5" max="5" width="8.375" style="19" customWidth="1"/>
    <col min="6" max="6" width="9.375" style="19" customWidth="1"/>
    <col min="7" max="7" width="17.375" style="21" customWidth="1"/>
    <col min="8" max="8" width="13.25" style="22" customWidth="1"/>
    <col min="9" max="9" width="11.875" style="22" customWidth="1"/>
    <col min="10" max="10" width="12.375" style="22" customWidth="1"/>
    <col min="11" max="11" width="11.375" style="22" customWidth="1"/>
    <col min="12" max="12" width="12" style="22" customWidth="1"/>
    <col min="13" max="13" width="12.75" style="22" customWidth="1"/>
    <col min="14" max="14" width="13.25" style="23" customWidth="1"/>
    <col min="15" max="15" width="12.25" style="23" customWidth="1"/>
    <col min="16" max="16" width="12.875" style="23" customWidth="1"/>
    <col min="17" max="17" width="12.75" style="23" customWidth="1"/>
    <col min="18" max="18" width="13.25" style="23" customWidth="1"/>
    <col min="19" max="19" width="12.25" style="23" customWidth="1"/>
    <col min="20" max="20" width="12.875" style="23" customWidth="1"/>
    <col min="21" max="21" width="12.75" style="23" customWidth="1"/>
    <col min="22" max="22" width="13.25" style="23" customWidth="1"/>
    <col min="23" max="23" width="12.25" style="23" customWidth="1"/>
    <col min="24" max="24" width="12.875" style="23" customWidth="1"/>
    <col min="25" max="25" width="11.125" style="23" bestFit="1" customWidth="1"/>
    <col min="26" max="26" width="11.5" style="23" bestFit="1" customWidth="1"/>
    <col min="27" max="27" width="10.5" style="23" bestFit="1" customWidth="1"/>
    <col min="28" max="28" width="11.125" style="23" customWidth="1"/>
    <col min="29" max="29" width="11.125" style="23" bestFit="1" customWidth="1"/>
    <col min="30" max="30" width="12.375" style="23" customWidth="1"/>
    <col min="31" max="31" width="11.375" style="23" customWidth="1"/>
    <col min="32" max="32" width="12" style="23" customWidth="1"/>
    <col min="33" max="33" width="11.875" style="23" customWidth="1"/>
    <col min="34" max="34" width="12.375" style="23" customWidth="1"/>
    <col min="35" max="35" width="11.375" style="23" customWidth="1"/>
    <col min="36" max="36" width="12" style="23" customWidth="1"/>
    <col min="37" max="37" width="11.875" style="23" customWidth="1"/>
    <col min="38" max="38" width="12.375" style="23" customWidth="1"/>
    <col min="39" max="39" width="11.375" style="23" customWidth="1"/>
    <col min="40" max="40" width="12" style="23" customWidth="1"/>
    <col min="41" max="41" width="11.875" style="23" customWidth="1"/>
    <col min="42" max="42" width="12.375" style="23" customWidth="1"/>
    <col min="43" max="43" width="10.875" style="23" customWidth="1"/>
    <col min="44" max="44" width="11.5" style="23" customWidth="1"/>
    <col min="45" max="45" width="11.375" style="23" customWidth="1"/>
    <col min="46" max="46" width="11.875" style="23" customWidth="1"/>
    <col min="47" max="47" width="10.875" style="23" customWidth="1"/>
    <col min="48" max="48" width="12.375" style="23" customWidth="1"/>
    <col min="49" max="49" width="12.25" style="23" customWidth="1"/>
    <col min="50" max="50" width="12.75" style="23" customWidth="1"/>
    <col min="51" max="51" width="11.75" style="23" customWidth="1"/>
    <col min="52" max="52" width="12.375" style="23" customWidth="1"/>
    <col min="53" max="53" width="12.25" style="23" customWidth="1"/>
    <col min="54" max="54" width="12.75" style="23" customWidth="1"/>
    <col min="55" max="55" width="11.75" style="23" customWidth="1"/>
    <col min="56" max="56" width="12.375" style="23" customWidth="1"/>
    <col min="57" max="57" width="12.25" style="23" customWidth="1"/>
    <col min="58" max="58" width="12.75" style="23" customWidth="1"/>
    <col min="59" max="59" width="11.75" style="18" customWidth="1"/>
    <col min="60" max="60" width="11.5" style="18" customWidth="1"/>
    <col min="61" max="61" width="11.375" style="18" customWidth="1"/>
    <col min="62" max="62" width="11.875" style="18" customWidth="1"/>
    <col min="63" max="63" width="10.875" style="18" customWidth="1"/>
    <col min="64" max="64" width="11.5" style="18" customWidth="1"/>
    <col min="65" max="65" width="12.25" style="18" customWidth="1"/>
    <col min="66" max="66" width="12.75" style="18" customWidth="1"/>
    <col min="67" max="67" width="11.75" style="18" customWidth="1"/>
    <col min="68" max="68" width="12.375" style="18" customWidth="1"/>
    <col min="69" max="69" width="12.25" style="18" customWidth="1"/>
    <col min="70" max="70" width="12.75" style="18" customWidth="1"/>
    <col min="71" max="71" width="11.75" style="18" customWidth="1"/>
    <col min="72" max="72" width="12.375" style="18" customWidth="1"/>
    <col min="73" max="73" width="12.25" style="18" customWidth="1"/>
    <col min="74" max="74" width="12.75" style="18" customWidth="1"/>
    <col min="75" max="16384" width="4.625" style="18"/>
  </cols>
  <sheetData>
    <row r="1" spans="1:74" s="5" customFormat="1" ht="57" customHeight="1">
      <c r="A1" s="69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68</v>
      </c>
      <c r="I1" s="4" t="s">
        <v>69</v>
      </c>
      <c r="J1" s="4" t="s">
        <v>70</v>
      </c>
      <c r="K1" s="4" t="s">
        <v>71</v>
      </c>
      <c r="L1" s="4" t="s">
        <v>72</v>
      </c>
      <c r="M1" s="4" t="s">
        <v>73</v>
      </c>
      <c r="N1" s="4" t="s">
        <v>74</v>
      </c>
      <c r="O1" s="4" t="s">
        <v>75</v>
      </c>
      <c r="P1" s="4" t="s">
        <v>76</v>
      </c>
      <c r="Q1" s="4" t="s">
        <v>77</v>
      </c>
      <c r="R1" s="4" t="s">
        <v>78</v>
      </c>
      <c r="S1" s="4" t="s">
        <v>79</v>
      </c>
      <c r="T1" s="4" t="s">
        <v>80</v>
      </c>
      <c r="U1" s="4" t="s">
        <v>81</v>
      </c>
      <c r="V1" s="4" t="s">
        <v>82</v>
      </c>
      <c r="W1" s="4" t="s">
        <v>83</v>
      </c>
      <c r="X1" s="4" t="s">
        <v>84</v>
      </c>
      <c r="Y1" s="4" t="s">
        <v>85</v>
      </c>
      <c r="Z1" s="4" t="s">
        <v>86</v>
      </c>
      <c r="AA1" s="4" t="s">
        <v>87</v>
      </c>
      <c r="AB1" s="4" t="s">
        <v>88</v>
      </c>
      <c r="AC1" s="4" t="s">
        <v>89</v>
      </c>
      <c r="AD1" s="4" t="s">
        <v>90</v>
      </c>
      <c r="AE1" s="4" t="s">
        <v>91</v>
      </c>
      <c r="AF1" s="4" t="s">
        <v>92</v>
      </c>
      <c r="AG1" s="4" t="s">
        <v>93</v>
      </c>
      <c r="AH1" s="4" t="s">
        <v>94</v>
      </c>
      <c r="AI1" s="4" t="s">
        <v>95</v>
      </c>
      <c r="AJ1" s="4" t="s">
        <v>96</v>
      </c>
      <c r="AK1" s="4" t="s">
        <v>97</v>
      </c>
      <c r="AL1" s="4" t="s">
        <v>98</v>
      </c>
      <c r="AM1" s="4" t="s">
        <v>99</v>
      </c>
      <c r="AN1" s="4" t="s">
        <v>100</v>
      </c>
      <c r="AO1" s="4" t="s">
        <v>101</v>
      </c>
      <c r="AP1" s="4" t="s">
        <v>102</v>
      </c>
      <c r="AQ1" s="4" t="s">
        <v>103</v>
      </c>
      <c r="AR1" s="4" t="s">
        <v>104</v>
      </c>
      <c r="AS1" s="4" t="s">
        <v>105</v>
      </c>
      <c r="AT1" s="4" t="s">
        <v>106</v>
      </c>
      <c r="AU1" s="4" t="s">
        <v>107</v>
      </c>
      <c r="AV1" s="4" t="s">
        <v>108</v>
      </c>
      <c r="AW1" s="4" t="s">
        <v>109</v>
      </c>
      <c r="AX1" s="4" t="s">
        <v>110</v>
      </c>
      <c r="AY1" s="4" t="s">
        <v>111</v>
      </c>
      <c r="AZ1" s="4" t="s">
        <v>112</v>
      </c>
      <c r="BA1" s="4" t="s">
        <v>113</v>
      </c>
      <c r="BB1" s="4" t="s">
        <v>114</v>
      </c>
      <c r="BC1" s="4" t="s">
        <v>115</v>
      </c>
      <c r="BD1" s="4" t="s">
        <v>116</v>
      </c>
      <c r="BE1" s="4" t="s">
        <v>117</v>
      </c>
      <c r="BF1" s="4" t="s">
        <v>118</v>
      </c>
      <c r="BG1" s="4" t="s">
        <v>119</v>
      </c>
      <c r="BH1" s="4" t="s">
        <v>120</v>
      </c>
      <c r="BI1" s="4" t="s">
        <v>121</v>
      </c>
      <c r="BJ1" s="4" t="s">
        <v>122</v>
      </c>
      <c r="BK1" s="4" t="s">
        <v>123</v>
      </c>
      <c r="BL1" s="4" t="s">
        <v>124</v>
      </c>
      <c r="BM1" s="4" t="s">
        <v>125</v>
      </c>
      <c r="BN1" s="4" t="s">
        <v>126</v>
      </c>
      <c r="BO1" s="4" t="s">
        <v>127</v>
      </c>
      <c r="BP1" s="4" t="s">
        <v>128</v>
      </c>
      <c r="BQ1" s="4" t="s">
        <v>129</v>
      </c>
      <c r="BR1" s="4" t="s">
        <v>130</v>
      </c>
      <c r="BS1" s="4" t="s">
        <v>131</v>
      </c>
      <c r="BT1" s="4" t="s">
        <v>132</v>
      </c>
      <c r="BU1" s="4" t="s">
        <v>133</v>
      </c>
      <c r="BV1" s="4" t="s">
        <v>134</v>
      </c>
    </row>
    <row r="2" spans="1:74" s="13" customFormat="1" ht="15.75">
      <c r="A2" s="70" t="s">
        <v>64</v>
      </c>
      <c r="B2" s="7"/>
      <c r="C2" s="7"/>
      <c r="D2" s="17"/>
      <c r="E2" s="17"/>
      <c r="F2" s="9">
        <f>COUNTIF(I2:AU2,[2]reference!C26)</f>
        <v>0</v>
      </c>
      <c r="G2" s="10">
        <f>SUMPRODUCT(COUNTIF(H2:BE2,{"a";"b";"c";"d";"e"}))</f>
        <v>0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</row>
    <row r="3" spans="1:74" s="16" customFormat="1" ht="15.75">
      <c r="A3" s="70" t="s">
        <v>55</v>
      </c>
      <c r="B3" s="7"/>
      <c r="C3" s="7"/>
      <c r="D3" s="17"/>
      <c r="E3" s="17"/>
      <c r="F3" s="9">
        <f>COUNTIF(I3:AU3,[2]reference!#REF!)</f>
        <v>0</v>
      </c>
      <c r="G3" s="10">
        <f>SUMPRODUCT(COUNTIF(H3:BE3,{"a";"b";"c";"d";"e"}))</f>
        <v>0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</row>
    <row r="4" spans="1:74" s="16" customFormat="1" ht="15.75">
      <c r="A4" s="70" t="s">
        <v>65</v>
      </c>
      <c r="B4" s="14"/>
      <c r="C4" s="7"/>
      <c r="D4" s="15"/>
      <c r="E4" s="15"/>
      <c r="F4" s="9">
        <f>COUNTIF(I4:AU4,[2]reference!C27)</f>
        <v>0</v>
      </c>
      <c r="G4" s="10">
        <f>SUMPRODUCT(COUNTIF(H4:BE4,{"a";"b";"c";"d";"e"}))</f>
        <v>0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</row>
    <row r="5" spans="1:74" ht="15.75">
      <c r="A5" s="70" t="s">
        <v>66</v>
      </c>
      <c r="B5" s="7"/>
      <c r="C5" s="7"/>
      <c r="D5" s="17"/>
      <c r="E5" s="17"/>
      <c r="F5" s="9">
        <f>COUNTIF(I5:AU5,[2]reference!C28)</f>
        <v>0</v>
      </c>
      <c r="G5" s="10">
        <f>SUMPRODUCT(COUNTIF(H5:BE5,{"a";"b";"c";"d";"e"}))</f>
        <v>0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</row>
    <row r="6" spans="1:74" ht="15.75">
      <c r="A6" s="70" t="s">
        <v>48</v>
      </c>
      <c r="B6" s="7"/>
      <c r="C6" s="7"/>
      <c r="D6" s="17"/>
      <c r="E6" s="17"/>
      <c r="F6" s="9">
        <f>COUNTIF(I6:AU6,[2]reference!C2)</f>
        <v>0</v>
      </c>
      <c r="G6" s="10">
        <f>SUMPRODUCT(COUNTIF(H6:BE6,{"a";"b";"c";"d";"e"}))</f>
        <v>0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</row>
    <row r="7" spans="1:74" ht="15.75">
      <c r="A7" s="70" t="s">
        <v>67</v>
      </c>
      <c r="B7" s="14"/>
      <c r="C7" s="7"/>
      <c r="D7" s="15"/>
      <c r="E7" s="15"/>
      <c r="F7" s="9">
        <f>COUNTIF(I7:AU7,[2]reference!C29)</f>
        <v>0</v>
      </c>
      <c r="G7" s="10">
        <f>SUMPRODUCT(COUNTIF(H7:BE7,{"a";"b";"c";"d";"e"}))</f>
        <v>0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</row>
    <row r="8" spans="1:74" ht="15.75">
      <c r="A8" s="70" t="s">
        <v>59</v>
      </c>
      <c r="B8" s="14"/>
      <c r="C8" s="14"/>
      <c r="D8" s="15"/>
      <c r="E8" s="15"/>
      <c r="F8" s="9">
        <f>COUNTIF(I8:AU8,[2]reference!C21)</f>
        <v>0</v>
      </c>
      <c r="G8" s="10">
        <f>SUMPRODUCT(COUNTIF(H8:BE8,{"a";"b";"c";"d";"e"}))</f>
        <v>0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</row>
    <row r="9" spans="1:74" ht="15.75">
      <c r="A9" s="70" t="s">
        <v>52</v>
      </c>
      <c r="B9" s="7"/>
      <c r="C9" s="7"/>
      <c r="D9" s="17"/>
      <c r="E9" s="17"/>
      <c r="F9" s="9">
        <f>COUNTIF(I9:AU9,[2]reference!C12)</f>
        <v>0</v>
      </c>
      <c r="G9" s="10">
        <f>SUMPRODUCT(COUNTIF(H9:BE9,{"a";"b";"c";"d";"e"}))</f>
        <v>0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</row>
    <row r="10" spans="1:74" ht="15.75">
      <c r="A10" s="70" t="s">
        <v>60</v>
      </c>
      <c r="B10" s="7"/>
      <c r="C10" s="14"/>
      <c r="D10" s="17"/>
      <c r="E10" s="17"/>
      <c r="F10" s="9">
        <f>COUNTIF(I10:AU10,[2]reference!C22)</f>
        <v>0</v>
      </c>
      <c r="G10" s="10">
        <f>SUMPRODUCT(COUNTIF(H10:BE10,{"a";"b";"c";"d";"e"}))</f>
        <v>0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</row>
    <row r="11" spans="1:74" ht="15.75">
      <c r="A11" s="70" t="s">
        <v>53</v>
      </c>
      <c r="B11" s="14"/>
      <c r="C11" s="14"/>
      <c r="D11" s="15"/>
      <c r="E11" s="15"/>
      <c r="F11" s="9">
        <f>COUNTIF(I11:AU11,[2]reference!C13)</f>
        <v>0</v>
      </c>
      <c r="G11" s="10">
        <f>SUMPRODUCT(COUNTIF(H11:BE11,{"a";"b";"c";"d";"e"}))</f>
        <v>0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</row>
    <row r="12" spans="1:74" ht="15.75">
      <c r="A12" s="70" t="s">
        <v>61</v>
      </c>
      <c r="B12" s="14"/>
      <c r="C12" s="14"/>
      <c r="D12" s="15"/>
      <c r="E12" s="15"/>
      <c r="F12" s="9">
        <f>COUNTIF(I12:AU12,[2]reference!C23)</f>
        <v>0</v>
      </c>
      <c r="G12" s="10">
        <f>SUMPRODUCT(COUNTIF(H12:BE12,{"a";"b";"c";"d";"e"}))</f>
        <v>0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</row>
    <row r="13" spans="1:74" ht="15.75">
      <c r="A13" s="70" t="s">
        <v>62</v>
      </c>
      <c r="B13" s="7"/>
      <c r="C13" s="14"/>
      <c r="D13" s="17"/>
      <c r="E13" s="17"/>
      <c r="F13" s="9">
        <f>COUNTIF(I13:AU13,[2]reference!C24)</f>
        <v>0</v>
      </c>
      <c r="G13" s="10">
        <f>SUMPRODUCT(COUNTIF(H13:BE13,{"a";"b";"c";"d";"e"}))</f>
        <v>0</v>
      </c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</row>
    <row r="14" spans="1:74" ht="15.75">
      <c r="A14" s="70" t="s">
        <v>47</v>
      </c>
      <c r="B14" s="14"/>
      <c r="C14" s="7"/>
      <c r="D14" s="15"/>
      <c r="E14" s="15"/>
      <c r="F14" s="9">
        <f>COUNTIF(I14:AU14,[2]reference!C11)</f>
        <v>0</v>
      </c>
      <c r="G14" s="10">
        <f>SUMPRODUCT(COUNTIF(H14:BE14,{"a";"b";"c";"d";"e"}))</f>
        <v>0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</row>
    <row r="15" spans="1:74" ht="15.75">
      <c r="A15" s="70" t="s">
        <v>63</v>
      </c>
      <c r="B15" s="14"/>
      <c r="C15" s="14"/>
      <c r="D15" s="15"/>
      <c r="E15" s="15"/>
      <c r="F15" s="9">
        <f>COUNTIF(I15:AU15,[2]reference!C25)</f>
        <v>0</v>
      </c>
      <c r="G15" s="10">
        <f>SUMPRODUCT(COUNTIF(H15:BE15,{"a";"b";"c";"d";"e"}))</f>
        <v>0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</row>
    <row r="16" spans="1:74" ht="15.75">
      <c r="A16" s="70" t="s">
        <v>56</v>
      </c>
      <c r="B16" s="7"/>
      <c r="C16" s="14"/>
      <c r="D16" s="17"/>
      <c r="E16" s="17"/>
      <c r="F16" s="9">
        <f>COUNTIF(I16:AU16,[2]reference!C18)</f>
        <v>0</v>
      </c>
      <c r="G16" s="10">
        <f>SUMPRODUCT(COUNTIF(H16:BE16,{"a";"b";"c";"d";"e"}))</f>
        <v>0</v>
      </c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</row>
    <row r="17" spans="1:74" ht="15.75">
      <c r="A17" s="70" t="s">
        <v>49</v>
      </c>
      <c r="B17" s="14"/>
      <c r="C17" s="14"/>
      <c r="D17" s="15"/>
      <c r="E17" s="15"/>
      <c r="F17" s="9">
        <f>COUNTIF(I17:AU17,[2]reference!C4)</f>
        <v>0</v>
      </c>
      <c r="G17" s="10">
        <f>SUMPRODUCT(COUNTIF(H17:BE17,{"a";"b";"c";"d";"e"}))</f>
        <v>0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</row>
    <row r="18" spans="1:74" ht="15.75">
      <c r="A18" s="70" t="s">
        <v>58</v>
      </c>
      <c r="B18" s="7"/>
      <c r="C18" s="7"/>
      <c r="D18" s="17"/>
      <c r="E18" s="17"/>
      <c r="F18" s="9">
        <f>COUNTIF(I18:AU18,[2]reference!C20)</f>
        <v>0</v>
      </c>
      <c r="G18" s="10">
        <f>SUMPRODUCT(COUNTIF(H18:BE18,{"a";"b";"c";"d";"e"}))</f>
        <v>0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</row>
    <row r="19" spans="1:74" ht="15.75">
      <c r="A19" s="70" t="s">
        <v>51</v>
      </c>
      <c r="B19" s="14"/>
      <c r="C19" s="7"/>
      <c r="D19" s="15"/>
      <c r="E19" s="15"/>
      <c r="F19" s="9">
        <f>COUNTIF(I19:AU19,[2]reference!C6)</f>
        <v>0</v>
      </c>
      <c r="G19" s="10">
        <f>SUMPRODUCT(COUNTIF(H19:BE19,{"a";"b";"c";"d";"e"}))</f>
        <v>0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</row>
    <row r="20" spans="1:74" ht="15.75">
      <c r="A20" s="70" t="s">
        <v>46</v>
      </c>
      <c r="B20" s="6"/>
      <c r="C20" s="7"/>
      <c r="D20" s="8"/>
      <c r="E20" s="8"/>
      <c r="F20" s="9">
        <f>COUNTIF(I20:AU20,[2]reference!C9)</f>
        <v>0</v>
      </c>
      <c r="G20" s="10">
        <f>SUMPRODUCT(COUNTIF(H20:BE20,{"a";"b";"c";"d";"e"}))</f>
        <v>0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</row>
    <row r="21" spans="1:74" ht="15.75">
      <c r="A21" s="70" t="s">
        <v>57</v>
      </c>
      <c r="B21" s="14"/>
      <c r="C21" s="14"/>
      <c r="D21" s="15"/>
      <c r="E21" s="15"/>
      <c r="F21" s="9">
        <f>COUNTIF(I21:AU21,[2]reference!C19)</f>
        <v>0</v>
      </c>
      <c r="G21" s="10">
        <f>SUMPRODUCT(COUNTIF(H21:BE21,{"a";"b";"c";"d";"e"}))</f>
        <v>0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</row>
    <row r="22" spans="1:74" ht="15.75">
      <c r="A22" s="71" t="s">
        <v>50</v>
      </c>
      <c r="B22" s="72"/>
      <c r="C22" s="72"/>
      <c r="D22" s="73"/>
      <c r="E22" s="73"/>
      <c r="F22" s="74">
        <f>COUNTIF(I22:AU22,[2]reference!C5)</f>
        <v>0</v>
      </c>
      <c r="G22" s="75">
        <f>SUMPRODUCT(COUNTIF(H22:BE22,{"a";"b";"c";"d";"e"}))</f>
        <v>0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7"/>
      <c r="BV22" s="77"/>
    </row>
    <row r="23" spans="1:74" ht="15.75">
      <c r="A23" s="71" t="s">
        <v>54</v>
      </c>
      <c r="B23" s="78"/>
      <c r="C23" s="78"/>
      <c r="D23" s="79"/>
      <c r="E23" s="79"/>
      <c r="F23" s="74">
        <f>COUNTIF(I23:AU23,[2]reference!C15)</f>
        <v>0</v>
      </c>
      <c r="G23" s="75">
        <f>SUMPRODUCT(COUNTIF(H23:BE23,{"a";"b";"c";"d";"e"}))</f>
        <v>0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</row>
    <row r="24" spans="1:74" ht="15.75">
      <c r="A24" s="71" t="s">
        <v>137</v>
      </c>
      <c r="B24" s="72"/>
      <c r="C24" s="72"/>
      <c r="D24" s="73"/>
      <c r="E24" s="73"/>
      <c r="F24" s="74"/>
      <c r="G24" s="75">
        <f>SUMPRODUCT(COUNTIF(H24:BE24,{"a";"b";"c";"d";"e"}))</f>
        <v>0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84"/>
      <c r="BR24" s="84"/>
      <c r="BS24" s="84"/>
      <c r="BT24" s="84"/>
      <c r="BU24" s="84"/>
      <c r="BV24" s="84"/>
    </row>
  </sheetData>
  <sheetProtection selectLockedCells="1"/>
  <dataConsolidate/>
  <conditionalFormatting sqref="H1:BV1">
    <cfRule type="expression" dxfId="77" priority="1" stopIfTrue="1">
      <formula>WEEKDAY(H1,1)=7</formula>
    </cfRule>
    <cfRule type="expression" priority="2" stopIfTrue="1">
      <formula>H1=0</formula>
    </cfRule>
  </conditionalFormatting>
  <dataValidations count="2">
    <dataValidation type="list" allowBlank="1" showInputMessage="1" showErrorMessage="1" sqref="D2:E24">
      <formula1>poste</formula1>
    </dataValidation>
    <dataValidation type="list" allowBlank="1" showInputMessage="1" showErrorMessage="1" sqref="H2:BV24">
      <formula1>Equipes</formula1>
    </dataValidation>
  </dataValidations>
  <printOptions horizontalCentered="1"/>
  <pageMargins left="0" right="0" top="0" bottom="0" header="0" footer="0"/>
  <pageSetup paperSize="9" scale="81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membres</vt:lpstr>
      <vt:lpstr>choix</vt:lpstr>
      <vt:lpstr>_Autre</vt:lpstr>
      <vt:lpstr>choix2</vt:lpstr>
      <vt:lpstr>_Autre2</vt:lpstr>
      <vt:lpstr>choix3</vt:lpstr>
      <vt:lpstr>choix!Zone_d_impression</vt:lpstr>
      <vt:lpstr>choix2!Zone_d_impression</vt:lpstr>
      <vt:lpstr>choix3!Zone_d_impression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Olivier</cp:lastModifiedBy>
  <dcterms:created xsi:type="dcterms:W3CDTF">2015-10-02T12:48:09Z</dcterms:created>
  <dcterms:modified xsi:type="dcterms:W3CDTF">2015-10-05T16:51:30Z</dcterms:modified>
</cp:coreProperties>
</file>