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360" windowHeight="5730" tabRatio="689" activeTab="2"/>
  </bookViews>
  <sheets>
    <sheet name="Base" sheetId="21" r:id="rId1"/>
    <sheet name="Tra Jour" sheetId="5" r:id="rId2"/>
    <sheet name="Récap" sheetId="19" r:id="rId3"/>
  </sheets>
  <definedNames>
    <definedName name="_xlnm._FilterDatabase" localSheetId="1" hidden="1">'Tra Jour'!#REF!</definedName>
    <definedName name="Choix_Client">Récap!$M$2</definedName>
    <definedName name="Liste_Client">OFFSET('Tra Jour'!$D$5,,,COUNTA('Tra Jour'!$D:$D)-1)</definedName>
  </definedNames>
  <calcPr calcId="125725"/>
</workbook>
</file>

<file path=xl/calcChain.xml><?xml version="1.0" encoding="utf-8"?>
<calcChain xmlns="http://schemas.openxmlformats.org/spreadsheetml/2006/main">
  <c r="I5" i="5"/>
  <c r="I6"/>
  <c r="I7"/>
  <c r="I8"/>
  <c r="I9"/>
  <c r="I10"/>
  <c r="I11"/>
  <c r="I12"/>
  <c r="I13"/>
  <c r="H4" i="21" l="1"/>
  <c r="H5" s="1"/>
  <c r="H6" s="1"/>
  <c r="H7" s="1"/>
  <c r="H8" s="1"/>
  <c r="H9" s="1"/>
  <c r="H10" s="1"/>
  <c r="H11" s="1"/>
  <c r="H12" s="1"/>
  <c r="H13" s="1"/>
  <c r="H14" s="1"/>
  <c r="H15" s="1"/>
  <c r="H16" s="1"/>
  <c r="H17" s="1"/>
</calcChain>
</file>

<file path=xl/sharedStrings.xml><?xml version="1.0" encoding="utf-8"?>
<sst xmlns="http://schemas.openxmlformats.org/spreadsheetml/2006/main" count="154" uniqueCount="90">
  <si>
    <t>Date</t>
  </si>
  <si>
    <t xml:space="preserve">Description </t>
  </si>
  <si>
    <t>Type d'Opération</t>
  </si>
  <si>
    <t>Especes</t>
  </si>
  <si>
    <t>Mode de paiement</t>
  </si>
  <si>
    <t>Qté</t>
  </si>
  <si>
    <t>P Unit</t>
  </si>
  <si>
    <t>Montant</t>
  </si>
  <si>
    <t>Client</t>
  </si>
  <si>
    <t>TEL</t>
  </si>
  <si>
    <t>Mois</t>
  </si>
  <si>
    <t>Mode</t>
  </si>
  <si>
    <t>Reg</t>
  </si>
  <si>
    <t>N°</t>
  </si>
  <si>
    <t>FOURNISSEUR</t>
  </si>
  <si>
    <t>TELEPHONE</t>
  </si>
  <si>
    <t>TVA</t>
  </si>
  <si>
    <t>05-55-55-55-</t>
  </si>
  <si>
    <t>Janvier</t>
  </si>
  <si>
    <t>A terme</t>
  </si>
  <si>
    <t>Payé</t>
  </si>
  <si>
    <t>TVA 17%</t>
  </si>
  <si>
    <t>06-66-66-66</t>
  </si>
  <si>
    <t>Février</t>
  </si>
  <si>
    <t>chèque</t>
  </si>
  <si>
    <t>Non Payé</t>
  </si>
  <si>
    <t>0777-77-77-77</t>
  </si>
  <si>
    <t>Mars</t>
  </si>
  <si>
    <t>06-64-71-00-73</t>
  </si>
  <si>
    <t>Avril</t>
  </si>
  <si>
    <t xml:space="preserve">virement </t>
  </si>
  <si>
    <t>08-88-88-88-88</t>
  </si>
  <si>
    <t>Mai</t>
  </si>
  <si>
    <t>09-99-99-99-99</t>
  </si>
  <si>
    <t>Juin</t>
  </si>
  <si>
    <t>Juillet</t>
  </si>
  <si>
    <t>Août</t>
  </si>
  <si>
    <t>Septembre</t>
  </si>
  <si>
    <t>Octobre</t>
  </si>
  <si>
    <t>Novembre</t>
  </si>
  <si>
    <t>Décembre</t>
  </si>
  <si>
    <t>Réparation</t>
  </si>
  <si>
    <t>Vente</t>
  </si>
  <si>
    <t>Récap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</si>
  <si>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</si>
  <si>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</si>
  <si>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</si>
  <si>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</si>
  <si>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</si>
  <si>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</si>
  <si>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</si>
  <si>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</si>
  <si>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</si>
  <si>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</si>
  <si>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</si>
  <si>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</si>
  <si>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</si>
  <si>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</si>
  <si>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</si>
  <si>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CLIENTS</t>
  </si>
  <si>
    <t>Imprimante CANON 3010</t>
  </si>
  <si>
    <t>Rég</t>
  </si>
  <si>
    <t>Type D'Opération</t>
  </si>
  <si>
    <t>N° D'Opération</t>
  </si>
  <si>
    <t>FAX PANASONIC</t>
  </si>
  <si>
    <t>Achat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</si>
  <si>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</si>
  <si>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</si>
  <si>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</si>
  <si>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</si>
  <si>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</si>
  <si>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</si>
  <si>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</si>
  <si>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</si>
  <si>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</si>
  <si>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</si>
  <si>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FOURNITEUR</t>
  </si>
  <si>
    <t>Pc portable Toshiba I3</t>
  </si>
  <si>
    <t>bureau informatique</t>
  </si>
  <si>
    <t>Imprimante Epson LQ2090</t>
  </si>
  <si>
    <t>armoire de brassage 6u</t>
  </si>
  <si>
    <t>photocopieur sharp</t>
  </si>
  <si>
    <t>Clients</t>
  </si>
  <si>
    <t>FOURNITEURE</t>
  </si>
  <si>
    <t>Résultats souhaités</t>
  </si>
  <si>
    <t>choisir le client a partir la liste déroulante</t>
  </si>
  <si>
    <t>Client3</t>
  </si>
  <si>
    <t>Ca c'est OK</t>
  </si>
  <si>
    <t>Pas besoin</t>
  </si>
  <si>
    <t>est-ce le cas ?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</si>
</sst>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_(&quot;€&quot;* #,##0.00_);_(&quot;€&quot;* \(#,##0.00\);_(&quot;€&quot;* &quot;-&quot;??_);_(@_)"/>
  </numFmts>
  <fonts count="13">
    <font>
      <sz val="11"/>
      <color theme="1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rgb="FF08260C"/>
      <name val="Arial"/>
      <family val="2"/>
    </font>
    <font>
      <b/>
      <sz val="12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7" fillId="0" borderId="0"/>
  </cellStyleXfs>
  <cellXfs count="48">
    <xf numFmtId="0" fontId="0" fillId="0" borderId="0" xfId="0"/>
    <xf numFmtId="0" fontId="0" fillId="0" borderId="0" xfId="0" applyProtection="1"/>
    <xf numFmtId="16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49" fontId="2" fillId="0" borderId="0" xfId="0" applyNumberFormat="1" applyFont="1" applyAlignment="1" applyProtection="1">
      <alignment horizontal="center" vertical="center"/>
    </xf>
    <xf numFmtId="4" fontId="2" fillId="0" borderId="0" xfId="0" applyNumberFormat="1" applyFont="1" applyAlignment="1" applyProtection="1">
      <alignment horizontal="center" vertic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3" fillId="0" borderId="0" xfId="0" applyFont="1" applyAlignment="1" applyProtection="1">
      <alignment horizontal="center" vertical="center"/>
    </xf>
    <xf numFmtId="0" fontId="4" fillId="3" borderId="1" xfId="0" applyFont="1" applyFill="1" applyBorder="1"/>
    <xf numFmtId="165" fontId="5" fillId="3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/>
    <xf numFmtId="0" fontId="8" fillId="4" borderId="1" xfId="1" applyNumberFormat="1" applyFont="1" applyFill="1" applyBorder="1" applyAlignment="1" applyProtection="1">
      <alignment horizontal="left"/>
    </xf>
    <xf numFmtId="14" fontId="6" fillId="4" borderId="1" xfId="0" applyNumberFormat="1" applyFont="1" applyFill="1" applyBorder="1"/>
    <xf numFmtId="0" fontId="6" fillId="4" borderId="1" xfId="0" applyFont="1" applyFill="1" applyBorder="1"/>
    <xf numFmtId="0" fontId="0" fillId="4" borderId="1" xfId="0" applyFont="1" applyFill="1" applyBorder="1" applyAlignment="1">
      <alignment horizontal="center"/>
    </xf>
    <xf numFmtId="0" fontId="0" fillId="0" borderId="0" xfId="0" applyNumberFormat="1" applyAlignment="1" applyProtection="1">
      <alignment horizontal="left"/>
    </xf>
    <xf numFmtId="0" fontId="9" fillId="5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vertical="center"/>
    </xf>
    <xf numFmtId="0" fontId="10" fillId="0" borderId="0" xfId="0" applyFont="1"/>
    <xf numFmtId="0" fontId="9" fillId="0" borderId="0" xfId="0" applyFont="1"/>
    <xf numFmtId="0" fontId="0" fillId="8" borderId="0" xfId="0" applyFill="1"/>
    <xf numFmtId="0" fontId="2" fillId="2" borderId="0" xfId="0" applyFont="1" applyFill="1" applyAlignment="1" applyProtection="1">
      <alignment horizontal="center" vertical="center" wrapText="1"/>
    </xf>
    <xf numFmtId="0" fontId="9" fillId="7" borderId="1" xfId="0" applyFont="1" applyFill="1" applyBorder="1" applyAlignment="1">
      <alignment horizontal="center" vertical="center"/>
    </xf>
    <xf numFmtId="0" fontId="1" fillId="6" borderId="0" xfId="0" applyFont="1" applyFill="1" applyAlignment="1" applyProtection="1">
      <alignment horizontal="center" vertical="center" wrapText="1"/>
    </xf>
    <xf numFmtId="0" fontId="2" fillId="6" borderId="0" xfId="0" applyFont="1" applyFill="1" applyAlignment="1" applyProtection="1">
      <alignment horizontal="center" vertical="center" wrapText="1"/>
    </xf>
    <xf numFmtId="0" fontId="9" fillId="5" borderId="1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/>
    </xf>
    <xf numFmtId="49" fontId="12" fillId="0" borderId="3" xfId="0" applyNumberFormat="1" applyFont="1" applyBorder="1" applyAlignment="1">
      <alignment horizontal="center" vertical="center"/>
    </xf>
    <xf numFmtId="4" fontId="12" fillId="0" borderId="3" xfId="0" applyNumberFormat="1" applyFont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/>
    </xf>
    <xf numFmtId="49" fontId="0" fillId="0" borderId="1" xfId="0" applyNumberFormat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right"/>
    </xf>
    <xf numFmtId="0" fontId="0" fillId="0" borderId="1" xfId="0" applyNumberFormat="1" applyBorder="1" applyAlignment="1" applyProtection="1">
      <alignment horizontal="left"/>
    </xf>
    <xf numFmtId="0" fontId="3" fillId="0" borderId="1" xfId="0" applyFont="1" applyBorder="1" applyAlignment="1" applyProtection="1">
      <alignment horizontal="center" vertical="center"/>
    </xf>
    <xf numFmtId="0" fontId="0" fillId="0" borderId="1" xfId="0" applyBorder="1" applyProtection="1"/>
  </cellXfs>
  <cellStyles count="2">
    <cellStyle name="Normal" xfId="0" builtinId="0"/>
    <cellStyle name="Normal_Facte-eriad11" xfId="1"/>
  </cellStyles>
  <dxfs count="11"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textRotation="0" indent="0" relativeIndent="255" justifyLastLine="0" shrinkToFit="0" readingOrder="0"/>
      <protection locked="1" hidden="0"/>
    </dxf>
    <dxf>
      <numFmt numFmtId="4" formatCode="#,##0.00"/>
      <alignment horizontal="right" vertical="bottom" textRotation="0" wrapText="0" indent="0" relativeIndent="255" justifyLastLine="0" shrinkToFit="0" readingOrder="0"/>
      <protection locked="1" hidden="0"/>
    </dxf>
    <dxf>
      <alignment horizontal="center" vertical="center" textRotation="0" indent="0" relativeIndent="255" justifyLastLine="0" shrinkToFit="0" readingOrder="0"/>
      <protection locked="1" hidden="0"/>
    </dxf>
    <dxf>
      <numFmt numFmtId="30" formatCode="@"/>
      <alignment horizontal="left" vertical="center" textRotation="0" indent="0" relativeIndent="255" justifyLastLine="0" shrinkToFit="0" readingOrder="0"/>
      <protection locked="1" hidden="0"/>
    </dxf>
    <dxf>
      <alignment horizontal="left" vertical="center" textRotation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relativeIndent="255" justifyLastLine="0" shrinkToFit="0" readingOrder="0"/>
      <protection locked="1" hidden="0"/>
    </dxf>
    <dxf>
      <alignment horizontal="left" textRotation="0" indent="0" relativeIndent="255" justifyLastLine="0" shrinkToFit="0" readingOrder="0"/>
      <protection locked="1" hidden="0"/>
    </dxf>
    <dxf>
      <numFmt numFmtId="164" formatCode="dd/mm/yy;@"/>
      <alignment horizontal="center" textRotation="0" indent="0" relativeIndent="255" justifyLastLine="0" shrinkToFit="0" readingOrder="0"/>
      <protection locked="1" hidden="0"/>
    </dxf>
    <dxf>
      <alignment textRotation="0" indent="0" relativeIndent="255" justifyLastLine="0" shrinkToFit="0" readingOrder="0"/>
      <protection locked="1" hidden="0"/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42809</xdr:colOff>
      <xdr:row>5</xdr:row>
      <xdr:rowOff>139129</xdr:rowOff>
    </xdr:from>
    <xdr:to>
      <xdr:col>11</xdr:col>
      <xdr:colOff>21404</xdr:colOff>
      <xdr:row>8</xdr:row>
      <xdr:rowOff>149832</xdr:rowOff>
    </xdr:to>
    <xdr:cxnSp macro="">
      <xdr:nvCxnSpPr>
        <xdr:cNvPr id="3" name="Connecteur droit avec flèche 2"/>
        <xdr:cNvCxnSpPr/>
      </xdr:nvCxnSpPr>
      <xdr:spPr>
        <a:xfrm flipH="1" flipV="1">
          <a:off x="9096910" y="1819382"/>
          <a:ext cx="738455" cy="97390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749158</xdr:colOff>
      <xdr:row>2</xdr:row>
      <xdr:rowOff>107022</xdr:rowOff>
    </xdr:from>
    <xdr:to>
      <xdr:col>14</xdr:col>
      <xdr:colOff>674243</xdr:colOff>
      <xdr:row>4</xdr:row>
      <xdr:rowOff>32107</xdr:rowOff>
    </xdr:to>
    <xdr:cxnSp macro="">
      <xdr:nvCxnSpPr>
        <xdr:cNvPr id="5" name="Connecteur droit avec flèche 4"/>
        <xdr:cNvCxnSpPr/>
      </xdr:nvCxnSpPr>
      <xdr:spPr>
        <a:xfrm flipH="1" flipV="1">
          <a:off x="11322978" y="1016713"/>
          <a:ext cx="1444804" cy="50300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32106</xdr:colOff>
      <xdr:row>0</xdr:row>
      <xdr:rowOff>524411</xdr:rowOff>
    </xdr:from>
    <xdr:to>
      <xdr:col>13</xdr:col>
      <xdr:colOff>727753</xdr:colOff>
      <xdr:row>11</xdr:row>
      <xdr:rowOff>117725</xdr:rowOff>
    </xdr:to>
    <xdr:cxnSp macro="">
      <xdr:nvCxnSpPr>
        <xdr:cNvPr id="4" name="Connecteur droit avec flèche 3"/>
        <xdr:cNvCxnSpPr/>
      </xdr:nvCxnSpPr>
      <xdr:spPr>
        <a:xfrm flipH="1" flipV="1">
          <a:off x="9846067" y="524411"/>
          <a:ext cx="2215366" cy="2536432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4:J13" totalsRowShown="0" dataDxfId="10">
  <autoFilter ref="A4:J13">
    <filterColumn colId="3">
      <filters>
        <filter val="Client3"/>
      </filters>
    </filterColumn>
  </autoFilter>
  <tableColumns count="10">
    <tableColumn id="1" name="Date" dataDxfId="9"/>
    <tableColumn id="2" name="Type D'Opération" dataDxfId="8"/>
    <tableColumn id="3" name="N° D'Opération" dataDxfId="7"/>
    <tableColumn id="4" name="CLIENTS" dataDxfId="6"/>
    <tableColumn id="5" name="Mode de paiement" dataDxfId="5"/>
    <tableColumn id="6" name="Description " dataDxfId="4"/>
    <tableColumn id="7" name="Qté" dataDxfId="3"/>
    <tableColumn id="10" name="P Unit" dataDxfId="2"/>
    <tableColumn id="8" name="Montant" dataDxfId="1">
      <calculatedColumnFormula>Tableau1[[#This Row],[Qté]]*Tableau1[[#This Row],[P Unit]]</calculatedColumnFormula>
    </tableColumn>
    <tableColumn id="9" name="Rég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27"/>
  <sheetViews>
    <sheetView workbookViewId="0">
      <selection activeCell="A2" sqref="A2:A27"/>
    </sheetView>
  </sheetViews>
  <sheetFormatPr baseColWidth="10" defaultRowHeight="15"/>
  <cols>
    <col min="1" max="1" width="20.140625" bestFit="1" customWidth="1"/>
    <col min="2" max="2" width="15.7109375" bestFit="1" customWidth="1"/>
  </cols>
  <sheetData>
    <row r="2" spans="1:11">
      <c r="A2" s="15" t="s">
        <v>8</v>
      </c>
      <c r="B2" s="16" t="s">
        <v>2</v>
      </c>
      <c r="C2" s="16" t="s">
        <v>9</v>
      </c>
      <c r="D2" s="16" t="s">
        <v>0</v>
      </c>
      <c r="E2" s="16" t="s">
        <v>10</v>
      </c>
      <c r="F2" s="15" t="s">
        <v>11</v>
      </c>
      <c r="G2" s="15" t="s">
        <v>12</v>
      </c>
      <c r="H2" s="15" t="s">
        <v>13</v>
      </c>
      <c r="I2" s="15" t="s">
        <v>14</v>
      </c>
      <c r="J2" s="15" t="s">
        <v>15</v>
      </c>
      <c r="K2" s="15" t="s">
        <v>16</v>
      </c>
    </row>
    <row r="3" spans="1:11">
      <c r="A3" s="17" t="s">
        <v>44</v>
      </c>
      <c r="B3" s="18" t="s">
        <v>42</v>
      </c>
      <c r="C3" s="18" t="s">
        <v>17</v>
      </c>
      <c r="D3" s="19">
        <v>42370</v>
      </c>
      <c r="E3" s="20" t="s">
        <v>18</v>
      </c>
      <c r="F3" s="20" t="s">
        <v>19</v>
      </c>
      <c r="G3" s="20" t="s">
        <v>20</v>
      </c>
      <c r="H3" s="21">
        <v>1</v>
      </c>
      <c r="I3" s="20"/>
      <c r="J3" s="18"/>
      <c r="K3" s="20" t="s">
        <v>21</v>
      </c>
    </row>
    <row r="4" spans="1:11">
      <c r="A4" s="17" t="s">
        <v>45</v>
      </c>
      <c r="B4" s="18" t="s">
        <v>41</v>
      </c>
      <c r="C4" s="18" t="s">
        <v>22</v>
      </c>
      <c r="D4" s="19">
        <v>42371</v>
      </c>
      <c r="E4" s="20" t="s">
        <v>23</v>
      </c>
      <c r="F4" s="20" t="s">
        <v>24</v>
      </c>
      <c r="G4" s="20" t="s">
        <v>25</v>
      </c>
      <c r="H4" s="21">
        <f>H3+1</f>
        <v>2</v>
      </c>
      <c r="I4" s="20"/>
      <c r="J4" s="18"/>
      <c r="K4" s="20"/>
    </row>
    <row r="5" spans="1:11">
      <c r="A5" s="17" t="s">
        <v>46</v>
      </c>
      <c r="B5" s="18" t="s">
        <v>65</v>
      </c>
      <c r="C5" s="18" t="s">
        <v>26</v>
      </c>
      <c r="D5" s="19">
        <v>42372</v>
      </c>
      <c r="E5" s="20" t="s">
        <v>27</v>
      </c>
      <c r="F5" s="20" t="s">
        <v>3</v>
      </c>
      <c r="G5" s="20"/>
      <c r="H5" s="21">
        <f t="shared" ref="H5:H17" si="0">H4+1</f>
        <v>3</v>
      </c>
      <c r="I5" s="20"/>
      <c r="J5" s="20"/>
      <c r="K5" s="20"/>
    </row>
    <row r="6" spans="1:11">
      <c r="A6" s="17" t="s">
        <v>47</v>
      </c>
      <c r="B6" s="18"/>
      <c r="C6" s="18" t="s">
        <v>28</v>
      </c>
      <c r="D6" s="19">
        <v>42373</v>
      </c>
      <c r="E6" s="20" t="s">
        <v>29</v>
      </c>
      <c r="F6" s="20" t="s">
        <v>30</v>
      </c>
      <c r="G6" s="20"/>
      <c r="H6" s="21">
        <f t="shared" si="0"/>
        <v>4</v>
      </c>
      <c r="I6" s="20"/>
      <c r="J6" s="20"/>
      <c r="K6" s="20"/>
    </row>
    <row r="7" spans="1:11">
      <c r="A7" s="17" t="s">
        <v>48</v>
      </c>
      <c r="B7" s="18"/>
      <c r="C7" s="18" t="s">
        <v>31</v>
      </c>
      <c r="D7" s="19">
        <v>42374</v>
      </c>
      <c r="E7" s="20" t="s">
        <v>32</v>
      </c>
      <c r="F7" s="20"/>
      <c r="G7" s="20"/>
      <c r="H7" s="21">
        <f t="shared" si="0"/>
        <v>5</v>
      </c>
      <c r="I7" s="20"/>
      <c r="J7" s="20"/>
      <c r="K7" s="20"/>
    </row>
    <row r="8" spans="1:11">
      <c r="A8" s="17" t="s">
        <v>49</v>
      </c>
      <c r="B8" s="18"/>
      <c r="C8" s="18" t="s">
        <v>33</v>
      </c>
      <c r="D8" s="19">
        <v>42375</v>
      </c>
      <c r="E8" s="20" t="s">
        <v>34</v>
      </c>
      <c r="F8" s="20"/>
      <c r="G8" s="20"/>
      <c r="H8" s="21">
        <f t="shared" si="0"/>
        <v>6</v>
      </c>
      <c r="I8" s="20"/>
      <c r="J8" s="20"/>
      <c r="K8" s="20"/>
    </row>
    <row r="9" spans="1:11">
      <c r="A9" s="17" t="s">
        <v>50</v>
      </c>
      <c r="B9" s="18"/>
      <c r="C9" s="18"/>
      <c r="D9" s="19">
        <v>42376</v>
      </c>
      <c r="E9" s="20" t="s">
        <v>35</v>
      </c>
      <c r="F9" s="20"/>
      <c r="G9" s="20"/>
      <c r="H9" s="21">
        <f t="shared" si="0"/>
        <v>7</v>
      </c>
      <c r="I9" s="20"/>
      <c r="J9" s="20"/>
      <c r="K9" s="20"/>
    </row>
    <row r="10" spans="1:11">
      <c r="A10" s="17" t="s">
        <v>51</v>
      </c>
      <c r="B10" s="18"/>
      <c r="C10" s="18"/>
      <c r="D10" s="19">
        <v>42377</v>
      </c>
      <c r="E10" s="20" t="s">
        <v>36</v>
      </c>
      <c r="F10" s="20"/>
      <c r="G10" s="20"/>
      <c r="H10" s="21">
        <f t="shared" si="0"/>
        <v>8</v>
      </c>
      <c r="I10" s="20"/>
      <c r="J10" s="20"/>
      <c r="K10" s="20"/>
    </row>
    <row r="11" spans="1:11">
      <c r="A11" s="17" t="s">
        <v>52</v>
      </c>
      <c r="B11" s="18"/>
      <c r="C11" s="18"/>
      <c r="D11" s="19">
        <v>42378</v>
      </c>
      <c r="E11" s="20" t="s">
        <v>37</v>
      </c>
      <c r="F11" s="20"/>
      <c r="G11" s="20"/>
      <c r="H11" s="21">
        <f t="shared" si="0"/>
        <v>9</v>
      </c>
      <c r="I11" s="20"/>
      <c r="J11" s="18"/>
      <c r="K11" s="20"/>
    </row>
    <row r="12" spans="1:11">
      <c r="A12" s="17" t="s">
        <v>53</v>
      </c>
      <c r="B12" s="18"/>
      <c r="C12" s="18"/>
      <c r="D12" s="19">
        <v>42379</v>
      </c>
      <c r="E12" s="20" t="s">
        <v>38</v>
      </c>
      <c r="F12" s="20"/>
      <c r="G12" s="20"/>
      <c r="H12" s="21">
        <f t="shared" si="0"/>
        <v>10</v>
      </c>
      <c r="I12" s="20"/>
      <c r="J12" s="20"/>
      <c r="K12" s="20"/>
    </row>
    <row r="13" spans="1:11">
      <c r="A13" s="17" t="s">
        <v>54</v>
      </c>
      <c r="B13" s="18"/>
      <c r="C13" s="18"/>
      <c r="D13" s="19">
        <v>42380</v>
      </c>
      <c r="E13" s="20" t="s">
        <v>39</v>
      </c>
      <c r="F13" s="20"/>
      <c r="G13" s="20"/>
      <c r="H13" s="21">
        <f t="shared" si="0"/>
        <v>11</v>
      </c>
      <c r="I13" s="20"/>
      <c r="J13" s="20"/>
      <c r="K13" s="20"/>
    </row>
    <row r="14" spans="1:11">
      <c r="A14" s="17" t="s">
        <v>55</v>
      </c>
      <c r="B14" s="18"/>
      <c r="C14" s="18"/>
      <c r="D14" s="19">
        <v>42381</v>
      </c>
      <c r="E14" s="20" t="s">
        <v>40</v>
      </c>
      <c r="F14" s="20"/>
      <c r="G14" s="20"/>
      <c r="H14" s="21">
        <f t="shared" si="0"/>
        <v>12</v>
      </c>
      <c r="I14" s="20"/>
      <c r="J14" s="20"/>
      <c r="K14" s="20"/>
    </row>
    <row r="15" spans="1:11">
      <c r="A15" s="17" t="s">
        <v>56</v>
      </c>
      <c r="B15" s="18"/>
      <c r="C15" s="18"/>
      <c r="D15" s="19">
        <v>42382</v>
      </c>
      <c r="E15" s="20"/>
      <c r="F15" s="20"/>
      <c r="G15" s="20"/>
      <c r="H15" s="21">
        <f t="shared" si="0"/>
        <v>13</v>
      </c>
      <c r="I15" s="20"/>
      <c r="J15" s="20"/>
      <c r="K15" s="20"/>
    </row>
    <row r="16" spans="1:11">
      <c r="A16" s="17" t="s">
        <v>57</v>
      </c>
      <c r="B16" s="18"/>
      <c r="C16" s="18"/>
      <c r="D16" s="19">
        <v>42383</v>
      </c>
      <c r="E16" s="20"/>
      <c r="F16" s="20"/>
      <c r="G16" s="20"/>
      <c r="H16" s="21">
        <f t="shared" si="0"/>
        <v>14</v>
      </c>
      <c r="I16" s="20"/>
      <c r="J16" s="20"/>
      <c r="K16" s="20"/>
    </row>
    <row r="17" spans="1:11">
      <c r="A17" s="17" t="s">
        <v>58</v>
      </c>
      <c r="B17" s="18"/>
      <c r="C17" s="18"/>
      <c r="D17" s="19">
        <v>42384</v>
      </c>
      <c r="E17" s="20"/>
      <c r="F17" s="20"/>
      <c r="G17" s="20"/>
      <c r="H17" s="21">
        <f t="shared" si="0"/>
        <v>15</v>
      </c>
      <c r="I17" s="20"/>
      <c r="J17" s="18"/>
      <c r="K17" s="20"/>
    </row>
    <row r="18" spans="1:11">
      <c r="A18" s="17" t="s">
        <v>66</v>
      </c>
      <c r="B18" s="18"/>
      <c r="C18" s="18"/>
      <c r="D18" s="19"/>
      <c r="E18" s="20"/>
      <c r="F18" s="20"/>
      <c r="G18" s="20"/>
    </row>
    <row r="19" spans="1:11">
      <c r="A19" s="17" t="s">
        <v>67</v>
      </c>
      <c r="B19" s="18"/>
      <c r="C19" s="18"/>
      <c r="D19" s="19"/>
      <c r="E19" s="20"/>
      <c r="F19" s="20"/>
      <c r="G19" s="20"/>
    </row>
    <row r="20" spans="1:11">
      <c r="A20" s="17" t="s">
        <v>68</v>
      </c>
      <c r="B20" s="18"/>
      <c r="C20" s="18"/>
      <c r="D20" s="19"/>
      <c r="E20" s="20"/>
      <c r="F20" s="20"/>
      <c r="G20" s="20"/>
    </row>
    <row r="21" spans="1:11">
      <c r="A21" s="17" t="s">
        <v>69</v>
      </c>
      <c r="B21" s="18"/>
      <c r="C21" s="18"/>
      <c r="D21" s="19"/>
      <c r="E21" s="20"/>
      <c r="F21" s="20"/>
      <c r="G21" s="20"/>
    </row>
    <row r="22" spans="1:11">
      <c r="A22" s="17" t="s">
        <v>70</v>
      </c>
      <c r="B22" s="18"/>
      <c r="C22" s="18"/>
      <c r="D22" s="19"/>
      <c r="E22" s="20"/>
      <c r="F22" s="20"/>
      <c r="G22" s="20"/>
    </row>
    <row r="23" spans="1:11">
      <c r="A23" s="17" t="s">
        <v>71</v>
      </c>
      <c r="B23" s="18"/>
      <c r="C23" s="18"/>
      <c r="D23" s="19"/>
      <c r="E23" s="20"/>
      <c r="F23" s="20"/>
      <c r="G23" s="20"/>
    </row>
    <row r="24" spans="1:11">
      <c r="A24" s="17" t="s">
        <v>72</v>
      </c>
      <c r="B24" s="18"/>
      <c r="C24" s="18"/>
      <c r="D24" s="19"/>
      <c r="E24" s="20"/>
      <c r="F24" s="20"/>
      <c r="G24" s="20"/>
    </row>
    <row r="25" spans="1:11">
      <c r="A25" s="17" t="s">
        <v>73</v>
      </c>
      <c r="B25" s="18"/>
      <c r="C25" s="18"/>
      <c r="D25" s="19"/>
      <c r="E25" s="20"/>
      <c r="F25" s="20"/>
      <c r="G25" s="20"/>
    </row>
    <row r="26" spans="1:11">
      <c r="A26" s="17" t="s">
        <v>74</v>
      </c>
      <c r="B26" s="18"/>
      <c r="C26" s="18"/>
      <c r="D26" s="19"/>
      <c r="E26" s="20"/>
      <c r="F26" s="20"/>
      <c r="G26" s="20"/>
    </row>
    <row r="27" spans="1:11">
      <c r="A27" s="17" t="s">
        <v>75</v>
      </c>
      <c r="B27" s="18"/>
      <c r="C27" s="18"/>
      <c r="D27" s="19"/>
      <c r="E27" s="20"/>
      <c r="F27" s="20"/>
      <c r="G27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M13"/>
  <sheetViews>
    <sheetView showZeros="0" zoomScaleNormal="100" workbookViewId="0">
      <pane ySplit="4" topLeftCell="A5" activePane="bottomLeft" state="frozen"/>
      <selection activeCell="C12" sqref="C12"/>
      <selection pane="bottomLeft" activeCell="A5" sqref="A5:J14"/>
    </sheetView>
  </sheetViews>
  <sheetFormatPr baseColWidth="10" defaultColWidth="11.42578125" defaultRowHeight="15"/>
  <cols>
    <col min="1" max="1" width="10.28515625" style="7" customWidth="1"/>
    <col min="2" max="2" width="15.28515625" style="8" customWidth="1"/>
    <col min="3" max="3" width="11.7109375" style="9" bestFit="1" customWidth="1"/>
    <col min="4" max="4" width="19.140625" style="8" bestFit="1" customWidth="1"/>
    <col min="5" max="5" width="15" style="10" customWidth="1"/>
    <col min="6" max="6" width="44.28515625" style="11" customWidth="1"/>
    <col min="7" max="7" width="4.28515625" style="12" bestFit="1" customWidth="1"/>
    <col min="8" max="8" width="12.5703125" style="12" bestFit="1" customWidth="1"/>
    <col min="9" max="10" width="10.28515625" style="13" customWidth="1"/>
    <col min="11" max="12" width="11.42578125" style="1"/>
    <col min="13" max="13" width="13.42578125" style="1" customWidth="1"/>
    <col min="14" max="14" width="18.140625" style="1" bestFit="1" customWidth="1"/>
    <col min="15" max="15" width="15.7109375" style="1" customWidth="1"/>
    <col min="16" max="16384" width="11.42578125" style="1"/>
  </cols>
  <sheetData>
    <row r="1" spans="1:13" ht="31.5" customHeight="1">
      <c r="A1" s="28"/>
      <c r="B1" s="28"/>
      <c r="C1" s="28"/>
      <c r="D1" s="28"/>
      <c r="E1" s="28"/>
      <c r="F1" s="28"/>
      <c r="G1" s="28"/>
      <c r="H1" s="28"/>
      <c r="I1" s="28"/>
      <c r="J1" s="28"/>
    </row>
    <row r="2" spans="1:13">
      <c r="A2" s="28"/>
      <c r="B2" s="28"/>
      <c r="C2" s="28"/>
      <c r="D2" s="28"/>
      <c r="E2" s="28"/>
      <c r="F2" s="28"/>
      <c r="G2" s="28"/>
      <c r="H2" s="28"/>
      <c r="I2" s="28"/>
      <c r="J2" s="28"/>
      <c r="M2" s="47"/>
    </row>
    <row r="3" spans="1:13" ht="14.45" customHeight="1">
      <c r="A3" s="28"/>
      <c r="B3" s="28"/>
      <c r="C3" s="28"/>
      <c r="D3" s="28"/>
      <c r="E3" s="28"/>
      <c r="F3" s="28"/>
      <c r="G3" s="28"/>
      <c r="H3" s="28"/>
      <c r="I3" s="28"/>
      <c r="J3" s="28"/>
    </row>
    <row r="4" spans="1:13" ht="30">
      <c r="A4" s="2" t="s">
        <v>0</v>
      </c>
      <c r="B4" s="3" t="s">
        <v>62</v>
      </c>
      <c r="C4" s="3" t="s">
        <v>63</v>
      </c>
      <c r="D4" s="4" t="s">
        <v>59</v>
      </c>
      <c r="E4" s="3" t="s">
        <v>4</v>
      </c>
      <c r="F4" s="5" t="s">
        <v>1</v>
      </c>
      <c r="G4" s="4" t="s">
        <v>5</v>
      </c>
      <c r="H4" s="6" t="s">
        <v>6</v>
      </c>
      <c r="I4" s="6" t="s">
        <v>7</v>
      </c>
      <c r="J4" s="6" t="s">
        <v>61</v>
      </c>
    </row>
    <row r="5" spans="1:13" hidden="1">
      <c r="A5" s="7">
        <v>42370</v>
      </c>
      <c r="B5" s="8" t="s">
        <v>42</v>
      </c>
      <c r="C5" s="9">
        <v>1</v>
      </c>
      <c r="D5" s="8" t="s">
        <v>44</v>
      </c>
      <c r="E5" s="10" t="s">
        <v>30</v>
      </c>
      <c r="F5" s="11" t="s">
        <v>60</v>
      </c>
      <c r="G5" s="12">
        <v>2</v>
      </c>
      <c r="H5" s="13">
        <v>10500</v>
      </c>
      <c r="I5" s="13">
        <f>Tableau1[[#This Row],[Qté]]*Tableau1[[#This Row],[P Unit]]</f>
        <v>21000</v>
      </c>
      <c r="J5" s="22" t="s">
        <v>25</v>
      </c>
    </row>
    <row r="6" spans="1:13">
      <c r="A6" s="7">
        <v>42370</v>
      </c>
      <c r="B6" s="8" t="s">
        <v>41</v>
      </c>
      <c r="C6" s="9">
        <v>2</v>
      </c>
      <c r="D6" s="8" t="s">
        <v>46</v>
      </c>
      <c r="E6" s="10" t="s">
        <v>24</v>
      </c>
      <c r="F6" s="11" t="s">
        <v>64</v>
      </c>
      <c r="G6" s="12">
        <v>1</v>
      </c>
      <c r="H6" s="13">
        <v>2500</v>
      </c>
      <c r="I6" s="13">
        <f>Tableau1[[#This Row],[Qté]]*Tableau1[[#This Row],[P Unit]]</f>
        <v>2500</v>
      </c>
      <c r="J6" s="22" t="s">
        <v>25</v>
      </c>
    </row>
    <row r="7" spans="1:13" hidden="1">
      <c r="A7" s="7">
        <v>42372</v>
      </c>
      <c r="B7" s="8" t="s">
        <v>65</v>
      </c>
      <c r="C7" s="14">
        <v>3</v>
      </c>
      <c r="D7" s="8" t="s">
        <v>66</v>
      </c>
      <c r="E7" s="10" t="s">
        <v>3</v>
      </c>
      <c r="F7" s="11" t="s">
        <v>83</v>
      </c>
      <c r="G7" s="12">
        <v>1</v>
      </c>
      <c r="H7" s="13">
        <v>90000</v>
      </c>
      <c r="I7" s="13">
        <f>Tableau1[[#This Row],[Qté]]*Tableau1[[#This Row],[P Unit]]</f>
        <v>90000</v>
      </c>
      <c r="J7" s="22" t="s">
        <v>20</v>
      </c>
    </row>
    <row r="8" spans="1:13">
      <c r="A8" s="7">
        <v>42373</v>
      </c>
      <c r="B8" s="8" t="s">
        <v>41</v>
      </c>
      <c r="C8" s="9">
        <v>4</v>
      </c>
      <c r="D8" s="8" t="s">
        <v>46</v>
      </c>
      <c r="E8" s="10" t="s">
        <v>3</v>
      </c>
      <c r="F8" s="11" t="s">
        <v>79</v>
      </c>
      <c r="G8" s="12">
        <v>1</v>
      </c>
      <c r="H8" s="13">
        <v>3500</v>
      </c>
      <c r="I8" s="13">
        <f>Tableau1[[#This Row],[Qté]]*Tableau1[[#This Row],[P Unit]]</f>
        <v>3500</v>
      </c>
      <c r="J8" s="22" t="s">
        <v>20</v>
      </c>
    </row>
    <row r="9" spans="1:13" hidden="1">
      <c r="A9" s="7">
        <v>42373</v>
      </c>
      <c r="B9" s="8" t="s">
        <v>42</v>
      </c>
      <c r="C9" s="9">
        <v>5</v>
      </c>
      <c r="D9" s="8" t="s">
        <v>48</v>
      </c>
      <c r="E9" s="10" t="s">
        <v>30</v>
      </c>
      <c r="F9" s="11" t="s">
        <v>80</v>
      </c>
      <c r="G9" s="12">
        <v>2</v>
      </c>
      <c r="H9" s="13">
        <v>78600</v>
      </c>
      <c r="I9" s="13">
        <f>Tableau1[[#This Row],[Qté]]*Tableau1[[#This Row],[P Unit]]</f>
        <v>157200</v>
      </c>
      <c r="J9" s="22" t="s">
        <v>25</v>
      </c>
    </row>
    <row r="10" spans="1:13" hidden="1">
      <c r="A10" s="7">
        <v>42373</v>
      </c>
      <c r="B10" s="8" t="s">
        <v>65</v>
      </c>
      <c r="C10" s="9">
        <v>6</v>
      </c>
      <c r="D10" s="8" t="s">
        <v>66</v>
      </c>
      <c r="E10" s="10" t="s">
        <v>3</v>
      </c>
      <c r="F10" s="11" t="s">
        <v>76</v>
      </c>
      <c r="G10" s="12">
        <v>1</v>
      </c>
      <c r="H10" s="13">
        <v>150000</v>
      </c>
      <c r="I10" s="13">
        <f>Tableau1[[#This Row],[Qté]]*Tableau1[[#This Row],[P Unit]]</f>
        <v>150000</v>
      </c>
      <c r="J10" s="22" t="s">
        <v>25</v>
      </c>
    </row>
    <row r="11" spans="1:13" hidden="1">
      <c r="A11" s="7">
        <v>42374</v>
      </c>
      <c r="B11" s="8" t="s">
        <v>41</v>
      </c>
      <c r="C11" s="14">
        <v>7</v>
      </c>
      <c r="D11" s="8" t="s">
        <v>48</v>
      </c>
      <c r="E11" s="10" t="s">
        <v>30</v>
      </c>
      <c r="F11" s="11" t="s">
        <v>81</v>
      </c>
      <c r="G11" s="12">
        <v>1</v>
      </c>
      <c r="H11" s="13">
        <v>8500</v>
      </c>
      <c r="I11" s="13">
        <f>Tableau1[[#This Row],[Qté]]*Tableau1[[#This Row],[P Unit]]</f>
        <v>8500</v>
      </c>
      <c r="J11" s="22" t="s">
        <v>25</v>
      </c>
    </row>
    <row r="12" spans="1:13" hidden="1">
      <c r="A12" s="7">
        <v>42374</v>
      </c>
      <c r="B12" s="8" t="s">
        <v>42</v>
      </c>
      <c r="C12" s="14">
        <v>8</v>
      </c>
      <c r="D12" s="8" t="s">
        <v>44</v>
      </c>
      <c r="E12" s="10" t="s">
        <v>30</v>
      </c>
      <c r="F12" s="11" t="s">
        <v>77</v>
      </c>
      <c r="G12" s="12">
        <v>5</v>
      </c>
      <c r="H12" s="13">
        <v>45600</v>
      </c>
      <c r="I12" s="13">
        <f>Tableau1[[#This Row],[Qté]]*Tableau1[[#This Row],[P Unit]]</f>
        <v>228000</v>
      </c>
      <c r="J12" s="22" t="s">
        <v>25</v>
      </c>
    </row>
    <row r="13" spans="1:13">
      <c r="A13" s="7">
        <v>42376</v>
      </c>
      <c r="B13" s="8" t="s">
        <v>42</v>
      </c>
      <c r="C13" s="14">
        <v>9</v>
      </c>
      <c r="D13" s="8" t="s">
        <v>46</v>
      </c>
      <c r="E13" s="10" t="s">
        <v>30</v>
      </c>
      <c r="F13" s="11" t="s">
        <v>78</v>
      </c>
      <c r="G13" s="12">
        <v>3</v>
      </c>
      <c r="H13" s="13">
        <v>7800</v>
      </c>
      <c r="I13" s="13">
        <f>Tableau1[[#This Row],[Qté]]*Tableau1[[#This Row],[P Unit]]</f>
        <v>23400</v>
      </c>
      <c r="J13" s="22" t="s">
        <v>25</v>
      </c>
    </row>
  </sheetData>
  <sheetProtection selectLockedCells="1"/>
  <mergeCells count="1">
    <mergeCell ref="A1:J3"/>
  </mergeCell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Base!$B$3:$B$10</xm:f>
          </x14:formula1>
          <xm:sqref>B5:B13</xm:sqref>
        </x14:dataValidation>
        <x14:dataValidation type="list" allowBlank="1" showInputMessage="1" showErrorMessage="1">
          <x14:formula1>
            <xm:f>Base!$A$3:$A$17</xm:f>
          </x14:formula1>
          <xm:sqref>D5:D6 D8:D9 D11:D13</xm:sqref>
        </x14:dataValidation>
        <x14:dataValidation type="list" allowBlank="1" showInputMessage="1" showErrorMessage="1">
          <x14:formula1>
            <xm:f>Base!$F$3:$F$7</xm:f>
          </x14:formula1>
          <xm:sqref>E5:E13</xm:sqref>
        </x14:dataValidation>
        <x14:dataValidation type="list" allowBlank="1" showInputMessage="1" showErrorMessage="1">
          <x14:formula1>
            <xm:f>Base!$D$3:$D$17</xm:f>
          </x14:formula1>
          <xm:sqref>A5:A13</xm:sqref>
        </x14:dataValidation>
        <x14:dataValidation type="list" allowBlank="1" showInputMessage="1" showErrorMessage="1">
          <x14:formula1>
            <xm:f>Base!$G$3:$G$4</xm:f>
          </x14:formula1>
          <xm:sqref>J5:J13</xm:sqref>
        </x14:dataValidation>
        <x14:dataValidation type="list" allowBlank="1" showInputMessage="1" showErrorMessage="1">
          <x14:formula1>
            <xm:f>Base!$A$3:$A$30</xm:f>
          </x14:formula1>
          <xm:sqref>D7 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Q12"/>
  <sheetViews>
    <sheetView tabSelected="1" zoomScale="89" zoomScaleNormal="89" workbookViewId="0">
      <selection activeCell="M2" sqref="M2:N2"/>
    </sheetView>
  </sheetViews>
  <sheetFormatPr baseColWidth="10" defaultRowHeight="15"/>
  <cols>
    <col min="2" max="2" width="15.140625" customWidth="1"/>
    <col min="3" max="3" width="14.42578125" customWidth="1"/>
    <col min="6" max="6" width="29" customWidth="1"/>
    <col min="7" max="7" width="8.85546875" customWidth="1"/>
    <col min="12" max="12" width="14.140625" customWidth="1"/>
    <col min="17" max="17" width="13" customWidth="1"/>
  </cols>
  <sheetData>
    <row r="1" spans="1:17" ht="42" customHeight="1">
      <c r="A1" s="30" t="s">
        <v>43</v>
      </c>
      <c r="B1" s="31"/>
      <c r="C1" s="31"/>
      <c r="D1" s="31"/>
      <c r="E1" s="31"/>
      <c r="F1" s="31"/>
      <c r="G1" s="31"/>
      <c r="H1" s="31"/>
      <c r="I1" s="31"/>
      <c r="J1" s="31"/>
      <c r="M1" s="32" t="s">
        <v>82</v>
      </c>
      <c r="N1" s="32"/>
      <c r="O1" s="32" t="s">
        <v>4</v>
      </c>
      <c r="P1" s="32"/>
      <c r="Q1" s="23" t="s">
        <v>61</v>
      </c>
    </row>
    <row r="2" spans="1:17" ht="29.25" customHeight="1">
      <c r="A2" s="31"/>
      <c r="B2" s="31"/>
      <c r="C2" s="31"/>
      <c r="D2" s="31"/>
      <c r="E2" s="31"/>
      <c r="F2" s="31"/>
      <c r="G2" s="31"/>
      <c r="H2" s="31"/>
      <c r="I2" s="31"/>
      <c r="J2" s="31"/>
      <c r="M2" s="29" t="s">
        <v>86</v>
      </c>
      <c r="N2" s="29"/>
      <c r="O2" s="29"/>
      <c r="P2" s="29"/>
      <c r="Q2" s="24"/>
    </row>
    <row r="3" spans="1:17">
      <c r="A3" s="31"/>
      <c r="B3" s="31"/>
      <c r="C3" s="31"/>
      <c r="D3" s="31"/>
      <c r="E3" s="31"/>
      <c r="F3" s="31"/>
      <c r="G3" s="31"/>
      <c r="H3" s="31"/>
      <c r="I3" s="31"/>
      <c r="J3" s="31"/>
    </row>
    <row r="4" spans="1:17" ht="38.25" customHeight="1">
      <c r="A4" s="33" t="s">
        <v>0</v>
      </c>
      <c r="B4" s="34" t="s">
        <v>62</v>
      </c>
      <c r="C4" s="34" t="s">
        <v>63</v>
      </c>
      <c r="D4" s="35" t="s">
        <v>59</v>
      </c>
      <c r="E4" s="34" t="s">
        <v>4</v>
      </c>
      <c r="F4" s="36" t="s">
        <v>1</v>
      </c>
      <c r="G4" s="35" t="s">
        <v>5</v>
      </c>
      <c r="H4" s="37" t="s">
        <v>6</v>
      </c>
      <c r="I4" s="37" t="s">
        <v>7</v>
      </c>
      <c r="J4" s="37" t="s">
        <v>61</v>
      </c>
    </row>
    <row r="5" spans="1:17">
      <c r="A5" s="38">
        <v>42370</v>
      </c>
      <c r="B5" s="39" t="s">
        <v>41</v>
      </c>
      <c r="C5" s="40">
        <v>2</v>
      </c>
      <c r="D5" s="39" t="s">
        <v>46</v>
      </c>
      <c r="E5" s="41" t="s">
        <v>24</v>
      </c>
      <c r="F5" s="42" t="s">
        <v>64</v>
      </c>
      <c r="G5" s="43">
        <v>1</v>
      </c>
      <c r="H5" s="44">
        <v>2500</v>
      </c>
      <c r="I5" s="44">
        <v>2500</v>
      </c>
      <c r="J5" s="45" t="s">
        <v>25</v>
      </c>
      <c r="P5" s="26" t="s">
        <v>85</v>
      </c>
    </row>
    <row r="6" spans="1:17">
      <c r="A6" s="38">
        <v>42373</v>
      </c>
      <c r="B6" s="39" t="s">
        <v>41</v>
      </c>
      <c r="C6" s="40">
        <v>4</v>
      </c>
      <c r="D6" s="39" t="s">
        <v>46</v>
      </c>
      <c r="E6" s="41" t="s">
        <v>3</v>
      </c>
      <c r="F6" s="42" t="s">
        <v>79</v>
      </c>
      <c r="G6" s="43">
        <v>1</v>
      </c>
      <c r="H6" s="44">
        <v>3500</v>
      </c>
      <c r="I6" s="44">
        <v>3500</v>
      </c>
      <c r="J6" s="45" t="s">
        <v>20</v>
      </c>
      <c r="P6" s="27" t="s">
        <v>87</v>
      </c>
    </row>
    <row r="7" spans="1:17">
      <c r="A7" s="38">
        <v>42376</v>
      </c>
      <c r="B7" s="39" t="s">
        <v>42</v>
      </c>
      <c r="C7" s="46">
        <v>9</v>
      </c>
      <c r="D7" s="39" t="s">
        <v>46</v>
      </c>
      <c r="E7" s="41" t="s">
        <v>30</v>
      </c>
      <c r="F7" s="42" t="s">
        <v>78</v>
      </c>
      <c r="G7" s="43">
        <v>3</v>
      </c>
      <c r="H7" s="44">
        <v>7800</v>
      </c>
      <c r="I7" s="44">
        <v>23400</v>
      </c>
      <c r="J7" s="45" t="s">
        <v>25</v>
      </c>
    </row>
    <row r="8" spans="1:17">
      <c r="A8" s="7"/>
      <c r="B8" s="8"/>
      <c r="C8" s="9"/>
      <c r="D8" s="8"/>
      <c r="E8" s="10"/>
      <c r="F8" s="11"/>
      <c r="G8" s="12"/>
      <c r="H8" s="12"/>
      <c r="I8" s="13"/>
      <c r="J8" s="13"/>
    </row>
    <row r="9" spans="1:17" ht="15.75">
      <c r="L9" s="25" t="s">
        <v>84</v>
      </c>
    </row>
    <row r="10" spans="1:17">
      <c r="L10" s="27" t="s">
        <v>89</v>
      </c>
    </row>
    <row r="12" spans="1:17">
      <c r="O12" s="27" t="s">
        <v>88</v>
      </c>
    </row>
  </sheetData>
  <sortState ref="A4:J1548">
    <sortCondition ref="B4"/>
  </sortState>
  <mergeCells count="5">
    <mergeCell ref="M2:N2"/>
    <mergeCell ref="O2:P2"/>
    <mergeCell ref="A1:J3"/>
    <mergeCell ref="M1:N1"/>
    <mergeCell ref="O1:P1"/>
  </mergeCells>
  <dataValidations count="1">
    <dataValidation type="list" allowBlank="1" showInputMessage="1" showErrorMessage="1" sqref="M2:N2">
      <formula1>"_,Client1,Client2,Client3"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landscape" horizontalDpi="4294967294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Base!$A$3:$A$17</xm:f>
          </x14:formula1>
          <xm:sqref>#REF!</xm:sqref>
        </x14:dataValidation>
        <x14:dataValidation type="list" allowBlank="1" showInputMessage="1" showErrorMessage="1">
          <x14:formula1>
            <xm:f>Base!$F$3:$F$7</xm:f>
          </x14:formula1>
          <xm:sqref>O2:P2</xm:sqref>
        </x14:dataValidation>
        <x14:dataValidation type="list" allowBlank="1" showInputMessage="1" showErrorMessage="1">
          <x14:formula1>
            <xm:f>Base!$G$3:$G$4</xm:f>
          </x14:formula1>
          <xm:sqref>Q2</xm:sqref>
        </x14:dataValidation>
        <x14:dataValidation type="list" allowBlank="1" showInputMessage="1" showErrorMessage="1">
          <x14:formula1>
            <xm:f>Base!$D$3:$D$17</xm:f>
          </x14:formula1>
          <xm:sqref>#REF!</xm:sqref>
        </x14:dataValidation>
        <x14:dataValidation type="list" allowBlank="1" showInputMessage="1" showErrorMessage="1">
          <x14:formula1>
            <xm:f>Base!$B$3:$B$10</xm:f>
          </x14:formula1>
          <xm:sqref>#REF!</xm:sqref>
        </x14:dataValidation>
        <x14:dataValidation type="list" allowBlank="1" showInputMessage="1" showErrorMessage="1">
          <x14:formula1>
            <xm:f>Base!$A$3:$A$30</xm:f>
          </x14:formula1>
          <xm:sqref>M2:N2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Tra Jour</vt:lpstr>
      <vt:lpstr>Récap</vt:lpstr>
      <vt:lpstr>Choix_Client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Olivier</cp:lastModifiedBy>
  <cp:lastPrinted>2016-01-16T13:53:58Z</cp:lastPrinted>
  <dcterms:created xsi:type="dcterms:W3CDTF">2014-11-09T19:04:44Z</dcterms:created>
  <dcterms:modified xsi:type="dcterms:W3CDTF">2016-01-17T17:47:43Z</dcterms:modified>
</cp:coreProperties>
</file>