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bookViews>
    <workbookView xWindow="0" yWindow="0" windowWidth="24000" windowHeight="10575"/>
  </bookViews>
  <sheets>
    <sheet name="Feuil1" sheetId="1" r:id="rId1"/>
    <sheet name="base" sheetId="2" r:id="rId2"/>
  </sheets>
  <definedNames>
    <definedName name="_xlnm._FilterDatabase" localSheetId="0" hidden="1">Feuil1!$A$2</definedName>
    <definedName name="plan_de_peche">Tableau1[Type]</definedName>
  </definedNames>
  <calcPr calcId="152511"/>
</workbook>
</file>

<file path=xl/calcChain.xml><?xml version="1.0" encoding="utf-8"?>
<calcChain xmlns="http://schemas.openxmlformats.org/spreadsheetml/2006/main">
  <c r="AL4" i="1" l="1"/>
  <c r="AJ4" i="1"/>
  <c r="AH4" i="1"/>
  <c r="F4" i="1"/>
  <c r="H4" i="1"/>
  <c r="J4" i="1"/>
  <c r="L4" i="1"/>
  <c r="N4" i="1"/>
  <c r="P4" i="1"/>
  <c r="R4" i="1"/>
  <c r="T4" i="1"/>
  <c r="V4" i="1"/>
  <c r="X4" i="1"/>
  <c r="Z4" i="1"/>
  <c r="AB4" i="1"/>
  <c r="AD4" i="1"/>
  <c r="AF4" i="1"/>
  <c r="D4" i="1"/>
  <c r="B4" i="1"/>
  <c r="P21" i="1" l="1"/>
  <c r="P8" i="1" s="1"/>
  <c r="N21" i="1"/>
  <c r="N8" i="1" s="1"/>
  <c r="L21" i="1"/>
  <c r="L8" i="1" s="1"/>
  <c r="J21" i="1"/>
  <c r="J8" i="1" s="1"/>
  <c r="H21" i="1"/>
  <c r="H8" i="1" s="1"/>
  <c r="F21" i="1"/>
  <c r="F8" i="1" s="1"/>
  <c r="D21" i="1"/>
  <c r="D8" i="1" s="1"/>
  <c r="B21" i="1"/>
  <c r="B8" i="1" s="1"/>
  <c r="C8" i="1" s="1"/>
  <c r="B22" i="1" s="1"/>
  <c r="Q8" i="1" l="1"/>
  <c r="P22" i="1" s="1"/>
  <c r="P9" i="1" s="1"/>
  <c r="O8" i="1"/>
  <c r="N22" i="1" s="1"/>
  <c r="N9" i="1" s="1"/>
  <c r="M8" i="1"/>
  <c r="L22" i="1" s="1"/>
  <c r="L9" i="1" s="1"/>
  <c r="K8" i="1"/>
  <c r="J22" i="1" s="1"/>
  <c r="J9" i="1" s="1"/>
  <c r="I8" i="1"/>
  <c r="H22" i="1" s="1"/>
  <c r="H9" i="1" s="1"/>
  <c r="G8" i="1"/>
  <c r="F22" i="1" s="1"/>
  <c r="F9" i="1" s="1"/>
  <c r="E8" i="1"/>
  <c r="D22" i="1" s="1"/>
  <c r="Q9" i="1" l="1"/>
  <c r="P23" i="1" s="1"/>
  <c r="P10" i="1" s="1"/>
  <c r="O9" i="1"/>
  <c r="N23" i="1" s="1"/>
  <c r="N10" i="1" s="1"/>
  <c r="M9" i="1"/>
  <c r="L23" i="1" s="1"/>
  <c r="L10" i="1" s="1"/>
  <c r="K9" i="1"/>
  <c r="J23" i="1" s="1"/>
  <c r="J10" i="1" s="1"/>
  <c r="I9" i="1"/>
  <c r="H23" i="1" s="1"/>
  <c r="H10" i="1" s="1"/>
  <c r="G9" i="1"/>
  <c r="F23" i="1" s="1"/>
  <c r="F10" i="1" s="1"/>
  <c r="D9" i="1"/>
  <c r="E9" i="1" s="1"/>
  <c r="D23" i="1" s="1"/>
  <c r="B9" i="1"/>
  <c r="Q10" i="1" l="1"/>
  <c r="P24" i="1" s="1"/>
  <c r="P11" i="1" s="1"/>
  <c r="O10" i="1"/>
  <c r="N24" i="1" s="1"/>
  <c r="N11" i="1" s="1"/>
  <c r="M10" i="1"/>
  <c r="L24" i="1" s="1"/>
  <c r="L11" i="1" s="1"/>
  <c r="K10" i="1"/>
  <c r="J24" i="1" s="1"/>
  <c r="J11" i="1" s="1"/>
  <c r="I10" i="1"/>
  <c r="H24" i="1" s="1"/>
  <c r="H11" i="1" s="1"/>
  <c r="G10" i="1"/>
  <c r="F24" i="1" s="1"/>
  <c r="F11" i="1" s="1"/>
  <c r="D10" i="1"/>
  <c r="E10" i="1" s="1"/>
  <c r="D24" i="1" s="1"/>
  <c r="C9" i="1"/>
  <c r="Q11" i="1" l="1"/>
  <c r="P25" i="1" s="1"/>
  <c r="P12" i="1" s="1"/>
  <c r="O11" i="1"/>
  <c r="N25" i="1" s="1"/>
  <c r="N12" i="1" s="1"/>
  <c r="M11" i="1"/>
  <c r="L25" i="1" s="1"/>
  <c r="L12" i="1" s="1"/>
  <c r="K11" i="1"/>
  <c r="J25" i="1" s="1"/>
  <c r="J12" i="1" s="1"/>
  <c r="I11" i="1"/>
  <c r="H25" i="1" s="1"/>
  <c r="H12" i="1" s="1"/>
  <c r="B23" i="1"/>
  <c r="B10" i="1" s="1"/>
  <c r="C10" i="1" s="1"/>
  <c r="G11" i="1"/>
  <c r="D11" i="1"/>
  <c r="E11" i="1" s="1"/>
  <c r="D25" i="1" s="1"/>
  <c r="Q12" i="1" l="1"/>
  <c r="P26" i="1" s="1"/>
  <c r="P13" i="1" s="1"/>
  <c r="O12" i="1"/>
  <c r="N26" i="1" s="1"/>
  <c r="N13" i="1" s="1"/>
  <c r="M12" i="1"/>
  <c r="L26" i="1" s="1"/>
  <c r="L13" i="1" s="1"/>
  <c r="K12" i="1"/>
  <c r="J26" i="1" s="1"/>
  <c r="J13" i="1" s="1"/>
  <c r="I12" i="1"/>
  <c r="H26" i="1" s="1"/>
  <c r="H13" i="1" s="1"/>
  <c r="F25" i="1"/>
  <c r="F12" i="1" s="1"/>
  <c r="G12" i="1" s="1"/>
  <c r="F26" i="1" s="1"/>
  <c r="F13" i="1" s="1"/>
  <c r="B24" i="1"/>
  <c r="B11" i="1" s="1"/>
  <c r="C11" i="1" s="1"/>
  <c r="D12" i="1"/>
  <c r="E12" i="1" s="1"/>
  <c r="D26" i="1" s="1"/>
  <c r="Q13" i="1" l="1"/>
  <c r="P27" i="1" s="1"/>
  <c r="P14" i="1" s="1"/>
  <c r="O13" i="1"/>
  <c r="N27" i="1" s="1"/>
  <c r="N14" i="1" s="1"/>
  <c r="M13" i="1"/>
  <c r="L27" i="1" s="1"/>
  <c r="L14" i="1" s="1"/>
  <c r="K13" i="1"/>
  <c r="J27" i="1" s="1"/>
  <c r="J14" i="1" s="1"/>
  <c r="I13" i="1"/>
  <c r="H27" i="1" s="1"/>
  <c r="H14" i="1" s="1"/>
  <c r="G13" i="1"/>
  <c r="F27" i="1" s="1"/>
  <c r="F14" i="1" s="1"/>
  <c r="B25" i="1"/>
  <c r="B12" i="1" s="1"/>
  <c r="C12" i="1" s="1"/>
  <c r="D13" i="1"/>
  <c r="E13" i="1" s="1"/>
  <c r="D27" i="1" s="1"/>
  <c r="Q14" i="1" l="1"/>
  <c r="P28" i="1" s="1"/>
  <c r="P15" i="1" s="1"/>
  <c r="O14" i="1"/>
  <c r="N28" i="1" s="1"/>
  <c r="N15" i="1" s="1"/>
  <c r="M14" i="1"/>
  <c r="L28" i="1" s="1"/>
  <c r="L15" i="1" s="1"/>
  <c r="K14" i="1"/>
  <c r="J28" i="1" s="1"/>
  <c r="J15" i="1" s="1"/>
  <c r="I14" i="1"/>
  <c r="H28" i="1" s="1"/>
  <c r="H15" i="1" s="1"/>
  <c r="G14" i="1"/>
  <c r="F28" i="1" s="1"/>
  <c r="F15" i="1" s="1"/>
  <c r="B26" i="1"/>
  <c r="B13" i="1" s="1"/>
  <c r="C13" i="1" s="1"/>
  <c r="D14" i="1"/>
  <c r="E14" i="1" s="1"/>
  <c r="D28" i="1" s="1"/>
  <c r="Q15" i="1" l="1"/>
  <c r="P29" i="1" s="1"/>
  <c r="P16" i="1" s="1"/>
  <c r="O15" i="1"/>
  <c r="N29" i="1" s="1"/>
  <c r="N16" i="1" s="1"/>
  <c r="M15" i="1"/>
  <c r="L29" i="1" s="1"/>
  <c r="L16" i="1" s="1"/>
  <c r="K15" i="1"/>
  <c r="J29" i="1" s="1"/>
  <c r="J16" i="1" s="1"/>
  <c r="I15" i="1"/>
  <c r="H29" i="1" s="1"/>
  <c r="H16" i="1" s="1"/>
  <c r="G15" i="1"/>
  <c r="F29" i="1" s="1"/>
  <c r="F16" i="1" s="1"/>
  <c r="B27" i="1"/>
  <c r="B14" i="1" s="1"/>
  <c r="C14" i="1" s="1"/>
  <c r="D15" i="1"/>
  <c r="E15" i="1" s="1"/>
  <c r="D29" i="1" s="1"/>
  <c r="Q16" i="1" l="1"/>
  <c r="P30" i="1" s="1"/>
  <c r="P17" i="1" s="1"/>
  <c r="Q17" i="1" s="1"/>
  <c r="P5" i="1" s="1"/>
  <c r="O16" i="1"/>
  <c r="N30" i="1" s="1"/>
  <c r="N17" i="1" s="1"/>
  <c r="O17" i="1" s="1"/>
  <c r="N5" i="1" s="1"/>
  <c r="M16" i="1"/>
  <c r="L30" i="1" s="1"/>
  <c r="L17" i="1" s="1"/>
  <c r="M17" i="1" s="1"/>
  <c r="K16" i="1"/>
  <c r="J30" i="1" s="1"/>
  <c r="J17" i="1" s="1"/>
  <c r="K17" i="1" s="1"/>
  <c r="J5" i="1" s="1"/>
  <c r="I16" i="1"/>
  <c r="H30" i="1" s="1"/>
  <c r="H17" i="1" s="1"/>
  <c r="I17" i="1" s="1"/>
  <c r="H5" i="1" s="1"/>
  <c r="G16" i="1"/>
  <c r="F30" i="1" s="1"/>
  <c r="F17" i="1" s="1"/>
  <c r="G17" i="1" s="1"/>
  <c r="F5" i="1" s="1"/>
  <c r="B28" i="1"/>
  <c r="B15" i="1" s="1"/>
  <c r="C15" i="1" s="1"/>
  <c r="D16" i="1"/>
  <c r="E16" i="1" s="1"/>
  <c r="D30" i="1" s="1"/>
  <c r="B29" i="1" l="1"/>
  <c r="B16" i="1" s="1"/>
  <c r="C16" i="1" s="1"/>
  <c r="D17" i="1"/>
  <c r="E17" i="1" s="1"/>
  <c r="D5" i="1" s="1"/>
  <c r="B30" i="1" l="1"/>
  <c r="B17" i="1" s="1"/>
  <c r="C17" i="1" s="1"/>
  <c r="B5" i="1" s="1"/>
</calcChain>
</file>

<file path=xl/sharedStrings.xml><?xml version="1.0" encoding="utf-8"?>
<sst xmlns="http://schemas.openxmlformats.org/spreadsheetml/2006/main" count="65" uniqueCount="64">
  <si>
    <t>poissons</t>
  </si>
  <si>
    <t>carte</t>
  </si>
  <si>
    <t>niveau actuel</t>
  </si>
  <si>
    <t>niveau possible</t>
  </si>
  <si>
    <t>restant niv sup1</t>
  </si>
  <si>
    <t>restant niv sup2</t>
  </si>
  <si>
    <t>restant niv sup3</t>
  </si>
  <si>
    <t>restant niv sup4</t>
  </si>
  <si>
    <t>restant niv sup5</t>
  </si>
  <si>
    <t>restant niv sup6</t>
  </si>
  <si>
    <t>restant niv sup7</t>
  </si>
  <si>
    <t>restant niv sup8</t>
  </si>
  <si>
    <t>restant niv sup9</t>
  </si>
  <si>
    <t>restant niv sup10</t>
  </si>
  <si>
    <t>recherche carte pour passer sup3</t>
  </si>
  <si>
    <t>recherche carte pour passer sup2</t>
  </si>
  <si>
    <t>recherche carte pour passer sup1</t>
  </si>
  <si>
    <t>recherche carte pour passer sup4</t>
  </si>
  <si>
    <t>recherche carte pour passer sup5</t>
  </si>
  <si>
    <t>recherche carte pour passer sup6</t>
  </si>
  <si>
    <t>recherche carte pour passer sup7</t>
  </si>
  <si>
    <t>recherche carte pour passer sup8</t>
  </si>
  <si>
    <t>recherche carte pour passer sup9</t>
  </si>
  <si>
    <t>recherche carte pour passer sup 10</t>
  </si>
  <si>
    <t>FLORIDE</t>
  </si>
  <si>
    <t>PLAN DE PECHE</t>
  </si>
  <si>
    <t>gazon</t>
  </si>
  <si>
    <t>dent chien</t>
  </si>
  <si>
    <t>GUNTER</t>
  </si>
  <si>
    <t>KENAI</t>
  </si>
  <si>
    <t>AMAZONE</t>
  </si>
  <si>
    <t>LOCHNESS</t>
  </si>
  <si>
    <t>MEDITERRANEE</t>
  </si>
  <si>
    <t>BITE</t>
  </si>
  <si>
    <t>POIL</t>
  </si>
  <si>
    <t>CUL</t>
  </si>
  <si>
    <t>CORYPHENE</t>
  </si>
  <si>
    <t>esturgeon</t>
  </si>
  <si>
    <t>dorade</t>
  </si>
  <si>
    <t>sandrine</t>
  </si>
  <si>
    <t>david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</si>
  <si>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</si>
  <si>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</si>
  <si>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</si>
  <si>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</si>
  <si>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</si>
  <si>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</si>
  <si>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</si>
  <si>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</si>
  <si>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</si>
  <si>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</si>
  <si>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</si>
  <si>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</si>
  <si>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</si>
  <si>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</si>
  <si>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</si>
  <si>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</si>
  <si>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</si>
  <si>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</si>
  <si>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</si>
  <si>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Type</t>
  </si>
  <si>
    <t>Niveaux</t>
  </si>
  <si>
    <t>Floride</t>
  </si>
  <si>
    <t>Gunter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</si>
</sst>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3" borderId="0" xfId="0" applyFill="1"/>
    <xf numFmtId="0" fontId="0" fillId="0" borderId="0" xfId="0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" xfId="0" applyBorder="1"/>
    <xf numFmtId="0" fontId="0" fillId="4" borderId="10" xfId="0" applyFill="1" applyBorder="1"/>
    <xf numFmtId="0" fontId="0" fillId="2" borderId="11" xfId="0" applyFill="1" applyBorder="1"/>
    <xf numFmtId="0" fontId="0" fillId="3" borderId="11" xfId="0" applyFill="1" applyBorder="1"/>
    <xf numFmtId="0" fontId="0" fillId="3" borderId="12" xfId="0" applyFill="1" applyBorder="1"/>
    <xf numFmtId="0" fontId="0" fillId="0" borderId="10" xfId="0" applyBorder="1" applyAlignment="1">
      <alignment horizontal="center" vertical="center"/>
    </xf>
    <xf numFmtId="0" fontId="0" fillId="2" borderId="12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</cellXfs>
  <cellStyles count="1">
    <cellStyle name="Normal" xfId="0" builtinId="0"/>
  </cellStyles>
  <dxfs count="21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T7" totalsRowShown="0" headerRowDxfId="0" dataDxfId="1">
  <autoFilter ref="A1:T7"/>
  <tableColumns count="20">
    <tableColumn id="1" name="Type"/>
    <tableColumn id="2" name="1" dataDxfId="20"/>
    <tableColumn id="3" name="2" dataDxfId="19"/>
    <tableColumn id="4" name="3" dataDxfId="18"/>
    <tableColumn id="5" name="4" dataDxfId="17"/>
    <tableColumn id="6" name="5" dataDxfId="16"/>
    <tableColumn id="7" name="6" dataDxfId="15"/>
    <tableColumn id="8" name="7" dataDxfId="14"/>
    <tableColumn id="9" name="8" dataDxfId="13"/>
    <tableColumn id="10" name="9" dataDxfId="12"/>
    <tableColumn id="11" name="10" dataDxfId="11"/>
    <tableColumn id="12" name="11" dataDxfId="10"/>
    <tableColumn id="13" name="12" dataDxfId="9"/>
    <tableColumn id="14" name="13" dataDxfId="8"/>
    <tableColumn id="15" name="14" dataDxfId="7"/>
    <tableColumn id="16" name="15" dataDxfId="6"/>
    <tableColumn id="17" name="16" dataDxfId="5"/>
    <tableColumn id="18" name="17" dataDxfId="4"/>
    <tableColumn id="19" name="18" dataDxfId="3"/>
    <tableColumn id="20" name="19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36"/>
  <sheetViews>
    <sheetView tabSelected="1" workbookViewId="0">
      <selection activeCell="B5" sqref="B5"/>
    </sheetView>
  </sheetViews>
  <sheetFormatPr baseColWidth="10" defaultRowHeight="15" x14ac:dyDescent="0.25"/>
  <cols>
    <col min="1" max="1" width="33.42578125" customWidth="1"/>
    <col min="3" max="3" width="11.42578125" customWidth="1"/>
    <col min="5" max="5" width="11.42578125" customWidth="1"/>
    <col min="7" max="7" width="11.42578125" customWidth="1"/>
    <col min="9" max="9" width="11.42578125" customWidth="1"/>
    <col min="11" max="11" width="11.42578125" customWidth="1"/>
    <col min="13" max="13" width="11.42578125" customWidth="1"/>
    <col min="15" max="15" width="11.42578125" customWidth="1"/>
  </cols>
  <sheetData>
    <row r="1" spans="1:39" x14ac:dyDescent="0.25">
      <c r="A1" s="16" t="s">
        <v>25</v>
      </c>
    </row>
    <row r="2" spans="1:39" ht="15.75" thickBot="1" x14ac:dyDescent="0.3">
      <c r="A2" s="17" t="s">
        <v>24</v>
      </c>
    </row>
    <row r="3" spans="1:39" ht="15.75" thickBot="1" x14ac:dyDescent="0.3"/>
    <row r="4" spans="1:39" ht="15.75" thickBot="1" x14ac:dyDescent="0.3">
      <c r="A4" s="11" t="s">
        <v>0</v>
      </c>
      <c r="B4" s="9" t="str">
        <f>VLOOKUP($A$2,Tableau1[#All],COLUMN()/2+1,0)</f>
        <v>gazon</v>
      </c>
      <c r="C4" s="10"/>
      <c r="D4" s="9" t="str">
        <f>VLOOKUP($A$2,Tableau1[#All],COLUMN()/2+1,0)</f>
        <v>BITE</v>
      </c>
      <c r="E4" s="10"/>
      <c r="F4" s="9" t="str">
        <f>VLOOKUP($A$2,Tableau1[#All],COLUMN()/2+1,0)</f>
        <v>POIL</v>
      </c>
      <c r="G4" s="10"/>
      <c r="H4" s="9" t="str">
        <f>VLOOKUP($A$2,Tableau1[#All],COLUMN()/2+1,0)</f>
        <v>CUL</v>
      </c>
      <c r="I4" s="10"/>
      <c r="J4" s="9" t="str">
        <f>VLOOKUP($A$2,Tableau1[#All],COLUMN()/2+1,0)</f>
        <v>dent chien</v>
      </c>
      <c r="K4" s="10"/>
      <c r="L4" s="9" t="str">
        <f>VLOOKUP($A$2,Tableau1[#All],COLUMN()/2+1,0)</f>
        <v>CORYPHENE</v>
      </c>
      <c r="M4" s="10"/>
      <c r="N4" s="9">
        <f>VLOOKUP($A$2,Tableau1[#All],COLUMN()/2+1,0)</f>
        <v>0</v>
      </c>
      <c r="O4" s="10"/>
      <c r="P4" s="9">
        <f>VLOOKUP($A$2,Tableau1[#All],COLUMN()/2+1,0)</f>
        <v>0</v>
      </c>
      <c r="Q4" s="10"/>
      <c r="R4" s="9">
        <f>VLOOKUP($A$2,Tableau1[#All],COLUMN()/2+1,0)</f>
        <v>0</v>
      </c>
      <c r="S4" s="10"/>
      <c r="T4" s="9">
        <f>VLOOKUP($A$2,Tableau1[#All],COLUMN()/2+1,0)</f>
        <v>0</v>
      </c>
      <c r="U4" s="10"/>
      <c r="V4" s="9">
        <f>VLOOKUP($A$2,Tableau1[#All],COLUMN()/2+1,0)</f>
        <v>0</v>
      </c>
      <c r="W4" s="10"/>
      <c r="X4" s="9">
        <f>VLOOKUP($A$2,Tableau1[#All],COLUMN()/2+1,0)</f>
        <v>0</v>
      </c>
      <c r="Y4" s="10"/>
      <c r="Z4" s="9">
        <f>VLOOKUP($A$2,Tableau1[#All],COLUMN()/2+1,0)</f>
        <v>0</v>
      </c>
      <c r="AA4" s="10"/>
      <c r="AB4" s="9">
        <f>VLOOKUP($A$2,Tableau1[#All],COLUMN()/2+1,0)</f>
        <v>0</v>
      </c>
      <c r="AC4" s="10"/>
      <c r="AD4" s="9">
        <f>VLOOKUP($A$2,Tableau1[#All],COLUMN()/2+1,0)</f>
        <v>0</v>
      </c>
      <c r="AE4" s="10"/>
      <c r="AF4" s="9">
        <f>VLOOKUP($A$2,Tableau1[#All],COLUMN()/2+1,0)</f>
        <v>0</v>
      </c>
      <c r="AG4" s="10"/>
      <c r="AH4" s="9">
        <f>VLOOKUP($A$2,Tableau1[#All],COLUMN()/2+1,0)</f>
        <v>0</v>
      </c>
      <c r="AI4" s="10"/>
      <c r="AJ4" s="9">
        <f>VLOOKUP($A$2,Tableau1[#All],COLUMN()/2+1,0)</f>
        <v>0</v>
      </c>
      <c r="AK4" s="10"/>
      <c r="AL4" s="9">
        <f>VLOOKUP($A$2,Tableau1[#All],COLUMN()/2+1,0)</f>
        <v>0</v>
      </c>
      <c r="AM4" s="10"/>
    </row>
    <row r="5" spans="1:39" x14ac:dyDescent="0.25">
      <c r="A5" s="12" t="s">
        <v>3</v>
      </c>
      <c r="B5" s="7">
        <f>IF(C17&gt;=10,"MAX",C17)</f>
        <v>8</v>
      </c>
      <c r="C5" s="8"/>
      <c r="D5" s="7">
        <f>IF(E17&gt;=10,"MAX",E17)</f>
        <v>8</v>
      </c>
      <c r="E5" s="8"/>
      <c r="F5" s="7">
        <f>IF(G17&gt;=10,"MAX",G17)</f>
        <v>9</v>
      </c>
      <c r="G5" s="8"/>
      <c r="H5" s="7">
        <f>IF(I17&gt;=10,"MAX",I17)</f>
        <v>9</v>
      </c>
      <c r="I5" s="8"/>
      <c r="J5" s="7">
        <f>IF(K17&gt;=10,"MAX",K17)</f>
        <v>9</v>
      </c>
      <c r="K5" s="8"/>
      <c r="L5" s="7">
        <v>9</v>
      </c>
      <c r="M5" s="8"/>
      <c r="N5" s="7">
        <f>IF(O17&gt;=10,"MAX",O17)</f>
        <v>9</v>
      </c>
      <c r="O5" s="8"/>
      <c r="P5" s="7">
        <f>IF(Q17&gt;=10,"MAX",Q17)</f>
        <v>9</v>
      </c>
      <c r="Q5" s="8"/>
      <c r="R5" s="7"/>
      <c r="S5" s="8"/>
      <c r="T5" s="7"/>
      <c r="U5" s="8"/>
      <c r="V5" s="7"/>
      <c r="W5" s="8"/>
      <c r="X5" s="7"/>
      <c r="Y5" s="8"/>
      <c r="Z5" s="7"/>
      <c r="AA5" s="8"/>
      <c r="AB5" s="7"/>
      <c r="AC5" s="8"/>
      <c r="AD5" s="7"/>
      <c r="AE5" s="8"/>
      <c r="AF5" s="7"/>
      <c r="AG5" s="8"/>
      <c r="AH5" s="7"/>
      <c r="AI5" s="8"/>
      <c r="AJ5" s="7"/>
      <c r="AK5" s="8"/>
      <c r="AL5" s="7"/>
      <c r="AM5" s="8"/>
    </row>
    <row r="6" spans="1:39" x14ac:dyDescent="0.25">
      <c r="A6" s="13" t="s">
        <v>2</v>
      </c>
      <c r="B6" s="3">
        <v>5</v>
      </c>
      <c r="C6" s="4"/>
      <c r="D6" s="3">
        <v>6</v>
      </c>
      <c r="E6" s="4"/>
      <c r="F6" s="3">
        <v>9</v>
      </c>
      <c r="G6" s="4"/>
      <c r="H6" s="3">
        <v>9</v>
      </c>
      <c r="I6" s="4"/>
      <c r="J6" s="3">
        <v>9</v>
      </c>
      <c r="K6" s="4"/>
      <c r="L6" s="3">
        <v>2</v>
      </c>
      <c r="M6" s="4"/>
      <c r="N6" s="3">
        <v>9</v>
      </c>
      <c r="O6" s="4"/>
      <c r="P6" s="3">
        <v>9</v>
      </c>
      <c r="Q6" s="4"/>
      <c r="R6" s="3"/>
      <c r="S6" s="4"/>
      <c r="T6" s="3"/>
      <c r="U6" s="4"/>
      <c r="V6" s="3"/>
      <c r="W6" s="4"/>
      <c r="X6" s="3"/>
      <c r="Y6" s="4"/>
      <c r="Z6" s="3"/>
      <c r="AA6" s="4"/>
      <c r="AB6" s="3"/>
      <c r="AC6" s="4"/>
      <c r="AD6" s="3"/>
      <c r="AE6" s="4"/>
      <c r="AF6" s="3"/>
      <c r="AG6" s="4"/>
      <c r="AH6" s="3"/>
      <c r="AI6" s="4"/>
      <c r="AJ6" s="3"/>
      <c r="AK6" s="4"/>
      <c r="AL6" s="3"/>
      <c r="AM6" s="4"/>
    </row>
    <row r="7" spans="1:39" x14ac:dyDescent="0.25">
      <c r="A7" s="13" t="s">
        <v>1</v>
      </c>
      <c r="B7" s="3">
        <v>250</v>
      </c>
      <c r="C7" s="4"/>
      <c r="D7" s="3">
        <v>250</v>
      </c>
      <c r="E7" s="4"/>
      <c r="F7" s="3">
        <v>250</v>
      </c>
      <c r="G7" s="4"/>
      <c r="H7" s="3">
        <v>250</v>
      </c>
      <c r="I7" s="4"/>
      <c r="J7" s="3">
        <v>250</v>
      </c>
      <c r="K7" s="4"/>
      <c r="L7" s="3">
        <v>250</v>
      </c>
      <c r="M7" s="4"/>
      <c r="N7" s="3">
        <v>250</v>
      </c>
      <c r="O7" s="4"/>
      <c r="P7" s="3">
        <v>250</v>
      </c>
      <c r="Q7" s="4"/>
      <c r="R7" s="3"/>
      <c r="S7" s="4"/>
      <c r="T7" s="3"/>
      <c r="U7" s="4"/>
      <c r="V7" s="3"/>
      <c r="W7" s="4"/>
      <c r="X7" s="3"/>
      <c r="Y7" s="4"/>
      <c r="Z7" s="3"/>
      <c r="AA7" s="4"/>
      <c r="AB7" s="3"/>
      <c r="AC7" s="4"/>
      <c r="AD7" s="3"/>
      <c r="AE7" s="4"/>
      <c r="AF7" s="3"/>
      <c r="AG7" s="4"/>
      <c r="AH7" s="3"/>
      <c r="AI7" s="4"/>
      <c r="AJ7" s="3"/>
      <c r="AK7" s="4"/>
      <c r="AL7" s="3"/>
      <c r="AM7" s="4"/>
    </row>
    <row r="8" spans="1:39" ht="15.75" customHeight="1" x14ac:dyDescent="0.25">
      <c r="A8" s="14" t="s">
        <v>4</v>
      </c>
      <c r="B8" s="3">
        <f>B7-B21</f>
        <v>200</v>
      </c>
      <c r="C8" s="4">
        <f>IF(B8&gt;=0,B6+1,B6)</f>
        <v>6</v>
      </c>
      <c r="D8" s="3">
        <f>D7-D21</f>
        <v>150</v>
      </c>
      <c r="E8" s="4">
        <f>IF(D8&gt;=0,D6+1,D6)</f>
        <v>7</v>
      </c>
      <c r="F8" s="3">
        <f>F7-F21</f>
        <v>-150</v>
      </c>
      <c r="G8" s="4">
        <f>IF(F8&gt;=0,F6+1,F6)</f>
        <v>9</v>
      </c>
      <c r="H8" s="3">
        <f>H7-H21</f>
        <v>-150</v>
      </c>
      <c r="I8" s="4">
        <f>IF(H8&gt;=0,H6+1,H6)</f>
        <v>9</v>
      </c>
      <c r="J8" s="3">
        <f>J7-J21</f>
        <v>-150</v>
      </c>
      <c r="K8" s="4">
        <f>IF(J8&gt;=0,J6+1,J6)</f>
        <v>9</v>
      </c>
      <c r="L8" s="3">
        <f>L7-L21</f>
        <v>246</v>
      </c>
      <c r="M8" s="4">
        <f>IF(L8&gt;=0,L6+1,L6)</f>
        <v>3</v>
      </c>
      <c r="N8" s="3">
        <f>N7-N21</f>
        <v>-150</v>
      </c>
      <c r="O8" s="4">
        <f>IF(N8&gt;=0,N6+1,N6)</f>
        <v>9</v>
      </c>
      <c r="P8" s="3">
        <f>P7-P21</f>
        <v>-150</v>
      </c>
      <c r="Q8" s="4">
        <f>IF(P8&gt;=0,P6+1,P6)</f>
        <v>9</v>
      </c>
      <c r="R8" s="3"/>
      <c r="S8" s="4"/>
      <c r="T8" s="3"/>
      <c r="U8" s="4"/>
      <c r="V8" s="3"/>
      <c r="W8" s="4"/>
      <c r="X8" s="3"/>
      <c r="Y8" s="4"/>
      <c r="Z8" s="3"/>
      <c r="AA8" s="4"/>
      <c r="AB8" s="3"/>
      <c r="AC8" s="4"/>
      <c r="AD8" s="3"/>
      <c r="AE8" s="4"/>
      <c r="AF8" s="3"/>
      <c r="AG8" s="4"/>
      <c r="AH8" s="3"/>
      <c r="AI8" s="4"/>
      <c r="AJ8" s="3"/>
      <c r="AK8" s="4"/>
      <c r="AL8" s="3"/>
      <c r="AM8" s="4"/>
    </row>
    <row r="9" spans="1:39" x14ac:dyDescent="0.25">
      <c r="A9" s="14" t="s">
        <v>5</v>
      </c>
      <c r="B9" s="3">
        <f>B8-B22</f>
        <v>100</v>
      </c>
      <c r="C9" s="4">
        <f t="shared" ref="C9:C17" si="0">IF(B9&gt;=0,C8+1,C8)</f>
        <v>7</v>
      </c>
      <c r="D9" s="3">
        <f>D8-D22</f>
        <v>50</v>
      </c>
      <c r="E9" s="4">
        <f t="shared" ref="E9:E17" si="1">IF(D9&gt;=0,E8+1,E8)</f>
        <v>8</v>
      </c>
      <c r="F9" s="3">
        <f>F8-F22</f>
        <v>-550</v>
      </c>
      <c r="G9" s="4">
        <f t="shared" ref="G9:G17" si="2">IF(F9&gt;=0,G8+1,G8)</f>
        <v>9</v>
      </c>
      <c r="H9" s="3">
        <f>H8-H22</f>
        <v>-550</v>
      </c>
      <c r="I9" s="4">
        <f t="shared" ref="I9:I17" si="3">IF(H9&gt;=0,I8+1,I8)</f>
        <v>9</v>
      </c>
      <c r="J9" s="3">
        <f>J8-J22</f>
        <v>-550</v>
      </c>
      <c r="K9" s="4">
        <f t="shared" ref="K9:K17" si="4">IF(J9&gt;=0,K8+1,K8)</f>
        <v>9</v>
      </c>
      <c r="L9" s="3">
        <f>L8-L22</f>
        <v>236</v>
      </c>
      <c r="M9" s="4">
        <f t="shared" ref="M9:M17" si="5">IF(L9&gt;=0,M8+1,M8)</f>
        <v>4</v>
      </c>
      <c r="N9" s="3">
        <f>N8-N22</f>
        <v>-550</v>
      </c>
      <c r="O9" s="4">
        <f t="shared" ref="O9:O17" si="6">IF(N9&gt;=0,O8+1,O8)</f>
        <v>9</v>
      </c>
      <c r="P9" s="3">
        <f>P8-P22</f>
        <v>-550</v>
      </c>
      <c r="Q9" s="4">
        <f t="shared" ref="Q9:Q17" si="7">IF(P9&gt;=0,Q8+1,Q8)</f>
        <v>9</v>
      </c>
      <c r="R9" s="3"/>
      <c r="S9" s="4"/>
      <c r="T9" s="3"/>
      <c r="U9" s="4"/>
      <c r="V9" s="3"/>
      <c r="W9" s="4"/>
      <c r="X9" s="3"/>
      <c r="Y9" s="4"/>
      <c r="Z9" s="3"/>
      <c r="AA9" s="4"/>
      <c r="AB9" s="3"/>
      <c r="AC9" s="4"/>
      <c r="AD9" s="3"/>
      <c r="AE9" s="4"/>
      <c r="AF9" s="3"/>
      <c r="AG9" s="4"/>
      <c r="AH9" s="3"/>
      <c r="AI9" s="4"/>
      <c r="AJ9" s="3"/>
      <c r="AK9" s="4"/>
      <c r="AL9" s="3"/>
      <c r="AM9" s="4"/>
    </row>
    <row r="10" spans="1:39" x14ac:dyDescent="0.25">
      <c r="A10" s="14" t="s">
        <v>6</v>
      </c>
      <c r="B10" s="3">
        <f>B9-B23</f>
        <v>0</v>
      </c>
      <c r="C10" s="4">
        <f t="shared" si="0"/>
        <v>8</v>
      </c>
      <c r="D10" s="3">
        <f>D9-D23</f>
        <v>-150</v>
      </c>
      <c r="E10" s="4">
        <f t="shared" si="1"/>
        <v>8</v>
      </c>
      <c r="F10" s="3">
        <f>F9-F23</f>
        <v>-950</v>
      </c>
      <c r="G10" s="4">
        <f t="shared" si="2"/>
        <v>9</v>
      </c>
      <c r="H10" s="3">
        <f>H9-H23</f>
        <v>-950</v>
      </c>
      <c r="I10" s="4">
        <f t="shared" si="3"/>
        <v>9</v>
      </c>
      <c r="J10" s="3">
        <f>J9-J23</f>
        <v>-950</v>
      </c>
      <c r="K10" s="4">
        <f t="shared" si="4"/>
        <v>9</v>
      </c>
      <c r="L10" s="3">
        <f>L9-L23</f>
        <v>216</v>
      </c>
      <c r="M10" s="4">
        <f t="shared" si="5"/>
        <v>5</v>
      </c>
      <c r="N10" s="3">
        <f>N9-N23</f>
        <v>-950</v>
      </c>
      <c r="O10" s="4">
        <f t="shared" si="6"/>
        <v>9</v>
      </c>
      <c r="P10" s="3">
        <f>P9-P23</f>
        <v>-950</v>
      </c>
      <c r="Q10" s="4">
        <f t="shared" si="7"/>
        <v>9</v>
      </c>
      <c r="R10" s="3"/>
      <c r="S10" s="4"/>
      <c r="T10" s="3"/>
      <c r="U10" s="4"/>
      <c r="V10" s="3"/>
      <c r="W10" s="4"/>
      <c r="X10" s="3"/>
      <c r="Y10" s="4"/>
      <c r="Z10" s="3"/>
      <c r="AA10" s="4"/>
      <c r="AB10" s="3"/>
      <c r="AC10" s="4"/>
      <c r="AD10" s="3"/>
      <c r="AE10" s="4"/>
      <c r="AF10" s="3"/>
      <c r="AG10" s="4"/>
      <c r="AH10" s="3"/>
      <c r="AI10" s="4"/>
      <c r="AJ10" s="3"/>
      <c r="AK10" s="4"/>
      <c r="AL10" s="3"/>
      <c r="AM10" s="4"/>
    </row>
    <row r="11" spans="1:39" x14ac:dyDescent="0.25">
      <c r="A11" s="14" t="s">
        <v>7</v>
      </c>
      <c r="B11" s="3">
        <f t="shared" ref="B11:B17" si="8">B10-B24</f>
        <v>-200</v>
      </c>
      <c r="C11" s="4">
        <f t="shared" si="0"/>
        <v>8</v>
      </c>
      <c r="D11" s="3">
        <f t="shared" ref="D11:D17" si="9">D10-D24</f>
        <v>-350</v>
      </c>
      <c r="E11" s="4">
        <f t="shared" si="1"/>
        <v>8</v>
      </c>
      <c r="F11" s="3">
        <f t="shared" ref="F11:F17" si="10">F10-F24</f>
        <v>-1350</v>
      </c>
      <c r="G11" s="4">
        <f t="shared" si="2"/>
        <v>9</v>
      </c>
      <c r="H11" s="3">
        <f t="shared" ref="H11:H17" si="11">H10-H24</f>
        <v>-1350</v>
      </c>
      <c r="I11" s="4">
        <f t="shared" si="3"/>
        <v>9</v>
      </c>
      <c r="J11" s="3">
        <f t="shared" ref="J11:J17" si="12">J10-J24</f>
        <v>-1350</v>
      </c>
      <c r="K11" s="4">
        <f t="shared" si="4"/>
        <v>9</v>
      </c>
      <c r="L11" s="3">
        <f t="shared" ref="L11:L17" si="13">L10-L24</f>
        <v>166</v>
      </c>
      <c r="M11" s="4">
        <f t="shared" si="5"/>
        <v>6</v>
      </c>
      <c r="N11" s="3">
        <f t="shared" ref="N11:N17" si="14">N10-N24</f>
        <v>-1350</v>
      </c>
      <c r="O11" s="4">
        <f t="shared" si="6"/>
        <v>9</v>
      </c>
      <c r="P11" s="3">
        <f t="shared" ref="P11:P17" si="15">P10-P24</f>
        <v>-1350</v>
      </c>
      <c r="Q11" s="4">
        <f t="shared" si="7"/>
        <v>9</v>
      </c>
      <c r="R11" s="3"/>
      <c r="S11" s="4"/>
      <c r="T11" s="3"/>
      <c r="U11" s="4"/>
      <c r="V11" s="3"/>
      <c r="W11" s="4"/>
      <c r="X11" s="3"/>
      <c r="Y11" s="4"/>
      <c r="Z11" s="3"/>
      <c r="AA11" s="4"/>
      <c r="AB11" s="3"/>
      <c r="AC11" s="4"/>
      <c r="AD11" s="3"/>
      <c r="AE11" s="4"/>
      <c r="AF11" s="3"/>
      <c r="AG11" s="4"/>
      <c r="AH11" s="3"/>
      <c r="AI11" s="4"/>
      <c r="AJ11" s="3"/>
      <c r="AK11" s="4"/>
      <c r="AL11" s="3"/>
      <c r="AM11" s="4"/>
    </row>
    <row r="12" spans="1:39" x14ac:dyDescent="0.25">
      <c r="A12" s="14" t="s">
        <v>8</v>
      </c>
      <c r="B12" s="3">
        <f t="shared" si="8"/>
        <v>-400</v>
      </c>
      <c r="C12" s="4">
        <f t="shared" si="0"/>
        <v>8</v>
      </c>
      <c r="D12" s="3">
        <f t="shared" si="9"/>
        <v>-550</v>
      </c>
      <c r="E12" s="4">
        <f t="shared" si="1"/>
        <v>8</v>
      </c>
      <c r="F12" s="3">
        <f t="shared" si="10"/>
        <v>-1750</v>
      </c>
      <c r="G12" s="4">
        <f t="shared" si="2"/>
        <v>9</v>
      </c>
      <c r="H12" s="3">
        <f t="shared" si="11"/>
        <v>-1750</v>
      </c>
      <c r="I12" s="4">
        <f t="shared" si="3"/>
        <v>9</v>
      </c>
      <c r="J12" s="3">
        <f t="shared" si="12"/>
        <v>-1750</v>
      </c>
      <c r="K12" s="4">
        <f t="shared" si="4"/>
        <v>9</v>
      </c>
      <c r="L12" s="3">
        <f t="shared" si="13"/>
        <v>66</v>
      </c>
      <c r="M12" s="4">
        <f t="shared" si="5"/>
        <v>7</v>
      </c>
      <c r="N12" s="3">
        <f t="shared" si="14"/>
        <v>-1750</v>
      </c>
      <c r="O12" s="4">
        <f t="shared" si="6"/>
        <v>9</v>
      </c>
      <c r="P12" s="3">
        <f t="shared" si="15"/>
        <v>-1750</v>
      </c>
      <c r="Q12" s="4">
        <f t="shared" si="7"/>
        <v>9</v>
      </c>
      <c r="R12" s="3"/>
      <c r="S12" s="4"/>
      <c r="T12" s="3"/>
      <c r="U12" s="4"/>
      <c r="V12" s="3"/>
      <c r="W12" s="4"/>
      <c r="X12" s="3"/>
      <c r="Y12" s="4"/>
      <c r="Z12" s="3"/>
      <c r="AA12" s="4"/>
      <c r="AB12" s="3"/>
      <c r="AC12" s="4"/>
      <c r="AD12" s="3"/>
      <c r="AE12" s="4"/>
      <c r="AF12" s="3"/>
      <c r="AG12" s="4"/>
      <c r="AH12" s="3"/>
      <c r="AI12" s="4"/>
      <c r="AJ12" s="3"/>
      <c r="AK12" s="4"/>
      <c r="AL12" s="3"/>
      <c r="AM12" s="4"/>
    </row>
    <row r="13" spans="1:39" x14ac:dyDescent="0.25">
      <c r="A13" s="14" t="s">
        <v>9</v>
      </c>
      <c r="B13" s="3">
        <f t="shared" si="8"/>
        <v>-600</v>
      </c>
      <c r="C13" s="4">
        <f t="shared" si="0"/>
        <v>8</v>
      </c>
      <c r="D13" s="3">
        <f t="shared" si="9"/>
        <v>-750</v>
      </c>
      <c r="E13" s="4">
        <f t="shared" si="1"/>
        <v>8</v>
      </c>
      <c r="F13" s="3">
        <f t="shared" si="10"/>
        <v>-2150</v>
      </c>
      <c r="G13" s="4">
        <f t="shared" si="2"/>
        <v>9</v>
      </c>
      <c r="H13" s="3">
        <f t="shared" si="11"/>
        <v>-2150</v>
      </c>
      <c r="I13" s="4">
        <f t="shared" si="3"/>
        <v>9</v>
      </c>
      <c r="J13" s="3">
        <f t="shared" si="12"/>
        <v>-2150</v>
      </c>
      <c r="K13" s="4">
        <f t="shared" si="4"/>
        <v>9</v>
      </c>
      <c r="L13" s="3">
        <f t="shared" si="13"/>
        <v>-34</v>
      </c>
      <c r="M13" s="4">
        <f t="shared" si="5"/>
        <v>7</v>
      </c>
      <c r="N13" s="3">
        <f t="shared" si="14"/>
        <v>-2150</v>
      </c>
      <c r="O13" s="4">
        <f t="shared" si="6"/>
        <v>9</v>
      </c>
      <c r="P13" s="3">
        <f t="shared" si="15"/>
        <v>-2150</v>
      </c>
      <c r="Q13" s="4">
        <f t="shared" si="7"/>
        <v>9</v>
      </c>
      <c r="R13" s="3"/>
      <c r="S13" s="4"/>
      <c r="T13" s="3"/>
      <c r="U13" s="4"/>
      <c r="V13" s="3"/>
      <c r="W13" s="4"/>
      <c r="X13" s="3"/>
      <c r="Y13" s="4"/>
      <c r="Z13" s="3"/>
      <c r="AA13" s="4"/>
      <c r="AB13" s="3"/>
      <c r="AC13" s="4"/>
      <c r="AD13" s="3"/>
      <c r="AE13" s="4"/>
      <c r="AF13" s="3"/>
      <c r="AG13" s="4"/>
      <c r="AH13" s="3"/>
      <c r="AI13" s="4"/>
      <c r="AJ13" s="3"/>
      <c r="AK13" s="4"/>
      <c r="AL13" s="3"/>
      <c r="AM13" s="4"/>
    </row>
    <row r="14" spans="1:39" x14ac:dyDescent="0.25">
      <c r="A14" s="14" t="s">
        <v>10</v>
      </c>
      <c r="B14" s="3">
        <f t="shared" si="8"/>
        <v>-800</v>
      </c>
      <c r="C14" s="4">
        <f t="shared" si="0"/>
        <v>8</v>
      </c>
      <c r="D14" s="3">
        <f t="shared" si="9"/>
        <v>-950</v>
      </c>
      <c r="E14" s="4">
        <f t="shared" si="1"/>
        <v>8</v>
      </c>
      <c r="F14" s="3">
        <f t="shared" si="10"/>
        <v>-2550</v>
      </c>
      <c r="G14" s="4">
        <f t="shared" si="2"/>
        <v>9</v>
      </c>
      <c r="H14" s="3">
        <f t="shared" si="11"/>
        <v>-2550</v>
      </c>
      <c r="I14" s="4">
        <f t="shared" si="3"/>
        <v>9</v>
      </c>
      <c r="J14" s="3">
        <f t="shared" si="12"/>
        <v>-2550</v>
      </c>
      <c r="K14" s="4">
        <f t="shared" si="4"/>
        <v>9</v>
      </c>
      <c r="L14" s="3">
        <f t="shared" si="13"/>
        <v>-134</v>
      </c>
      <c r="M14" s="4">
        <f t="shared" si="5"/>
        <v>7</v>
      </c>
      <c r="N14" s="3">
        <f t="shared" si="14"/>
        <v>-2550</v>
      </c>
      <c r="O14" s="4">
        <f t="shared" si="6"/>
        <v>9</v>
      </c>
      <c r="P14" s="3">
        <f t="shared" si="15"/>
        <v>-2550</v>
      </c>
      <c r="Q14" s="4">
        <f t="shared" si="7"/>
        <v>9</v>
      </c>
      <c r="R14" s="3"/>
      <c r="S14" s="4"/>
      <c r="T14" s="3"/>
      <c r="U14" s="4"/>
      <c r="V14" s="3"/>
      <c r="W14" s="4"/>
      <c r="X14" s="3"/>
      <c r="Y14" s="4"/>
      <c r="Z14" s="3"/>
      <c r="AA14" s="4"/>
      <c r="AB14" s="3"/>
      <c r="AC14" s="4"/>
      <c r="AD14" s="3"/>
      <c r="AE14" s="4"/>
      <c r="AF14" s="3"/>
      <c r="AG14" s="4"/>
      <c r="AH14" s="3"/>
      <c r="AI14" s="4"/>
      <c r="AJ14" s="3"/>
      <c r="AK14" s="4"/>
      <c r="AL14" s="3"/>
      <c r="AM14" s="4"/>
    </row>
    <row r="15" spans="1:39" x14ac:dyDescent="0.25">
      <c r="A15" s="14" t="s">
        <v>11</v>
      </c>
      <c r="B15" s="3">
        <f t="shared" si="8"/>
        <v>-1000</v>
      </c>
      <c r="C15" s="4">
        <f t="shared" si="0"/>
        <v>8</v>
      </c>
      <c r="D15" s="3">
        <f t="shared" si="9"/>
        <v>-1150</v>
      </c>
      <c r="E15" s="4">
        <f t="shared" si="1"/>
        <v>8</v>
      </c>
      <c r="F15" s="3">
        <f t="shared" si="10"/>
        <v>-2950</v>
      </c>
      <c r="G15" s="4">
        <f t="shared" si="2"/>
        <v>9</v>
      </c>
      <c r="H15" s="3">
        <f t="shared" si="11"/>
        <v>-2950</v>
      </c>
      <c r="I15" s="4">
        <f t="shared" si="3"/>
        <v>9</v>
      </c>
      <c r="J15" s="3">
        <f t="shared" si="12"/>
        <v>-2950</v>
      </c>
      <c r="K15" s="4">
        <f t="shared" si="4"/>
        <v>9</v>
      </c>
      <c r="L15" s="3">
        <f t="shared" si="13"/>
        <v>-234</v>
      </c>
      <c r="M15" s="4">
        <f t="shared" si="5"/>
        <v>7</v>
      </c>
      <c r="N15" s="3">
        <f t="shared" si="14"/>
        <v>-2950</v>
      </c>
      <c r="O15" s="4">
        <f t="shared" si="6"/>
        <v>9</v>
      </c>
      <c r="P15" s="3">
        <f t="shared" si="15"/>
        <v>-2950</v>
      </c>
      <c r="Q15" s="4">
        <f t="shared" si="7"/>
        <v>9</v>
      </c>
      <c r="R15" s="3"/>
      <c r="S15" s="4"/>
      <c r="T15" s="3"/>
      <c r="U15" s="4"/>
      <c r="V15" s="3"/>
      <c r="W15" s="4"/>
      <c r="X15" s="3"/>
      <c r="Y15" s="4"/>
      <c r="Z15" s="3"/>
      <c r="AA15" s="4"/>
      <c r="AB15" s="3"/>
      <c r="AC15" s="4"/>
      <c r="AD15" s="3"/>
      <c r="AE15" s="4"/>
      <c r="AF15" s="3"/>
      <c r="AG15" s="4"/>
      <c r="AH15" s="3"/>
      <c r="AI15" s="4"/>
      <c r="AJ15" s="3"/>
      <c r="AK15" s="4"/>
      <c r="AL15" s="3"/>
      <c r="AM15" s="4"/>
    </row>
    <row r="16" spans="1:39" x14ac:dyDescent="0.25">
      <c r="A16" s="14" t="s">
        <v>12</v>
      </c>
      <c r="B16" s="3">
        <f t="shared" si="8"/>
        <v>-1200</v>
      </c>
      <c r="C16" s="4">
        <f t="shared" si="0"/>
        <v>8</v>
      </c>
      <c r="D16" s="3">
        <f t="shared" si="9"/>
        <v>-1350</v>
      </c>
      <c r="E16" s="4">
        <f t="shared" si="1"/>
        <v>8</v>
      </c>
      <c r="F16" s="3">
        <f t="shared" si="10"/>
        <v>-3350</v>
      </c>
      <c r="G16" s="4">
        <f t="shared" si="2"/>
        <v>9</v>
      </c>
      <c r="H16" s="3">
        <f t="shared" si="11"/>
        <v>-3350</v>
      </c>
      <c r="I16" s="4">
        <f t="shared" si="3"/>
        <v>9</v>
      </c>
      <c r="J16" s="3">
        <f t="shared" si="12"/>
        <v>-3350</v>
      </c>
      <c r="K16" s="4">
        <f t="shared" si="4"/>
        <v>9</v>
      </c>
      <c r="L16" s="3">
        <f t="shared" si="13"/>
        <v>-334</v>
      </c>
      <c r="M16" s="4">
        <f t="shared" si="5"/>
        <v>7</v>
      </c>
      <c r="N16" s="3">
        <f t="shared" si="14"/>
        <v>-3350</v>
      </c>
      <c r="O16" s="4">
        <f t="shared" si="6"/>
        <v>9</v>
      </c>
      <c r="P16" s="3">
        <f t="shared" si="15"/>
        <v>-3350</v>
      </c>
      <c r="Q16" s="4">
        <f t="shared" si="7"/>
        <v>9</v>
      </c>
      <c r="R16" s="3"/>
      <c r="S16" s="4"/>
      <c r="T16" s="3"/>
      <c r="U16" s="4"/>
      <c r="V16" s="3"/>
      <c r="W16" s="4"/>
      <c r="X16" s="3"/>
      <c r="Y16" s="4"/>
      <c r="Z16" s="3"/>
      <c r="AA16" s="4"/>
      <c r="AB16" s="3"/>
      <c r="AC16" s="4"/>
      <c r="AD16" s="3"/>
      <c r="AE16" s="4"/>
      <c r="AF16" s="3"/>
      <c r="AG16" s="4"/>
      <c r="AH16" s="3"/>
      <c r="AI16" s="4"/>
      <c r="AJ16" s="3"/>
      <c r="AK16" s="4"/>
      <c r="AL16" s="3"/>
      <c r="AM16" s="4"/>
    </row>
    <row r="17" spans="1:39" x14ac:dyDescent="0.25">
      <c r="A17" s="14" t="s">
        <v>13</v>
      </c>
      <c r="B17" s="3">
        <f t="shared" si="8"/>
        <v>-1400</v>
      </c>
      <c r="C17" s="4">
        <f t="shared" si="0"/>
        <v>8</v>
      </c>
      <c r="D17" s="3">
        <f t="shared" si="9"/>
        <v>-1550</v>
      </c>
      <c r="E17" s="4">
        <f t="shared" si="1"/>
        <v>8</v>
      </c>
      <c r="F17" s="3">
        <f t="shared" si="10"/>
        <v>-3750</v>
      </c>
      <c r="G17" s="4">
        <f t="shared" si="2"/>
        <v>9</v>
      </c>
      <c r="H17" s="3">
        <f t="shared" si="11"/>
        <v>-3750</v>
      </c>
      <c r="I17" s="4">
        <f t="shared" si="3"/>
        <v>9</v>
      </c>
      <c r="J17" s="3">
        <f t="shared" si="12"/>
        <v>-3750</v>
      </c>
      <c r="K17" s="4">
        <f t="shared" si="4"/>
        <v>9</v>
      </c>
      <c r="L17" s="3">
        <f t="shared" si="13"/>
        <v>-434</v>
      </c>
      <c r="M17" s="4">
        <f t="shared" si="5"/>
        <v>7</v>
      </c>
      <c r="N17" s="3">
        <f t="shared" si="14"/>
        <v>-3750</v>
      </c>
      <c r="O17" s="4">
        <f t="shared" si="6"/>
        <v>9</v>
      </c>
      <c r="P17" s="3">
        <f t="shared" si="15"/>
        <v>-3750</v>
      </c>
      <c r="Q17" s="4">
        <f t="shared" si="7"/>
        <v>9</v>
      </c>
      <c r="R17" s="3"/>
      <c r="S17" s="4"/>
      <c r="T17" s="3"/>
      <c r="U17" s="4"/>
      <c r="V17" s="3"/>
      <c r="W17" s="4"/>
      <c r="X17" s="3"/>
      <c r="Y17" s="4"/>
      <c r="Z17" s="3"/>
      <c r="AA17" s="4"/>
      <c r="AB17" s="3"/>
      <c r="AC17" s="4"/>
      <c r="AD17" s="3"/>
      <c r="AE17" s="4"/>
      <c r="AF17" s="3"/>
      <c r="AG17" s="4"/>
      <c r="AH17" s="3"/>
      <c r="AI17" s="4"/>
      <c r="AJ17" s="3"/>
      <c r="AK17" s="4"/>
      <c r="AL17" s="3"/>
      <c r="AM17" s="4"/>
    </row>
    <row r="18" spans="1:39" ht="15.75" thickBot="1" x14ac:dyDescent="0.3">
      <c r="A18" s="15"/>
      <c r="B18" s="5"/>
      <c r="C18" s="6"/>
      <c r="D18" s="5"/>
      <c r="E18" s="6"/>
      <c r="F18" s="5"/>
      <c r="G18" s="6"/>
      <c r="H18" s="5"/>
      <c r="I18" s="6"/>
      <c r="J18" s="5"/>
      <c r="K18" s="6"/>
      <c r="L18" s="5"/>
      <c r="M18" s="6"/>
      <c r="N18" s="5"/>
      <c r="O18" s="6"/>
      <c r="P18" s="5"/>
      <c r="Q18" s="6"/>
      <c r="R18" s="5"/>
      <c r="S18" s="6"/>
      <c r="T18" s="5"/>
      <c r="U18" s="6"/>
      <c r="V18" s="5"/>
      <c r="W18" s="6"/>
      <c r="X18" s="5"/>
      <c r="Y18" s="6"/>
      <c r="Z18" s="5"/>
      <c r="AA18" s="6"/>
      <c r="AB18" s="5"/>
      <c r="AC18" s="6"/>
      <c r="AD18" s="5"/>
      <c r="AE18" s="6"/>
      <c r="AF18" s="5"/>
      <c r="AG18" s="6"/>
      <c r="AH18" s="5"/>
      <c r="AI18" s="6"/>
      <c r="AJ18" s="5"/>
      <c r="AK18" s="6"/>
      <c r="AL18" s="5"/>
      <c r="AM18" s="6"/>
    </row>
    <row r="21" spans="1:39" x14ac:dyDescent="0.25">
      <c r="A21" s="1" t="s">
        <v>16</v>
      </c>
      <c r="B21">
        <f>HLOOKUP(B6,$B$34:$J$35,2)</f>
        <v>50</v>
      </c>
      <c r="D21">
        <f>HLOOKUP(D6,$B$34:$J$35,2)</f>
        <v>100</v>
      </c>
      <c r="F21">
        <f>HLOOKUP(F6,$B$34:$J$35,2)</f>
        <v>400</v>
      </c>
      <c r="H21">
        <f>HLOOKUP(H6,$B$34:$J$35,2)</f>
        <v>400</v>
      </c>
      <c r="J21">
        <f>HLOOKUP(J6,$B$34:$J$35,2)</f>
        <v>400</v>
      </c>
      <c r="L21">
        <f>HLOOKUP(L6,$B$34:$J$35,2)</f>
        <v>4</v>
      </c>
      <c r="N21">
        <f>HLOOKUP(N6,$B$34:$J$35,2)</f>
        <v>400</v>
      </c>
      <c r="P21">
        <f>HLOOKUP(P6,$B$34:$J$35,2)</f>
        <v>400</v>
      </c>
    </row>
    <row r="22" spans="1:39" x14ac:dyDescent="0.25">
      <c r="A22" s="1" t="s">
        <v>15</v>
      </c>
      <c r="B22">
        <f t="shared" ref="B22:B30" si="16">HLOOKUP(C8,$B$34:$J$35,2)</f>
        <v>100</v>
      </c>
      <c r="D22">
        <f t="shared" ref="D22:D30" si="17">HLOOKUP(E8,$B$34:$J$35,2)</f>
        <v>100</v>
      </c>
      <c r="F22">
        <f t="shared" ref="F22:F30" si="18">HLOOKUP(G8,$B$34:$J$35,2)</f>
        <v>400</v>
      </c>
      <c r="H22">
        <f t="shared" ref="H22:H30" si="19">HLOOKUP(I8,$B$34:$J$35,2)</f>
        <v>400</v>
      </c>
      <c r="J22">
        <f t="shared" ref="J22:J30" si="20">HLOOKUP(K8,$B$34:$J$35,2)</f>
        <v>400</v>
      </c>
      <c r="L22">
        <f t="shared" ref="L22:L30" si="21">HLOOKUP(M8,$B$34:$J$35,2)</f>
        <v>10</v>
      </c>
      <c r="N22">
        <f t="shared" ref="N22:N30" si="22">HLOOKUP(O8,$B$34:$J$35,2)</f>
        <v>400</v>
      </c>
      <c r="P22">
        <f t="shared" ref="P22:P30" si="23">HLOOKUP(Q8,$B$34:$J$35,2)</f>
        <v>400</v>
      </c>
    </row>
    <row r="23" spans="1:39" x14ac:dyDescent="0.25">
      <c r="A23" s="1" t="s">
        <v>14</v>
      </c>
      <c r="B23">
        <f t="shared" si="16"/>
        <v>100</v>
      </c>
      <c r="D23">
        <f t="shared" si="17"/>
        <v>200</v>
      </c>
      <c r="F23">
        <f t="shared" si="18"/>
        <v>400</v>
      </c>
      <c r="H23">
        <f t="shared" si="19"/>
        <v>400</v>
      </c>
      <c r="J23">
        <f t="shared" si="20"/>
        <v>400</v>
      </c>
      <c r="L23">
        <f t="shared" si="21"/>
        <v>20</v>
      </c>
      <c r="N23">
        <f t="shared" si="22"/>
        <v>400</v>
      </c>
      <c r="P23">
        <f t="shared" si="23"/>
        <v>400</v>
      </c>
    </row>
    <row r="24" spans="1:39" x14ac:dyDescent="0.25">
      <c r="A24" s="1" t="s">
        <v>17</v>
      </c>
      <c r="B24">
        <f t="shared" si="16"/>
        <v>200</v>
      </c>
      <c r="D24">
        <f t="shared" si="17"/>
        <v>200</v>
      </c>
      <c r="F24">
        <f t="shared" si="18"/>
        <v>400</v>
      </c>
      <c r="H24">
        <f t="shared" si="19"/>
        <v>400</v>
      </c>
      <c r="J24">
        <f t="shared" si="20"/>
        <v>400</v>
      </c>
      <c r="L24">
        <f t="shared" si="21"/>
        <v>50</v>
      </c>
      <c r="N24">
        <f t="shared" si="22"/>
        <v>400</v>
      </c>
      <c r="P24">
        <f t="shared" si="23"/>
        <v>400</v>
      </c>
    </row>
    <row r="25" spans="1:39" x14ac:dyDescent="0.25">
      <c r="A25" s="1" t="s">
        <v>18</v>
      </c>
      <c r="B25">
        <f t="shared" si="16"/>
        <v>200</v>
      </c>
      <c r="D25">
        <f t="shared" si="17"/>
        <v>200</v>
      </c>
      <c r="F25">
        <f t="shared" si="18"/>
        <v>400</v>
      </c>
      <c r="H25">
        <f t="shared" si="19"/>
        <v>400</v>
      </c>
      <c r="J25">
        <f t="shared" si="20"/>
        <v>400</v>
      </c>
      <c r="L25">
        <f t="shared" si="21"/>
        <v>100</v>
      </c>
      <c r="N25">
        <f t="shared" si="22"/>
        <v>400</v>
      </c>
      <c r="P25">
        <f t="shared" si="23"/>
        <v>400</v>
      </c>
    </row>
    <row r="26" spans="1:39" x14ac:dyDescent="0.25">
      <c r="A26" s="1" t="s">
        <v>19</v>
      </c>
      <c r="B26">
        <f t="shared" si="16"/>
        <v>200</v>
      </c>
      <c r="D26">
        <f t="shared" si="17"/>
        <v>200</v>
      </c>
      <c r="F26">
        <f t="shared" si="18"/>
        <v>400</v>
      </c>
      <c r="H26">
        <f t="shared" si="19"/>
        <v>400</v>
      </c>
      <c r="J26">
        <f t="shared" si="20"/>
        <v>400</v>
      </c>
      <c r="L26">
        <f t="shared" si="21"/>
        <v>100</v>
      </c>
      <c r="N26">
        <f t="shared" si="22"/>
        <v>400</v>
      </c>
      <c r="P26">
        <f t="shared" si="23"/>
        <v>400</v>
      </c>
    </row>
    <row r="27" spans="1:39" x14ac:dyDescent="0.25">
      <c r="A27" s="1" t="s">
        <v>20</v>
      </c>
      <c r="B27">
        <f t="shared" si="16"/>
        <v>200</v>
      </c>
      <c r="D27">
        <f t="shared" si="17"/>
        <v>200</v>
      </c>
      <c r="F27">
        <f t="shared" si="18"/>
        <v>400</v>
      </c>
      <c r="H27">
        <f t="shared" si="19"/>
        <v>400</v>
      </c>
      <c r="J27">
        <f t="shared" si="20"/>
        <v>400</v>
      </c>
      <c r="L27">
        <f t="shared" si="21"/>
        <v>100</v>
      </c>
      <c r="N27">
        <f t="shared" si="22"/>
        <v>400</v>
      </c>
      <c r="P27">
        <f t="shared" si="23"/>
        <v>400</v>
      </c>
    </row>
    <row r="28" spans="1:39" x14ac:dyDescent="0.25">
      <c r="A28" s="1" t="s">
        <v>21</v>
      </c>
      <c r="B28">
        <f t="shared" si="16"/>
        <v>200</v>
      </c>
      <c r="D28">
        <f t="shared" si="17"/>
        <v>200</v>
      </c>
      <c r="F28">
        <f t="shared" si="18"/>
        <v>400</v>
      </c>
      <c r="H28">
        <f t="shared" si="19"/>
        <v>400</v>
      </c>
      <c r="J28">
        <f t="shared" si="20"/>
        <v>400</v>
      </c>
      <c r="L28">
        <f t="shared" si="21"/>
        <v>100</v>
      </c>
      <c r="N28">
        <f t="shared" si="22"/>
        <v>400</v>
      </c>
      <c r="P28">
        <f t="shared" si="23"/>
        <v>400</v>
      </c>
    </row>
    <row r="29" spans="1:39" x14ac:dyDescent="0.25">
      <c r="A29" s="1" t="s">
        <v>22</v>
      </c>
      <c r="B29">
        <f t="shared" si="16"/>
        <v>200</v>
      </c>
      <c r="D29">
        <f t="shared" si="17"/>
        <v>200</v>
      </c>
      <c r="F29">
        <f t="shared" si="18"/>
        <v>400</v>
      </c>
      <c r="H29">
        <f t="shared" si="19"/>
        <v>400</v>
      </c>
      <c r="J29">
        <f t="shared" si="20"/>
        <v>400</v>
      </c>
      <c r="L29">
        <f t="shared" si="21"/>
        <v>100</v>
      </c>
      <c r="N29">
        <f t="shared" si="22"/>
        <v>400</v>
      </c>
      <c r="P29">
        <f t="shared" si="23"/>
        <v>400</v>
      </c>
    </row>
    <row r="30" spans="1:39" x14ac:dyDescent="0.25">
      <c r="A30" s="1" t="s">
        <v>23</v>
      </c>
      <c r="B30">
        <f t="shared" si="16"/>
        <v>200</v>
      </c>
      <c r="D30">
        <f t="shared" si="17"/>
        <v>200</v>
      </c>
      <c r="F30">
        <f t="shared" si="18"/>
        <v>400</v>
      </c>
      <c r="H30">
        <f t="shared" si="19"/>
        <v>400</v>
      </c>
      <c r="J30">
        <f t="shared" si="20"/>
        <v>400</v>
      </c>
      <c r="L30">
        <f t="shared" si="21"/>
        <v>100</v>
      </c>
      <c r="N30">
        <f t="shared" si="22"/>
        <v>400</v>
      </c>
      <c r="P30">
        <f t="shared" si="23"/>
        <v>400</v>
      </c>
    </row>
    <row r="33" spans="1:10" ht="15.75" thickBot="1" x14ac:dyDescent="0.3"/>
    <row r="34" spans="1:10" ht="15.75" thickBot="1" x14ac:dyDescent="0.3">
      <c r="A34" s="18" t="s">
        <v>61</v>
      </c>
      <c r="B34" s="19">
        <v>1</v>
      </c>
      <c r="C34" s="20">
        <v>2</v>
      </c>
      <c r="D34" s="20">
        <v>3</v>
      </c>
      <c r="E34" s="20">
        <v>4</v>
      </c>
      <c r="F34" s="20">
        <v>5</v>
      </c>
      <c r="G34" s="20">
        <v>6</v>
      </c>
      <c r="H34" s="20">
        <v>7</v>
      </c>
      <c r="I34" s="20">
        <v>8</v>
      </c>
      <c r="J34" s="21">
        <v>9</v>
      </c>
    </row>
    <row r="35" spans="1:10" x14ac:dyDescent="0.25">
      <c r="A35" s="22" t="s">
        <v>62</v>
      </c>
      <c r="B35" s="23">
        <v>2</v>
      </c>
      <c r="C35" s="24">
        <v>4</v>
      </c>
      <c r="D35" s="24">
        <v>10</v>
      </c>
      <c r="E35" s="24">
        <v>20</v>
      </c>
      <c r="F35" s="24">
        <v>50</v>
      </c>
      <c r="G35" s="24">
        <v>100</v>
      </c>
      <c r="H35" s="24">
        <v>100</v>
      </c>
      <c r="I35" s="24">
        <v>200</v>
      </c>
      <c r="J35" s="25">
        <v>400</v>
      </c>
    </row>
    <row r="36" spans="1:10" ht="15.75" thickBot="1" x14ac:dyDescent="0.3">
      <c r="A36" s="26" t="s">
        <v>63</v>
      </c>
      <c r="B36" s="27">
        <v>2</v>
      </c>
      <c r="C36" s="28">
        <v>4</v>
      </c>
      <c r="D36" s="28">
        <v>10</v>
      </c>
      <c r="E36" s="28">
        <v>20</v>
      </c>
      <c r="F36" s="28">
        <v>50</v>
      </c>
      <c r="G36" s="28">
        <v>100</v>
      </c>
      <c r="H36" s="28">
        <v>200</v>
      </c>
      <c r="I36" s="28">
        <v>200</v>
      </c>
      <c r="J36" s="29">
        <v>400</v>
      </c>
    </row>
  </sheetData>
  <mergeCells count="19">
    <mergeCell ref="AL4:AM4"/>
    <mergeCell ref="Z4:AA4"/>
    <mergeCell ref="AB4:AC4"/>
    <mergeCell ref="AD4:AE4"/>
    <mergeCell ref="AF4:AG4"/>
    <mergeCell ref="AH4:AI4"/>
    <mergeCell ref="AJ4:AK4"/>
    <mergeCell ref="N4:O4"/>
    <mergeCell ref="P4:Q4"/>
    <mergeCell ref="R4:S4"/>
    <mergeCell ref="T4:U4"/>
    <mergeCell ref="V4:W4"/>
    <mergeCell ref="X4:Y4"/>
    <mergeCell ref="B4:C4"/>
    <mergeCell ref="D4:E4"/>
    <mergeCell ref="F4:G4"/>
    <mergeCell ref="H4:I4"/>
    <mergeCell ref="J4:K4"/>
    <mergeCell ref="L4:M4"/>
  </mergeCells>
  <dataValidations count="1">
    <dataValidation type="list" allowBlank="1" showInputMessage="1" showErrorMessage="1" sqref="A2">
      <formula1>plan_de_peche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"/>
  <sheetViews>
    <sheetView workbookViewId="0">
      <selection activeCell="C14" sqref="C14"/>
    </sheetView>
  </sheetViews>
  <sheetFormatPr baseColWidth="10" defaultRowHeight="15" x14ac:dyDescent="0.25"/>
  <cols>
    <col min="1" max="1" width="14.5703125" bestFit="1" customWidth="1"/>
  </cols>
  <sheetData>
    <row r="1" spans="1:20" x14ac:dyDescent="0.25">
      <c r="A1" t="s">
        <v>60</v>
      </c>
      <c r="B1" s="2" t="s">
        <v>41</v>
      </c>
      <c r="C1" s="2" t="s">
        <v>42</v>
      </c>
      <c r="D1" s="2" t="s">
        <v>43</v>
      </c>
      <c r="E1" s="2" t="s">
        <v>44</v>
      </c>
      <c r="F1" s="2" t="s">
        <v>45</v>
      </c>
      <c r="G1" s="2" t="s">
        <v>46</v>
      </c>
      <c r="H1" s="2" t="s">
        <v>47</v>
      </c>
      <c r="I1" s="2" t="s">
        <v>48</v>
      </c>
      <c r="J1" s="2" t="s">
        <v>49</v>
      </c>
      <c r="K1" s="2" t="s">
        <v>50</v>
      </c>
      <c r="L1" s="2" t="s">
        <v>51</v>
      </c>
      <c r="M1" s="2" t="s">
        <v>52</v>
      </c>
      <c r="N1" s="2" t="s">
        <v>53</v>
      </c>
      <c r="O1" s="2" t="s">
        <v>54</v>
      </c>
      <c r="P1" s="2" t="s">
        <v>55</v>
      </c>
      <c r="Q1" s="2" t="s">
        <v>56</v>
      </c>
      <c r="R1" s="2" t="s">
        <v>57</v>
      </c>
      <c r="S1" s="2" t="s">
        <v>58</v>
      </c>
      <c r="T1" s="2" t="s">
        <v>59</v>
      </c>
    </row>
    <row r="2" spans="1:20" x14ac:dyDescent="0.25">
      <c r="A2" t="s">
        <v>24</v>
      </c>
      <c r="B2" s="2" t="s">
        <v>26</v>
      </c>
      <c r="C2" s="2" t="s">
        <v>33</v>
      </c>
      <c r="D2" s="2" t="s">
        <v>34</v>
      </c>
      <c r="E2" s="2" t="s">
        <v>35</v>
      </c>
      <c r="F2" s="2" t="s">
        <v>27</v>
      </c>
      <c r="G2" s="2" t="s">
        <v>36</v>
      </c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</row>
    <row r="3" spans="1:20" x14ac:dyDescent="0.25">
      <c r="A3" t="s">
        <v>28</v>
      </c>
      <c r="B3" s="2" t="s">
        <v>37</v>
      </c>
      <c r="C3" s="2" t="s">
        <v>38</v>
      </c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</row>
    <row r="4" spans="1:20" x14ac:dyDescent="0.25">
      <c r="A4" t="s">
        <v>29</v>
      </c>
      <c r="B4" s="2" t="s">
        <v>39</v>
      </c>
      <c r="C4" s="2" t="s">
        <v>40</v>
      </c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</row>
    <row r="5" spans="1:20" x14ac:dyDescent="0.25">
      <c r="A5" t="s">
        <v>30</v>
      </c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</row>
    <row r="6" spans="1:20" x14ac:dyDescent="0.25">
      <c r="A6" t="s">
        <v>31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</row>
    <row r="7" spans="1:20" x14ac:dyDescent="0.25">
      <c r="A7" t="s">
        <v>32</v>
      </c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base</vt:lpstr>
      <vt:lpstr>plan_de_peche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sandrine.botin@wanadoo.fr</dc:creator>
  <cp:lastModifiedBy>LouReeD</cp:lastModifiedBy>
  <dcterms:created xsi:type="dcterms:W3CDTF">2019-04-06T09:45:06Z</dcterms:created>
  <dcterms:modified xsi:type="dcterms:W3CDTF">2019-04-07T07:29:28Z</dcterms:modified>
</cp:coreProperties>
</file>