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RADES">[1]Tables!$A$3:$A$38</definedName>
    <definedName name="Situation">[1]Tables!$C$3:$C$4</definedName>
  </definedNames>
  <calcPr calcId="125725"/>
</workbook>
</file>

<file path=xl/calcChain.xml><?xml version="1.0" encoding="utf-8"?>
<calcChain xmlns="http://schemas.openxmlformats.org/spreadsheetml/2006/main">
  <c r="F12" i="1"/>
  <c r="G12" s="1"/>
  <c r="F13"/>
  <c r="G13" s="1"/>
  <c r="F14"/>
  <c r="G14" s="1"/>
  <c r="F11"/>
  <c r="G11" s="1"/>
  <c r="E15"/>
  <c r="F8"/>
  <c r="G15" l="1"/>
  <c r="F15"/>
</calcChain>
</file>

<file path=xl/sharedStrings.xml><?xml version="1.0" encoding="utf-8"?>
<sst xmlns="http://schemas.openxmlformats.org/spreadsheetml/2006/main" count="24" uniqueCount="13">
  <si>
    <t>UF</t>
  </si>
  <si>
    <t>NOM PRENOM</t>
  </si>
  <si>
    <t>GRADE</t>
  </si>
  <si>
    <t>STATUT</t>
  </si>
  <si>
    <t>PRESENT
/ SORTI</t>
  </si>
  <si>
    <t>TPS TRAV</t>
  </si>
  <si>
    <t>MATRICULE</t>
  </si>
  <si>
    <t>OUVRIER PROFESSIONNEL QUALIFIE</t>
  </si>
  <si>
    <t>Présent</t>
  </si>
  <si>
    <t>AGENT D'ENTRETIEN QUALIFIE</t>
  </si>
  <si>
    <t>MOY EPRD</t>
  </si>
  <si>
    <t>Ecart</t>
  </si>
  <si>
    <t>xxxx</t>
  </si>
</sst>
</file>

<file path=xl/styles.xml><?xml version="1.0" encoding="utf-8"?>
<styleSheet xmlns="http://schemas.openxmlformats.org/spreadsheetml/2006/main">
  <numFmts count="4">
    <numFmt numFmtId="164" formatCode="00"/>
    <numFmt numFmtId="165" formatCode="dd/mm/yy;@"/>
    <numFmt numFmtId="166" formatCode="000000"/>
    <numFmt numFmtId="167" formatCode="00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167" fontId="4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164" fontId="5" fillId="0" borderId="2" xfId="0" applyNumberFormat="1" applyFont="1" applyFill="1" applyBorder="1" applyAlignment="1">
      <alignment horizontal="center" vertical="center"/>
    </xf>
    <xf numFmtId="4" fontId="5" fillId="0" borderId="2" xfId="0" applyNumberFormat="1" applyFont="1" applyFill="1" applyBorder="1" applyAlignment="1">
      <alignment horizontal="center" vertical="center"/>
    </xf>
    <xf numFmtId="15" fontId="5" fillId="0" borderId="2" xfId="0" applyNumberFormat="1" applyFont="1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7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164" fontId="6" fillId="0" borderId="1" xfId="0" applyNumberFormat="1" applyFont="1" applyBorder="1" applyAlignment="1">
      <alignment horizontal="center" vertical="center"/>
    </xf>
    <xf numFmtId="15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67" fontId="4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164" fontId="5" fillId="2" borderId="2" xfId="0" applyNumberFormat="1" applyFont="1" applyFill="1" applyBorder="1" applyAlignment="1">
      <alignment horizontal="center" vertical="center"/>
    </xf>
    <xf numFmtId="15" fontId="5" fillId="2" borderId="2" xfId="0" applyNumberFormat="1" applyFont="1" applyFill="1" applyBorder="1" applyAlignment="1">
      <alignment horizontal="center" vertical="center"/>
    </xf>
    <xf numFmtId="4" fontId="5" fillId="2" borderId="2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5" fontId="5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0" fontId="2" fillId="2" borderId="4" xfId="0" applyFont="1" applyFill="1" applyBorder="1" applyAlignment="1">
      <alignment horizontal="centerContinuous" vertical="center"/>
    </xf>
    <xf numFmtId="164" fontId="2" fillId="2" borderId="5" xfId="0" applyNumberFormat="1" applyFont="1" applyFill="1" applyBorder="1" applyAlignment="1">
      <alignment horizontal="centerContinuous" vertical="center"/>
    </xf>
    <xf numFmtId="4" fontId="2" fillId="2" borderId="1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4" fontId="0" fillId="0" borderId="0" xfId="0" applyNumberFormat="1" applyFill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67" fontId="4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6" xfId="0" applyFont="1" applyBorder="1" applyAlignment="1">
      <alignment horizontal="left"/>
    </xf>
    <xf numFmtId="164" fontId="5" fillId="0" borderId="7" xfId="0" applyNumberFormat="1" applyFont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5" fillId="0" borderId="4" xfId="0" applyFont="1" applyBorder="1" applyAlignment="1">
      <alignment vertical="center"/>
    </xf>
    <xf numFmtId="164" fontId="5" fillId="0" borderId="5" xfId="0" applyNumberFormat="1" applyFont="1" applyBorder="1" applyAlignment="1">
      <alignment horizontal="center" vertical="center"/>
    </xf>
    <xf numFmtId="15" fontId="5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71437</xdr:colOff>
      <xdr:row>0</xdr:row>
      <xdr:rowOff>59531</xdr:rowOff>
    </xdr:from>
    <xdr:to>
      <xdr:col>14</xdr:col>
      <xdr:colOff>702469</xdr:colOff>
      <xdr:row>0</xdr:row>
      <xdr:rowOff>428625</xdr:rowOff>
    </xdr:to>
    <xdr:sp macro="[0]!Affiche_tout" textlink="">
      <xdr:nvSpPr>
        <xdr:cNvPr id="2" name="Rectangle à coins arrondis 1"/>
        <xdr:cNvSpPr/>
      </xdr:nvSpPr>
      <xdr:spPr>
        <a:xfrm>
          <a:off x="11584781" y="59531"/>
          <a:ext cx="1393032" cy="3690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Affiche tout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BOULOT/CDD%20Arr&#234;ts%20FICHE%20SUIVI%20TEST%20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3"/>
      <sheetName val="CDD 44"/>
      <sheetName val="NUIT "/>
      <sheetName val="SICS"/>
      <sheetName val="MED CCRO"/>
      <sheetName val="1401"/>
      <sheetName val="URG SMUR BLOC ANES"/>
      <sheetName val="MAT CIVG"/>
      <sheetName val="Feuil2"/>
      <sheetName val="DIVERS"/>
      <sheetName val="SSR"/>
      <sheetName val="POLYH"/>
      <sheetName val="PSY ADULTES"/>
      <sheetName val="PEDO"/>
      <sheetName val="ADO"/>
      <sheetName val="LOG HOT"/>
      <sheetName val="ATELIERS"/>
      <sheetName val="T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ADJOINT ADMINISTRATIF</v>
          </cell>
          <cell r="C3" t="str">
            <v>Présent</v>
          </cell>
        </row>
        <row r="4">
          <cell r="A4" t="str">
            <v>ADJOINT DES CADRES</v>
          </cell>
          <cell r="C4" t="str">
            <v>Sorti</v>
          </cell>
        </row>
        <row r="5">
          <cell r="A5" t="str">
            <v>AGENT DE MAITRISE</v>
          </cell>
        </row>
        <row r="6">
          <cell r="A6" t="str">
            <v>AGENT DE SERVICES HOSPITALIERS QUALIFIE</v>
          </cell>
        </row>
        <row r="7">
          <cell r="A7" t="str">
            <v>AGENT D'ENTRETIEN QUALIFIE</v>
          </cell>
        </row>
        <row r="8">
          <cell r="A8" t="str">
            <v>AIDE MEDICO-PSYCHOLOGIQUE</v>
          </cell>
        </row>
        <row r="9">
          <cell r="A9" t="str">
            <v>AIDE-SOIGNANT</v>
          </cell>
        </row>
        <row r="10">
          <cell r="A10" t="str">
            <v>ASSISTANT MEDICO-ADMINISTRATIF</v>
          </cell>
        </row>
        <row r="11">
          <cell r="A11" t="str">
            <v>ASSISTANTES SOCIALES</v>
          </cell>
        </row>
        <row r="12">
          <cell r="A12" t="str">
            <v>ATTACHE D'ADMINISTRATION</v>
          </cell>
        </row>
        <row r="13">
          <cell r="A13" t="str">
            <v>AUMONIER</v>
          </cell>
        </row>
        <row r="14">
          <cell r="A14" t="str">
            <v>AUXILIAIRE DE PUERICULTURE</v>
          </cell>
        </row>
        <row r="15">
          <cell r="A15" t="str">
            <v>CONTRAT AIDE</v>
          </cell>
        </row>
        <row r="16">
          <cell r="A16" t="str">
            <v>DIETETICIEN</v>
          </cell>
        </row>
        <row r="17">
          <cell r="A17" t="str">
            <v>DIRECTEUR (D'ETS &amp; DESS)</v>
          </cell>
        </row>
        <row r="18">
          <cell r="A18" t="str">
            <v>DIRECTEUR DES SOINS</v>
          </cell>
        </row>
        <row r="19">
          <cell r="A19" t="str">
            <v>EDUCATEUR DE JEUNES ENFANTS</v>
          </cell>
        </row>
        <row r="20">
          <cell r="A20" t="str">
            <v>ERGOTHERAPEUTE</v>
          </cell>
        </row>
        <row r="21">
          <cell r="A21" t="str">
            <v>INFIRMIER</v>
          </cell>
        </row>
        <row r="22">
          <cell r="A22" t="str">
            <v>INFIRMIER ANESTHESISTE</v>
          </cell>
        </row>
        <row r="23">
          <cell r="A23" t="str">
            <v>INFIRMIER CADRE</v>
          </cell>
        </row>
        <row r="24">
          <cell r="A24" t="str">
            <v>INFIRMIER CADRE SUPERIEUR</v>
          </cell>
        </row>
        <row r="25">
          <cell r="A25" t="str">
            <v>INFIRMIER DE BLOC OPERATOIRE</v>
          </cell>
        </row>
        <row r="26">
          <cell r="A26" t="str">
            <v>INFIRMIER PSYCHIATRIQUE</v>
          </cell>
        </row>
        <row r="27">
          <cell r="A27" t="str">
            <v>INGENIEUR</v>
          </cell>
        </row>
        <row r="28">
          <cell r="A28" t="str">
            <v>MAITRE OUVRIER</v>
          </cell>
        </row>
        <row r="29">
          <cell r="A29" t="str">
            <v>MASSEUR KINESITHARAPEUTE CADRE</v>
          </cell>
        </row>
        <row r="30">
          <cell r="A30" t="str">
            <v>MASSEUR KINESITHERAPEUTE</v>
          </cell>
        </row>
        <row r="31">
          <cell r="A31" t="str">
            <v>MONITEUR EDUCATEUR</v>
          </cell>
        </row>
        <row r="32">
          <cell r="A32" t="str">
            <v>ORTHOPHONISTE</v>
          </cell>
        </row>
        <row r="33">
          <cell r="A33" t="str">
            <v>OUVRIER PROFESSIONNEL QUALIFIE</v>
          </cell>
        </row>
        <row r="34">
          <cell r="A34" t="str">
            <v>PREPARATEUR EN PHARMACIE</v>
          </cell>
        </row>
        <row r="35">
          <cell r="A35" t="str">
            <v>PSYCHOLOGUE</v>
          </cell>
        </row>
        <row r="36">
          <cell r="A36" t="str">
            <v>PSYCHOMOTRICIEN</v>
          </cell>
        </row>
        <row r="37">
          <cell r="A37" t="str">
            <v>SAGE-FEMME</v>
          </cell>
        </row>
        <row r="38">
          <cell r="A38" t="str">
            <v>TECHNICIEN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5"/>
  <sheetViews>
    <sheetView tabSelected="1" zoomScale="80" zoomScaleNormal="80" workbookViewId="0">
      <selection activeCell="J21" sqref="J21"/>
    </sheetView>
  </sheetViews>
  <sheetFormatPr baseColWidth="10" defaultRowHeight="15"/>
  <cols>
    <col min="2" max="2" width="7.7109375" customWidth="1"/>
    <col min="3" max="3" width="39.28515625" customWidth="1"/>
  </cols>
  <sheetData>
    <row r="1" spans="1:13" ht="38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/>
      <c r="H1" s="1"/>
      <c r="I1" s="4"/>
      <c r="J1" s="4"/>
      <c r="K1" s="1"/>
      <c r="L1" s="2"/>
      <c r="M1" s="5" t="s">
        <v>6</v>
      </c>
    </row>
    <row r="2" spans="1:13">
      <c r="A2" s="6">
        <v>1515</v>
      </c>
      <c r="B2" s="7" t="s">
        <v>12</v>
      </c>
      <c r="C2" s="7" t="s">
        <v>7</v>
      </c>
      <c r="D2" s="8">
        <v>0</v>
      </c>
      <c r="E2" s="9" t="s">
        <v>8</v>
      </c>
      <c r="F2" s="9">
        <v>0.5</v>
      </c>
      <c r="G2" s="7"/>
      <c r="H2" s="7"/>
      <c r="I2" s="10"/>
      <c r="J2" s="10"/>
      <c r="K2" s="7"/>
      <c r="L2" s="8"/>
      <c r="M2" s="11">
        <v>222</v>
      </c>
    </row>
    <row r="3" spans="1:13">
      <c r="A3" s="6">
        <v>1515</v>
      </c>
      <c r="B3" s="7" t="s">
        <v>12</v>
      </c>
      <c r="C3" s="7" t="s">
        <v>9</v>
      </c>
      <c r="D3" s="8">
        <v>30</v>
      </c>
      <c r="E3" s="9" t="s">
        <v>8</v>
      </c>
      <c r="F3" s="9">
        <v>0.45200000000000001</v>
      </c>
      <c r="G3" s="7"/>
      <c r="H3" s="7"/>
      <c r="I3" s="10"/>
      <c r="J3" s="10"/>
      <c r="K3" s="7"/>
      <c r="L3" s="8"/>
      <c r="M3" s="11">
        <v>222</v>
      </c>
    </row>
    <row r="4" spans="1:13">
      <c r="A4" s="6">
        <v>1515</v>
      </c>
      <c r="B4" s="7" t="s">
        <v>12</v>
      </c>
      <c r="C4" s="7" t="s">
        <v>9</v>
      </c>
      <c r="D4" s="8">
        <v>0</v>
      </c>
      <c r="E4" s="9" t="s">
        <v>8</v>
      </c>
      <c r="F4" s="9">
        <v>1</v>
      </c>
      <c r="G4" s="7"/>
      <c r="H4" s="7"/>
      <c r="I4" s="10"/>
      <c r="J4" s="10"/>
      <c r="K4" s="7"/>
      <c r="L4" s="8"/>
      <c r="M4" s="11">
        <v>222</v>
      </c>
    </row>
    <row r="5" spans="1:13">
      <c r="A5" s="6">
        <v>1515</v>
      </c>
      <c r="B5" s="7" t="s">
        <v>12</v>
      </c>
      <c r="C5" s="7" t="s">
        <v>9</v>
      </c>
      <c r="D5" s="8">
        <v>0</v>
      </c>
      <c r="E5" s="9" t="s">
        <v>8</v>
      </c>
      <c r="F5" s="9">
        <v>1</v>
      </c>
      <c r="G5" s="7"/>
      <c r="H5" s="7"/>
      <c r="I5" s="10"/>
      <c r="J5" s="10"/>
      <c r="K5" s="7"/>
      <c r="L5" s="8"/>
      <c r="M5" s="11">
        <v>222</v>
      </c>
    </row>
    <row r="6" spans="1:13">
      <c r="A6" s="6"/>
      <c r="B6" s="7"/>
      <c r="C6" s="7"/>
      <c r="D6" s="8"/>
      <c r="E6" s="9"/>
      <c r="F6" s="9"/>
      <c r="G6" s="7"/>
      <c r="H6" s="7"/>
      <c r="I6" s="10"/>
      <c r="J6" s="10"/>
      <c r="K6" s="7"/>
      <c r="L6" s="8"/>
      <c r="M6" s="11"/>
    </row>
    <row r="7" spans="1:13">
      <c r="A7" s="6"/>
      <c r="B7" s="7"/>
      <c r="C7" s="7"/>
      <c r="D7" s="8"/>
      <c r="E7" s="9"/>
      <c r="F7" s="9"/>
      <c r="G7" s="7"/>
      <c r="H7" s="7"/>
      <c r="I7" s="10"/>
      <c r="J7" s="10"/>
      <c r="K7" s="7"/>
      <c r="L7" s="8"/>
      <c r="M7" s="11"/>
    </row>
    <row r="8" spans="1:13">
      <c r="A8" s="12"/>
      <c r="B8" s="13"/>
      <c r="C8" s="13"/>
      <c r="D8" s="14"/>
      <c r="E8" s="15"/>
      <c r="F8" s="16">
        <f>SUMIF(E2:E7,$F$67,F2:F7)</f>
        <v>0</v>
      </c>
      <c r="G8" s="13"/>
      <c r="H8" s="13"/>
      <c r="I8" s="15"/>
      <c r="J8" s="15"/>
      <c r="K8" s="13"/>
      <c r="L8" s="14"/>
      <c r="M8" s="17"/>
    </row>
    <row r="9" spans="1:13">
      <c r="A9" s="18"/>
      <c r="B9" s="19"/>
      <c r="C9" s="19"/>
      <c r="D9" s="20"/>
      <c r="E9" s="21"/>
      <c r="F9" s="22"/>
      <c r="G9" s="19"/>
      <c r="H9" s="23"/>
      <c r="I9" s="24"/>
      <c r="J9" s="24"/>
      <c r="K9" s="23"/>
      <c r="L9" s="25"/>
      <c r="M9" s="26"/>
    </row>
    <row r="10" spans="1:13">
      <c r="A10" s="27"/>
      <c r="B10" s="28"/>
      <c r="C10" s="29"/>
      <c r="D10" s="30"/>
      <c r="E10" s="31" t="s">
        <v>10</v>
      </c>
      <c r="F10" s="31" t="s">
        <v>8</v>
      </c>
      <c r="G10" s="31" t="s">
        <v>11</v>
      </c>
      <c r="H10" s="32"/>
      <c r="K10" s="33"/>
      <c r="L10" s="34"/>
      <c r="M10" s="35"/>
    </row>
    <row r="11" spans="1:13">
      <c r="A11" s="36"/>
      <c r="B11" s="37"/>
      <c r="C11" s="38" t="s">
        <v>9</v>
      </c>
      <c r="D11" s="39"/>
      <c r="E11" s="40">
        <v>2</v>
      </c>
      <c r="F11" s="40">
        <f>SUMPRODUCT(($C$2:$C$7=C11)*($E$2:$E$7=$F$10)*($F$2:$F$7))</f>
        <v>2.452</v>
      </c>
      <c r="G11" s="40">
        <f t="shared" ref="G11:G14" si="0">+F11-E11</f>
        <v>0.45199999999999996</v>
      </c>
      <c r="H11" s="32"/>
      <c r="K11" s="33"/>
      <c r="L11" s="41"/>
      <c r="M11" s="42"/>
    </row>
    <row r="12" spans="1:13">
      <c r="A12" s="36"/>
      <c r="B12" s="37"/>
      <c r="C12" s="38" t="s">
        <v>7</v>
      </c>
      <c r="D12" s="39"/>
      <c r="E12" s="40">
        <v>0</v>
      </c>
      <c r="F12" s="40">
        <f t="shared" ref="F12:F14" si="1">SUMPRODUCT(($C$2:$C$7=C12)*($E$2:$E$7=$F$10)*($F$2:$F$7))</f>
        <v>0.5</v>
      </c>
      <c r="G12" s="40">
        <f t="shared" si="0"/>
        <v>0.5</v>
      </c>
      <c r="H12" s="32"/>
      <c r="K12" s="33"/>
      <c r="L12" s="41"/>
      <c r="M12" s="42"/>
    </row>
    <row r="13" spans="1:13">
      <c r="A13" s="36"/>
      <c r="B13" s="37"/>
      <c r="C13" s="38"/>
      <c r="D13" s="39"/>
      <c r="E13" s="40"/>
      <c r="F13" s="40">
        <f t="shared" si="1"/>
        <v>0</v>
      </c>
      <c r="G13" s="40">
        <f t="shared" si="0"/>
        <v>0</v>
      </c>
      <c r="H13" s="32"/>
      <c r="K13" s="33"/>
      <c r="L13" s="41"/>
      <c r="M13" s="42"/>
    </row>
    <row r="14" spans="1:13">
      <c r="A14" s="36"/>
      <c r="B14" s="37"/>
      <c r="C14" s="38"/>
      <c r="D14" s="39"/>
      <c r="E14" s="40"/>
      <c r="F14" s="40">
        <f t="shared" si="1"/>
        <v>0</v>
      </c>
      <c r="G14" s="40">
        <f t="shared" si="0"/>
        <v>0</v>
      </c>
      <c r="H14" s="32"/>
      <c r="K14" s="33"/>
      <c r="L14" s="41"/>
      <c r="M14" s="42"/>
    </row>
    <row r="15" spans="1:13">
      <c r="A15" s="36"/>
      <c r="B15" s="43"/>
      <c r="C15" s="44"/>
      <c r="D15" s="45"/>
      <c r="E15" s="16">
        <f>SUM(E11:E14)</f>
        <v>2</v>
      </c>
      <c r="F15" s="16">
        <f>SUM(F11:F14)</f>
        <v>2.952</v>
      </c>
      <c r="G15" s="16">
        <f>SUM(G11:G14)</f>
        <v>0.95199999999999996</v>
      </c>
      <c r="H15" s="37"/>
      <c r="I15" s="46"/>
      <c r="J15" s="46"/>
      <c r="K15" s="37"/>
      <c r="L15" s="41"/>
      <c r="M15" s="42"/>
    </row>
  </sheetData>
  <dataValidations count="3">
    <dataValidation type="list" allowBlank="1" showInputMessage="1" showErrorMessage="1" sqref="C2:C10 K2:K14">
      <formula1>GRADES</formula1>
    </dataValidation>
    <dataValidation type="list" allowBlank="1" showInputMessage="1" showErrorMessage="1" promptTitle="Grade" sqref="C11:C14">
      <formula1>GRADES</formula1>
    </dataValidation>
    <dataValidation type="list" allowBlank="1" showInputMessage="1" showErrorMessage="1" sqref="E2:E7">
      <formula1>"Présent,Sorti"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LouReeD</cp:lastModifiedBy>
  <dcterms:created xsi:type="dcterms:W3CDTF">2016-10-02T18:36:59Z</dcterms:created>
  <dcterms:modified xsi:type="dcterms:W3CDTF">2016-10-02T19:30:43Z</dcterms:modified>
</cp:coreProperties>
</file>