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2065" windowHeight="10905" activeTab="1"/>
  </bookViews>
  <sheets>
    <sheet name="resultat" sheetId="1" r:id="rId1"/>
    <sheet name="resultat horizontal" sheetId="3" r:id="rId2"/>
    <sheet name="données" sheetId="2" r:id="rId3"/>
  </sheets>
  <definedNames>
    <definedName name="les_dates">données!$B$2:$U$2</definedName>
    <definedName name="les_données">données!$A$2:$U$11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3"/>
  <c r="A12"/>
  <c r="B11"/>
  <c r="A11"/>
  <c r="B10"/>
  <c r="A10"/>
  <c r="B9"/>
  <c r="A9"/>
  <c r="B8"/>
  <c r="A8"/>
  <c r="B7"/>
  <c r="A7"/>
  <c r="B6"/>
  <c r="A6"/>
  <c r="B5"/>
  <c r="A5"/>
  <c r="B4"/>
  <c r="A4"/>
  <c r="E2"/>
  <c r="E12" s="1"/>
  <c r="D12" s="1"/>
  <c r="D2"/>
  <c r="A2"/>
  <c r="A2" i="1"/>
  <c r="B14"/>
  <c r="B26" s="1"/>
  <c r="A26" s="1"/>
  <c r="B22"/>
  <c r="A22" s="1"/>
  <c r="B18"/>
  <c r="A18" s="1"/>
  <c r="B12"/>
  <c r="A12" s="1"/>
  <c r="B11"/>
  <c r="A11" s="1"/>
  <c r="B10"/>
  <c r="A10" s="1"/>
  <c r="B9"/>
  <c r="A9" s="1"/>
  <c r="B8"/>
  <c r="A8" s="1"/>
  <c r="B7"/>
  <c r="A7" s="1"/>
  <c r="B6"/>
  <c r="A6" s="1"/>
  <c r="B5"/>
  <c r="A5" s="1"/>
  <c r="B4"/>
  <c r="A4" s="1"/>
  <c r="H2" i="3" l="1"/>
  <c r="E4"/>
  <c r="D4" s="1"/>
  <c r="E5"/>
  <c r="D5" s="1"/>
  <c r="E6"/>
  <c r="D6" s="1"/>
  <c r="E7"/>
  <c r="D7" s="1"/>
  <c r="E8"/>
  <c r="D8" s="1"/>
  <c r="E9"/>
  <c r="D9" s="1"/>
  <c r="E10"/>
  <c r="D10" s="1"/>
  <c r="E11"/>
  <c r="D11" s="1"/>
  <c r="B16" i="1"/>
  <c r="A16" s="1"/>
  <c r="B20"/>
  <c r="A20" s="1"/>
  <c r="B24"/>
  <c r="A24" s="1"/>
  <c r="B38"/>
  <c r="B48" s="1"/>
  <c r="A48" s="1"/>
  <c r="A38"/>
  <c r="B50"/>
  <c r="B53"/>
  <c r="A53" s="1"/>
  <c r="B55"/>
  <c r="A55" s="1"/>
  <c r="B57"/>
  <c r="A57" s="1"/>
  <c r="B59"/>
  <c r="A59" s="1"/>
  <c r="B40"/>
  <c r="A40" s="1"/>
  <c r="B41"/>
  <c r="A41" s="1"/>
  <c r="B42"/>
  <c r="A42" s="1"/>
  <c r="B43"/>
  <c r="A43" s="1"/>
  <c r="B44"/>
  <c r="A44" s="1"/>
  <c r="B45"/>
  <c r="A45" s="1"/>
  <c r="B46"/>
  <c r="A46" s="1"/>
  <c r="B47"/>
  <c r="A47" s="1"/>
  <c r="A14"/>
  <c r="B35"/>
  <c r="A35" s="1"/>
  <c r="B33"/>
  <c r="A33" s="1"/>
  <c r="B31"/>
  <c r="A31" s="1"/>
  <c r="B29"/>
  <c r="A29" s="1"/>
  <c r="B36"/>
  <c r="A36" s="1"/>
  <c r="B34"/>
  <c r="A34" s="1"/>
  <c r="B32"/>
  <c r="A32" s="1"/>
  <c r="B30"/>
  <c r="A30" s="1"/>
  <c r="B28"/>
  <c r="A28" s="1"/>
  <c r="B17"/>
  <c r="A17" s="1"/>
  <c r="B19"/>
  <c r="A19" s="1"/>
  <c r="B21"/>
  <c r="A21" s="1"/>
  <c r="B23"/>
  <c r="A23" s="1"/>
  <c r="H12" i="3" l="1"/>
  <c r="G12" s="1"/>
  <c r="H11"/>
  <c r="G11" s="1"/>
  <c r="H10"/>
  <c r="G10" s="1"/>
  <c r="H9"/>
  <c r="G9" s="1"/>
  <c r="H8"/>
  <c r="G8" s="1"/>
  <c r="H7"/>
  <c r="G7" s="1"/>
  <c r="H6"/>
  <c r="G6" s="1"/>
  <c r="H5"/>
  <c r="G5" s="1"/>
  <c r="H4"/>
  <c r="G4" s="1"/>
  <c r="K2"/>
  <c r="G2"/>
  <c r="A50" i="1"/>
  <c r="B62"/>
  <c r="B60"/>
  <c r="A60" s="1"/>
  <c r="B58"/>
  <c r="A58" s="1"/>
  <c r="B56"/>
  <c r="A56" s="1"/>
  <c r="B54"/>
  <c r="A54" s="1"/>
  <c r="B52"/>
  <c r="A52" s="1"/>
  <c r="K12" i="3" l="1"/>
  <c r="J12" s="1"/>
  <c r="K11"/>
  <c r="J11" s="1"/>
  <c r="K10"/>
  <c r="J10" s="1"/>
  <c r="K9"/>
  <c r="J9" s="1"/>
  <c r="K8"/>
  <c r="J8" s="1"/>
  <c r="K7"/>
  <c r="J7" s="1"/>
  <c r="K6"/>
  <c r="J6" s="1"/>
  <c r="K5"/>
  <c r="J5" s="1"/>
  <c r="K4"/>
  <c r="J4" s="1"/>
  <c r="N2"/>
  <c r="J2"/>
  <c r="B72" i="1"/>
  <c r="A72" s="1"/>
  <c r="A62"/>
  <c r="B74"/>
  <c r="B65"/>
  <c r="A65" s="1"/>
  <c r="B67"/>
  <c r="A67" s="1"/>
  <c r="B69"/>
  <c r="A69" s="1"/>
  <c r="B71"/>
  <c r="A71" s="1"/>
  <c r="B64"/>
  <c r="A64" s="1"/>
  <c r="B66"/>
  <c r="A66" s="1"/>
  <c r="B68"/>
  <c r="A68" s="1"/>
  <c r="B70"/>
  <c r="A70" s="1"/>
  <c r="N12" i="3" l="1"/>
  <c r="M12" s="1"/>
  <c r="N11"/>
  <c r="M11" s="1"/>
  <c r="N10"/>
  <c r="M10" s="1"/>
  <c r="N9"/>
  <c r="M9" s="1"/>
  <c r="N8"/>
  <c r="M8" s="1"/>
  <c r="N7"/>
  <c r="M7" s="1"/>
  <c r="N6"/>
  <c r="M6" s="1"/>
  <c r="N5"/>
  <c r="M5" s="1"/>
  <c r="N4"/>
  <c r="M4" s="1"/>
  <c r="Q2"/>
  <c r="M2"/>
  <c r="B84" i="1"/>
  <c r="A84" s="1"/>
  <c r="A74"/>
  <c r="B77"/>
  <c r="A77" s="1"/>
  <c r="B79"/>
  <c r="A79" s="1"/>
  <c r="B81"/>
  <c r="A81" s="1"/>
  <c r="B83"/>
  <c r="A83" s="1"/>
  <c r="B76"/>
  <c r="A76" s="1"/>
  <c r="B78"/>
  <c r="A78" s="1"/>
  <c r="B80"/>
  <c r="A80" s="1"/>
  <c r="B82"/>
  <c r="A82" s="1"/>
  <c r="Q12" i="3" l="1"/>
  <c r="P12" s="1"/>
  <c r="Q11"/>
  <c r="P11" s="1"/>
  <c r="Q10"/>
  <c r="P10" s="1"/>
  <c r="Q9"/>
  <c r="P9" s="1"/>
  <c r="Q8"/>
  <c r="P8" s="1"/>
  <c r="Q7"/>
  <c r="P7" s="1"/>
  <c r="Q6"/>
  <c r="P6" s="1"/>
  <c r="Q5"/>
  <c r="P5" s="1"/>
  <c r="Q4"/>
  <c r="P4" s="1"/>
  <c r="T2"/>
  <c r="P2"/>
  <c r="T12" l="1"/>
  <c r="S12" s="1"/>
  <c r="T11"/>
  <c r="S11" s="1"/>
  <c r="T10"/>
  <c r="S10" s="1"/>
  <c r="T9"/>
  <c r="S9" s="1"/>
  <c r="T8"/>
  <c r="S8" s="1"/>
  <c r="T7"/>
  <c r="S7" s="1"/>
  <c r="T6"/>
  <c r="S6" s="1"/>
  <c r="T5"/>
  <c r="S5" s="1"/>
  <c r="T4"/>
  <c r="S4" s="1"/>
  <c r="S2"/>
</calcChain>
</file>

<file path=xl/sharedStrings.xml><?xml version="1.0" encoding="utf-8"?>
<sst xmlns="http://schemas.openxmlformats.org/spreadsheetml/2006/main" count="34" uniqueCount="8">
  <si>
    <t>Bio</t>
  </si>
  <si>
    <t>NOM</t>
  </si>
  <si>
    <t>QTS</t>
  </si>
  <si>
    <t>XX</t>
  </si>
  <si>
    <t>YY</t>
  </si>
  <si>
    <t>oun</t>
  </si>
  <si>
    <t>Ber</t>
  </si>
  <si>
    <t>Noms</t>
  </si>
</sst>
</file>

<file path=xl/styles.xml><?xml version="1.0" encoding="utf-8"?>
<styleSheet xmlns="http://schemas.openxmlformats.org/spreadsheetml/2006/main">
  <numFmts count="1">
    <numFmt numFmtId="164" formatCode="dddd"/>
  </numFmts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 applyBorder="1"/>
    <xf numFmtId="16" fontId="1" fillId="0" borderId="0" xfId="0" applyNumberFormat="1" applyFont="1" applyFill="1" applyBorder="1"/>
    <xf numFmtId="0" fontId="0" fillId="0" borderId="1" xfId="0" applyFont="1" applyBorder="1"/>
    <xf numFmtId="0" fontId="0" fillId="0" borderId="0" xfId="0" applyFont="1" applyBorder="1"/>
    <xf numFmtId="0" fontId="0" fillId="0" borderId="0" xfId="0" applyFont="1" applyFill="1" applyBorder="1"/>
    <xf numFmtId="0" fontId="0" fillId="0" borderId="2" xfId="0" applyBorder="1" applyAlignment="1">
      <alignment horizontal="center" vertical="center"/>
    </xf>
    <xf numFmtId="14" fontId="0" fillId="0" borderId="2" xfId="0" applyNumberFormat="1" applyBorder="1"/>
    <xf numFmtId="164" fontId="0" fillId="0" borderId="2" xfId="0" applyNumberForma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2</xdr:row>
      <xdr:rowOff>171450</xdr:rowOff>
    </xdr:from>
    <xdr:to>
      <xdr:col>15</xdr:col>
      <xdr:colOff>57150</xdr:colOff>
      <xdr:row>11</xdr:row>
      <xdr:rowOff>9525</xdr:rowOff>
    </xdr:to>
    <xdr:sp macro="" textlink="">
      <xdr:nvSpPr>
        <xdr:cNvPr id="2" name="ZoneTexte 1"/>
        <xdr:cNvSpPr txBox="1"/>
      </xdr:nvSpPr>
      <xdr:spPr>
        <a:xfrm>
          <a:off x="2028825" y="552450"/>
          <a:ext cx="6219825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souhaiterais</a:t>
          </a:r>
          <a:r>
            <a:rPr lang="fr-FR" sz="1100" baseline="0"/>
            <a:t> dans la collone A qu'il m'affiche les  NOM s'il existe dans l'onglet données ainsi que la QTS.</a:t>
          </a:r>
        </a:p>
        <a:p>
          <a:r>
            <a:rPr lang="fr-FR" sz="1100" baseline="0"/>
            <a:t>tous ça en fonction de la date saisie </a:t>
          </a:r>
        </a:p>
        <a:p>
          <a:endParaRPr lang="fr-FR" sz="1100" baseline="0"/>
        </a:p>
        <a:p>
          <a:r>
            <a:rPr lang="fr-FR" sz="1100" baseline="0"/>
            <a:t>Sélectionnez en B2 la date de départ les 7 jours suivants se mettent à jour...</a:t>
          </a:r>
        </a:p>
        <a:p>
          <a:r>
            <a:rPr lang="fr-FR" sz="1100" baseline="0"/>
            <a:t>Je n'ai pas trouver  pour effacer les lignes blanches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13</xdr:row>
      <xdr:rowOff>28575</xdr:rowOff>
    </xdr:from>
    <xdr:to>
      <xdr:col>12</xdr:col>
      <xdr:colOff>647700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981075" y="2505075"/>
          <a:ext cx="6219825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souhaiterais</a:t>
          </a:r>
          <a:r>
            <a:rPr lang="fr-FR" sz="1100" baseline="0"/>
            <a:t> dans la collone A qu'il m'affiche les  NOM s'il existe dans l'onglet données ainsi que la QTS.</a:t>
          </a:r>
        </a:p>
        <a:p>
          <a:r>
            <a:rPr lang="fr-FR" sz="1100" baseline="0"/>
            <a:t>tous ça en fonction de la date saisie </a:t>
          </a:r>
        </a:p>
        <a:p>
          <a:endParaRPr lang="fr-FR" sz="1100" baseline="0"/>
        </a:p>
        <a:p>
          <a:r>
            <a:rPr lang="fr-FR" sz="1100" baseline="0"/>
            <a:t>Sélectionnez en B2 la date de départ les 7 jours suivants se mettent à jour...</a:t>
          </a:r>
        </a:p>
        <a:p>
          <a:r>
            <a:rPr lang="fr-FR" sz="1100" baseline="0"/>
            <a:t>Je n'ai pas trouver  pour effacer les lignes blanches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84"/>
  <sheetViews>
    <sheetView workbookViewId="0">
      <selection activeCell="B2" sqref="B2"/>
    </sheetView>
  </sheetViews>
  <sheetFormatPr baseColWidth="10" defaultRowHeight="15"/>
  <cols>
    <col min="3" max="3" width="1.7109375" customWidth="1"/>
    <col min="6" max="6" width="1.7109375" customWidth="1"/>
    <col min="9" max="9" width="1.7109375" customWidth="1"/>
    <col min="12" max="12" width="1.7109375" customWidth="1"/>
    <col min="15" max="15" width="1.7109375" customWidth="1"/>
    <col min="18" max="18" width="1.7109375" customWidth="1"/>
  </cols>
  <sheetData>
    <row r="2" spans="1:2">
      <c r="A2" s="8" t="str">
        <f>PROPER(TEXT(DAY(B2),"jjjj"))</f>
        <v>Samedi</v>
      </c>
      <c r="B2" s="7">
        <v>42268</v>
      </c>
    </row>
    <row r="3" spans="1:2">
      <c r="A3" s="6" t="s">
        <v>1</v>
      </c>
      <c r="B3" s="6" t="s">
        <v>2</v>
      </c>
    </row>
    <row r="4" spans="1:2">
      <c r="A4" s="6" t="str">
        <f>IF(OR(HLOOKUP("NOMS",les_données,2,FALSE)=0,B4=""),"",HLOOKUP("NOMS",les_données,2,FALSE))</f>
        <v>Ber</v>
      </c>
      <c r="B4" s="6">
        <f>IF(HLOOKUP($B2,les_données,2,FALSE)=0,"",HLOOKUP($B2,les_données,2,FALSE))</f>
        <v>10322</v>
      </c>
    </row>
    <row r="5" spans="1:2">
      <c r="A5" s="6" t="str">
        <f>IF(OR(HLOOKUP("NOMS",les_données,3,FALSE)=0,B5=""),"",HLOOKUP("NOMS",les_données,3,FALSE))</f>
        <v>Bio</v>
      </c>
      <c r="B5" s="6">
        <f>IF(HLOOKUP($B2,les_données,3,FALSE)=0,"",HLOOKUP($B2,les_données,3,FALSE))</f>
        <v>4000</v>
      </c>
    </row>
    <row r="6" spans="1:2">
      <c r="A6" s="6" t="str">
        <f>IF(OR(HLOOKUP("NOMS",les_données,4,FALSE)=0,B6=""),"",HLOOKUP("NOMS",les_données,4,FALSE))</f>
        <v>oun</v>
      </c>
      <c r="B6" s="6">
        <f>IF(HLOOKUP($B2,les_données,4,FALSE)=0,"",HLOOKUP($B2,les_données,4,FALSE))</f>
        <v>7654</v>
      </c>
    </row>
    <row r="7" spans="1:2">
      <c r="A7" s="6" t="str">
        <f>IF(OR(HLOOKUP("NOMS",les_données,5,FALSE)=0,B7=""),"",HLOOKUP("NOMS",les_données,5,FALSE))</f>
        <v/>
      </c>
      <c r="B7" s="6" t="str">
        <f>IF(HLOOKUP($B2,les_données,5,FALSE)=0,"",HLOOKUP($B2,les_données,5,FALSE))</f>
        <v/>
      </c>
    </row>
    <row r="8" spans="1:2">
      <c r="A8" s="6" t="str">
        <f>IF(OR(HLOOKUP("NOMS",les_données,6,FALSE)=0,B8=""),"",HLOOKUP("NOMS",les_données,6,FALSE))</f>
        <v>YY</v>
      </c>
      <c r="B8" s="6">
        <f>IF(HLOOKUP($B2,les_données,6,FALSE)=0,"",HLOOKUP($B2,les_données,6,FALSE))</f>
        <v>1569</v>
      </c>
    </row>
    <row r="9" spans="1:2">
      <c r="A9" s="6" t="str">
        <f>IF(OR(HLOOKUP("NOMS",les_données,7,FALSE)=0,B9=""),"",HLOOKUP("NOMS",les_données,7,FALSE))</f>
        <v/>
      </c>
      <c r="B9" s="6" t="str">
        <f>IF(HLOOKUP($B2,les_données,7,FALSE)=0,"",HLOOKUP($B2,les_données,7,FALSE))</f>
        <v/>
      </c>
    </row>
    <row r="10" spans="1:2">
      <c r="A10" s="6" t="str">
        <f>IF(OR(HLOOKUP("NOMS",les_données,8,FALSE)=0,B10=""),"",HLOOKUP("NOMS",les_données,8,FALSE))</f>
        <v/>
      </c>
      <c r="B10" s="6" t="str">
        <f>IF(HLOOKUP($B2,les_données,8,FALSE)=0,"",HLOOKUP($B2,les_données,8,FALSE))</f>
        <v/>
      </c>
    </row>
    <row r="11" spans="1:2">
      <c r="A11" s="6" t="str">
        <f>IF(OR(HLOOKUP("NOMS",les_données,9,FALSE)=0,B11=""),"",HLOOKUP("NOMS",les_données,9,FALSE))</f>
        <v/>
      </c>
      <c r="B11" s="6" t="str">
        <f>IF(HLOOKUP($B2,les_données,9,FALSE)=0,"",HLOOKUP($B2,les_données,9,FALSE))</f>
        <v/>
      </c>
    </row>
    <row r="12" spans="1:2">
      <c r="A12" s="6" t="str">
        <f>IF(OR(HLOOKUP("NOMS",les_données,10,FALSE)=0,B12=""),"",HLOOKUP("NOMS",les_données,10,FALSE))</f>
        <v/>
      </c>
      <c r="B12" s="6" t="str">
        <f>IF(HLOOKUP($B2,les_données,10,FALSE)=0,"",HLOOKUP($B2,les_données,10,FALSE))</f>
        <v/>
      </c>
    </row>
    <row r="13" spans="1:2">
      <c r="A13" s="3"/>
    </row>
    <row r="14" spans="1:2">
      <c r="A14" s="8" t="str">
        <f>PROPER(TEXT(DAY(B14),"jjjj"))</f>
        <v>Dimanche</v>
      </c>
      <c r="B14" s="7">
        <f>B2+1</f>
        <v>42269</v>
      </c>
    </row>
    <row r="15" spans="1:2">
      <c r="A15" s="6" t="s">
        <v>1</v>
      </c>
      <c r="B15" s="6" t="s">
        <v>2</v>
      </c>
    </row>
    <row r="16" spans="1:2">
      <c r="A16" s="6" t="str">
        <f>IF(OR(HLOOKUP("NOMS",les_données,2,FALSE)=0,B16=""),"",HLOOKUP("NOMS",les_données,2,FALSE))</f>
        <v>Ber</v>
      </c>
      <c r="B16" s="6">
        <f>IF(HLOOKUP($B14,les_données,2,FALSE)=0,"",HLOOKUP($B14,les_données,2,FALSE))</f>
        <v>10322</v>
      </c>
    </row>
    <row r="17" spans="1:2">
      <c r="A17" s="6" t="str">
        <f>IF(OR(HLOOKUP("NOMS",les_données,3,FALSE)=0,B17=""),"",HLOOKUP("NOMS",les_données,3,FALSE))</f>
        <v>Bio</v>
      </c>
      <c r="B17" s="6">
        <f>IF(HLOOKUP($B14,les_données,3,FALSE)=0,"",HLOOKUP($B14,les_données,3,FALSE))</f>
        <v>4000</v>
      </c>
    </row>
    <row r="18" spans="1:2">
      <c r="A18" s="6" t="str">
        <f>IF(OR(HLOOKUP("NOMS",les_données,4,FALSE)=0,B18=""),"",HLOOKUP("NOMS",les_données,4,FALSE))</f>
        <v/>
      </c>
      <c r="B18" s="6" t="str">
        <f>IF(HLOOKUP($B14,les_données,4,FALSE)=0,"",HLOOKUP($B14,les_données,4,FALSE))</f>
        <v/>
      </c>
    </row>
    <row r="19" spans="1:2">
      <c r="A19" s="6" t="str">
        <f>IF(OR(HLOOKUP("NOMS",les_données,5,FALSE)=0,B19=""),"",HLOOKUP("NOMS",les_données,5,FALSE))</f>
        <v/>
      </c>
      <c r="B19" s="6" t="str">
        <f>IF(HLOOKUP($B14,les_données,5,FALSE)=0,"",HLOOKUP($B14,les_données,5,FALSE))</f>
        <v/>
      </c>
    </row>
    <row r="20" spans="1:2">
      <c r="A20" s="6" t="str">
        <f>IF(OR(HLOOKUP("NOMS",les_données,6,FALSE)=0,B20=""),"",HLOOKUP("NOMS",les_données,6,FALSE))</f>
        <v/>
      </c>
      <c r="B20" s="6" t="str">
        <f>IF(HLOOKUP($B14,les_données,6,FALSE)=0,"",HLOOKUP($B14,les_données,6,FALSE))</f>
        <v/>
      </c>
    </row>
    <row r="21" spans="1:2">
      <c r="A21" s="6" t="str">
        <f>IF(OR(HLOOKUP("NOMS",les_données,7,FALSE)=0,B21=""),"",HLOOKUP("NOMS",les_données,7,FALSE))</f>
        <v/>
      </c>
      <c r="B21" s="6" t="str">
        <f>IF(HLOOKUP($B14,les_données,7,FALSE)=0,"",HLOOKUP($B14,les_données,7,FALSE))</f>
        <v/>
      </c>
    </row>
    <row r="22" spans="1:2">
      <c r="A22" s="6" t="str">
        <f>IF(OR(HLOOKUP("NOMS",les_données,8,FALSE)=0,B22=""),"",HLOOKUP("NOMS",les_données,8,FALSE))</f>
        <v/>
      </c>
      <c r="B22" s="6" t="str">
        <f>IF(HLOOKUP($B14,les_données,8,FALSE)=0,"",HLOOKUP($B14,les_données,8,FALSE))</f>
        <v/>
      </c>
    </row>
    <row r="23" spans="1:2">
      <c r="A23" s="6" t="str">
        <f>IF(OR(HLOOKUP("NOMS",les_données,9,FALSE)=0,B23=""),"",HLOOKUP("NOMS",les_données,9,FALSE))</f>
        <v/>
      </c>
      <c r="B23" s="6" t="str">
        <f>IF(HLOOKUP($B14,les_données,9,FALSE)=0,"",HLOOKUP($B14,les_données,9,FALSE))</f>
        <v/>
      </c>
    </row>
    <row r="24" spans="1:2">
      <c r="A24" s="6" t="str">
        <f>IF(OR(HLOOKUP("NOMS",les_données,10,FALSE)=0,B24=""),"",HLOOKUP("NOMS",les_données,10,FALSE))</f>
        <v/>
      </c>
      <c r="B24" s="6" t="str">
        <f>IF(HLOOKUP($B14,les_données,10,FALSE)=0,"",HLOOKUP($B14,les_données,10,FALSE))</f>
        <v/>
      </c>
    </row>
    <row r="26" spans="1:2">
      <c r="A26" s="8" t="str">
        <f>PROPER(TEXT(DAY(B26),"jjjj"))</f>
        <v>Lundi</v>
      </c>
      <c r="B26" s="7">
        <f>B14+1</f>
        <v>42270</v>
      </c>
    </row>
    <row r="27" spans="1:2">
      <c r="A27" s="6" t="s">
        <v>1</v>
      </c>
      <c r="B27" s="6" t="s">
        <v>2</v>
      </c>
    </row>
    <row r="28" spans="1:2">
      <c r="A28" s="6" t="str">
        <f>IF(OR(HLOOKUP("NOMS",les_données,2,FALSE)=0,B28=""),"",HLOOKUP("NOMS",les_données,2,FALSE))</f>
        <v>Ber</v>
      </c>
      <c r="B28" s="6">
        <f>IF(HLOOKUP($B26,les_données,2,FALSE)=0,"",HLOOKUP($B26,les_données,2,FALSE))</f>
        <v>500</v>
      </c>
    </row>
    <row r="29" spans="1:2">
      <c r="A29" s="6" t="str">
        <f>IF(OR(HLOOKUP("NOMS",les_données,3,FALSE)=0,B29=""),"",HLOOKUP("NOMS",les_données,3,FALSE))</f>
        <v>Bio</v>
      </c>
      <c r="B29" s="6">
        <f>IF(HLOOKUP($B26,les_données,3,FALSE)=0,"",HLOOKUP($B26,les_données,3,FALSE))</f>
        <v>9856</v>
      </c>
    </row>
    <row r="30" spans="1:2">
      <c r="A30" s="6" t="str">
        <f>IF(OR(HLOOKUP("NOMS",les_données,4,FALSE)=0,B30=""),"",HLOOKUP("NOMS",les_données,4,FALSE))</f>
        <v>oun</v>
      </c>
      <c r="B30" s="6">
        <f>IF(HLOOKUP($B26,les_données,4,FALSE)=0,"",HLOOKUP($B26,les_données,4,FALSE))</f>
        <v>1597</v>
      </c>
    </row>
    <row r="31" spans="1:2">
      <c r="A31" s="6" t="str">
        <f>IF(OR(HLOOKUP("NOMS",les_données,5,FALSE)=0,B31=""),"",HLOOKUP("NOMS",les_données,5,FALSE))</f>
        <v>XX</v>
      </c>
      <c r="B31" s="6">
        <f>IF(HLOOKUP($B26,les_données,5,FALSE)=0,"",HLOOKUP($B26,les_données,5,FALSE))</f>
        <v>10000</v>
      </c>
    </row>
    <row r="32" spans="1:2">
      <c r="A32" s="6" t="str">
        <f>IF(OR(HLOOKUP("NOMS",les_données,6,FALSE)=0,B32=""),"",HLOOKUP("NOMS",les_données,6,FALSE))</f>
        <v>YY</v>
      </c>
      <c r="B32" s="6">
        <f>IF(HLOOKUP($B26,les_données,6,FALSE)=0,"",HLOOKUP($B26,les_données,6,FALSE))</f>
        <v>158756</v>
      </c>
    </row>
    <row r="33" spans="1:2">
      <c r="A33" s="6" t="str">
        <f>IF(OR(HLOOKUP("NOMS",les_données,7,FALSE)=0,B33=""),"",HLOOKUP("NOMS",les_données,7,FALSE))</f>
        <v/>
      </c>
      <c r="B33" s="6" t="str">
        <f>IF(HLOOKUP($B26,les_données,7,FALSE)=0,"",HLOOKUP($B26,les_données,7,FALSE))</f>
        <v/>
      </c>
    </row>
    <row r="34" spans="1:2">
      <c r="A34" s="6" t="str">
        <f>IF(OR(HLOOKUP("NOMS",les_données,8,FALSE)=0,B34=""),"",HLOOKUP("NOMS",les_données,8,FALSE))</f>
        <v/>
      </c>
      <c r="B34" s="6" t="str">
        <f>IF(HLOOKUP($B26,les_données,8,FALSE)=0,"",HLOOKUP($B26,les_données,8,FALSE))</f>
        <v/>
      </c>
    </row>
    <row r="35" spans="1:2">
      <c r="A35" s="6" t="str">
        <f>IF(OR(HLOOKUP("NOMS",les_données,9,FALSE)=0,B35=""),"",HLOOKUP("NOMS",les_données,9,FALSE))</f>
        <v/>
      </c>
      <c r="B35" s="6" t="str">
        <f>IF(HLOOKUP($B26,les_données,9,FALSE)=0,"",HLOOKUP($B26,les_données,9,FALSE))</f>
        <v/>
      </c>
    </row>
    <row r="36" spans="1:2">
      <c r="A36" s="6" t="str">
        <f>IF(OR(HLOOKUP("NOMS",les_données,10,FALSE)=0,B36=""),"",HLOOKUP("NOMS",les_données,10,FALSE))</f>
        <v/>
      </c>
      <c r="B36" s="6" t="str">
        <f>IF(HLOOKUP($B26,les_données,10,FALSE)=0,"",HLOOKUP($B26,les_données,10,FALSE))</f>
        <v/>
      </c>
    </row>
    <row r="38" spans="1:2">
      <c r="A38" s="8" t="str">
        <f>PROPER(TEXT(DAY(B38),"jjjj"))</f>
        <v>Mardi</v>
      </c>
      <c r="B38" s="7">
        <f>B26+1</f>
        <v>42271</v>
      </c>
    </row>
    <row r="39" spans="1:2">
      <c r="A39" s="6" t="s">
        <v>1</v>
      </c>
      <c r="B39" s="6" t="s">
        <v>2</v>
      </c>
    </row>
    <row r="40" spans="1:2">
      <c r="A40" s="6" t="str">
        <f>IF(OR(HLOOKUP("NOMS",les_données,2,FALSE)=0,B40=""),"",HLOOKUP("NOMS",les_données,2,FALSE))</f>
        <v/>
      </c>
      <c r="B40" s="6" t="str">
        <f>IF(HLOOKUP($B38,les_données,2,FALSE)=0,"",HLOOKUP($B38,les_données,2,FALSE))</f>
        <v/>
      </c>
    </row>
    <row r="41" spans="1:2">
      <c r="A41" s="6" t="str">
        <f>IF(OR(HLOOKUP("NOMS",les_données,3,FALSE)=0,B41=""),"",HLOOKUP("NOMS",les_données,3,FALSE))</f>
        <v/>
      </c>
      <c r="B41" s="6" t="str">
        <f>IF(HLOOKUP($B38,les_données,3,FALSE)=0,"",HLOOKUP($B38,les_données,3,FALSE))</f>
        <v/>
      </c>
    </row>
    <row r="42" spans="1:2">
      <c r="A42" s="6" t="str">
        <f>IF(OR(HLOOKUP("NOMS",les_données,4,FALSE)=0,B42=""),"",HLOOKUP("NOMS",les_données,4,FALSE))</f>
        <v/>
      </c>
      <c r="B42" s="6" t="str">
        <f>IF(HLOOKUP($B38,les_données,4,FALSE)=0,"",HLOOKUP($B38,les_données,4,FALSE))</f>
        <v/>
      </c>
    </row>
    <row r="43" spans="1:2">
      <c r="A43" s="6" t="str">
        <f>IF(OR(HLOOKUP("NOMS",les_données,5,FALSE)=0,B43=""),"",HLOOKUP("NOMS",les_données,5,FALSE))</f>
        <v/>
      </c>
      <c r="B43" s="6" t="str">
        <f>IF(HLOOKUP($B38,les_données,5,FALSE)=0,"",HLOOKUP($B38,les_données,5,FALSE))</f>
        <v/>
      </c>
    </row>
    <row r="44" spans="1:2">
      <c r="A44" s="6" t="str">
        <f>IF(OR(HLOOKUP("NOMS",les_données,6,FALSE)=0,B44=""),"",HLOOKUP("NOMS",les_données,6,FALSE))</f>
        <v/>
      </c>
      <c r="B44" s="6" t="str">
        <f>IF(HLOOKUP($B38,les_données,6,FALSE)=0,"",HLOOKUP($B38,les_données,6,FALSE))</f>
        <v/>
      </c>
    </row>
    <row r="45" spans="1:2">
      <c r="A45" s="6" t="str">
        <f>IF(OR(HLOOKUP("NOMS",les_données,7,FALSE)=0,B45=""),"",HLOOKUP("NOMS",les_données,7,FALSE))</f>
        <v/>
      </c>
      <c r="B45" s="6" t="str">
        <f>IF(HLOOKUP($B38,les_données,7,FALSE)=0,"",HLOOKUP($B38,les_données,7,FALSE))</f>
        <v/>
      </c>
    </row>
    <row r="46" spans="1:2">
      <c r="A46" s="6" t="str">
        <f>IF(OR(HLOOKUP("NOMS",les_données,8,FALSE)=0,B46=""),"",HLOOKUP("NOMS",les_données,8,FALSE))</f>
        <v/>
      </c>
      <c r="B46" s="6" t="str">
        <f>IF(HLOOKUP($B38,les_données,8,FALSE)=0,"",HLOOKUP($B38,les_données,8,FALSE))</f>
        <v/>
      </c>
    </row>
    <row r="47" spans="1:2">
      <c r="A47" s="6" t="str">
        <f>IF(OR(HLOOKUP("NOMS",les_données,9,FALSE)=0,B47=""),"",HLOOKUP("NOMS",les_données,9,FALSE))</f>
        <v/>
      </c>
      <c r="B47" s="6" t="str">
        <f>IF(HLOOKUP($B38,les_données,9,FALSE)=0,"",HLOOKUP($B38,les_données,9,FALSE))</f>
        <v/>
      </c>
    </row>
    <row r="48" spans="1:2">
      <c r="A48" s="6" t="str">
        <f>IF(OR(HLOOKUP("NOMS",les_données,10,FALSE)=0,B48=""),"",HLOOKUP("NOMS",les_données,10,FALSE))</f>
        <v/>
      </c>
      <c r="B48" s="6" t="str">
        <f>IF(HLOOKUP($B38,les_données,10,FALSE)=0,"",HLOOKUP($B38,les_données,10,FALSE))</f>
        <v/>
      </c>
    </row>
    <row r="50" spans="1:2">
      <c r="A50" s="8" t="str">
        <f>PROPER(TEXT(DAY(B50),"jjjj"))</f>
        <v>Mercredi</v>
      </c>
      <c r="B50" s="7">
        <f>B38+1</f>
        <v>42272</v>
      </c>
    </row>
    <row r="51" spans="1:2">
      <c r="A51" s="6" t="s">
        <v>1</v>
      </c>
      <c r="B51" s="6" t="s">
        <v>2</v>
      </c>
    </row>
    <row r="52" spans="1:2">
      <c r="A52" s="6" t="str">
        <f>IF(OR(HLOOKUP("NOMS",les_données,2,FALSE)=0,B52=""),"",HLOOKUP("NOMS",les_données,2,FALSE))</f>
        <v/>
      </c>
      <c r="B52" s="6" t="str">
        <f>IF(HLOOKUP($B50,les_données,2,FALSE)=0,"",HLOOKUP($B50,les_données,2,FALSE))</f>
        <v/>
      </c>
    </row>
    <row r="53" spans="1:2">
      <c r="A53" s="6" t="str">
        <f>IF(OR(HLOOKUP("NOMS",les_données,3,FALSE)=0,B53=""),"",HLOOKUP("NOMS",les_données,3,FALSE))</f>
        <v/>
      </c>
      <c r="B53" s="6" t="str">
        <f>IF(HLOOKUP($B50,les_données,3,FALSE)=0,"",HLOOKUP($B50,les_données,3,FALSE))</f>
        <v/>
      </c>
    </row>
    <row r="54" spans="1:2">
      <c r="A54" s="6" t="str">
        <f>IF(OR(HLOOKUP("NOMS",les_données,4,FALSE)=0,B54=""),"",HLOOKUP("NOMS",les_données,4,FALSE))</f>
        <v/>
      </c>
      <c r="B54" s="6" t="str">
        <f>IF(HLOOKUP($B50,les_données,4,FALSE)=0,"",HLOOKUP($B50,les_données,4,FALSE))</f>
        <v/>
      </c>
    </row>
    <row r="55" spans="1:2">
      <c r="A55" s="6" t="str">
        <f>IF(OR(HLOOKUP("NOMS",les_données,5,FALSE)=0,B55=""),"",HLOOKUP("NOMS",les_données,5,FALSE))</f>
        <v/>
      </c>
      <c r="B55" s="6" t="str">
        <f>IF(HLOOKUP($B50,les_données,5,FALSE)=0,"",HLOOKUP($B50,les_données,5,FALSE))</f>
        <v/>
      </c>
    </row>
    <row r="56" spans="1:2">
      <c r="A56" s="6" t="str">
        <f>IF(OR(HLOOKUP("NOMS",les_données,6,FALSE)=0,B56=""),"",HLOOKUP("NOMS",les_données,6,FALSE))</f>
        <v/>
      </c>
      <c r="B56" s="6" t="str">
        <f>IF(HLOOKUP($B50,les_données,6,FALSE)=0,"",HLOOKUP($B50,les_données,6,FALSE))</f>
        <v/>
      </c>
    </row>
    <row r="57" spans="1:2">
      <c r="A57" s="6" t="str">
        <f>IF(OR(HLOOKUP("NOMS",les_données,7,FALSE)=0,B57=""),"",HLOOKUP("NOMS",les_données,7,FALSE))</f>
        <v/>
      </c>
      <c r="B57" s="6" t="str">
        <f>IF(HLOOKUP($B50,les_données,7,FALSE)=0,"",HLOOKUP($B50,les_données,7,FALSE))</f>
        <v/>
      </c>
    </row>
    <row r="58" spans="1:2">
      <c r="A58" s="6" t="str">
        <f>IF(OR(HLOOKUP("NOMS",les_données,8,FALSE)=0,B58=""),"",HLOOKUP("NOMS",les_données,8,FALSE))</f>
        <v/>
      </c>
      <c r="B58" s="6" t="str">
        <f>IF(HLOOKUP($B50,les_données,8,FALSE)=0,"",HLOOKUP($B50,les_données,8,FALSE))</f>
        <v/>
      </c>
    </row>
    <row r="59" spans="1:2">
      <c r="A59" s="6" t="str">
        <f>IF(OR(HLOOKUP("NOMS",les_données,9,FALSE)=0,B59=""),"",HLOOKUP("NOMS",les_données,9,FALSE))</f>
        <v/>
      </c>
      <c r="B59" s="6" t="str">
        <f>IF(HLOOKUP($B50,les_données,9,FALSE)=0,"",HLOOKUP($B50,les_données,9,FALSE))</f>
        <v/>
      </c>
    </row>
    <row r="60" spans="1:2">
      <c r="A60" s="6" t="str">
        <f>IF(OR(HLOOKUP("NOMS",les_données,10,FALSE)=0,B60=""),"",HLOOKUP("NOMS",les_données,10,FALSE))</f>
        <v/>
      </c>
      <c r="B60" s="6" t="str">
        <f>IF(HLOOKUP($B50,les_données,10,FALSE)=0,"",HLOOKUP($B50,les_données,10,FALSE))</f>
        <v/>
      </c>
    </row>
    <row r="62" spans="1:2">
      <c r="A62" s="8" t="str">
        <f>PROPER(TEXT(DAY(B62),"jjjj"))</f>
        <v>Jeudi</v>
      </c>
      <c r="B62" s="7">
        <f>B50+1</f>
        <v>42273</v>
      </c>
    </row>
    <row r="63" spans="1:2">
      <c r="A63" s="6" t="s">
        <v>1</v>
      </c>
      <c r="B63" s="6" t="s">
        <v>2</v>
      </c>
    </row>
    <row r="64" spans="1:2">
      <c r="A64" s="6" t="str">
        <f>IF(OR(HLOOKUP("NOMS",les_données,2,FALSE)=0,B64=""),"",HLOOKUP("NOMS",les_données,2,FALSE))</f>
        <v/>
      </c>
      <c r="B64" s="6" t="str">
        <f>IF(HLOOKUP($B62,les_données,2,FALSE)=0,"",HLOOKUP($B62,les_données,2,FALSE))</f>
        <v/>
      </c>
    </row>
    <row r="65" spans="1:2">
      <c r="A65" s="6" t="str">
        <f>IF(OR(HLOOKUP("NOMS",les_données,3,FALSE)=0,B65=""),"",HLOOKUP("NOMS",les_données,3,FALSE))</f>
        <v/>
      </c>
      <c r="B65" s="6" t="str">
        <f>IF(HLOOKUP($B62,les_données,3,FALSE)=0,"",HLOOKUP($B62,les_données,3,FALSE))</f>
        <v/>
      </c>
    </row>
    <row r="66" spans="1:2">
      <c r="A66" s="6" t="str">
        <f>IF(OR(HLOOKUP("NOMS",les_données,4,FALSE)=0,B66=""),"",HLOOKUP("NOMS",les_données,4,FALSE))</f>
        <v/>
      </c>
      <c r="B66" s="6" t="str">
        <f>IF(HLOOKUP($B62,les_données,4,FALSE)=0,"",HLOOKUP($B62,les_données,4,FALSE))</f>
        <v/>
      </c>
    </row>
    <row r="67" spans="1:2">
      <c r="A67" s="6" t="str">
        <f>IF(OR(HLOOKUP("NOMS",les_données,5,FALSE)=0,B67=""),"",HLOOKUP("NOMS",les_données,5,FALSE))</f>
        <v/>
      </c>
      <c r="B67" s="6" t="str">
        <f>IF(HLOOKUP($B62,les_données,5,FALSE)=0,"",HLOOKUP($B62,les_données,5,FALSE))</f>
        <v/>
      </c>
    </row>
    <row r="68" spans="1:2">
      <c r="A68" s="6" t="str">
        <f>IF(OR(HLOOKUP("NOMS",les_données,6,FALSE)=0,B68=""),"",HLOOKUP("NOMS",les_données,6,FALSE))</f>
        <v/>
      </c>
      <c r="B68" s="6" t="str">
        <f>IF(HLOOKUP($B62,les_données,6,FALSE)=0,"",HLOOKUP($B62,les_données,6,FALSE))</f>
        <v/>
      </c>
    </row>
    <row r="69" spans="1:2">
      <c r="A69" s="6" t="str">
        <f>IF(OR(HLOOKUP("NOMS",les_données,7,FALSE)=0,B69=""),"",HLOOKUP("NOMS",les_données,7,FALSE))</f>
        <v/>
      </c>
      <c r="B69" s="6" t="str">
        <f>IF(HLOOKUP($B62,les_données,7,FALSE)=0,"",HLOOKUP($B62,les_données,7,FALSE))</f>
        <v/>
      </c>
    </row>
    <row r="70" spans="1:2">
      <c r="A70" s="6" t="str">
        <f>IF(OR(HLOOKUP("NOMS",les_données,8,FALSE)=0,B70=""),"",HLOOKUP("NOMS",les_données,8,FALSE))</f>
        <v/>
      </c>
      <c r="B70" s="6" t="str">
        <f>IF(HLOOKUP($B62,les_données,8,FALSE)=0,"",HLOOKUP($B62,les_données,8,FALSE))</f>
        <v/>
      </c>
    </row>
    <row r="71" spans="1:2">
      <c r="A71" s="6" t="str">
        <f>IF(OR(HLOOKUP("NOMS",les_données,9,FALSE)=0,B71=""),"",HLOOKUP("NOMS",les_données,9,FALSE))</f>
        <v/>
      </c>
      <c r="B71" s="6" t="str">
        <f>IF(HLOOKUP($B62,les_données,9,FALSE)=0,"",HLOOKUP($B62,les_données,9,FALSE))</f>
        <v/>
      </c>
    </row>
    <row r="72" spans="1:2">
      <c r="A72" s="6" t="str">
        <f>IF(OR(HLOOKUP("NOMS",les_données,10,FALSE)=0,B72=""),"",HLOOKUP("NOMS",les_données,10,FALSE))</f>
        <v/>
      </c>
      <c r="B72" s="6" t="str">
        <f>IF(HLOOKUP($B62,les_données,10,FALSE)=0,"",HLOOKUP($B62,les_données,10,FALSE))</f>
        <v/>
      </c>
    </row>
    <row r="74" spans="1:2">
      <c r="A74" s="8" t="str">
        <f>PROPER(TEXT(DAY(B74),"jjjj"))</f>
        <v>Vendredi</v>
      </c>
      <c r="B74" s="7">
        <f>B62+1</f>
        <v>42274</v>
      </c>
    </row>
    <row r="75" spans="1:2">
      <c r="A75" s="6" t="s">
        <v>1</v>
      </c>
      <c r="B75" s="6" t="s">
        <v>2</v>
      </c>
    </row>
    <row r="76" spans="1:2">
      <c r="A76" s="6" t="str">
        <f>IF(OR(HLOOKUP("NOMS",les_données,2,FALSE)=0,B76=""),"",HLOOKUP("NOMS",les_données,2,FALSE))</f>
        <v/>
      </c>
      <c r="B76" s="6" t="str">
        <f>IF(HLOOKUP($B74,les_données,2,FALSE)=0,"",HLOOKUP($B74,les_données,2,FALSE))</f>
        <v/>
      </c>
    </row>
    <row r="77" spans="1:2">
      <c r="A77" s="6" t="str">
        <f>IF(OR(HLOOKUP("NOMS",les_données,3,FALSE)=0,B77=""),"",HLOOKUP("NOMS",les_données,3,FALSE))</f>
        <v/>
      </c>
      <c r="B77" s="6" t="str">
        <f>IF(HLOOKUP($B74,les_données,3,FALSE)=0,"",HLOOKUP($B74,les_données,3,FALSE))</f>
        <v/>
      </c>
    </row>
    <row r="78" spans="1:2">
      <c r="A78" s="6" t="str">
        <f>IF(OR(HLOOKUP("NOMS",les_données,4,FALSE)=0,B78=""),"",HLOOKUP("NOMS",les_données,4,FALSE))</f>
        <v/>
      </c>
      <c r="B78" s="6" t="str">
        <f>IF(HLOOKUP($B74,les_données,4,FALSE)=0,"",HLOOKUP($B74,les_données,4,FALSE))</f>
        <v/>
      </c>
    </row>
    <row r="79" spans="1:2">
      <c r="A79" s="6" t="str">
        <f>IF(OR(HLOOKUP("NOMS",les_données,5,FALSE)=0,B79=""),"",HLOOKUP("NOMS",les_données,5,FALSE))</f>
        <v/>
      </c>
      <c r="B79" s="6" t="str">
        <f>IF(HLOOKUP($B74,les_données,5,FALSE)=0,"",HLOOKUP($B74,les_données,5,FALSE))</f>
        <v/>
      </c>
    </row>
    <row r="80" spans="1:2">
      <c r="A80" s="6" t="str">
        <f>IF(OR(HLOOKUP("NOMS",les_données,6,FALSE)=0,B80=""),"",HLOOKUP("NOMS",les_données,6,FALSE))</f>
        <v/>
      </c>
      <c r="B80" s="6" t="str">
        <f>IF(HLOOKUP($B74,les_données,6,FALSE)=0,"",HLOOKUP($B74,les_données,6,FALSE))</f>
        <v/>
      </c>
    </row>
    <row r="81" spans="1:2">
      <c r="A81" s="6" t="str">
        <f>IF(OR(HLOOKUP("NOMS",les_données,7,FALSE)=0,B81=""),"",HLOOKUP("NOMS",les_données,7,FALSE))</f>
        <v/>
      </c>
      <c r="B81" s="6" t="str">
        <f>IF(HLOOKUP($B74,les_données,7,FALSE)=0,"",HLOOKUP($B74,les_données,7,FALSE))</f>
        <v/>
      </c>
    </row>
    <row r="82" spans="1:2">
      <c r="A82" s="6" t="str">
        <f>IF(OR(HLOOKUP("NOMS",les_données,8,FALSE)=0,B82=""),"",HLOOKUP("NOMS",les_données,8,FALSE))</f>
        <v/>
      </c>
      <c r="B82" s="6" t="str">
        <f>IF(HLOOKUP($B74,les_données,8,FALSE)=0,"",HLOOKUP($B74,les_données,8,FALSE))</f>
        <v/>
      </c>
    </row>
    <row r="83" spans="1:2">
      <c r="A83" s="6" t="str">
        <f>IF(OR(HLOOKUP("NOMS",les_données,9,FALSE)=0,B83=""),"",HLOOKUP("NOMS",les_données,9,FALSE))</f>
        <v/>
      </c>
      <c r="B83" s="6" t="str">
        <f>IF(HLOOKUP($B74,les_données,9,FALSE)=0,"",HLOOKUP($B74,les_données,9,FALSE))</f>
        <v/>
      </c>
    </row>
    <row r="84" spans="1:2">
      <c r="A84" s="6" t="str">
        <f>IF(OR(HLOOKUP("NOMS",les_données,10,FALSE)=0,B84=""),"",HLOOKUP("NOMS",les_données,10,FALSE))</f>
        <v/>
      </c>
      <c r="B84" s="6" t="str">
        <f>IF(HLOOKUP($B74,les_données,10,FALSE)=0,"",HLOOKUP($B74,les_données,10,FALSE))</f>
        <v/>
      </c>
    </row>
  </sheetData>
  <dataValidations count="1">
    <dataValidation type="list" allowBlank="1" showInputMessage="1" showErrorMessage="1" sqref="B74 B50 B26 B2 B38 B62">
      <formula1>les_dates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T13"/>
  <sheetViews>
    <sheetView tabSelected="1" workbookViewId="0">
      <selection activeCell="B2" sqref="B2"/>
    </sheetView>
  </sheetViews>
  <sheetFormatPr baseColWidth="10" defaultRowHeight="15"/>
  <cols>
    <col min="3" max="3" width="1.7109375" customWidth="1"/>
    <col min="6" max="6" width="1.7109375" customWidth="1"/>
    <col min="9" max="9" width="1.7109375" customWidth="1"/>
    <col min="12" max="12" width="1.7109375" customWidth="1"/>
    <col min="15" max="15" width="1.7109375" customWidth="1"/>
    <col min="18" max="18" width="1.7109375" customWidth="1"/>
  </cols>
  <sheetData>
    <row r="2" spans="1:20">
      <c r="A2" s="8" t="str">
        <f>PROPER(TEXT(DAY(B2),"jjjj"))</f>
        <v>Samedi</v>
      </c>
      <c r="B2" s="7">
        <v>42268</v>
      </c>
      <c r="D2" s="8" t="str">
        <f>PROPER(TEXT(DAY(E2),"jjjj"))</f>
        <v>Dimanche</v>
      </c>
      <c r="E2" s="7">
        <f>B2+1</f>
        <v>42269</v>
      </c>
      <c r="G2" s="8" t="str">
        <f>PROPER(TEXT(DAY(H2),"jjjj"))</f>
        <v>Lundi</v>
      </c>
      <c r="H2" s="7">
        <f>E2+1</f>
        <v>42270</v>
      </c>
      <c r="J2" s="8" t="str">
        <f>PROPER(TEXT(DAY(K2),"jjjj"))</f>
        <v>Mardi</v>
      </c>
      <c r="K2" s="7">
        <f>H2+1</f>
        <v>42271</v>
      </c>
      <c r="M2" s="8" t="str">
        <f>PROPER(TEXT(DAY(N2),"jjjj"))</f>
        <v>Mercredi</v>
      </c>
      <c r="N2" s="7">
        <f>K2+1</f>
        <v>42272</v>
      </c>
      <c r="P2" s="8" t="str">
        <f>PROPER(TEXT(DAY(Q2),"jjjj"))</f>
        <v>Jeudi</v>
      </c>
      <c r="Q2" s="7">
        <f>N2+1</f>
        <v>42273</v>
      </c>
      <c r="S2" s="8" t="str">
        <f>PROPER(TEXT(DAY(T2),"jjjj"))</f>
        <v>Vendredi</v>
      </c>
      <c r="T2" s="7">
        <f>Q2+1</f>
        <v>42274</v>
      </c>
    </row>
    <row r="3" spans="1:20">
      <c r="A3" s="6" t="s">
        <v>1</v>
      </c>
      <c r="B3" s="6" t="s">
        <v>2</v>
      </c>
      <c r="D3" s="6" t="s">
        <v>1</v>
      </c>
      <c r="E3" s="6" t="s">
        <v>2</v>
      </c>
      <c r="G3" s="6" t="s">
        <v>1</v>
      </c>
      <c r="H3" s="6" t="s">
        <v>2</v>
      </c>
      <c r="J3" s="6" t="s">
        <v>1</v>
      </c>
      <c r="K3" s="6" t="s">
        <v>2</v>
      </c>
      <c r="M3" s="6" t="s">
        <v>1</v>
      </c>
      <c r="N3" s="6" t="s">
        <v>2</v>
      </c>
      <c r="P3" s="6" t="s">
        <v>1</v>
      </c>
      <c r="Q3" s="6" t="s">
        <v>2</v>
      </c>
      <c r="S3" s="6" t="s">
        <v>1</v>
      </c>
      <c r="T3" s="6" t="s">
        <v>2</v>
      </c>
    </row>
    <row r="4" spans="1:20">
      <c r="A4" s="6" t="str">
        <f>IF(OR(HLOOKUP("NOMS",les_données,2,FALSE)=0,B4=""),"",HLOOKUP("NOMS",les_données,2,FALSE))</f>
        <v>Ber</v>
      </c>
      <c r="B4" s="6">
        <f>IF(HLOOKUP($B2,les_données,2,FALSE)=0,"",HLOOKUP($B2,les_données,2,FALSE))</f>
        <v>10322</v>
      </c>
      <c r="D4" s="6" t="str">
        <f>IF(OR(HLOOKUP("NOMS",les_données,2,FALSE)=0,E4=""),"",HLOOKUP("NOMS",les_données,2,FALSE))</f>
        <v>Ber</v>
      </c>
      <c r="E4" s="6">
        <f>IF(HLOOKUP($E2,les_données,2,FALSE)=0,"",HLOOKUP($E2,les_données,2,FALSE))</f>
        <v>10322</v>
      </c>
      <c r="G4" s="6" t="str">
        <f>IF(OR(HLOOKUP("NOMS",les_données,2,FALSE)=0,H4=""),"",HLOOKUP("NOMS",les_données,2,FALSE))</f>
        <v>Ber</v>
      </c>
      <c r="H4" s="6">
        <f>IF(HLOOKUP($H2,les_données,2,FALSE)=0,"",HLOOKUP($H2,les_données,2,FALSE))</f>
        <v>500</v>
      </c>
      <c r="J4" s="6" t="str">
        <f>IF(OR(HLOOKUP("NOMS",les_données,2,FALSE)=0,K4=""),"",HLOOKUP("NOMS",les_données,2,FALSE))</f>
        <v/>
      </c>
      <c r="K4" s="6" t="str">
        <f>IF(HLOOKUP($K2,les_données,2,FALSE)=0,"",HLOOKUP($K2,les_données,2,FALSE))</f>
        <v/>
      </c>
      <c r="M4" s="6" t="str">
        <f>IF(OR(HLOOKUP("NOMS",les_données,2,FALSE)=0,N4=""),"",HLOOKUP("NOMS",les_données,2,FALSE))</f>
        <v/>
      </c>
      <c r="N4" s="6" t="str">
        <f>IF(HLOOKUP($N2,les_données,2,FALSE)=0,"",HLOOKUP($N2,les_données,2,FALSE))</f>
        <v/>
      </c>
      <c r="P4" s="6" t="str">
        <f>IF(OR(HLOOKUP("NOMS",les_données,2,FALSE)=0,Q4=""),"",HLOOKUP("NOMS",les_données,2,FALSE))</f>
        <v/>
      </c>
      <c r="Q4" s="6" t="str">
        <f>IF(HLOOKUP($Q2,les_données,2,FALSE)=0,"",HLOOKUP($Q2,les_données,2,FALSE))</f>
        <v/>
      </c>
      <c r="S4" s="6" t="str">
        <f>IF(OR(HLOOKUP("NOMS",les_données,2,FALSE)=0,T4=""),"",HLOOKUP("NOMS",les_données,2,FALSE))</f>
        <v/>
      </c>
      <c r="T4" s="6" t="str">
        <f>IF(HLOOKUP($T2,les_données,2,FALSE)=0,"",HLOOKUP($T2,les_données,2,FALSE))</f>
        <v/>
      </c>
    </row>
    <row r="5" spans="1:20">
      <c r="A5" s="6" t="str">
        <f>IF(OR(HLOOKUP("NOMS",les_données,3,FALSE)=0,B5=""),"",HLOOKUP("NOMS",les_données,3,FALSE))</f>
        <v>Bio</v>
      </c>
      <c r="B5" s="6">
        <f>IF(HLOOKUP($B2,les_données,3,FALSE)=0,"",HLOOKUP($B2,les_données,3,FALSE))</f>
        <v>4000</v>
      </c>
      <c r="D5" s="6" t="str">
        <f>IF(OR(HLOOKUP("NOMS",les_données,3,FALSE)=0,E5=""),"",HLOOKUP("NOMS",les_données,3,FALSE))</f>
        <v>Bio</v>
      </c>
      <c r="E5" s="6">
        <f>IF(HLOOKUP($E2,les_données,3,FALSE)=0,"",HLOOKUP($E2,les_données,3,FALSE))</f>
        <v>4000</v>
      </c>
      <c r="G5" s="6" t="str">
        <f>IF(OR(HLOOKUP("NOMS",les_données,3,FALSE)=0,H5=""),"",HLOOKUP("NOMS",les_données,3,FALSE))</f>
        <v>Bio</v>
      </c>
      <c r="H5" s="6">
        <f>IF(HLOOKUP($H2,les_données,3,FALSE)=0,"",HLOOKUP($H2,les_données,3,FALSE))</f>
        <v>9856</v>
      </c>
      <c r="J5" s="6" t="str">
        <f>IF(OR(HLOOKUP("NOMS",les_données,3,FALSE)=0,K5=""),"",HLOOKUP("NOMS",les_données,3,FALSE))</f>
        <v/>
      </c>
      <c r="K5" s="6" t="str">
        <f>IF(HLOOKUP($K2,les_données,3,FALSE)=0,"",HLOOKUP($K2,les_données,3,FALSE))</f>
        <v/>
      </c>
      <c r="M5" s="6" t="str">
        <f>IF(OR(HLOOKUP("NOMS",les_données,3,FALSE)=0,N5=""),"",HLOOKUP("NOMS",les_données,3,FALSE))</f>
        <v/>
      </c>
      <c r="N5" s="6" t="str">
        <f>IF(HLOOKUP($N2,les_données,3,FALSE)=0,"",HLOOKUP($N2,les_données,3,FALSE))</f>
        <v/>
      </c>
      <c r="P5" s="6" t="str">
        <f>IF(OR(HLOOKUP("NOMS",les_données,3,FALSE)=0,Q5=""),"",HLOOKUP("NOMS",les_données,3,FALSE))</f>
        <v/>
      </c>
      <c r="Q5" s="6" t="str">
        <f>IF(HLOOKUP($Q2,les_données,3,FALSE)=0,"",HLOOKUP($Q2,les_données,3,FALSE))</f>
        <v/>
      </c>
      <c r="S5" s="6" t="str">
        <f>IF(OR(HLOOKUP("NOMS",les_données,3,FALSE)=0,T5=""),"",HLOOKUP("NOMS",les_données,3,FALSE))</f>
        <v/>
      </c>
      <c r="T5" s="6" t="str">
        <f>IF(HLOOKUP($T2,les_données,3,FALSE)=0,"",HLOOKUP($T2,les_données,3,FALSE))</f>
        <v/>
      </c>
    </row>
    <row r="6" spans="1:20">
      <c r="A6" s="6" t="str">
        <f>IF(OR(HLOOKUP("NOMS",les_données,4,FALSE)=0,B6=""),"",HLOOKUP("NOMS",les_données,4,FALSE))</f>
        <v>oun</v>
      </c>
      <c r="B6" s="6">
        <f>IF(HLOOKUP($B2,les_données,4,FALSE)=0,"",HLOOKUP($B2,les_données,4,FALSE))</f>
        <v>7654</v>
      </c>
      <c r="D6" s="6" t="str">
        <f>IF(OR(HLOOKUP("NOMS",les_données,4,FALSE)=0,E6=""),"",HLOOKUP("NOMS",les_données,4,FALSE))</f>
        <v/>
      </c>
      <c r="E6" s="6" t="str">
        <f>IF(HLOOKUP($E2,les_données,4,FALSE)=0,"",HLOOKUP($E2,les_données,4,FALSE))</f>
        <v/>
      </c>
      <c r="G6" s="6" t="str">
        <f>IF(OR(HLOOKUP("NOMS",les_données,4,FALSE)=0,H6=""),"",HLOOKUP("NOMS",les_données,4,FALSE))</f>
        <v>oun</v>
      </c>
      <c r="H6" s="6">
        <f>IF(HLOOKUP($H2,les_données,4,FALSE)=0,"",HLOOKUP($H2,les_données,4,FALSE))</f>
        <v>1597</v>
      </c>
      <c r="J6" s="6" t="str">
        <f>IF(OR(HLOOKUP("NOMS",les_données,4,FALSE)=0,K6=""),"",HLOOKUP("NOMS",les_données,4,FALSE))</f>
        <v/>
      </c>
      <c r="K6" s="6" t="str">
        <f>IF(HLOOKUP($K2,les_données,4,FALSE)=0,"",HLOOKUP($K2,les_données,4,FALSE))</f>
        <v/>
      </c>
      <c r="M6" s="6" t="str">
        <f>IF(OR(HLOOKUP("NOMS",les_données,4,FALSE)=0,N6=""),"",HLOOKUP("NOMS",les_données,4,FALSE))</f>
        <v/>
      </c>
      <c r="N6" s="6" t="str">
        <f>IF(HLOOKUP($N2,les_données,4,FALSE)=0,"",HLOOKUP($N2,les_données,4,FALSE))</f>
        <v/>
      </c>
      <c r="P6" s="6" t="str">
        <f>IF(OR(HLOOKUP("NOMS",les_données,4,FALSE)=0,Q6=""),"",HLOOKUP("NOMS",les_données,4,FALSE))</f>
        <v/>
      </c>
      <c r="Q6" s="6" t="str">
        <f>IF(HLOOKUP($Q2,les_données,4,FALSE)=0,"",HLOOKUP($Q2,les_données,4,FALSE))</f>
        <v/>
      </c>
      <c r="S6" s="6" t="str">
        <f>IF(OR(HLOOKUP("NOMS",les_données,4,FALSE)=0,T6=""),"",HLOOKUP("NOMS",les_données,4,FALSE))</f>
        <v/>
      </c>
      <c r="T6" s="6" t="str">
        <f>IF(HLOOKUP($T2,les_données,4,FALSE)=0,"",HLOOKUP($T2,les_données,4,FALSE))</f>
        <v/>
      </c>
    </row>
    <row r="7" spans="1:20">
      <c r="A7" s="6" t="str">
        <f>IF(OR(HLOOKUP("NOMS",les_données,5,FALSE)=0,B7=""),"",HLOOKUP("NOMS",les_données,5,FALSE))</f>
        <v/>
      </c>
      <c r="B7" s="6" t="str">
        <f>IF(HLOOKUP($B2,les_données,5,FALSE)=0,"",HLOOKUP($B2,les_données,5,FALSE))</f>
        <v/>
      </c>
      <c r="D7" s="6" t="str">
        <f>IF(OR(HLOOKUP("NOMS",les_données,5,FALSE)=0,E7=""),"",HLOOKUP("NOMS",les_données,5,FALSE))</f>
        <v/>
      </c>
      <c r="E7" s="6" t="str">
        <f>IF(HLOOKUP($E2,les_données,5,FALSE)=0,"",HLOOKUP($E2,les_données,5,FALSE))</f>
        <v/>
      </c>
      <c r="G7" s="6" t="str">
        <f>IF(OR(HLOOKUP("NOMS",les_données,5,FALSE)=0,H7=""),"",HLOOKUP("NOMS",les_données,5,FALSE))</f>
        <v>XX</v>
      </c>
      <c r="H7" s="6">
        <f>IF(HLOOKUP($H2,les_données,5,FALSE)=0,"",HLOOKUP($H2,les_données,5,FALSE))</f>
        <v>10000</v>
      </c>
      <c r="J7" s="6" t="str">
        <f>IF(OR(HLOOKUP("NOMS",les_données,5,FALSE)=0,K7=""),"",HLOOKUP("NOMS",les_données,5,FALSE))</f>
        <v/>
      </c>
      <c r="K7" s="6" t="str">
        <f>IF(HLOOKUP($K2,les_données,5,FALSE)=0,"",HLOOKUP($K2,les_données,5,FALSE))</f>
        <v/>
      </c>
      <c r="M7" s="6" t="str">
        <f>IF(OR(HLOOKUP("NOMS",les_données,5,FALSE)=0,N7=""),"",HLOOKUP("NOMS",les_données,5,FALSE))</f>
        <v/>
      </c>
      <c r="N7" s="6" t="str">
        <f>IF(HLOOKUP($N2,les_données,5,FALSE)=0,"",HLOOKUP($N2,les_données,5,FALSE))</f>
        <v/>
      </c>
      <c r="P7" s="6" t="str">
        <f>IF(OR(HLOOKUP("NOMS",les_données,5,FALSE)=0,Q7=""),"",HLOOKUP("NOMS",les_données,5,FALSE))</f>
        <v/>
      </c>
      <c r="Q7" s="6" t="str">
        <f>IF(HLOOKUP($Q2,les_données,5,FALSE)=0,"",HLOOKUP($Q2,les_données,5,FALSE))</f>
        <v/>
      </c>
      <c r="S7" s="6" t="str">
        <f>IF(OR(HLOOKUP("NOMS",les_données,5,FALSE)=0,T7=""),"",HLOOKUP("NOMS",les_données,5,FALSE))</f>
        <v/>
      </c>
      <c r="T7" s="6" t="str">
        <f>IF(HLOOKUP($T2,les_données,5,FALSE)=0,"",HLOOKUP($T2,les_données,5,FALSE))</f>
        <v/>
      </c>
    </row>
    <row r="8" spans="1:20">
      <c r="A8" s="6" t="str">
        <f>IF(OR(HLOOKUP("NOMS",les_données,6,FALSE)=0,B8=""),"",HLOOKUP("NOMS",les_données,6,FALSE))</f>
        <v>YY</v>
      </c>
      <c r="B8" s="6">
        <f>IF(HLOOKUP($B2,les_données,6,FALSE)=0,"",HLOOKUP($B2,les_données,6,FALSE))</f>
        <v>1569</v>
      </c>
      <c r="D8" s="6" t="str">
        <f>IF(OR(HLOOKUP("NOMS",les_données,6,FALSE)=0,E8=""),"",HLOOKUP("NOMS",les_données,6,FALSE))</f>
        <v/>
      </c>
      <c r="E8" s="6" t="str">
        <f>IF(HLOOKUP($E2,les_données,6,FALSE)=0,"",HLOOKUP($E2,les_données,6,FALSE))</f>
        <v/>
      </c>
      <c r="G8" s="6" t="str">
        <f>IF(OR(HLOOKUP("NOMS",les_données,6,FALSE)=0,H8=""),"",HLOOKUP("NOMS",les_données,6,FALSE))</f>
        <v>YY</v>
      </c>
      <c r="H8" s="6">
        <f>IF(HLOOKUP($H2,les_données,6,FALSE)=0,"",HLOOKUP($H2,les_données,6,FALSE))</f>
        <v>158756</v>
      </c>
      <c r="J8" s="6" t="str">
        <f>IF(OR(HLOOKUP("NOMS",les_données,6,FALSE)=0,K8=""),"",HLOOKUP("NOMS",les_données,6,FALSE))</f>
        <v/>
      </c>
      <c r="K8" s="6" t="str">
        <f>IF(HLOOKUP($K2,les_données,6,FALSE)=0,"",HLOOKUP($K2,les_données,6,FALSE))</f>
        <v/>
      </c>
      <c r="M8" s="6" t="str">
        <f>IF(OR(HLOOKUP("NOMS",les_données,6,FALSE)=0,N8=""),"",HLOOKUP("NOMS",les_données,6,FALSE))</f>
        <v/>
      </c>
      <c r="N8" s="6" t="str">
        <f>IF(HLOOKUP($N2,les_données,6,FALSE)=0,"",HLOOKUP($N2,les_données,6,FALSE))</f>
        <v/>
      </c>
      <c r="P8" s="6" t="str">
        <f>IF(OR(HLOOKUP("NOMS",les_données,6,FALSE)=0,Q8=""),"",HLOOKUP("NOMS",les_données,6,FALSE))</f>
        <v/>
      </c>
      <c r="Q8" s="6" t="str">
        <f>IF(HLOOKUP($Q2,les_données,6,FALSE)=0,"",HLOOKUP($Q2,les_données,6,FALSE))</f>
        <v/>
      </c>
      <c r="S8" s="6" t="str">
        <f>IF(OR(HLOOKUP("NOMS",les_données,6,FALSE)=0,T8=""),"",HLOOKUP("NOMS",les_données,6,FALSE))</f>
        <v/>
      </c>
      <c r="T8" s="6" t="str">
        <f>IF(HLOOKUP($T2,les_données,6,FALSE)=0,"",HLOOKUP($T2,les_données,6,FALSE))</f>
        <v/>
      </c>
    </row>
    <row r="9" spans="1:20">
      <c r="A9" s="6" t="str">
        <f>IF(OR(HLOOKUP("NOMS",les_données,7,FALSE)=0,B9=""),"",HLOOKUP("NOMS",les_données,7,FALSE))</f>
        <v/>
      </c>
      <c r="B9" s="6" t="str">
        <f>IF(HLOOKUP($B2,les_données,7,FALSE)=0,"",HLOOKUP($B2,les_données,7,FALSE))</f>
        <v/>
      </c>
      <c r="D9" s="6" t="str">
        <f>IF(OR(HLOOKUP("NOMS",les_données,7,FALSE)=0,E9=""),"",HLOOKUP("NOMS",les_données,7,FALSE))</f>
        <v/>
      </c>
      <c r="E9" s="6" t="str">
        <f>IF(HLOOKUP($E2,les_données,7,FALSE)=0,"",HLOOKUP($E2,les_données,7,FALSE))</f>
        <v/>
      </c>
      <c r="G9" s="6" t="str">
        <f>IF(OR(HLOOKUP("NOMS",les_données,7,FALSE)=0,H9=""),"",HLOOKUP("NOMS",les_données,7,FALSE))</f>
        <v/>
      </c>
      <c r="H9" s="6" t="str">
        <f>IF(HLOOKUP($H2,les_données,7,FALSE)=0,"",HLOOKUP($H2,les_données,7,FALSE))</f>
        <v/>
      </c>
      <c r="J9" s="6" t="str">
        <f>IF(OR(HLOOKUP("NOMS",les_données,7,FALSE)=0,K9=""),"",HLOOKUP("NOMS",les_données,7,FALSE))</f>
        <v/>
      </c>
      <c r="K9" s="6" t="str">
        <f>IF(HLOOKUP($K2,les_données,7,FALSE)=0,"",HLOOKUP($K2,les_données,7,FALSE))</f>
        <v/>
      </c>
      <c r="M9" s="6" t="str">
        <f>IF(OR(HLOOKUP("NOMS",les_données,7,FALSE)=0,N9=""),"",HLOOKUP("NOMS",les_données,7,FALSE))</f>
        <v/>
      </c>
      <c r="N9" s="6" t="str">
        <f>IF(HLOOKUP($N2,les_données,7,FALSE)=0,"",HLOOKUP($N2,les_données,7,FALSE))</f>
        <v/>
      </c>
      <c r="P9" s="6" t="str">
        <f>IF(OR(HLOOKUP("NOMS",les_données,7,FALSE)=0,Q9=""),"",HLOOKUP("NOMS",les_données,7,FALSE))</f>
        <v/>
      </c>
      <c r="Q9" s="6" t="str">
        <f>IF(HLOOKUP($Q2,les_données,7,FALSE)=0,"",HLOOKUP($Q2,les_données,7,FALSE))</f>
        <v/>
      </c>
      <c r="S9" s="6" t="str">
        <f>IF(OR(HLOOKUP("NOMS",les_données,7,FALSE)=0,T9=""),"",HLOOKUP("NOMS",les_données,7,FALSE))</f>
        <v/>
      </c>
      <c r="T9" s="6" t="str">
        <f>IF(HLOOKUP($T2,les_données,7,FALSE)=0,"",HLOOKUP($T2,les_données,7,FALSE))</f>
        <v/>
      </c>
    </row>
    <row r="10" spans="1:20">
      <c r="A10" s="6" t="str">
        <f>IF(OR(HLOOKUP("NOMS",les_données,8,FALSE)=0,B10=""),"",HLOOKUP("NOMS",les_données,8,FALSE))</f>
        <v/>
      </c>
      <c r="B10" s="6" t="str">
        <f>IF(HLOOKUP($B2,les_données,8,FALSE)=0,"",HLOOKUP($B2,les_données,8,FALSE))</f>
        <v/>
      </c>
      <c r="D10" s="6" t="str">
        <f>IF(OR(HLOOKUP("NOMS",les_données,8,FALSE)=0,E10=""),"",HLOOKUP("NOMS",les_données,8,FALSE))</f>
        <v/>
      </c>
      <c r="E10" s="6" t="str">
        <f>IF(HLOOKUP($E2,les_données,8,FALSE)=0,"",HLOOKUP($E2,les_données,8,FALSE))</f>
        <v/>
      </c>
      <c r="G10" s="6" t="str">
        <f>IF(OR(HLOOKUP("NOMS",les_données,8,FALSE)=0,H10=""),"",HLOOKUP("NOMS",les_données,8,FALSE))</f>
        <v/>
      </c>
      <c r="H10" s="6" t="str">
        <f>IF(HLOOKUP($H2,les_données,8,FALSE)=0,"",HLOOKUP($H2,les_données,8,FALSE))</f>
        <v/>
      </c>
      <c r="J10" s="6" t="str">
        <f>IF(OR(HLOOKUP("NOMS",les_données,8,FALSE)=0,K10=""),"",HLOOKUP("NOMS",les_données,8,FALSE))</f>
        <v/>
      </c>
      <c r="K10" s="6" t="str">
        <f>IF(HLOOKUP($K2,les_données,8,FALSE)=0,"",HLOOKUP($K2,les_données,8,FALSE))</f>
        <v/>
      </c>
      <c r="M10" s="6" t="str">
        <f>IF(OR(HLOOKUP("NOMS",les_données,8,FALSE)=0,N10=""),"",HLOOKUP("NOMS",les_données,8,FALSE))</f>
        <v/>
      </c>
      <c r="N10" s="6" t="str">
        <f>IF(HLOOKUP($N2,les_données,8,FALSE)=0,"",HLOOKUP($N2,les_données,8,FALSE))</f>
        <v/>
      </c>
      <c r="P10" s="6" t="str">
        <f>IF(OR(HLOOKUP("NOMS",les_données,8,FALSE)=0,Q10=""),"",HLOOKUP("NOMS",les_données,8,FALSE))</f>
        <v/>
      </c>
      <c r="Q10" s="6" t="str">
        <f>IF(HLOOKUP($Q2,les_données,8,FALSE)=0,"",HLOOKUP($Q2,les_données,8,FALSE))</f>
        <v/>
      </c>
      <c r="S10" s="6" t="str">
        <f>IF(OR(HLOOKUP("NOMS",les_données,8,FALSE)=0,T10=""),"",HLOOKUP("NOMS",les_données,8,FALSE))</f>
        <v/>
      </c>
      <c r="T10" s="6" t="str">
        <f>IF(HLOOKUP($T2,les_données,8,FALSE)=0,"",HLOOKUP($T2,les_données,8,FALSE))</f>
        <v/>
      </c>
    </row>
    <row r="11" spans="1:20">
      <c r="A11" s="6" t="str">
        <f>IF(OR(HLOOKUP("NOMS",les_données,9,FALSE)=0,B11=""),"",HLOOKUP("NOMS",les_données,9,FALSE))</f>
        <v/>
      </c>
      <c r="B11" s="6" t="str">
        <f>IF(HLOOKUP($B2,les_données,9,FALSE)=0,"",HLOOKUP($B2,les_données,9,FALSE))</f>
        <v/>
      </c>
      <c r="D11" s="6" t="str">
        <f>IF(OR(HLOOKUP("NOMS",les_données,9,FALSE)=0,E11=""),"",HLOOKUP("NOMS",les_données,9,FALSE))</f>
        <v/>
      </c>
      <c r="E11" s="6" t="str">
        <f>IF(HLOOKUP($E2,les_données,9,FALSE)=0,"",HLOOKUP($E2,les_données,9,FALSE))</f>
        <v/>
      </c>
      <c r="G11" s="6" t="str">
        <f>IF(OR(HLOOKUP("NOMS",les_données,9,FALSE)=0,H11=""),"",HLOOKUP("NOMS",les_données,9,FALSE))</f>
        <v/>
      </c>
      <c r="H11" s="6" t="str">
        <f>IF(HLOOKUP($H2,les_données,9,FALSE)=0,"",HLOOKUP($H2,les_données,9,FALSE))</f>
        <v/>
      </c>
      <c r="J11" s="6" t="str">
        <f>IF(OR(HLOOKUP("NOMS",les_données,9,FALSE)=0,K11=""),"",HLOOKUP("NOMS",les_données,9,FALSE))</f>
        <v/>
      </c>
      <c r="K11" s="6" t="str">
        <f>IF(HLOOKUP($K2,les_données,9,FALSE)=0,"",HLOOKUP($K2,les_données,9,FALSE))</f>
        <v/>
      </c>
      <c r="M11" s="6" t="str">
        <f>IF(OR(HLOOKUP("NOMS",les_données,9,FALSE)=0,N11=""),"",HLOOKUP("NOMS",les_données,9,FALSE))</f>
        <v/>
      </c>
      <c r="N11" s="6" t="str">
        <f>IF(HLOOKUP($N2,les_données,9,FALSE)=0,"",HLOOKUP($N2,les_données,9,FALSE))</f>
        <v/>
      </c>
      <c r="P11" s="6" t="str">
        <f>IF(OR(HLOOKUP("NOMS",les_données,9,FALSE)=0,Q11=""),"",HLOOKUP("NOMS",les_données,9,FALSE))</f>
        <v/>
      </c>
      <c r="Q11" s="6" t="str">
        <f>IF(HLOOKUP($Q2,les_données,9,FALSE)=0,"",HLOOKUP($Q2,les_données,9,FALSE))</f>
        <v/>
      </c>
      <c r="S11" s="6" t="str">
        <f>IF(OR(HLOOKUP("NOMS",les_données,9,FALSE)=0,T11=""),"",HLOOKUP("NOMS",les_données,9,FALSE))</f>
        <v/>
      </c>
      <c r="T11" s="6" t="str">
        <f>IF(HLOOKUP($T2,les_données,9,FALSE)=0,"",HLOOKUP($T2,les_données,9,FALSE))</f>
        <v/>
      </c>
    </row>
    <row r="12" spans="1:20">
      <c r="A12" s="6" t="str">
        <f>IF(OR(HLOOKUP("NOMS",les_données,10,FALSE)=0,B12=""),"",HLOOKUP("NOMS",les_données,10,FALSE))</f>
        <v/>
      </c>
      <c r="B12" s="6" t="str">
        <f>IF(HLOOKUP($B2,les_données,10,FALSE)=0,"",HLOOKUP($B2,les_données,10,FALSE))</f>
        <v/>
      </c>
      <c r="D12" s="6" t="str">
        <f>IF(OR(HLOOKUP("NOMS",les_données,10,FALSE)=0,E12=""),"",HLOOKUP("NOMS",les_données,10,FALSE))</f>
        <v/>
      </c>
      <c r="E12" s="6" t="str">
        <f>IF(HLOOKUP($E2,les_données,10,FALSE)=0,"",HLOOKUP($E2,les_données,10,FALSE))</f>
        <v/>
      </c>
      <c r="G12" s="6" t="str">
        <f>IF(OR(HLOOKUP("NOMS",les_données,10,FALSE)=0,H12=""),"",HLOOKUP("NOMS",les_données,10,FALSE))</f>
        <v/>
      </c>
      <c r="H12" s="6" t="str">
        <f>IF(HLOOKUP($H2,les_données,10,FALSE)=0,"",HLOOKUP($H2,les_données,10,FALSE))</f>
        <v/>
      </c>
      <c r="J12" s="6" t="str">
        <f>IF(OR(HLOOKUP("NOMS",les_données,10,FALSE)=0,K12=""),"",HLOOKUP("NOMS",les_données,10,FALSE))</f>
        <v/>
      </c>
      <c r="K12" s="6" t="str">
        <f>IF(HLOOKUP($K2,les_données,10,FALSE)=0,"",HLOOKUP($K2,les_données,10,FALSE))</f>
        <v/>
      </c>
      <c r="M12" s="6" t="str">
        <f>IF(OR(HLOOKUP("NOMS",les_données,10,FALSE)=0,N12=""),"",HLOOKUP("NOMS",les_données,10,FALSE))</f>
        <v/>
      </c>
      <c r="N12" s="6" t="str">
        <f>IF(HLOOKUP($N2,les_données,10,FALSE)=0,"",HLOOKUP($N2,les_données,10,FALSE))</f>
        <v/>
      </c>
      <c r="P12" s="6" t="str">
        <f>IF(OR(HLOOKUP("NOMS",les_données,10,FALSE)=0,Q12=""),"",HLOOKUP("NOMS",les_données,10,FALSE))</f>
        <v/>
      </c>
      <c r="Q12" s="6" t="str">
        <f>IF(HLOOKUP($Q2,les_données,10,FALSE)=0,"",HLOOKUP($Q2,les_données,10,FALSE))</f>
        <v/>
      </c>
      <c r="S12" s="6" t="str">
        <f>IF(OR(HLOOKUP("NOMS",les_données,10,FALSE)=0,T12=""),"",HLOOKUP("NOMS",les_données,10,FALSE))</f>
        <v/>
      </c>
      <c r="T12" s="6" t="str">
        <f>IF(HLOOKUP($T2,les_données,10,FALSE)=0,"",HLOOKUP($T2,les_données,10,FALSE))</f>
        <v/>
      </c>
    </row>
    <row r="13" spans="1:20">
      <c r="A13" s="3"/>
    </row>
  </sheetData>
  <dataValidations count="1">
    <dataValidation type="list" allowBlank="1" showInputMessage="1" showErrorMessage="1" sqref="T2 Q2 N2 H2 B2 K2">
      <formula1>les_dates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U11"/>
  <sheetViews>
    <sheetView workbookViewId="0">
      <selection activeCell="B21" sqref="B21"/>
    </sheetView>
  </sheetViews>
  <sheetFormatPr baseColWidth="10" defaultRowHeight="15"/>
  <sheetData>
    <row r="2" spans="1:21">
      <c r="A2" s="1" t="s">
        <v>7</v>
      </c>
      <c r="B2" s="2">
        <v>42268</v>
      </c>
      <c r="C2" s="2">
        <v>42269</v>
      </c>
      <c r="D2" s="2">
        <v>42270</v>
      </c>
      <c r="E2" s="2">
        <v>42271</v>
      </c>
      <c r="F2" s="2">
        <v>42272</v>
      </c>
      <c r="G2" s="2">
        <v>42273</v>
      </c>
      <c r="H2" s="2">
        <v>42274</v>
      </c>
      <c r="I2" s="2">
        <v>42275</v>
      </c>
      <c r="J2" s="2">
        <v>42276</v>
      </c>
      <c r="K2" s="2">
        <v>42277</v>
      </c>
      <c r="L2" s="2">
        <v>42278</v>
      </c>
      <c r="M2" s="2">
        <v>42279</v>
      </c>
      <c r="N2" s="2">
        <v>42280</v>
      </c>
      <c r="O2" s="2">
        <v>42281</v>
      </c>
      <c r="P2" s="2">
        <v>42282</v>
      </c>
      <c r="Q2" s="2">
        <v>42283</v>
      </c>
      <c r="R2" s="2">
        <v>42284</v>
      </c>
      <c r="S2" s="2">
        <v>42285</v>
      </c>
      <c r="T2" s="2">
        <v>42286</v>
      </c>
      <c r="U2" s="2">
        <v>42287</v>
      </c>
    </row>
    <row r="3" spans="1:21">
      <c r="A3" s="3" t="s">
        <v>6</v>
      </c>
      <c r="B3" s="4">
        <v>10322</v>
      </c>
      <c r="C3" s="4">
        <v>10322</v>
      </c>
      <c r="D3" s="1">
        <v>500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>
      <c r="A4" s="3" t="s">
        <v>0</v>
      </c>
      <c r="B4" s="4">
        <v>4000</v>
      </c>
      <c r="C4" s="4">
        <v>4000</v>
      </c>
      <c r="D4" s="1">
        <v>9856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>
      <c r="A5" s="3" t="s">
        <v>5</v>
      </c>
      <c r="B5" s="5">
        <v>7654</v>
      </c>
      <c r="C5" s="1"/>
      <c r="D5" s="1">
        <v>1597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>
      <c r="A6" s="3" t="s">
        <v>3</v>
      </c>
      <c r="B6" s="5"/>
      <c r="C6" s="4"/>
      <c r="D6" s="1">
        <v>10000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>
      <c r="A7" s="3" t="s">
        <v>4</v>
      </c>
      <c r="B7" s="5">
        <v>1569</v>
      </c>
      <c r="C7" s="5"/>
      <c r="D7" s="1">
        <v>158756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>
      <c r="A8" s="3"/>
      <c r="B8" s="5"/>
      <c r="C8" s="5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>
      <c r="A9" s="3"/>
      <c r="B9" s="5"/>
      <c r="C9" s="5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>
      <c r="A10" s="3"/>
      <c r="B10" s="1"/>
      <c r="C10" s="5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>
      <c r="A11" s="3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</sheetData>
  <conditionalFormatting sqref="B2:U11">
    <cfRule type="expression" dxfId="0" priority="1">
      <formula>AND(MOD(COLUMN(),2))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resultat</vt:lpstr>
      <vt:lpstr>resultat horizontal</vt:lpstr>
      <vt:lpstr>données</vt:lpstr>
      <vt:lpstr>les_dates</vt:lpstr>
      <vt:lpstr>les_données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Olivier</cp:lastModifiedBy>
  <dcterms:created xsi:type="dcterms:W3CDTF">2015-10-01T09:50:07Z</dcterms:created>
  <dcterms:modified xsi:type="dcterms:W3CDTF">2015-10-03T18:58:02Z</dcterms:modified>
</cp:coreProperties>
</file>