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 codeName="{91AB8045-AFC0-B76E-F17D-A240E00664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E0C4F1CC-130A-45EA-B771-F1273BB207EC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Suivi" sheetId="4" r:id="rId1"/>
  </sheets>
  <definedNames>
    <definedName name="_xlnm._FilterDatabase" localSheetId="0" hidden="1">Suivi!$A$4:$BY$10</definedName>
    <definedName name="Chrono">1</definedName>
    <definedName name="ChronoTime">42635.6830439815</definedName>
    <definedName name="_xlnm.Print_Titles" localSheetId="0">Suivi!$1:$4</definedName>
    <definedName name="Personnels">#REF!</definedName>
    <definedName name="Personnels_POIC">Tableau2[Nom Prénom]</definedName>
    <definedName name="_xlnm.Print_Area" localSheetId="0">Suivi!$D$1:$AG$10</definedName>
  </definedName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Q6" i="4" l="1"/>
  <c r="AU6" i="4"/>
  <c r="AZ6" i="4"/>
  <c r="BA6" i="4"/>
  <c r="BG6" i="4"/>
  <c r="BH6" i="4"/>
  <c r="BQ6" i="4"/>
  <c r="BR6" i="4"/>
  <c r="BS6" i="4"/>
  <c r="BT6" i="4"/>
  <c r="BU6" i="4"/>
  <c r="BV6" i="4"/>
  <c r="BW6" i="4"/>
  <c r="BX6" i="4"/>
  <c r="BY6" i="4"/>
  <c r="BG10" i="4" l="1"/>
  <c r="BH10" i="4"/>
  <c r="BG9" i="4"/>
  <c r="BH9" i="4"/>
  <c r="BG8" i="4"/>
  <c r="BH8" i="4"/>
  <c r="BG7" i="4"/>
  <c r="BH7" i="4"/>
  <c r="BG5" i="4"/>
  <c r="BH5" i="4"/>
  <c r="BY10" i="4" l="1"/>
  <c r="BX10" i="4"/>
  <c r="BW10" i="4"/>
  <c r="BV10" i="4"/>
  <c r="BU10" i="4"/>
  <c r="BT10" i="4"/>
  <c r="BS10" i="4"/>
  <c r="BR10" i="4"/>
  <c r="BQ10" i="4"/>
  <c r="BA10" i="4"/>
  <c r="AZ10" i="4"/>
  <c r="AU10" i="4"/>
  <c r="BY9" i="4"/>
  <c r="BX9" i="4"/>
  <c r="BW9" i="4"/>
  <c r="BV9" i="4"/>
  <c r="BU9" i="4"/>
  <c r="BT9" i="4"/>
  <c r="BS9" i="4"/>
  <c r="BR9" i="4"/>
  <c r="BQ9" i="4"/>
  <c r="BA9" i="4"/>
  <c r="AZ9" i="4"/>
  <c r="AU9" i="4"/>
  <c r="BY8" i="4"/>
  <c r="BX8" i="4"/>
  <c r="BW8" i="4"/>
  <c r="BV8" i="4"/>
  <c r="BU8" i="4"/>
  <c r="BT8" i="4"/>
  <c r="BS8" i="4"/>
  <c r="BR8" i="4"/>
  <c r="BQ8" i="4"/>
  <c r="BA8" i="4"/>
  <c r="AZ8" i="4"/>
  <c r="AU8" i="4"/>
  <c r="BY7" i="4"/>
  <c r="BX7" i="4"/>
  <c r="BW7" i="4"/>
  <c r="BV7" i="4"/>
  <c r="BU7" i="4"/>
  <c r="BT7" i="4"/>
  <c r="BS7" i="4"/>
  <c r="BR7" i="4"/>
  <c r="BQ7" i="4"/>
  <c r="BA7" i="4"/>
  <c r="AZ7" i="4"/>
  <c r="AU7" i="4"/>
  <c r="BY5" i="4"/>
  <c r="BX5" i="4"/>
  <c r="BW5" i="4"/>
  <c r="BV5" i="4"/>
  <c r="BU5" i="4"/>
  <c r="BT5" i="4"/>
  <c r="BS5" i="4"/>
  <c r="BR5" i="4"/>
  <c r="BQ5" i="4"/>
  <c r="BA5" i="4"/>
  <c r="AZ5" i="4"/>
  <c r="AU5" i="4"/>
  <c r="BM1" i="4" l="1"/>
  <c r="BP1" i="4"/>
  <c r="BO1" i="4"/>
  <c r="BN1" i="4"/>
  <c r="BL1" i="4"/>
  <c r="BK1" i="4"/>
  <c r="BI1" i="4"/>
  <c r="BJ1" i="4"/>
  <c r="BE1" i="4"/>
  <c r="BF1" i="4"/>
  <c r="BD1" i="4"/>
  <c r="BC1" i="4"/>
  <c r="AY1" i="4"/>
  <c r="AX1" i="4"/>
  <c r="AW1" i="4"/>
  <c r="AV1" i="4"/>
  <c r="BB1" i="4"/>
  <c r="AT1" i="4"/>
  <c r="AS1" i="4"/>
  <c r="AR1" i="4"/>
  <c r="AQ1" i="4"/>
  <c r="AR6" i="4" l="1"/>
  <c r="AT6" i="4"/>
  <c r="AV6" i="4"/>
  <c r="AX6" i="4"/>
  <c r="BC6" i="4"/>
  <c r="BF6" i="4"/>
  <c r="BJ6" i="4"/>
  <c r="BK6" i="4"/>
  <c r="BN6" i="4"/>
  <c r="BP6" i="4"/>
  <c r="AS6" i="4"/>
  <c r="BB6" i="4"/>
  <c r="AW6" i="4"/>
  <c r="AY6" i="4"/>
  <c r="BD6" i="4"/>
  <c r="BE6" i="4"/>
  <c r="BI6" i="4"/>
  <c r="BL6" i="4"/>
  <c r="BO6" i="4"/>
  <c r="BM6" i="4"/>
  <c r="BD10" i="4"/>
  <c r="BD9" i="4"/>
  <c r="BD5" i="4"/>
  <c r="BD8" i="4"/>
  <c r="BD7" i="4"/>
  <c r="AT8" i="4"/>
  <c r="AT7" i="4"/>
  <c r="AT10" i="4"/>
  <c r="AT9" i="4"/>
  <c r="AT5" i="4"/>
  <c r="AQ8" i="4"/>
  <c r="AQ7" i="4"/>
  <c r="AQ10" i="4"/>
  <c r="AQ9" i="4"/>
  <c r="AQ5" i="4"/>
  <c r="AS10" i="4"/>
  <c r="AS9" i="4"/>
  <c r="AS5" i="4"/>
  <c r="AS8" i="4"/>
  <c r="AS7" i="4"/>
  <c r="BB8" i="4"/>
  <c r="BB7" i="4"/>
  <c r="BB5" i="4"/>
  <c r="BB10" i="4"/>
  <c r="BB9" i="4"/>
  <c r="AW10" i="4"/>
  <c r="AW9" i="4"/>
  <c r="AW5" i="4"/>
  <c r="AW8" i="4"/>
  <c r="AW7" i="4"/>
  <c r="AY10" i="4"/>
  <c r="AY9" i="4"/>
  <c r="AY5" i="4"/>
  <c r="AY8" i="4"/>
  <c r="AY7" i="4"/>
  <c r="BE8" i="4"/>
  <c r="BE7" i="4"/>
  <c r="BE5" i="4"/>
  <c r="BE10" i="4"/>
  <c r="BE9" i="4"/>
  <c r="BI8" i="4"/>
  <c r="BI7" i="4"/>
  <c r="BI10" i="4"/>
  <c r="BI9" i="4"/>
  <c r="BI5" i="4"/>
  <c r="BL8" i="4"/>
  <c r="BL7" i="4"/>
  <c r="BL10" i="4"/>
  <c r="BL9" i="4"/>
  <c r="BL5" i="4"/>
  <c r="BO10" i="4"/>
  <c r="BO9" i="4"/>
  <c r="BO5" i="4"/>
  <c r="BO8" i="4"/>
  <c r="BO7" i="4"/>
  <c r="BM10" i="4"/>
  <c r="BM9" i="4"/>
  <c r="BM5" i="4"/>
  <c r="BM8" i="4"/>
  <c r="BM7" i="4"/>
  <c r="AR8" i="4"/>
  <c r="AR7" i="4"/>
  <c r="AR5" i="4"/>
  <c r="AR10" i="4"/>
  <c r="AR9" i="4"/>
  <c r="AV8" i="4"/>
  <c r="AV7" i="4"/>
  <c r="AV5" i="4"/>
  <c r="AV10" i="4"/>
  <c r="AV9" i="4"/>
  <c r="AX8" i="4"/>
  <c r="AX7" i="4"/>
  <c r="AX5" i="4"/>
  <c r="AX10" i="4"/>
  <c r="AX9" i="4"/>
  <c r="BC10" i="4"/>
  <c r="BC9" i="4"/>
  <c r="BC5" i="4"/>
  <c r="BC8" i="4"/>
  <c r="BC7" i="4"/>
  <c r="BF10" i="4"/>
  <c r="BF9" i="4"/>
  <c r="BF5" i="4"/>
  <c r="BF8" i="4"/>
  <c r="BF7" i="4"/>
  <c r="BJ10" i="4"/>
  <c r="BJ9" i="4"/>
  <c r="BJ5" i="4"/>
  <c r="BJ8" i="4"/>
  <c r="BJ7" i="4"/>
  <c r="BK10" i="4"/>
  <c r="BK9" i="4"/>
  <c r="BK5" i="4"/>
  <c r="BK8" i="4"/>
  <c r="BK7" i="4"/>
  <c r="BN8" i="4"/>
  <c r="BN7" i="4"/>
  <c r="BN10" i="4"/>
  <c r="BN9" i="4"/>
  <c r="BN5" i="4"/>
  <c r="BP8" i="4"/>
  <c r="BP7" i="4"/>
  <c r="BP10" i="4"/>
  <c r="BP9" i="4"/>
  <c r="BP5" i="4"/>
  <c r="F6" i="4" l="1"/>
  <c r="G6" i="4"/>
  <c r="G9" i="4"/>
  <c r="G8" i="4"/>
  <c r="G5" i="4"/>
  <c r="G10" i="4"/>
  <c r="G7" i="4"/>
  <c r="F5" i="4"/>
  <c r="F8" i="4"/>
  <c r="F7" i="4"/>
  <c r="F10" i="4"/>
  <c r="F9" i="4"/>
</calcChain>
</file>

<file path=xl/sharedStrings.xml><?xml version="1.0" encoding="utf-8"?>
<sst xmlns="http://schemas.openxmlformats.org/spreadsheetml/2006/main" count="142" uniqueCount="99">
  <si>
    <t>OUI</t>
  </si>
  <si>
    <t>Permanente</t>
  </si>
  <si>
    <t>Personnel</t>
  </si>
  <si>
    <t>Synthèse</t>
  </si>
  <si>
    <t>Nom Prénom</t>
  </si>
  <si>
    <t>Service</t>
  </si>
  <si>
    <t>A jour ?</t>
  </si>
  <si>
    <t>non concerné</t>
  </si>
  <si>
    <t>Premier Module
arrivant en péremption</t>
  </si>
  <si>
    <t>Activité 1</t>
  </si>
  <si>
    <t>Activité 2</t>
  </si>
  <si>
    <t>Activité 3</t>
  </si>
  <si>
    <t>Personnel 1</t>
  </si>
  <si>
    <t>Personnel 2</t>
  </si>
  <si>
    <t>Personnel 3</t>
  </si>
  <si>
    <t>Personnel 4</t>
  </si>
  <si>
    <t>Personnel 5</t>
  </si>
  <si>
    <t>Personnel 6</t>
  </si>
  <si>
    <t>Atl 1</t>
  </si>
  <si>
    <t>Atl 2</t>
  </si>
  <si>
    <t>Atl 3</t>
  </si>
  <si>
    <t>Atl 4</t>
  </si>
  <si>
    <t>Atl 5</t>
  </si>
  <si>
    <t>Atl 6</t>
  </si>
  <si>
    <t>Test1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</si>
  <si>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</si>
  <si>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</si>
  <si>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</si>
  <si>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</si>
  <si>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</si>
  <si>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</si>
  <si>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</si>
  <si>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</si>
  <si>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Test110</t>
  </si>
  <si>
    <t>Test111</t>
  </si>
  <si>
    <t>Test112</t>
  </si>
  <si>
    <t>Test113</t>
  </si>
  <si>
    <t>Test114</t>
  </si>
  <si>
    <t>Test115</t>
  </si>
  <si>
    <t>Test116</t>
  </si>
  <si>
    <t>Test117</t>
  </si>
  <si>
    <t>Test118</t>
  </si>
  <si>
    <t>Test119</t>
  </si>
  <si>
    <t>Test120</t>
  </si>
  <si>
    <t>Test121</t>
  </si>
  <si>
    <t>Test122</t>
  </si>
  <si>
    <t>Test123</t>
  </si>
  <si>
    <t>Test124</t>
  </si>
  <si>
    <t>Test125</t>
  </si>
  <si>
    <t>Test126</t>
  </si>
  <si>
    <t>Test127</t>
  </si>
  <si>
    <t>Test128</t>
  </si>
  <si>
    <t>Test129</t>
  </si>
  <si>
    <t>Test130</t>
  </si>
  <si>
    <t>Test131</t>
  </si>
  <si>
    <t>Test132</t>
  </si>
  <si>
    <t>Test133</t>
  </si>
  <si>
    <t>Test134</t>
  </si>
  <si>
    <t>Test135</t>
  </si>
  <si>
    <t>CopieTest1</t>
  </si>
  <si>
    <t>CopieTest12</t>
  </si>
  <si>
    <t>CopieTest13</t>
  </si>
  <si>
    <t>CopieTest14</t>
  </si>
  <si>
    <t>CopieTest15</t>
  </si>
  <si>
    <t>CopieTest16</t>
  </si>
  <si>
    <t>CopieTest17</t>
  </si>
  <si>
    <t>CopieTest18</t>
  </si>
  <si>
    <t>CopieTest19</t>
  </si>
  <si>
    <t>CopieTest110</t>
  </si>
  <si>
    <t>CopieTest111</t>
  </si>
  <si>
    <t>CopieTest112</t>
  </si>
  <si>
    <t>CopieTest113</t>
  </si>
  <si>
    <t>CopieTest114</t>
  </si>
  <si>
    <t>CopieTest115</t>
  </si>
  <si>
    <t>CopieTest116</t>
  </si>
  <si>
    <t>CopieTest117</t>
  </si>
  <si>
    <t>CopieTest118</t>
  </si>
  <si>
    <t>CopieTest119</t>
  </si>
  <si>
    <t>CopieTest120</t>
  </si>
  <si>
    <t>CopieTest121</t>
  </si>
  <si>
    <t>CopieTest122</t>
  </si>
  <si>
    <t>CopieTest123</t>
  </si>
  <si>
    <t>CopieTest124</t>
  </si>
  <si>
    <t>CopieTest125</t>
  </si>
  <si>
    <t>CopieTest126</t>
  </si>
  <si>
    <t>CopieTest127</t>
  </si>
  <si>
    <t>CopieTest128</t>
  </si>
  <si>
    <t>CopieTest129</t>
  </si>
  <si>
    <t>CopieTest130</t>
  </si>
  <si>
    <t>CopieTest131</t>
  </si>
  <si>
    <t>CopieTest132</t>
  </si>
  <si>
    <t>CopieTest133</t>
  </si>
  <si>
    <t>CopieTest134</t>
  </si>
  <si>
    <t>CopieTest135</t>
  </si>
  <si>
    <t>Sous Catégorie</t>
  </si>
  <si>
    <t>Catégorie 1</t>
  </si>
  <si>
    <t>Catégorie 2</t>
  </si>
  <si>
    <t>Activités</t>
  </si>
  <si>
    <t>SUIVI
Mise à jour le 29-04-2020 à 21:04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</si>
</sst>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&quot;€&quot;* #,##0.00_);_(&quot;€&quot;* \(#,##0.00\);_(&quot;€&quot;* &quot;-&quot;??_);_(@_)"/>
    <numFmt numFmtId="165" formatCode="m/d/yyyy"/>
  </numFmts>
  <fonts count="5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1"/>
      <color theme="1"/>
      <name val="Arial"/>
      <family val="2"/>
    </font>
    <font>
      <sz val="24"/>
      <color theme="1"/>
      <name val="Arial"/>
      <family val="2"/>
    </font>
    <font>
      <sz val="18"/>
      <color theme="1"/>
      <name val="Arial"/>
      <family val="2"/>
    </font>
    <font>
      <sz val="8"/>
      <color theme="1"/>
      <name val="Calibri"/>
      <family val="2"/>
      <scheme val="minor"/>
    </font>
    <font>
      <b/>
      <sz val="16"/>
      <name val="Arial"/>
      <family val="2"/>
    </font>
    <font>
      <sz val="12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Arial Narrow"/>
      <family val="2"/>
    </font>
    <font>
      <b/>
      <sz val="16"/>
      <color theme="1"/>
      <name val="Arial"/>
      <family val="2"/>
    </font>
    <font>
      <b/>
      <sz val="14"/>
      <color theme="0"/>
      <name val="Calibri"/>
      <family val="2"/>
      <scheme val="minor"/>
    </font>
    <font>
      <sz val="12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8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</fills>
  <borders count="4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66">
    <xf numFmtId="0" fontId="0" fillId="0" borderId="0"/>
    <xf numFmtId="0" fontId="10" fillId="2" borderId="0" applyNumberFormat="0" applyBorder="0" applyAlignment="0" applyProtection="0"/>
    <xf numFmtId="0" fontId="10" fillId="3" borderId="0" applyNumberFormat="0" applyBorder="0" applyAlignment="0" applyProtection="0"/>
    <xf numFmtId="0" fontId="10" fillId="4" borderId="0" applyNumberFormat="0" applyBorder="0" applyAlignment="0" applyProtection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5" borderId="0" applyNumberFormat="0" applyBorder="0" applyAlignment="0" applyProtection="0"/>
    <xf numFmtId="0" fontId="10" fillId="8" borderId="0" applyNumberFormat="0" applyBorder="0" applyAlignment="0" applyProtection="0"/>
    <xf numFmtId="0" fontId="10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9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20" borderId="1" applyNumberFormat="0" applyAlignment="0" applyProtection="0"/>
    <xf numFmtId="0" fontId="14" fillId="0" borderId="2" applyNumberFormat="0" applyFill="0" applyAlignment="0" applyProtection="0"/>
    <xf numFmtId="0" fontId="9" fillId="21" borderId="3" applyNumberFormat="0" applyFont="0" applyAlignment="0" applyProtection="0"/>
    <xf numFmtId="0" fontId="15" fillId="7" borderId="1" applyNumberFormat="0" applyAlignment="0" applyProtection="0"/>
    <xf numFmtId="0" fontId="16" fillId="3" borderId="0" applyNumberFormat="0" applyBorder="0" applyAlignment="0" applyProtection="0"/>
    <xf numFmtId="0" fontId="17" fillId="22" borderId="0" applyNumberFormat="0" applyBorder="0" applyAlignment="0" applyProtection="0"/>
    <xf numFmtId="0" fontId="18" fillId="4" borderId="0" applyNumberFormat="0" applyBorder="0" applyAlignment="0" applyProtection="0"/>
    <xf numFmtId="0" fontId="19" fillId="20" borderId="4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5" applyNumberFormat="0" applyFill="0" applyAlignment="0" applyProtection="0"/>
    <xf numFmtId="0" fontId="23" fillId="0" borderId="6" applyNumberFormat="0" applyFill="0" applyAlignment="0" applyProtection="0"/>
    <xf numFmtId="0" fontId="24" fillId="0" borderId="7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8" applyNumberFormat="0" applyFill="0" applyAlignment="0" applyProtection="0"/>
    <xf numFmtId="0" fontId="26" fillId="23" borderId="9" applyNumberFormat="0" applyAlignment="0" applyProtection="0"/>
    <xf numFmtId="0" fontId="8" fillId="0" borderId="0"/>
    <xf numFmtId="0" fontId="27" fillId="0" borderId="0"/>
    <xf numFmtId="0" fontId="10" fillId="25" borderId="0" applyNumberFormat="0" applyBorder="0" applyAlignment="0" applyProtection="0"/>
    <xf numFmtId="0" fontId="10" fillId="2" borderId="0" applyNumberFormat="0" applyBorder="0" applyAlignment="0" applyProtection="0"/>
    <xf numFmtId="0" fontId="10" fillId="26" borderId="0" applyNumberFormat="0" applyBorder="0" applyAlignment="0" applyProtection="0"/>
    <xf numFmtId="0" fontId="10" fillId="3" borderId="0" applyNumberFormat="0" applyBorder="0" applyAlignment="0" applyProtection="0"/>
    <xf numFmtId="0" fontId="10" fillId="27" borderId="0" applyNumberFormat="0" applyBorder="0" applyAlignment="0" applyProtection="0"/>
    <xf numFmtId="0" fontId="10" fillId="4" borderId="0" applyNumberFormat="0" applyBorder="0" applyAlignment="0" applyProtection="0"/>
    <xf numFmtId="0" fontId="10" fillId="28" borderId="0" applyNumberFormat="0" applyBorder="0" applyAlignment="0" applyProtection="0"/>
    <xf numFmtId="0" fontId="10" fillId="5" borderId="0" applyNumberFormat="0" applyBorder="0" applyAlignment="0" applyProtection="0"/>
    <xf numFmtId="0" fontId="10" fillId="29" borderId="0" applyNumberFormat="0" applyBorder="0" applyAlignment="0" applyProtection="0"/>
    <xf numFmtId="0" fontId="10" fillId="6" borderId="0" applyNumberFormat="0" applyBorder="0" applyAlignment="0" applyProtection="0"/>
    <xf numFmtId="0" fontId="10" fillId="30" borderId="0" applyNumberFormat="0" applyBorder="0" applyAlignment="0" applyProtection="0"/>
    <xf numFmtId="0" fontId="10" fillId="7" borderId="0" applyNumberFormat="0" applyBorder="0" applyAlignment="0" applyProtection="0"/>
    <xf numFmtId="0" fontId="10" fillId="31" borderId="0" applyNumberFormat="0" applyBorder="0" applyAlignment="0" applyProtection="0"/>
    <xf numFmtId="0" fontId="10" fillId="8" borderId="0" applyNumberFormat="0" applyBorder="0" applyAlignment="0" applyProtection="0"/>
    <xf numFmtId="0" fontId="10" fillId="32" borderId="0" applyNumberFormat="0" applyBorder="0" applyAlignment="0" applyProtection="0"/>
    <xf numFmtId="0" fontId="10" fillId="9" borderId="0" applyNumberFormat="0" applyBorder="0" applyAlignment="0" applyProtection="0"/>
    <xf numFmtId="0" fontId="10" fillId="33" borderId="0" applyNumberFormat="0" applyBorder="0" applyAlignment="0" applyProtection="0"/>
    <xf numFmtId="0" fontId="10" fillId="10" borderId="0" applyNumberFormat="0" applyBorder="0" applyAlignment="0" applyProtection="0"/>
    <xf numFmtId="0" fontId="10" fillId="28" borderId="0" applyNumberFormat="0" applyBorder="0" applyAlignment="0" applyProtection="0"/>
    <xf numFmtId="0" fontId="10" fillId="5" borderId="0" applyNumberFormat="0" applyBorder="0" applyAlignment="0" applyProtection="0"/>
    <xf numFmtId="0" fontId="10" fillId="31" borderId="0" applyNumberFormat="0" applyBorder="0" applyAlignment="0" applyProtection="0"/>
    <xf numFmtId="0" fontId="10" fillId="8" borderId="0" applyNumberFormat="0" applyBorder="0" applyAlignment="0" applyProtection="0"/>
    <xf numFmtId="0" fontId="10" fillId="34" borderId="0" applyNumberFormat="0" applyBorder="0" applyAlignment="0" applyProtection="0"/>
    <xf numFmtId="0" fontId="10" fillId="11" borderId="0" applyNumberFormat="0" applyBorder="0" applyAlignment="0" applyProtection="0"/>
    <xf numFmtId="0" fontId="11" fillId="35" borderId="0" applyNumberFormat="0" applyBorder="0" applyAlignment="0" applyProtection="0"/>
    <xf numFmtId="0" fontId="11" fillId="12" borderId="0" applyNumberFormat="0" applyBorder="0" applyAlignment="0" applyProtection="0"/>
    <xf numFmtId="0" fontId="11" fillId="32" borderId="0" applyNumberFormat="0" applyBorder="0" applyAlignment="0" applyProtection="0"/>
    <xf numFmtId="0" fontId="11" fillId="9" borderId="0" applyNumberFormat="0" applyBorder="0" applyAlignment="0" applyProtection="0"/>
    <xf numFmtId="0" fontId="11" fillId="33" borderId="0" applyNumberFormat="0" applyBorder="0" applyAlignment="0" applyProtection="0"/>
    <xf numFmtId="0" fontId="11" fillId="10" borderId="0" applyNumberFormat="0" applyBorder="0" applyAlignment="0" applyProtection="0"/>
    <xf numFmtId="0" fontId="11" fillId="36" borderId="0" applyNumberFormat="0" applyBorder="0" applyAlignment="0" applyProtection="0"/>
    <xf numFmtId="0" fontId="11" fillId="13" borderId="0" applyNumberFormat="0" applyBorder="0" applyAlignment="0" applyProtection="0"/>
    <xf numFmtId="0" fontId="11" fillId="37" borderId="0" applyNumberFormat="0" applyBorder="0" applyAlignment="0" applyProtection="0"/>
    <xf numFmtId="0" fontId="11" fillId="14" borderId="0" applyNumberFormat="0" applyBorder="0" applyAlignment="0" applyProtection="0"/>
    <xf numFmtId="0" fontId="11" fillId="38" borderId="0" applyNumberFormat="0" applyBorder="0" applyAlignment="0" applyProtection="0"/>
    <xf numFmtId="0" fontId="11" fillId="15" borderId="0" applyNumberFormat="0" applyBorder="0" applyAlignment="0" applyProtection="0"/>
    <xf numFmtId="0" fontId="11" fillId="39" borderId="0" applyNumberFormat="0" applyBorder="0" applyAlignment="0" applyProtection="0"/>
    <xf numFmtId="0" fontId="11" fillId="16" borderId="0" applyNumberFormat="0" applyBorder="0" applyAlignment="0" applyProtection="0"/>
    <xf numFmtId="0" fontId="11" fillId="40" borderId="0" applyNumberFormat="0" applyBorder="0" applyAlignment="0" applyProtection="0"/>
    <xf numFmtId="0" fontId="11" fillId="17" borderId="0" applyNumberFormat="0" applyBorder="0" applyAlignment="0" applyProtection="0"/>
    <xf numFmtId="0" fontId="11" fillId="41" borderId="0" applyNumberFormat="0" applyBorder="0" applyAlignment="0" applyProtection="0"/>
    <xf numFmtId="0" fontId="11" fillId="18" borderId="0" applyNumberFormat="0" applyBorder="0" applyAlignment="0" applyProtection="0"/>
    <xf numFmtId="0" fontId="11" fillId="36" borderId="0" applyNumberFormat="0" applyBorder="0" applyAlignment="0" applyProtection="0"/>
    <xf numFmtId="0" fontId="11" fillId="13" borderId="0" applyNumberFormat="0" applyBorder="0" applyAlignment="0" applyProtection="0"/>
    <xf numFmtId="0" fontId="11" fillId="37" borderId="0" applyNumberFormat="0" applyBorder="0" applyAlignment="0" applyProtection="0"/>
    <xf numFmtId="0" fontId="11" fillId="14" borderId="0" applyNumberFormat="0" applyBorder="0" applyAlignment="0" applyProtection="0"/>
    <xf numFmtId="0" fontId="11" fillId="42" borderId="0" applyNumberFormat="0" applyBorder="0" applyAlignment="0" applyProtection="0"/>
    <xf numFmtId="0" fontId="11" fillId="19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43" borderId="1" applyNumberFormat="0" applyAlignment="0" applyProtection="0"/>
    <xf numFmtId="0" fontId="13" fillId="20" borderId="1" applyNumberFormat="0" applyAlignment="0" applyProtection="0"/>
    <xf numFmtId="0" fontId="14" fillId="0" borderId="2" applyNumberFormat="0" applyFill="0" applyAlignment="0" applyProtection="0"/>
    <xf numFmtId="0" fontId="27" fillId="44" borderId="3" applyNumberFormat="0" applyAlignment="0" applyProtection="0"/>
    <xf numFmtId="0" fontId="27" fillId="21" borderId="3" applyNumberFormat="0" applyFont="0" applyAlignment="0" applyProtection="0"/>
    <xf numFmtId="0" fontId="15" fillId="30" borderId="1" applyNumberFormat="0" applyAlignment="0" applyProtection="0"/>
    <xf numFmtId="0" fontId="15" fillId="7" borderId="1" applyNumberFormat="0" applyAlignment="0" applyProtection="0"/>
    <xf numFmtId="0" fontId="10" fillId="0" borderId="0"/>
    <xf numFmtId="0" fontId="16" fillId="26" borderId="0" applyNumberFormat="0" applyBorder="0" applyAlignment="0" applyProtection="0"/>
    <xf numFmtId="0" fontId="16" fillId="3" borderId="0" applyNumberFormat="0" applyBorder="0" applyAlignment="0" applyProtection="0"/>
    <xf numFmtId="164" fontId="10" fillId="0" borderId="0" applyFont="0" applyFill="0" applyBorder="0" applyAlignment="0" applyProtection="0"/>
    <xf numFmtId="0" fontId="17" fillId="45" borderId="0" applyNumberFormat="0" applyBorder="0" applyAlignment="0" applyProtection="0"/>
    <xf numFmtId="0" fontId="17" fillId="22" borderId="0" applyNumberFormat="0" applyBorder="0" applyAlignment="0" applyProtection="0"/>
    <xf numFmtId="0" fontId="27" fillId="0" borderId="0"/>
    <xf numFmtId="0" fontId="18" fillId="27" borderId="0" applyNumberFormat="0" applyBorder="0" applyAlignment="0" applyProtection="0"/>
    <xf numFmtId="0" fontId="18" fillId="4" borderId="0" applyNumberFormat="0" applyBorder="0" applyAlignment="0" applyProtection="0"/>
    <xf numFmtId="0" fontId="19" fillId="43" borderId="4" applyNumberFormat="0" applyAlignment="0" applyProtection="0"/>
    <xf numFmtId="0" fontId="19" fillId="20" borderId="4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5" applyNumberFormat="0" applyFill="0" applyAlignment="0" applyProtection="0"/>
    <xf numFmtId="0" fontId="23" fillId="0" borderId="6" applyNumberFormat="0" applyFill="0" applyAlignment="0" applyProtection="0"/>
    <xf numFmtId="0" fontId="24" fillId="0" borderId="7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8" applyNumberFormat="0" applyFill="0" applyAlignment="0" applyProtection="0"/>
    <xf numFmtId="0" fontId="26" fillId="46" borderId="9" applyNumberFormat="0" applyAlignment="0" applyProtection="0"/>
    <xf numFmtId="0" fontId="26" fillId="23" borderId="9" applyNumberFormat="0" applyAlignment="0" applyProtection="0"/>
    <xf numFmtId="0" fontId="9" fillId="0" borderId="0"/>
    <xf numFmtId="0" fontId="42" fillId="0" borderId="0" applyNumberFormat="0" applyFill="0" applyBorder="0" applyAlignment="0" applyProtection="0"/>
    <xf numFmtId="0" fontId="43" fillId="0" borderId="35" applyNumberFormat="0" applyFill="0" applyAlignment="0" applyProtection="0"/>
    <xf numFmtId="0" fontId="44" fillId="0" borderId="36" applyNumberFormat="0" applyFill="0" applyAlignment="0" applyProtection="0"/>
    <xf numFmtId="0" fontId="45" fillId="0" borderId="37" applyNumberFormat="0" applyFill="0" applyAlignment="0" applyProtection="0"/>
    <xf numFmtId="0" fontId="45" fillId="0" borderId="0" applyNumberFormat="0" applyFill="0" applyBorder="0" applyAlignment="0" applyProtection="0"/>
    <xf numFmtId="0" fontId="46" fillId="52" borderId="0" applyNumberFormat="0" applyBorder="0" applyAlignment="0" applyProtection="0"/>
    <xf numFmtId="0" fontId="47" fillId="53" borderId="0" applyNumberFormat="0" applyBorder="0" applyAlignment="0" applyProtection="0"/>
    <xf numFmtId="0" fontId="48" fillId="54" borderId="0" applyNumberFormat="0" applyBorder="0" applyAlignment="0" applyProtection="0"/>
    <xf numFmtId="0" fontId="49" fillId="55" borderId="38" applyNumberFormat="0" applyAlignment="0" applyProtection="0"/>
    <xf numFmtId="0" fontId="50" fillId="56" borderId="39" applyNumberFormat="0" applyAlignment="0" applyProtection="0"/>
    <xf numFmtId="0" fontId="51" fillId="56" borderId="38" applyNumberFormat="0" applyAlignment="0" applyProtection="0"/>
    <xf numFmtId="0" fontId="52" fillId="0" borderId="40" applyNumberFormat="0" applyFill="0" applyAlignment="0" applyProtection="0"/>
    <xf numFmtId="0" fontId="53" fillId="57" borderId="41" applyNumberFormat="0" applyAlignment="0" applyProtection="0"/>
    <xf numFmtId="0" fontId="54" fillId="0" borderId="0" applyNumberFormat="0" applyFill="0" applyBorder="0" applyAlignment="0" applyProtection="0"/>
    <xf numFmtId="0" fontId="5" fillId="58" borderId="42" applyNumberFormat="0" applyFont="0" applyAlignment="0" applyProtection="0"/>
    <xf numFmtId="0" fontId="55" fillId="0" borderId="0" applyNumberFormat="0" applyFill="0" applyBorder="0" applyAlignment="0" applyProtection="0"/>
    <xf numFmtId="0" fontId="41" fillId="0" borderId="43" applyNumberFormat="0" applyFill="0" applyAlignment="0" applyProtection="0"/>
    <xf numFmtId="0" fontId="56" fillId="59" borderId="0" applyNumberFormat="0" applyBorder="0" applyAlignment="0" applyProtection="0"/>
    <xf numFmtId="0" fontId="5" fillId="60" borderId="0" applyNumberFormat="0" applyBorder="0" applyAlignment="0" applyProtection="0"/>
    <xf numFmtId="0" fontId="5" fillId="61" borderId="0" applyNumberFormat="0" applyBorder="0" applyAlignment="0" applyProtection="0"/>
    <xf numFmtId="0" fontId="56" fillId="62" borderId="0" applyNumberFormat="0" applyBorder="0" applyAlignment="0" applyProtection="0"/>
    <xf numFmtId="0" fontId="56" fillId="63" borderId="0" applyNumberFormat="0" applyBorder="0" applyAlignment="0" applyProtection="0"/>
    <xf numFmtId="0" fontId="5" fillId="64" borderId="0" applyNumberFormat="0" applyBorder="0" applyAlignment="0" applyProtection="0"/>
    <xf numFmtId="0" fontId="5" fillId="65" borderId="0" applyNumberFormat="0" applyBorder="0" applyAlignment="0" applyProtection="0"/>
    <xf numFmtId="0" fontId="56" fillId="66" borderId="0" applyNumberFormat="0" applyBorder="0" applyAlignment="0" applyProtection="0"/>
    <xf numFmtId="0" fontId="56" fillId="67" borderId="0" applyNumberFormat="0" applyBorder="0" applyAlignment="0" applyProtection="0"/>
    <xf numFmtId="0" fontId="5" fillId="68" borderId="0" applyNumberFormat="0" applyBorder="0" applyAlignment="0" applyProtection="0"/>
    <xf numFmtId="0" fontId="5" fillId="69" borderId="0" applyNumberFormat="0" applyBorder="0" applyAlignment="0" applyProtection="0"/>
    <xf numFmtId="0" fontId="56" fillId="70" borderId="0" applyNumberFormat="0" applyBorder="0" applyAlignment="0" applyProtection="0"/>
    <xf numFmtId="0" fontId="56" fillId="71" borderId="0" applyNumberFormat="0" applyBorder="0" applyAlignment="0" applyProtection="0"/>
    <xf numFmtId="0" fontId="5" fillId="72" borderId="0" applyNumberFormat="0" applyBorder="0" applyAlignment="0" applyProtection="0"/>
    <xf numFmtId="0" fontId="5" fillId="73" borderId="0" applyNumberFormat="0" applyBorder="0" applyAlignment="0" applyProtection="0"/>
    <xf numFmtId="0" fontId="56" fillId="74" borderId="0" applyNumberFormat="0" applyBorder="0" applyAlignment="0" applyProtection="0"/>
    <xf numFmtId="0" fontId="56" fillId="75" borderId="0" applyNumberFormat="0" applyBorder="0" applyAlignment="0" applyProtection="0"/>
    <xf numFmtId="0" fontId="5" fillId="76" borderId="0" applyNumberFormat="0" applyBorder="0" applyAlignment="0" applyProtection="0"/>
    <xf numFmtId="0" fontId="5" fillId="77" borderId="0" applyNumberFormat="0" applyBorder="0" applyAlignment="0" applyProtection="0"/>
    <xf numFmtId="0" fontId="56" fillId="78" borderId="0" applyNumberFormat="0" applyBorder="0" applyAlignment="0" applyProtection="0"/>
    <xf numFmtId="0" fontId="56" fillId="79" borderId="0" applyNumberFormat="0" applyBorder="0" applyAlignment="0" applyProtection="0"/>
    <xf numFmtId="0" fontId="5" fillId="80" borderId="0" applyNumberFormat="0" applyBorder="0" applyAlignment="0" applyProtection="0"/>
    <xf numFmtId="0" fontId="5" fillId="81" borderId="0" applyNumberFormat="0" applyBorder="0" applyAlignment="0" applyProtection="0"/>
    <xf numFmtId="0" fontId="56" fillId="82" borderId="0" applyNumberFormat="0" applyBorder="0" applyAlignment="0" applyProtection="0"/>
    <xf numFmtId="0" fontId="9" fillId="0" borderId="0"/>
    <xf numFmtId="0" fontId="4" fillId="0" borderId="0"/>
    <xf numFmtId="0" fontId="3" fillId="0" borderId="0"/>
  </cellStyleXfs>
  <cellXfs count="119">
    <xf numFmtId="0" fontId="0" fillId="0" borderId="0" xfId="0"/>
    <xf numFmtId="0" fontId="8" fillId="0" borderId="0" xfId="42"/>
    <xf numFmtId="0" fontId="33" fillId="0" borderId="0" xfId="42" applyFont="1" applyAlignment="1">
      <alignment vertical="center" wrapText="1"/>
    </xf>
    <xf numFmtId="14" fontId="8" fillId="0" borderId="10" xfId="42" applyNumberFormat="1" applyFont="1" applyBorder="1" applyAlignment="1">
      <alignment horizontal="center" vertical="center" wrapText="1"/>
    </xf>
    <xf numFmtId="14" fontId="8" fillId="0" borderId="12" xfId="42" applyNumberFormat="1" applyFont="1" applyBorder="1" applyAlignment="1">
      <alignment horizontal="center" vertical="center" wrapText="1"/>
    </xf>
    <xf numFmtId="14" fontId="8" fillId="0" borderId="28" xfId="42" applyNumberFormat="1" applyFont="1" applyBorder="1" applyAlignment="1">
      <alignment horizontal="center" vertical="center" wrapText="1"/>
    </xf>
    <xf numFmtId="0" fontId="28" fillId="50" borderId="27" xfId="43" applyFont="1" applyFill="1" applyBorder="1" applyAlignment="1">
      <alignment horizontal="center" vertical="center" wrapText="1"/>
    </xf>
    <xf numFmtId="0" fontId="28" fillId="48" borderId="27" xfId="43" applyFont="1" applyFill="1" applyBorder="1" applyAlignment="1">
      <alignment horizontal="center" vertical="center" wrapText="1"/>
    </xf>
    <xf numFmtId="0" fontId="8" fillId="0" borderId="10" xfId="42" applyFont="1" applyBorder="1" applyAlignment="1">
      <alignment horizontal="center" vertical="center" wrapText="1"/>
    </xf>
    <xf numFmtId="0" fontId="28" fillId="48" borderId="24" xfId="43" applyFont="1" applyFill="1" applyBorder="1" applyAlignment="1">
      <alignment horizontal="center" vertical="center" wrapText="1"/>
    </xf>
    <xf numFmtId="0" fontId="28" fillId="48" borderId="25" xfId="43" applyFont="1" applyFill="1" applyBorder="1" applyAlignment="1">
      <alignment horizontal="center" vertical="center" wrapText="1"/>
    </xf>
    <xf numFmtId="0" fontId="28" fillId="48" borderId="23" xfId="43" applyFont="1" applyFill="1" applyBorder="1" applyAlignment="1">
      <alignment horizontal="center" vertical="center" wrapText="1"/>
    </xf>
    <xf numFmtId="14" fontId="8" fillId="0" borderId="10" xfId="42" applyNumberFormat="1" applyFont="1" applyFill="1" applyBorder="1" applyAlignment="1">
      <alignment horizontal="center" vertical="center" wrapText="1"/>
    </xf>
    <xf numFmtId="14" fontId="8" fillId="0" borderId="12" xfId="42" applyNumberFormat="1" applyFont="1" applyFill="1" applyBorder="1" applyAlignment="1">
      <alignment horizontal="center" vertical="center" wrapText="1"/>
    </xf>
    <xf numFmtId="14" fontId="8" fillId="0" borderId="28" xfId="42" applyNumberFormat="1" applyFont="1" applyFill="1" applyBorder="1" applyAlignment="1">
      <alignment horizontal="center" vertical="center" wrapText="1"/>
    </xf>
    <xf numFmtId="14" fontId="8" fillId="0" borderId="32" xfId="42" applyNumberFormat="1" applyFont="1" applyFill="1" applyBorder="1" applyAlignment="1">
      <alignment horizontal="center" vertical="center" wrapText="1"/>
    </xf>
    <xf numFmtId="14" fontId="8" fillId="0" borderId="32" xfId="42" applyNumberFormat="1" applyFont="1" applyBorder="1" applyAlignment="1">
      <alignment horizontal="center" vertical="center" wrapText="1"/>
    </xf>
    <xf numFmtId="14" fontId="6" fillId="0" borderId="32" xfId="42" applyNumberFormat="1" applyFont="1" applyFill="1" applyBorder="1" applyAlignment="1">
      <alignment horizontal="center" vertical="center" wrapText="1"/>
    </xf>
    <xf numFmtId="0" fontId="28" fillId="24" borderId="27" xfId="43" applyFont="1" applyFill="1" applyBorder="1" applyAlignment="1">
      <alignment horizontal="center" vertical="center" wrapText="1"/>
    </xf>
    <xf numFmtId="0" fontId="28" fillId="48" borderId="30" xfId="43" applyFont="1" applyFill="1" applyBorder="1" applyAlignment="1">
      <alignment horizontal="center" vertical="center" wrapText="1"/>
    </xf>
    <xf numFmtId="0" fontId="28" fillId="24" borderId="23" xfId="43" applyFont="1" applyFill="1" applyBorder="1" applyAlignment="1">
      <alignment horizontal="center" vertical="center"/>
    </xf>
    <xf numFmtId="0" fontId="28" fillId="24" borderId="26" xfId="43" applyFont="1" applyFill="1" applyBorder="1" applyAlignment="1">
      <alignment horizontal="center" vertical="center" wrapText="1"/>
    </xf>
    <xf numFmtId="0" fontId="28" fillId="24" borderId="23" xfId="43" applyFont="1" applyFill="1" applyBorder="1" applyAlignment="1">
      <alignment horizontal="center" vertical="center" wrapText="1"/>
    </xf>
    <xf numFmtId="0" fontId="28" fillId="24" borderId="24" xfId="43" applyFont="1" applyFill="1" applyBorder="1" applyAlignment="1">
      <alignment horizontal="center" vertical="center" wrapText="1"/>
    </xf>
    <xf numFmtId="0" fontId="28" fillId="24" borderId="24" xfId="43" applyFont="1" applyFill="1" applyBorder="1" applyAlignment="1">
      <alignment horizontal="center" vertical="center"/>
    </xf>
    <xf numFmtId="0" fontId="28" fillId="24" borderId="25" xfId="43" applyFont="1" applyFill="1" applyBorder="1" applyAlignment="1">
      <alignment horizontal="center" vertical="center" wrapText="1"/>
    </xf>
    <xf numFmtId="0" fontId="28" fillId="24" borderId="30" xfId="43" applyFont="1" applyFill="1" applyBorder="1" applyAlignment="1">
      <alignment horizontal="center" vertical="center" wrapText="1"/>
    </xf>
    <xf numFmtId="0" fontId="28" fillId="24" borderId="25" xfId="43" applyFont="1" applyFill="1" applyBorder="1" applyAlignment="1">
      <alignment horizontal="center" vertical="center"/>
    </xf>
    <xf numFmtId="0" fontId="35" fillId="49" borderId="19" xfId="42" applyFont="1" applyFill="1" applyBorder="1" applyAlignment="1">
      <alignment horizontal="center" vertical="center" wrapText="1"/>
    </xf>
    <xf numFmtId="0" fontId="30" fillId="49" borderId="22" xfId="42" applyFont="1" applyFill="1" applyBorder="1" applyAlignment="1">
      <alignment horizontal="center" vertical="center"/>
    </xf>
    <xf numFmtId="0" fontId="8" fillId="0" borderId="32" xfId="42" applyFont="1" applyFill="1" applyBorder="1" applyAlignment="1">
      <alignment horizontal="center" vertical="center" wrapText="1"/>
    </xf>
    <xf numFmtId="0" fontId="7" fillId="0" borderId="10" xfId="42" applyFont="1" applyBorder="1" applyAlignment="1">
      <alignment horizontal="center" vertical="center" wrapText="1"/>
    </xf>
    <xf numFmtId="0" fontId="8" fillId="0" borderId="10" xfId="42" applyFont="1" applyFill="1" applyBorder="1" applyAlignment="1">
      <alignment horizontal="center" vertical="center" wrapText="1"/>
    </xf>
    <xf numFmtId="0" fontId="8" fillId="0" borderId="12" xfId="42" applyFont="1" applyFill="1" applyBorder="1" applyAlignment="1">
      <alignment horizontal="center" vertical="center" wrapText="1"/>
    </xf>
    <xf numFmtId="14" fontId="8" fillId="0" borderId="11" xfId="42" applyNumberFormat="1" applyFont="1" applyFill="1" applyBorder="1" applyAlignment="1">
      <alignment horizontal="center" vertical="center" wrapText="1"/>
    </xf>
    <xf numFmtId="0" fontId="32" fillId="49" borderId="19" xfId="42" applyFont="1" applyFill="1" applyBorder="1" applyAlignment="1">
      <alignment horizontal="center" vertical="center"/>
    </xf>
    <xf numFmtId="0" fontId="36" fillId="49" borderId="33" xfId="42" applyFont="1" applyFill="1" applyBorder="1" applyAlignment="1">
      <alignment horizontal="center" vertical="center"/>
    </xf>
    <xf numFmtId="0" fontId="37" fillId="50" borderId="22" xfId="43" applyFont="1" applyFill="1" applyBorder="1" applyAlignment="1">
      <alignment horizontal="center" vertical="center" wrapText="1"/>
    </xf>
    <xf numFmtId="0" fontId="37" fillId="50" borderId="21" xfId="43" applyFont="1" applyFill="1" applyBorder="1" applyAlignment="1">
      <alignment horizontal="center" vertical="center" wrapText="1"/>
    </xf>
    <xf numFmtId="0" fontId="37" fillId="50" borderId="19" xfId="43" applyFont="1" applyFill="1" applyBorder="1" applyAlignment="1">
      <alignment horizontal="center" vertical="center" wrapText="1"/>
    </xf>
    <xf numFmtId="0" fontId="37" fillId="50" borderId="20" xfId="43" applyFont="1" applyFill="1" applyBorder="1" applyAlignment="1">
      <alignment horizontal="center" vertical="center" wrapText="1"/>
    </xf>
    <xf numFmtId="0" fontId="37" fillId="50" borderId="33" xfId="43" applyFont="1" applyFill="1" applyBorder="1" applyAlignment="1">
      <alignment horizontal="center" vertical="center" wrapText="1"/>
    </xf>
    <xf numFmtId="0" fontId="37" fillId="50" borderId="13" xfId="43" applyFont="1" applyFill="1" applyBorder="1" applyAlignment="1">
      <alignment horizontal="center" vertical="center" wrapText="1"/>
    </xf>
    <xf numFmtId="0" fontId="37" fillId="48" borderId="13" xfId="43" applyFont="1" applyFill="1" applyBorder="1" applyAlignment="1">
      <alignment horizontal="center" vertical="center" wrapText="1"/>
    </xf>
    <xf numFmtId="0" fontId="37" fillId="48" borderId="19" xfId="43" applyFont="1" applyFill="1" applyBorder="1" applyAlignment="1">
      <alignment horizontal="center" vertical="center" wrapText="1"/>
    </xf>
    <xf numFmtId="0" fontId="37" fillId="48" borderId="20" xfId="43" applyFont="1" applyFill="1" applyBorder="1" applyAlignment="1">
      <alignment horizontal="center" vertical="center" wrapText="1"/>
    </xf>
    <xf numFmtId="0" fontId="37" fillId="48" borderId="33" xfId="43" applyFont="1" applyFill="1" applyBorder="1" applyAlignment="1">
      <alignment horizontal="center" vertical="center" wrapText="1"/>
    </xf>
    <xf numFmtId="0" fontId="37" fillId="47" borderId="19" xfId="43" applyFont="1" applyFill="1" applyBorder="1" applyAlignment="1">
      <alignment horizontal="center" vertical="center" wrapText="1"/>
    </xf>
    <xf numFmtId="0" fontId="37" fillId="47" borderId="21" xfId="43" applyFont="1" applyFill="1" applyBorder="1" applyAlignment="1">
      <alignment horizontal="center" vertical="center" wrapText="1"/>
    </xf>
    <xf numFmtId="0" fontId="37" fillId="47" borderId="20" xfId="43" applyFont="1" applyFill="1" applyBorder="1" applyAlignment="1">
      <alignment horizontal="center" vertical="center" wrapText="1"/>
    </xf>
    <xf numFmtId="0" fontId="37" fillId="47" borderId="33" xfId="43" applyFont="1" applyFill="1" applyBorder="1" applyAlignment="1">
      <alignment horizontal="center" vertical="center" wrapText="1"/>
    </xf>
    <xf numFmtId="0" fontId="37" fillId="47" borderId="13" xfId="43" applyFont="1" applyFill="1" applyBorder="1" applyAlignment="1">
      <alignment horizontal="center" vertical="center" wrapText="1"/>
    </xf>
    <xf numFmtId="0" fontId="8" fillId="0" borderId="34" xfId="42" applyFont="1" applyFill="1" applyBorder="1" applyAlignment="1">
      <alignment horizontal="center" vertical="center" wrapText="1"/>
    </xf>
    <xf numFmtId="0" fontId="30" fillId="49" borderId="33" xfId="42" applyFont="1" applyFill="1" applyBorder="1" applyAlignment="1">
      <alignment horizontal="center" vertical="center" wrapText="1"/>
    </xf>
    <xf numFmtId="0" fontId="28" fillId="50" borderId="30" xfId="43" applyFont="1" applyFill="1" applyBorder="1" applyAlignment="1">
      <alignment horizontal="center" vertical="center" wrapText="1"/>
    </xf>
    <xf numFmtId="0" fontId="28" fillId="50" borderId="23" xfId="43" applyFont="1" applyFill="1" applyBorder="1" applyAlignment="1">
      <alignment horizontal="center" vertical="center"/>
    </xf>
    <xf numFmtId="0" fontId="28" fillId="50" borderId="26" xfId="43" applyFont="1" applyFill="1" applyBorder="1" applyAlignment="1">
      <alignment horizontal="center" vertical="center" wrapText="1"/>
    </xf>
    <xf numFmtId="0" fontId="28" fillId="50" borderId="23" xfId="43" applyFont="1" applyFill="1" applyBorder="1" applyAlignment="1">
      <alignment horizontal="center" vertical="center" wrapText="1"/>
    </xf>
    <xf numFmtId="0" fontId="28" fillId="50" borderId="24" xfId="43" applyFont="1" applyFill="1" applyBorder="1" applyAlignment="1">
      <alignment horizontal="center" vertical="center" wrapText="1"/>
    </xf>
    <xf numFmtId="0" fontId="28" fillId="50" borderId="24" xfId="43" applyFont="1" applyFill="1" applyBorder="1" applyAlignment="1">
      <alignment horizontal="center" vertical="center"/>
    </xf>
    <xf numFmtId="0" fontId="28" fillId="50" borderId="25" xfId="43" applyFont="1" applyFill="1" applyBorder="1" applyAlignment="1">
      <alignment horizontal="center" vertical="center" wrapText="1"/>
    </xf>
    <xf numFmtId="0" fontId="28" fillId="50" borderId="25" xfId="43" applyFont="1" applyFill="1" applyBorder="1" applyAlignment="1">
      <alignment horizontal="center" vertical="center"/>
    </xf>
    <xf numFmtId="0" fontId="2" fillId="0" borderId="10" xfId="42" applyFont="1" applyFill="1" applyBorder="1" applyAlignment="1">
      <alignment horizontal="center" vertical="center" wrapText="1"/>
    </xf>
    <xf numFmtId="14" fontId="2" fillId="0" borderId="10" xfId="42" applyNumberFormat="1" applyFont="1" applyFill="1" applyBorder="1" applyAlignment="1">
      <alignment horizontal="center" vertical="center" wrapText="1"/>
    </xf>
    <xf numFmtId="14" fontId="2" fillId="0" borderId="28" xfId="42" applyNumberFormat="1" applyFont="1" applyFill="1" applyBorder="1" applyAlignment="1">
      <alignment horizontal="center" vertical="center" wrapText="1"/>
    </xf>
    <xf numFmtId="14" fontId="2" fillId="0" borderId="12" xfId="42" applyNumberFormat="1" applyFont="1" applyFill="1" applyBorder="1" applyAlignment="1">
      <alignment horizontal="center" vertical="center" wrapText="1"/>
    </xf>
    <xf numFmtId="165" fontId="2" fillId="0" borderId="10" xfId="42" applyNumberFormat="1" applyFont="1" applyFill="1" applyBorder="1" applyAlignment="1">
      <alignment horizontal="center" vertical="center" wrapText="1"/>
    </xf>
    <xf numFmtId="165" fontId="2" fillId="0" borderId="12" xfId="42" applyNumberFormat="1" applyFont="1" applyFill="1" applyBorder="1" applyAlignment="1">
      <alignment horizontal="center" vertical="center" wrapText="1"/>
    </xf>
    <xf numFmtId="165" fontId="2" fillId="0" borderId="28" xfId="42" applyNumberFormat="1" applyFont="1" applyFill="1" applyBorder="1" applyAlignment="1">
      <alignment horizontal="center" vertical="center" wrapText="1"/>
    </xf>
    <xf numFmtId="0" fontId="2" fillId="0" borderId="32" xfId="42" applyFont="1" applyFill="1" applyBorder="1" applyAlignment="1">
      <alignment horizontal="center" vertical="center" wrapText="1"/>
    </xf>
    <xf numFmtId="0" fontId="2" fillId="0" borderId="12" xfId="42" applyFont="1" applyFill="1" applyBorder="1" applyAlignment="1">
      <alignment horizontal="center" vertical="center" wrapText="1"/>
    </xf>
    <xf numFmtId="14" fontId="2" fillId="0" borderId="32" xfId="42" applyNumberFormat="1" applyFont="1" applyFill="1" applyBorder="1" applyAlignment="1">
      <alignment horizontal="center" vertical="center" wrapText="1"/>
    </xf>
    <xf numFmtId="14" fontId="2" fillId="0" borderId="11" xfId="42" applyNumberFormat="1" applyFont="1" applyFill="1" applyBorder="1" applyAlignment="1">
      <alignment horizontal="center" vertical="center" wrapText="1"/>
    </xf>
    <xf numFmtId="165" fontId="2" fillId="0" borderId="32" xfId="42" applyNumberFormat="1" applyFont="1" applyFill="1" applyBorder="1" applyAlignment="1">
      <alignment horizontal="center" vertical="center" wrapText="1"/>
    </xf>
    <xf numFmtId="0" fontId="0" fillId="0" borderId="34" xfId="42" applyNumberFormat="1" applyFont="1" applyFill="1" applyBorder="1" applyAlignment="1">
      <alignment horizontal="center" vertical="center" wrapText="1"/>
    </xf>
    <xf numFmtId="0" fontId="1" fillId="0" borderId="10" xfId="42" applyFont="1" applyFill="1" applyBorder="1" applyAlignment="1">
      <alignment horizontal="left" vertical="center" wrapText="1" indent="1"/>
    </xf>
    <xf numFmtId="0" fontId="1" fillId="0" borderId="34" xfId="42" applyFont="1" applyFill="1" applyBorder="1" applyAlignment="1">
      <alignment horizontal="left" vertical="center" wrapText="1" indent="1"/>
    </xf>
    <xf numFmtId="0" fontId="34" fillId="24" borderId="16" xfId="43" applyFont="1" applyFill="1" applyBorder="1" applyAlignment="1">
      <alignment horizontal="center" vertical="center"/>
    </xf>
    <xf numFmtId="0" fontId="34" fillId="24" borderId="17" xfId="43" applyFont="1" applyFill="1" applyBorder="1" applyAlignment="1">
      <alignment horizontal="center" vertical="center"/>
    </xf>
    <xf numFmtId="0" fontId="34" fillId="24" borderId="29" xfId="43" applyFont="1" applyFill="1" applyBorder="1" applyAlignment="1">
      <alignment horizontal="center" vertical="center"/>
    </xf>
    <xf numFmtId="0" fontId="34" fillId="24" borderId="18" xfId="43" applyFont="1" applyFill="1" applyBorder="1" applyAlignment="1">
      <alignment horizontal="center" vertical="center"/>
    </xf>
    <xf numFmtId="0" fontId="34" fillId="24" borderId="30" xfId="43" applyFont="1" applyFill="1" applyBorder="1" applyAlignment="1">
      <alignment horizontal="center" vertical="center" wrapText="1"/>
    </xf>
    <xf numFmtId="0" fontId="34" fillId="24" borderId="17" xfId="43" applyFont="1" applyFill="1" applyBorder="1" applyAlignment="1">
      <alignment horizontal="center" vertical="center" wrapText="1"/>
    </xf>
    <xf numFmtId="0" fontId="34" fillId="24" borderId="29" xfId="43" applyFont="1" applyFill="1" applyBorder="1" applyAlignment="1">
      <alignment horizontal="center" vertical="center" wrapText="1"/>
    </xf>
    <xf numFmtId="0" fontId="34" fillId="24" borderId="18" xfId="43" applyFont="1" applyFill="1" applyBorder="1" applyAlignment="1">
      <alignment horizontal="center" vertical="center" wrapText="1"/>
    </xf>
    <xf numFmtId="0" fontId="31" fillId="49" borderId="13" xfId="42" applyFont="1" applyFill="1" applyBorder="1" applyAlignment="1">
      <alignment horizontal="center" vertical="center"/>
    </xf>
    <xf numFmtId="0" fontId="31" fillId="49" borderId="14" xfId="42" applyFont="1" applyFill="1" applyBorder="1" applyAlignment="1">
      <alignment horizontal="center" vertical="center"/>
    </xf>
    <xf numFmtId="0" fontId="28" fillId="24" borderId="30" xfId="43" applyFont="1" applyFill="1" applyBorder="1" applyAlignment="1">
      <alignment horizontal="center" vertical="center" wrapText="1"/>
    </xf>
    <xf numFmtId="0" fontId="28" fillId="24" borderId="29" xfId="43" applyFont="1" applyFill="1" applyBorder="1" applyAlignment="1">
      <alignment horizontal="center" vertical="center" wrapText="1"/>
    </xf>
    <xf numFmtId="0" fontId="28" fillId="24" borderId="31" xfId="43" applyFont="1" applyFill="1" applyBorder="1" applyAlignment="1">
      <alignment horizontal="center" vertical="center" wrapText="1"/>
    </xf>
    <xf numFmtId="0" fontId="28" fillId="50" borderId="30" xfId="43" applyFont="1" applyFill="1" applyBorder="1" applyAlignment="1">
      <alignment horizontal="center" vertical="center" wrapText="1"/>
    </xf>
    <xf numFmtId="0" fontId="28" fillId="50" borderId="29" xfId="43" applyFont="1" applyFill="1" applyBorder="1" applyAlignment="1">
      <alignment horizontal="center" vertical="center" wrapText="1"/>
    </xf>
    <xf numFmtId="0" fontId="28" fillId="50" borderId="31" xfId="43" applyFont="1" applyFill="1" applyBorder="1" applyAlignment="1">
      <alignment horizontal="center" vertical="center" wrapText="1"/>
    </xf>
    <xf numFmtId="0" fontId="28" fillId="48" borderId="30" xfId="43" applyFont="1" applyFill="1" applyBorder="1" applyAlignment="1">
      <alignment horizontal="center" vertical="center" wrapText="1"/>
    </xf>
    <xf numFmtId="0" fontId="28" fillId="48" borderId="31" xfId="43" applyFont="1" applyFill="1" applyBorder="1" applyAlignment="1">
      <alignment horizontal="center" vertical="center" wrapText="1"/>
    </xf>
    <xf numFmtId="0" fontId="34" fillId="50" borderId="16" xfId="43" applyFont="1" applyFill="1" applyBorder="1" applyAlignment="1">
      <alignment horizontal="center" vertical="center"/>
    </xf>
    <xf numFmtId="0" fontId="34" fillId="50" borderId="17" xfId="43" applyFont="1" applyFill="1" applyBorder="1" applyAlignment="1">
      <alignment horizontal="center" vertical="center"/>
    </xf>
    <xf numFmtId="0" fontId="34" fillId="50" borderId="29" xfId="43" applyFont="1" applyFill="1" applyBorder="1" applyAlignment="1">
      <alignment horizontal="center" vertical="center"/>
    </xf>
    <xf numFmtId="0" fontId="34" fillId="50" borderId="18" xfId="43" applyFont="1" applyFill="1" applyBorder="1" applyAlignment="1">
      <alignment horizontal="center" vertical="center"/>
    </xf>
    <xf numFmtId="0" fontId="34" fillId="48" borderId="30" xfId="43" applyFont="1" applyFill="1" applyBorder="1" applyAlignment="1">
      <alignment horizontal="center" vertical="center" wrapText="1"/>
    </xf>
    <xf numFmtId="0" fontId="34" fillId="48" borderId="17" xfId="43" applyFont="1" applyFill="1" applyBorder="1" applyAlignment="1">
      <alignment horizontal="center" vertical="center" wrapText="1"/>
    </xf>
    <xf numFmtId="0" fontId="34" fillId="48" borderId="29" xfId="43" applyFont="1" applyFill="1" applyBorder="1" applyAlignment="1">
      <alignment horizontal="center" vertical="center" wrapText="1"/>
    </xf>
    <xf numFmtId="0" fontId="34" fillId="48" borderId="18" xfId="43" applyFont="1" applyFill="1" applyBorder="1" applyAlignment="1">
      <alignment horizontal="center" vertical="center" wrapText="1"/>
    </xf>
    <xf numFmtId="0" fontId="31" fillId="49" borderId="15" xfId="42" applyFont="1" applyFill="1" applyBorder="1" applyAlignment="1">
      <alignment horizontal="center" vertical="center"/>
    </xf>
    <xf numFmtId="0" fontId="39" fillId="83" borderId="13" xfId="42" applyFont="1" applyFill="1" applyBorder="1" applyAlignment="1">
      <alignment horizontal="right" vertical="center" wrapText="1" indent="1"/>
    </xf>
    <xf numFmtId="0" fontId="39" fillId="51" borderId="14" xfId="42" applyFont="1" applyFill="1" applyBorder="1" applyAlignment="1">
      <alignment horizontal="right" vertical="center" indent="1"/>
    </xf>
    <xf numFmtId="0" fontId="39" fillId="51" borderId="15" xfId="42" applyFont="1" applyFill="1" applyBorder="1" applyAlignment="1">
      <alignment horizontal="right" vertical="center" indent="1"/>
    </xf>
    <xf numFmtId="0" fontId="39" fillId="51" borderId="16" xfId="42" applyFont="1" applyFill="1" applyBorder="1" applyAlignment="1">
      <alignment horizontal="right" vertical="center" indent="1"/>
    </xf>
    <xf numFmtId="0" fontId="39" fillId="51" borderId="17" xfId="42" applyFont="1" applyFill="1" applyBorder="1" applyAlignment="1">
      <alignment horizontal="right" vertical="center" indent="1"/>
    </xf>
    <xf numFmtId="0" fontId="39" fillId="51" borderId="18" xfId="42" applyFont="1" applyFill="1" applyBorder="1" applyAlignment="1">
      <alignment horizontal="right" vertical="center" indent="1"/>
    </xf>
    <xf numFmtId="0" fontId="38" fillId="49" borderId="13" xfId="42" applyFont="1" applyFill="1" applyBorder="1" applyAlignment="1">
      <alignment horizontal="center" vertical="center" wrapText="1"/>
    </xf>
    <xf numFmtId="0" fontId="38" fillId="49" borderId="14" xfId="42" applyFont="1" applyFill="1" applyBorder="1" applyAlignment="1">
      <alignment horizontal="center" vertical="center" wrapText="1"/>
    </xf>
    <xf numFmtId="0" fontId="38" fillId="49" borderId="15" xfId="42" applyFont="1" applyFill="1" applyBorder="1" applyAlignment="1">
      <alignment horizontal="center" vertical="center" wrapText="1"/>
    </xf>
    <xf numFmtId="0" fontId="38" fillId="49" borderId="16" xfId="42" applyFont="1" applyFill="1" applyBorder="1" applyAlignment="1">
      <alignment horizontal="center" vertical="center" wrapText="1"/>
    </xf>
    <xf numFmtId="0" fontId="38" fillId="49" borderId="17" xfId="42" applyFont="1" applyFill="1" applyBorder="1" applyAlignment="1">
      <alignment horizontal="center" vertical="center" wrapText="1"/>
    </xf>
    <xf numFmtId="0" fontId="38" fillId="49" borderId="18" xfId="42" applyFont="1" applyFill="1" applyBorder="1" applyAlignment="1">
      <alignment horizontal="center" vertical="center" wrapText="1"/>
    </xf>
    <xf numFmtId="0" fontId="28" fillId="48" borderId="29" xfId="43" applyFont="1" applyFill="1" applyBorder="1" applyAlignment="1">
      <alignment horizontal="center" vertical="center" wrapText="1"/>
    </xf>
    <xf numFmtId="0" fontId="31" fillId="49" borderId="30" xfId="42" applyFont="1" applyFill="1" applyBorder="1" applyAlignment="1">
      <alignment horizontal="center" vertical="center"/>
    </xf>
    <xf numFmtId="0" fontId="31" fillId="49" borderId="31" xfId="42" applyFont="1" applyFill="1" applyBorder="1" applyAlignment="1">
      <alignment horizontal="center" vertical="center"/>
    </xf>
  </cellXfs>
  <cellStyles count="166">
    <cellStyle name="20 % - Accent1" xfId="1" builtinId="30" customBuiltin="1"/>
    <cellStyle name="20 % - Accent1 2" xfId="44" xr:uid="{00000000-0005-0000-0000-000001000000}"/>
    <cellStyle name="20 % - Accent1 3" xfId="45" xr:uid="{00000000-0005-0000-0000-000002000000}"/>
    <cellStyle name="20 % - Accent1 4" xfId="140" xr:uid="{00000000-0005-0000-0000-000003000000}"/>
    <cellStyle name="20 % - Accent2" xfId="2" builtinId="34" customBuiltin="1"/>
    <cellStyle name="20 % - Accent2 2" xfId="46" xr:uid="{00000000-0005-0000-0000-000005000000}"/>
    <cellStyle name="20 % - Accent2 3" xfId="47" xr:uid="{00000000-0005-0000-0000-000006000000}"/>
    <cellStyle name="20 % - Accent2 4" xfId="144" xr:uid="{00000000-0005-0000-0000-000007000000}"/>
    <cellStyle name="20 % - Accent3" xfId="3" builtinId="38" customBuiltin="1"/>
    <cellStyle name="20 % - Accent3 2" xfId="48" xr:uid="{00000000-0005-0000-0000-000009000000}"/>
    <cellStyle name="20 % - Accent3 3" xfId="49" xr:uid="{00000000-0005-0000-0000-00000A000000}"/>
    <cellStyle name="20 % - Accent3 4" xfId="148" xr:uid="{00000000-0005-0000-0000-00000B000000}"/>
    <cellStyle name="20 % - Accent4" xfId="4" builtinId="42" customBuiltin="1"/>
    <cellStyle name="20 % - Accent4 2" xfId="50" xr:uid="{00000000-0005-0000-0000-00000D000000}"/>
    <cellStyle name="20 % - Accent4 3" xfId="51" xr:uid="{00000000-0005-0000-0000-00000E000000}"/>
    <cellStyle name="20 % - Accent4 4" xfId="152" xr:uid="{00000000-0005-0000-0000-00000F000000}"/>
    <cellStyle name="20 % - Accent5" xfId="5" builtinId="46" customBuiltin="1"/>
    <cellStyle name="20 % - Accent5 2" xfId="52" xr:uid="{00000000-0005-0000-0000-000011000000}"/>
    <cellStyle name="20 % - Accent5 3" xfId="53" xr:uid="{00000000-0005-0000-0000-000012000000}"/>
    <cellStyle name="20 % - Accent5 4" xfId="156" xr:uid="{00000000-0005-0000-0000-000013000000}"/>
    <cellStyle name="20 % - Accent6" xfId="6" builtinId="50" customBuiltin="1"/>
    <cellStyle name="20 % - Accent6 2" xfId="54" xr:uid="{00000000-0005-0000-0000-000015000000}"/>
    <cellStyle name="20 % - Accent6 3" xfId="55" xr:uid="{00000000-0005-0000-0000-000016000000}"/>
    <cellStyle name="20 % - Accent6 4" xfId="160" xr:uid="{00000000-0005-0000-0000-000017000000}"/>
    <cellStyle name="40 % - Accent1" xfId="7" builtinId="31" customBuiltin="1"/>
    <cellStyle name="40 % - Accent1 2" xfId="56" xr:uid="{00000000-0005-0000-0000-000019000000}"/>
    <cellStyle name="40 % - Accent1 3" xfId="57" xr:uid="{00000000-0005-0000-0000-00001A000000}"/>
    <cellStyle name="40 % - Accent1 4" xfId="141" xr:uid="{00000000-0005-0000-0000-00001B000000}"/>
    <cellStyle name="40 % - Accent2" xfId="8" builtinId="35" customBuiltin="1"/>
    <cellStyle name="40 % - Accent2 2" xfId="58" xr:uid="{00000000-0005-0000-0000-00001D000000}"/>
    <cellStyle name="40 % - Accent2 3" xfId="59" xr:uid="{00000000-0005-0000-0000-00001E000000}"/>
    <cellStyle name="40 % - Accent2 4" xfId="145" xr:uid="{00000000-0005-0000-0000-00001F000000}"/>
    <cellStyle name="40 % - Accent3" xfId="9" builtinId="39" customBuiltin="1"/>
    <cellStyle name="40 % - Accent3 2" xfId="60" xr:uid="{00000000-0005-0000-0000-000021000000}"/>
    <cellStyle name="40 % - Accent3 3" xfId="61" xr:uid="{00000000-0005-0000-0000-000022000000}"/>
    <cellStyle name="40 % - Accent3 4" xfId="149" xr:uid="{00000000-0005-0000-0000-000023000000}"/>
    <cellStyle name="40 % - Accent4" xfId="10" builtinId="43" customBuiltin="1"/>
    <cellStyle name="40 % - Accent4 2" xfId="62" xr:uid="{00000000-0005-0000-0000-000025000000}"/>
    <cellStyle name="40 % - Accent4 3" xfId="63" xr:uid="{00000000-0005-0000-0000-000026000000}"/>
    <cellStyle name="40 % - Accent4 4" xfId="153" xr:uid="{00000000-0005-0000-0000-000027000000}"/>
    <cellStyle name="40 % - Accent5" xfId="11" builtinId="47" customBuiltin="1"/>
    <cellStyle name="40 % - Accent5 2" xfId="64" xr:uid="{00000000-0005-0000-0000-000029000000}"/>
    <cellStyle name="40 % - Accent5 3" xfId="65" xr:uid="{00000000-0005-0000-0000-00002A000000}"/>
    <cellStyle name="40 % - Accent5 4" xfId="157" xr:uid="{00000000-0005-0000-0000-00002B000000}"/>
    <cellStyle name="40 % - Accent6" xfId="12" builtinId="51" customBuiltin="1"/>
    <cellStyle name="40 % - Accent6 2" xfId="66" xr:uid="{00000000-0005-0000-0000-00002D000000}"/>
    <cellStyle name="40 % - Accent6 3" xfId="67" xr:uid="{00000000-0005-0000-0000-00002E000000}"/>
    <cellStyle name="40 % - Accent6 4" xfId="161" xr:uid="{00000000-0005-0000-0000-00002F000000}"/>
    <cellStyle name="60 % - Accent1" xfId="13" builtinId="32" customBuiltin="1"/>
    <cellStyle name="60 % - Accent1 2" xfId="68" xr:uid="{00000000-0005-0000-0000-000031000000}"/>
    <cellStyle name="60 % - Accent1 3" xfId="69" xr:uid="{00000000-0005-0000-0000-000032000000}"/>
    <cellStyle name="60 % - Accent1 4" xfId="142" xr:uid="{00000000-0005-0000-0000-000033000000}"/>
    <cellStyle name="60 % - Accent2" xfId="14" builtinId="36" customBuiltin="1"/>
    <cellStyle name="60 % - Accent2 2" xfId="70" xr:uid="{00000000-0005-0000-0000-000035000000}"/>
    <cellStyle name="60 % - Accent2 3" xfId="71" xr:uid="{00000000-0005-0000-0000-000036000000}"/>
    <cellStyle name="60 % - Accent2 4" xfId="146" xr:uid="{00000000-0005-0000-0000-000037000000}"/>
    <cellStyle name="60 % - Accent3" xfId="15" builtinId="40" customBuiltin="1"/>
    <cellStyle name="60 % - Accent3 2" xfId="72" xr:uid="{00000000-0005-0000-0000-000039000000}"/>
    <cellStyle name="60 % - Accent3 3" xfId="73" xr:uid="{00000000-0005-0000-0000-00003A000000}"/>
    <cellStyle name="60 % - Accent3 4" xfId="150" xr:uid="{00000000-0005-0000-0000-00003B000000}"/>
    <cellStyle name="60 % - Accent4" xfId="16" builtinId="44" customBuiltin="1"/>
    <cellStyle name="60 % - Accent4 2" xfId="74" xr:uid="{00000000-0005-0000-0000-00003D000000}"/>
    <cellStyle name="60 % - Accent4 3" xfId="75" xr:uid="{00000000-0005-0000-0000-00003E000000}"/>
    <cellStyle name="60 % - Accent4 4" xfId="154" xr:uid="{00000000-0005-0000-0000-00003F000000}"/>
    <cellStyle name="60 % - Accent5" xfId="17" builtinId="48" customBuiltin="1"/>
    <cellStyle name="60 % - Accent5 2" xfId="76" xr:uid="{00000000-0005-0000-0000-000041000000}"/>
    <cellStyle name="60 % - Accent5 3" xfId="77" xr:uid="{00000000-0005-0000-0000-000042000000}"/>
    <cellStyle name="60 % - Accent5 4" xfId="158" xr:uid="{00000000-0005-0000-0000-000043000000}"/>
    <cellStyle name="60 % - Accent6" xfId="18" builtinId="52" customBuiltin="1"/>
    <cellStyle name="60 % - Accent6 2" xfId="78" xr:uid="{00000000-0005-0000-0000-000045000000}"/>
    <cellStyle name="60 % - Accent6 3" xfId="79" xr:uid="{00000000-0005-0000-0000-000046000000}"/>
    <cellStyle name="60 % - Accent6 4" xfId="162" xr:uid="{00000000-0005-0000-0000-000047000000}"/>
    <cellStyle name="Accent1" xfId="19" builtinId="29" customBuiltin="1"/>
    <cellStyle name="Accent1 2" xfId="80" xr:uid="{00000000-0005-0000-0000-000049000000}"/>
    <cellStyle name="Accent1 3" xfId="81" xr:uid="{00000000-0005-0000-0000-00004A000000}"/>
    <cellStyle name="Accent1 4" xfId="139" xr:uid="{00000000-0005-0000-0000-00004B000000}"/>
    <cellStyle name="Accent2" xfId="20" builtinId="33" customBuiltin="1"/>
    <cellStyle name="Accent2 2" xfId="82" xr:uid="{00000000-0005-0000-0000-00004D000000}"/>
    <cellStyle name="Accent2 3" xfId="83" xr:uid="{00000000-0005-0000-0000-00004E000000}"/>
    <cellStyle name="Accent2 4" xfId="143" xr:uid="{00000000-0005-0000-0000-00004F000000}"/>
    <cellStyle name="Accent3" xfId="21" builtinId="37" customBuiltin="1"/>
    <cellStyle name="Accent3 2" xfId="84" xr:uid="{00000000-0005-0000-0000-000051000000}"/>
    <cellStyle name="Accent3 3" xfId="85" xr:uid="{00000000-0005-0000-0000-000052000000}"/>
    <cellStyle name="Accent3 4" xfId="147" xr:uid="{00000000-0005-0000-0000-000053000000}"/>
    <cellStyle name="Accent4" xfId="22" builtinId="41" customBuiltin="1"/>
    <cellStyle name="Accent4 2" xfId="86" xr:uid="{00000000-0005-0000-0000-000055000000}"/>
    <cellStyle name="Accent4 3" xfId="87" xr:uid="{00000000-0005-0000-0000-000056000000}"/>
    <cellStyle name="Accent4 4" xfId="151" xr:uid="{00000000-0005-0000-0000-000057000000}"/>
    <cellStyle name="Accent5" xfId="23" builtinId="45" customBuiltin="1"/>
    <cellStyle name="Accent5 2" xfId="88" xr:uid="{00000000-0005-0000-0000-000059000000}"/>
    <cellStyle name="Accent5 3" xfId="89" xr:uid="{00000000-0005-0000-0000-00005A000000}"/>
    <cellStyle name="Accent5 4" xfId="155" xr:uid="{00000000-0005-0000-0000-00005B000000}"/>
    <cellStyle name="Accent6" xfId="24" builtinId="49" customBuiltin="1"/>
    <cellStyle name="Accent6 2" xfId="90" xr:uid="{00000000-0005-0000-0000-00005D000000}"/>
    <cellStyle name="Accent6 3" xfId="91" xr:uid="{00000000-0005-0000-0000-00005E000000}"/>
    <cellStyle name="Accent6 4" xfId="159" xr:uid="{00000000-0005-0000-0000-00005F000000}"/>
    <cellStyle name="Avertissement" xfId="25" builtinId="11" customBuiltin="1"/>
    <cellStyle name="Avertissement 2" xfId="92" xr:uid="{00000000-0005-0000-0000-000061000000}"/>
    <cellStyle name="Avertissement 3" xfId="135" xr:uid="{00000000-0005-0000-0000-000062000000}"/>
    <cellStyle name="Calcul" xfId="26" builtinId="22" customBuiltin="1"/>
    <cellStyle name="Calcul 2" xfId="93" xr:uid="{00000000-0005-0000-0000-000064000000}"/>
    <cellStyle name="Calcul 3" xfId="94" xr:uid="{00000000-0005-0000-0000-000065000000}"/>
    <cellStyle name="Calcul 4" xfId="132" xr:uid="{00000000-0005-0000-0000-000066000000}"/>
    <cellStyle name="Cellule liée" xfId="27" builtinId="24" customBuiltin="1"/>
    <cellStyle name="Cellule liée 2" xfId="95" xr:uid="{00000000-0005-0000-0000-000068000000}"/>
    <cellStyle name="Cellule liée 3" xfId="133" xr:uid="{00000000-0005-0000-0000-000069000000}"/>
    <cellStyle name="Commentaire 2" xfId="96" xr:uid="{00000000-0005-0000-0000-00006B000000}"/>
    <cellStyle name="Commentaire 3" xfId="97" xr:uid="{00000000-0005-0000-0000-00006C000000}"/>
    <cellStyle name="Commentaire 4" xfId="136" xr:uid="{00000000-0005-0000-0000-00006D000000}"/>
    <cellStyle name="Entrée" xfId="29" builtinId="20" customBuiltin="1"/>
    <cellStyle name="Entrée 2" xfId="98" xr:uid="{00000000-0005-0000-0000-00006F000000}"/>
    <cellStyle name="Entrée 3" xfId="99" xr:uid="{00000000-0005-0000-0000-000070000000}"/>
    <cellStyle name="Entrée 4" xfId="130" xr:uid="{00000000-0005-0000-0000-000071000000}"/>
    <cellStyle name="Excel Built-in Normal" xfId="100" xr:uid="{00000000-0005-0000-0000-000072000000}"/>
    <cellStyle name="Insatisfaisant" xfId="30" builtinId="27" customBuiltin="1"/>
    <cellStyle name="Insatisfaisant 2" xfId="101" xr:uid="{00000000-0005-0000-0000-000074000000}"/>
    <cellStyle name="Insatisfaisant 3" xfId="102" xr:uid="{00000000-0005-0000-0000-000075000000}"/>
    <cellStyle name="Insatisfaisant 4" xfId="128" xr:uid="{00000000-0005-0000-0000-000076000000}"/>
    <cellStyle name="Monétaire 2" xfId="103" xr:uid="{00000000-0005-0000-0000-000077000000}"/>
    <cellStyle name="Neutre" xfId="31" builtinId="28" customBuiltin="1"/>
    <cellStyle name="Neutre 2" xfId="104" xr:uid="{00000000-0005-0000-0000-000079000000}"/>
    <cellStyle name="Neutre 3" xfId="105" xr:uid="{00000000-0005-0000-0000-00007A000000}"/>
    <cellStyle name="Neutre 4" xfId="129" xr:uid="{00000000-0005-0000-0000-00007B000000}"/>
    <cellStyle name="Normal" xfId="0" builtinId="0"/>
    <cellStyle name="Normal 2" xfId="42" xr:uid="{00000000-0005-0000-0000-00007D000000}"/>
    <cellStyle name="Normal 2 2" xfId="163" xr:uid="{00000000-0005-0000-0000-00007E000000}"/>
    <cellStyle name="Normal 3" xfId="106" xr:uid="{00000000-0005-0000-0000-00007F000000}"/>
    <cellStyle name="Normal 4" xfId="43" xr:uid="{00000000-0005-0000-0000-000080000000}"/>
    <cellStyle name="Normal 5" xfId="121" xr:uid="{00000000-0005-0000-0000-000081000000}"/>
    <cellStyle name="Normal 6" xfId="164" xr:uid="{00000000-0005-0000-0000-000082000000}"/>
    <cellStyle name="Normal 7" xfId="165" xr:uid="{00000000-0005-0000-0000-000083000000}"/>
    <cellStyle name="Note" xfId="28" builtinId="10" customBuiltin="1"/>
    <cellStyle name="Satisfaisant" xfId="32" builtinId="26" customBuiltin="1"/>
    <cellStyle name="Satisfaisant 2" xfId="107" xr:uid="{00000000-0005-0000-0000-000085000000}"/>
    <cellStyle name="Satisfaisant 3" xfId="108" xr:uid="{00000000-0005-0000-0000-000086000000}"/>
    <cellStyle name="Satisfaisant 4" xfId="127" xr:uid="{00000000-0005-0000-0000-000087000000}"/>
    <cellStyle name="Sortie" xfId="33" builtinId="21" customBuiltin="1"/>
    <cellStyle name="Sortie 2" xfId="109" xr:uid="{00000000-0005-0000-0000-000089000000}"/>
    <cellStyle name="Sortie 3" xfId="110" xr:uid="{00000000-0005-0000-0000-00008A000000}"/>
    <cellStyle name="Sortie 4" xfId="131" xr:uid="{00000000-0005-0000-0000-00008B000000}"/>
    <cellStyle name="Texte explicatif" xfId="34" builtinId="53" customBuiltin="1"/>
    <cellStyle name="Texte explicatif 2" xfId="111" xr:uid="{00000000-0005-0000-0000-00008D000000}"/>
    <cellStyle name="Texte explicatif 3" xfId="137" xr:uid="{00000000-0005-0000-0000-00008E000000}"/>
    <cellStyle name="Titre" xfId="35" builtinId="15" customBuiltin="1"/>
    <cellStyle name="Titre 1" xfId="112" xr:uid="{00000000-0005-0000-0000-000090000000}"/>
    <cellStyle name="Titre 1 1" xfId="113" xr:uid="{00000000-0005-0000-0000-000091000000}"/>
    <cellStyle name="Titre 2" xfId="122" xr:uid="{00000000-0005-0000-0000-000092000000}"/>
    <cellStyle name="Titre 1" xfId="36" builtinId="16" customBuiltin="1"/>
    <cellStyle name="Titre 1 2" xfId="114" xr:uid="{00000000-0005-0000-0000-000094000000}"/>
    <cellStyle name="Titre 1 3" xfId="123" xr:uid="{00000000-0005-0000-0000-000095000000}"/>
    <cellStyle name="Titre 2" xfId="37" builtinId="17" customBuiltin="1"/>
    <cellStyle name="Titre 2 2" xfId="115" xr:uid="{00000000-0005-0000-0000-000097000000}"/>
    <cellStyle name="Titre 2 3" xfId="124" xr:uid="{00000000-0005-0000-0000-000098000000}"/>
    <cellStyle name="Titre 3" xfId="38" builtinId="18" customBuiltin="1"/>
    <cellStyle name="Titre 3 2" xfId="116" xr:uid="{00000000-0005-0000-0000-00009A000000}"/>
    <cellStyle name="Titre 3 3" xfId="125" xr:uid="{00000000-0005-0000-0000-00009B000000}"/>
    <cellStyle name="Titre 4" xfId="39" builtinId="19" customBuiltin="1"/>
    <cellStyle name="Titre 4 2" xfId="117" xr:uid="{00000000-0005-0000-0000-00009D000000}"/>
    <cellStyle name="Titre 4 3" xfId="126" xr:uid="{00000000-0005-0000-0000-00009E000000}"/>
    <cellStyle name="Total" xfId="40" builtinId="25" customBuiltin="1"/>
    <cellStyle name="Total 2" xfId="118" xr:uid="{00000000-0005-0000-0000-0000A0000000}"/>
    <cellStyle name="Total 3" xfId="138" xr:uid="{00000000-0005-0000-0000-0000A1000000}"/>
    <cellStyle name="Vérification" xfId="41" builtinId="23" customBuiltin="1"/>
    <cellStyle name="Vérification 2" xfId="119" xr:uid="{00000000-0005-0000-0000-0000A3000000}"/>
    <cellStyle name="Vérification 3" xfId="120" xr:uid="{00000000-0005-0000-0000-0000A4000000}"/>
    <cellStyle name="Vérification 4" xfId="134" xr:uid="{00000000-0005-0000-0000-0000A5000000}"/>
  </cellStyles>
  <dxfs count="8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ill>
        <gradientFill degree="90">
          <stop position="0">
            <color rgb="FFFFC000"/>
          </stop>
          <stop position="0.5">
            <color theme="0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</dxfs>
  <tableStyles count="0" defaultTableStyle="TableStyleMedium2" defaultPivotStyle="PivotStyleLight16"/>
  <colors>
    <mruColors>
      <color rgb="FF00FF00"/>
      <color rgb="FFFF5D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104775</xdr:colOff>
          <xdr:row>3</xdr:row>
          <xdr:rowOff>133350</xdr:rowOff>
        </xdr:from>
        <xdr:to>
          <xdr:col>3</xdr:col>
          <xdr:colOff>2009775</xdr:colOff>
          <xdr:row>3</xdr:row>
          <xdr:rowOff>438150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57150</xdr:colOff>
          <xdr:row>0</xdr:row>
          <xdr:rowOff>57150</xdr:rowOff>
        </xdr:from>
        <xdr:to>
          <xdr:col>1</xdr:col>
          <xdr:colOff>104775</xdr:colOff>
          <xdr:row>1</xdr:row>
          <xdr:rowOff>47625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Exportation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3</xdr:col>
      <xdr:colOff>44824</xdr:colOff>
      <xdr:row>3</xdr:row>
      <xdr:rowOff>806824</xdr:rowOff>
    </xdr:from>
    <xdr:to>
      <xdr:col>3</xdr:col>
      <xdr:colOff>1860177</xdr:colOff>
      <xdr:row>3</xdr:row>
      <xdr:rowOff>1221442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767853" y="2364442"/>
          <a:ext cx="1815353" cy="41461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000"/>
            <a:t>Tapez ci-dessus les premières lettres du nom recherché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4:BY10" totalsRowShown="0" headerRowBorderDxfId="78" tableBorderDxfId="77">
  <autoFilter ref="A4:BY10" xr:uid="{00000000-0009-0000-0100-000002000000}"/>
  <sortState xmlns:xlrd2="http://schemas.microsoft.com/office/spreadsheetml/2017/richdata2" ref="A5:BY10">
    <sortCondition ref="D4:D10"/>
  </sortState>
  <tableColumns count="77">
    <tableColumn id="1" xr3:uid="{00000000-0010-0000-0000-000001000000}" name="Activité 1" dataDxfId="76" dataCellStyle="Normal 2"/>
    <tableColumn id="2" xr3:uid="{00000000-0010-0000-0000-000002000000}" name="Activité 2" dataDxfId="75" dataCellStyle="Normal 2"/>
    <tableColumn id="3" xr3:uid="{00000000-0010-0000-0000-000003000000}" name="Activité 3" dataDxfId="40" dataCellStyle="Normal 2"/>
    <tableColumn id="4" xr3:uid="{00000000-0010-0000-0000-000004000000}" name="Nom Prénom" dataDxfId="39" dataCellStyle="Normal 2"/>
    <tableColumn id="5" xr3:uid="{00000000-0010-0000-0000-000005000000}" name="Service" dataDxfId="38" dataCellStyle="Normal 2"/>
    <tableColumn id="6" xr3:uid="{00000000-0010-0000-0000-000006000000}" name="A jour ?" dataDxfId="37" dataCellStyle="Normal 2">
      <calculatedColumnFormula>IF(MIN(AQ5:BP5)&lt;TODAY(),"Non","Oui")</calculatedColumnFormula>
    </tableColumn>
    <tableColumn id="7" xr3:uid="{00000000-0010-0000-0000-000007000000}" name="Premier Module_x000a_arrivant en péremption" dataDxfId="36" dataCellStyle="Normal 2">
      <calculatedColumnFormula>INDEX($H$4:$AG5,1,MATCH(MIN(AQ5:BP5),AQ5:BP5,0))</calculatedColumnFormula>
    </tableColumn>
    <tableColumn id="8" xr3:uid="{00000000-0010-0000-0000-000008000000}" name="Test1" dataDxfId="35" dataCellStyle="Normal 2"/>
    <tableColumn id="9" xr3:uid="{00000000-0010-0000-0000-000009000000}" name="Test12" dataDxfId="34" dataCellStyle="Normal 2"/>
    <tableColumn id="10" xr3:uid="{00000000-0010-0000-0000-00000A000000}" name="Test13" dataDxfId="33" dataCellStyle="Normal 2"/>
    <tableColumn id="11" xr3:uid="{00000000-0010-0000-0000-00000B000000}" name="Test14" dataDxfId="32" dataCellStyle="Normal 2"/>
    <tableColumn id="12" xr3:uid="{00000000-0010-0000-0000-00000C000000}" name="Test15" dataDxfId="31" dataCellStyle="Normal 2"/>
    <tableColumn id="13" xr3:uid="{00000000-0010-0000-0000-00000D000000}" name="Test16" dataDxfId="30" dataCellStyle="Normal 2"/>
    <tableColumn id="14" xr3:uid="{00000000-0010-0000-0000-00000E000000}" name="Test17" dataDxfId="29" dataCellStyle="Normal 2"/>
    <tableColumn id="15" xr3:uid="{00000000-0010-0000-0000-00000F000000}" name="Test18" dataDxfId="28" dataCellStyle="Normal 2"/>
    <tableColumn id="16" xr3:uid="{00000000-0010-0000-0000-000010000000}" name="Test19" dataDxfId="27" dataCellStyle="Normal 2"/>
    <tableColumn id="17" xr3:uid="{00000000-0010-0000-0000-000011000000}" name="Test110" dataDxfId="26" dataCellStyle="Normal 2"/>
    <tableColumn id="18" xr3:uid="{00000000-0010-0000-0000-000012000000}" name="Test111" dataDxfId="25" dataCellStyle="Normal 2"/>
    <tableColumn id="19" xr3:uid="{00000000-0010-0000-0000-000013000000}" name="Test112" dataDxfId="24" dataCellStyle="Normal 2"/>
    <tableColumn id="20" xr3:uid="{00000000-0010-0000-0000-000014000000}" name="Test113" dataDxfId="23" dataCellStyle="Normal 2"/>
    <tableColumn id="21" xr3:uid="{00000000-0010-0000-0000-000015000000}" name="Test114" dataDxfId="22" dataCellStyle="Normal 2"/>
    <tableColumn id="22" xr3:uid="{00000000-0010-0000-0000-000016000000}" name="Test115" dataDxfId="21" dataCellStyle="Normal 2"/>
    <tableColumn id="23" xr3:uid="{00000000-0010-0000-0000-000017000000}" name="Test116" dataDxfId="20" dataCellStyle="Normal 2"/>
    <tableColumn id="24" xr3:uid="{00000000-0010-0000-0000-000018000000}" name="Test117" dataDxfId="19" dataCellStyle="Normal 2"/>
    <tableColumn id="25" xr3:uid="{00000000-0010-0000-0000-000019000000}" name="Test118" dataDxfId="18" dataCellStyle="Normal 2"/>
    <tableColumn id="26" xr3:uid="{00000000-0010-0000-0000-00001A000000}" name="Test119" dataDxfId="17" dataCellStyle="Normal 2"/>
    <tableColumn id="27" xr3:uid="{00000000-0010-0000-0000-00001B000000}" name="Test120" dataDxfId="16" dataCellStyle="Normal 2"/>
    <tableColumn id="28" xr3:uid="{00000000-0010-0000-0000-00001C000000}" name="Test121" dataDxfId="15" dataCellStyle="Normal 2"/>
    <tableColumn id="29" xr3:uid="{00000000-0010-0000-0000-00001D000000}" name="Test122" dataDxfId="14" dataCellStyle="Normal 2"/>
    <tableColumn id="30" xr3:uid="{00000000-0010-0000-0000-00001E000000}" name="Test123" dataDxfId="13" dataCellStyle="Normal 2"/>
    <tableColumn id="31" xr3:uid="{00000000-0010-0000-0000-00001F000000}" name="Test124" dataDxfId="12" dataCellStyle="Normal 2"/>
    <tableColumn id="32" xr3:uid="{00000000-0010-0000-0000-000020000000}" name="Test125" dataDxfId="11" dataCellStyle="Normal 2"/>
    <tableColumn id="33" xr3:uid="{00000000-0010-0000-0000-000021000000}" name="Test126" dataDxfId="10" dataCellStyle="Normal 2"/>
    <tableColumn id="34" xr3:uid="{00000000-0010-0000-0000-000022000000}" name="Test127" dataDxfId="9" dataCellStyle="Normal 2"/>
    <tableColumn id="35" xr3:uid="{00000000-0010-0000-0000-000023000000}" name="Test128" dataDxfId="8" dataCellStyle="Normal 2"/>
    <tableColumn id="36" xr3:uid="{00000000-0010-0000-0000-000024000000}" name="Test129" dataDxfId="7" dataCellStyle="Normal 2"/>
    <tableColumn id="37" xr3:uid="{00000000-0010-0000-0000-000025000000}" name="Test130" dataDxfId="6" dataCellStyle="Normal 2"/>
    <tableColumn id="38" xr3:uid="{00000000-0010-0000-0000-000026000000}" name="Test131" dataDxfId="5" dataCellStyle="Normal 2"/>
    <tableColumn id="39" xr3:uid="{00000000-0010-0000-0000-000027000000}" name="Test132" dataDxfId="4" dataCellStyle="Normal 2"/>
    <tableColumn id="40" xr3:uid="{00000000-0010-0000-0000-000028000000}" name="Test133" dataDxfId="3" dataCellStyle="Normal 2"/>
    <tableColumn id="41" xr3:uid="{00000000-0010-0000-0000-000029000000}" name="Test134" dataDxfId="2" dataCellStyle="Normal 2"/>
    <tableColumn id="42" xr3:uid="{00000000-0010-0000-0000-00002A000000}" name="Test135" dataDxfId="0" dataCellStyle="Normal 2"/>
    <tableColumn id="43" xr3:uid="{00000000-0010-0000-0000-00002B000000}" name="CopieTest1" dataDxfId="1" dataCellStyle="Normal 2">
      <calculatedColumnFormula>IF(H5="",DATE(1900,1,1),IFERROR(EDATE(H5,AQ$1*12),DATE(2099,12,31)))</calculatedColumnFormula>
    </tableColumn>
    <tableColumn id="44" xr3:uid="{00000000-0010-0000-0000-00002C000000}" name="CopieTest12" dataDxfId="74" dataCellStyle="Normal 2">
      <calculatedColumnFormula>IFERROR(EDATE(I5,AR$1*12),DATE(2099,12,31))</calculatedColumnFormula>
    </tableColumn>
    <tableColumn id="45" xr3:uid="{00000000-0010-0000-0000-00002D000000}" name="CopieTest13" dataDxfId="73" dataCellStyle="Normal 2">
      <calculatedColumnFormula>IFERROR(EDATE(J5,AS$1*12),DATE(2099,12,31))</calculatedColumnFormula>
    </tableColumn>
    <tableColumn id="46" xr3:uid="{00000000-0010-0000-0000-00002E000000}" name="CopieTest14" dataDxfId="72" dataCellStyle="Normal 2">
      <calculatedColumnFormula>IFERROR(EDATE(K5,AT$1*12),DATE(2099,12,31))</calculatedColumnFormula>
    </tableColumn>
    <tableColumn id="47" xr3:uid="{00000000-0010-0000-0000-00002F000000}" name="CopieTest15" dataDxfId="71" dataCellStyle="Normal 2">
      <calculatedColumnFormula>IFERROR(EDATE(L5,AU$1*12),DATE(2099,12,31))</calculatedColumnFormula>
    </tableColumn>
    <tableColumn id="48" xr3:uid="{00000000-0010-0000-0000-000030000000}" name="CopieTest16" dataDxfId="70" dataCellStyle="Normal 2">
      <calculatedColumnFormula>IFERROR(EDATE(M5,AV$1*12),DATE(2099,12,31))</calculatedColumnFormula>
    </tableColumn>
    <tableColumn id="49" xr3:uid="{00000000-0010-0000-0000-000031000000}" name="CopieTest17" dataDxfId="69" dataCellStyle="Normal 2">
      <calculatedColumnFormula>IFERROR(EDATE(N5,AW$1*12),DATE(2099,12,31))</calculatedColumnFormula>
    </tableColumn>
    <tableColumn id="50" xr3:uid="{00000000-0010-0000-0000-000032000000}" name="CopieTest18" dataDxfId="68" dataCellStyle="Normal 2">
      <calculatedColumnFormula>IFERROR(EDATE(O5,AX$1*12),DATE(2099,12,31))</calculatedColumnFormula>
    </tableColumn>
    <tableColumn id="51" xr3:uid="{00000000-0010-0000-0000-000033000000}" name="CopieTest19" dataDxfId="67" dataCellStyle="Normal 2">
      <calculatedColumnFormula>IFERROR(EDATE(P5,AY$1*12),DATE(2099,12,31))</calculatedColumnFormula>
    </tableColumn>
    <tableColumn id="52" xr3:uid="{00000000-0010-0000-0000-000034000000}" name="CopieTest110" dataDxfId="66" dataCellStyle="Normal 2">
      <calculatedColumnFormula>IFERROR(EDATE(Q5,AZ$1*12),DATE(2099,12,31))</calculatedColumnFormula>
    </tableColumn>
    <tableColumn id="53" xr3:uid="{00000000-0010-0000-0000-000035000000}" name="CopieTest111" dataDxfId="65" dataCellStyle="Normal 2">
      <calculatedColumnFormula>IFERROR(EDATE(R5,BA$1*12),DATE(2099,12,31))</calculatedColumnFormula>
    </tableColumn>
    <tableColumn id="54" xr3:uid="{00000000-0010-0000-0000-000036000000}" name="CopieTest112" dataDxfId="64" dataCellStyle="Normal 2">
      <calculatedColumnFormula>IFERROR(EDATE(S5,BB$1*12),DATE(2099,12,31))</calculatedColumnFormula>
    </tableColumn>
    <tableColumn id="55" xr3:uid="{00000000-0010-0000-0000-000037000000}" name="CopieTest113" dataDxfId="63" dataCellStyle="Normal 2">
      <calculatedColumnFormula>IFERROR(EDATE(T5,BC$1*12),DATE(2099,12,31))</calculatedColumnFormula>
    </tableColumn>
    <tableColumn id="56" xr3:uid="{00000000-0010-0000-0000-000038000000}" name="CopieTest114" dataDxfId="62" dataCellStyle="Normal 2">
      <calculatedColumnFormula>IFERROR(EDATE(U5,BD$1*12),DATE(2099,12,31))</calculatedColumnFormula>
    </tableColumn>
    <tableColumn id="57" xr3:uid="{00000000-0010-0000-0000-000039000000}" name="CopieTest115" dataDxfId="61" dataCellStyle="Normal 2">
      <calculatedColumnFormula>IFERROR(EDATE(V5,BE$1*12),DATE(2099,12,31))</calculatedColumnFormula>
    </tableColumn>
    <tableColumn id="58" xr3:uid="{00000000-0010-0000-0000-00003A000000}" name="CopieTest116" dataDxfId="60" dataCellStyle="Normal 2">
      <calculatedColumnFormula>IFERROR(EDATE(W5,BF$1*12),DATE(2099,12,31))</calculatedColumnFormula>
    </tableColumn>
    <tableColumn id="59" xr3:uid="{00000000-0010-0000-0000-00003B000000}" name="CopieTest117" dataDxfId="59" dataCellStyle="Normal 2">
      <calculatedColumnFormula>IFERROR(EDATE(X5,BG$1*12),DATE(2099,12,31))</calculatedColumnFormula>
    </tableColumn>
    <tableColumn id="60" xr3:uid="{00000000-0010-0000-0000-00003C000000}" name="CopieTest118" dataDxfId="58" dataCellStyle="Normal 2">
      <calculatedColumnFormula>IFERROR(EDATE(Y5,BH$1*12),DATE(2099,12,31))</calculatedColumnFormula>
    </tableColumn>
    <tableColumn id="61" xr3:uid="{00000000-0010-0000-0000-00003D000000}" name="CopieTest119" dataDxfId="57" dataCellStyle="Normal 2">
      <calculatedColumnFormula>IFERROR(EDATE(Z5,BI$1*12),DATE(2099,12,31))</calculatedColumnFormula>
    </tableColumn>
    <tableColumn id="62" xr3:uid="{00000000-0010-0000-0000-00003E000000}" name="CopieTest120" dataDxfId="56" dataCellStyle="Normal 2">
      <calculatedColumnFormula>IFERROR(EDATE(AA5,BJ$1*12),DATE(2099,12,31))</calculatedColumnFormula>
    </tableColumn>
    <tableColumn id="63" xr3:uid="{00000000-0010-0000-0000-00003F000000}" name="CopieTest121" dataDxfId="55" dataCellStyle="Normal 2">
      <calculatedColumnFormula>IFERROR(EDATE(AB5,BK$1*12),DATE(2099,12,31))</calculatedColumnFormula>
    </tableColumn>
    <tableColumn id="64" xr3:uid="{00000000-0010-0000-0000-000040000000}" name="CopieTest122" dataDxfId="54" dataCellStyle="Normal 2">
      <calculatedColumnFormula>IFERROR(EDATE(AC5,BL$1*12),DATE(2099,12,31))</calculatedColumnFormula>
    </tableColumn>
    <tableColumn id="65" xr3:uid="{00000000-0010-0000-0000-000041000000}" name="CopieTest123" dataDxfId="53" dataCellStyle="Normal 2">
      <calculatedColumnFormula>IFERROR(EDATE(AD5,BM$1*12),DATE(2099,12,31))</calculatedColumnFormula>
    </tableColumn>
    <tableColumn id="66" xr3:uid="{00000000-0010-0000-0000-000042000000}" name="CopieTest124" dataDxfId="52" dataCellStyle="Normal 2">
      <calculatedColumnFormula>IFERROR(EDATE(AE5,BN$1*12),DATE(2099,12,31))</calculatedColumnFormula>
    </tableColumn>
    <tableColumn id="67" xr3:uid="{00000000-0010-0000-0000-000043000000}" name="CopieTest125" dataDxfId="51" dataCellStyle="Normal 2">
      <calculatedColumnFormula>IFERROR(EDATE(AF5,BO$1*12),DATE(2099,12,31))</calculatedColumnFormula>
    </tableColumn>
    <tableColumn id="68" xr3:uid="{00000000-0010-0000-0000-000044000000}" name="CopieTest126" dataDxfId="50" dataCellStyle="Normal 2">
      <calculatedColumnFormula>IFERROR(EDATE(AG5,BP$1*12),DATE(2099,12,31))</calculatedColumnFormula>
    </tableColumn>
    <tableColumn id="69" xr3:uid="{00000000-0010-0000-0000-000045000000}" name="CopieTest127" dataDxfId="49" dataCellStyle="Normal 2">
      <calculatedColumnFormula>IFERROR(EDATE(AH5,BQ$1*12),DATE(2099,12,31))</calculatedColumnFormula>
    </tableColumn>
    <tableColumn id="70" xr3:uid="{00000000-0010-0000-0000-000046000000}" name="CopieTest128" dataDxfId="48" dataCellStyle="Normal 2">
      <calculatedColumnFormula>IFERROR(EDATE(AI5,BR$1*12),DATE(2099,12,31))</calculatedColumnFormula>
    </tableColumn>
    <tableColumn id="71" xr3:uid="{00000000-0010-0000-0000-000047000000}" name="CopieTest129" dataDxfId="47" dataCellStyle="Normal 2">
      <calculatedColumnFormula>IFERROR(EDATE(AJ5,BS$1*12),DATE(2099,12,31))</calculatedColumnFormula>
    </tableColumn>
    <tableColumn id="72" xr3:uid="{00000000-0010-0000-0000-000048000000}" name="CopieTest130" dataDxfId="46" dataCellStyle="Normal 2">
      <calculatedColumnFormula>IFERROR(EDATE(AK5,BT$1*12),DATE(2099,12,31))</calculatedColumnFormula>
    </tableColumn>
    <tableColumn id="73" xr3:uid="{00000000-0010-0000-0000-000049000000}" name="CopieTest131" dataDxfId="45" dataCellStyle="Normal 2">
      <calculatedColumnFormula>IFERROR(EDATE(AL5,BU$1*12),DATE(2099,12,31))</calculatedColumnFormula>
    </tableColumn>
    <tableColumn id="74" xr3:uid="{00000000-0010-0000-0000-00004A000000}" name="CopieTest132" dataDxfId="44" dataCellStyle="Normal 2">
      <calculatedColumnFormula>IFERROR(EDATE(AM5,BV$1*12),DATE(2099,12,31))</calculatedColumnFormula>
    </tableColumn>
    <tableColumn id="75" xr3:uid="{00000000-0010-0000-0000-00004B000000}" name="CopieTest133" dataDxfId="43" dataCellStyle="Normal 2">
      <calculatedColumnFormula>IFERROR(EDATE(AN5,BW$1*12),DATE(2099,12,31))</calculatedColumnFormula>
    </tableColumn>
    <tableColumn id="76" xr3:uid="{00000000-0010-0000-0000-00004C000000}" name="CopieTest134" dataDxfId="42" dataCellStyle="Normal 2">
      <calculatedColumnFormula>IFERROR(EDATE(AO5,BX$1*12),DATE(2099,12,31))</calculatedColumnFormula>
    </tableColumn>
    <tableColumn id="77" xr3:uid="{00000000-0010-0000-0000-00004D000000}" name="CopieTest135" dataDxfId="41" dataCellStyle="Normal 2">
      <calculatedColumnFormula>IFERROR(EDATE(AP5,BY$1*12),DATE(2099,12,31))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Y17"/>
  <sheetViews>
    <sheetView showGridLines="0" tabSelected="1" zoomScale="85" zoomScaleNormal="85" workbookViewId="0">
      <pane xSplit="7" ySplit="4" topLeftCell="H5" activePane="bottomRight" state="frozen"/>
      <selection pane="topRight" activeCell="H1" sqref="H1"/>
      <selection pane="bottomLeft" activeCell="A5" sqref="A5"/>
      <selection pane="bottomRight" sqref="A1:C2"/>
    </sheetView>
  </sheetViews>
  <sheetFormatPr baseColWidth="10" defaultRowHeight="15" x14ac:dyDescent="0.25"/>
  <cols>
    <col min="1" max="3" width="13.5703125" style="1" customWidth="1"/>
    <col min="4" max="4" width="31.140625" style="1" customWidth="1"/>
    <col min="5" max="5" width="10.42578125" style="1" customWidth="1"/>
    <col min="6" max="6" width="9" style="1" customWidth="1"/>
    <col min="7" max="7" width="32.140625" style="1" customWidth="1"/>
    <col min="8" max="14" width="14.28515625" style="1" customWidth="1"/>
    <col min="15" max="15" width="14.28515625" style="1" hidden="1" customWidth="1"/>
    <col min="16" max="77" width="14.28515625" style="1" customWidth="1"/>
    <col min="78" max="16384" width="11.42578125" style="1"/>
  </cols>
  <sheetData>
    <row r="1" spans="1:77" ht="20.25" customHeight="1" thickBot="1" x14ac:dyDescent="0.3">
      <c r="A1" s="104" t="s">
        <v>98</v>
      </c>
      <c r="B1" s="105"/>
      <c r="C1" s="106"/>
      <c r="D1" s="110"/>
      <c r="E1" s="111"/>
      <c r="F1" s="111"/>
      <c r="G1" s="112"/>
      <c r="H1" s="55" t="s">
        <v>1</v>
      </c>
      <c r="I1" s="56">
        <v>5</v>
      </c>
      <c r="J1" s="57">
        <v>2</v>
      </c>
      <c r="K1" s="58">
        <v>1</v>
      </c>
      <c r="L1" s="56">
        <v>1</v>
      </c>
      <c r="M1" s="57">
        <v>1</v>
      </c>
      <c r="N1" s="58">
        <v>1</v>
      </c>
      <c r="O1" s="58">
        <v>1</v>
      </c>
      <c r="P1" s="58">
        <v>3</v>
      </c>
      <c r="Q1" s="58">
        <v>1</v>
      </c>
      <c r="R1" s="58">
        <v>1</v>
      </c>
      <c r="S1" s="59" t="s">
        <v>1</v>
      </c>
      <c r="T1" s="58">
        <v>3</v>
      </c>
      <c r="U1" s="59">
        <v>1</v>
      </c>
      <c r="V1" s="59">
        <v>1</v>
      </c>
      <c r="W1" s="59">
        <v>1</v>
      </c>
      <c r="X1" s="59">
        <v>1</v>
      </c>
      <c r="Y1" s="59">
        <v>1</v>
      </c>
      <c r="Z1" s="59">
        <v>1</v>
      </c>
      <c r="AA1" s="59">
        <v>1</v>
      </c>
      <c r="AB1" s="58">
        <v>3</v>
      </c>
      <c r="AC1" s="60">
        <v>3</v>
      </c>
      <c r="AD1" s="54">
        <v>2</v>
      </c>
      <c r="AE1" s="57">
        <v>3</v>
      </c>
      <c r="AF1" s="58">
        <v>3</v>
      </c>
      <c r="AG1" s="61">
        <v>3</v>
      </c>
      <c r="AH1" s="19">
        <v>2</v>
      </c>
      <c r="AI1" s="11">
        <v>2</v>
      </c>
      <c r="AJ1" s="9">
        <v>2</v>
      </c>
      <c r="AK1" s="9">
        <v>1</v>
      </c>
      <c r="AL1" s="9">
        <v>2</v>
      </c>
      <c r="AM1" s="10">
        <v>2</v>
      </c>
      <c r="AN1" s="19">
        <v>2</v>
      </c>
      <c r="AO1" s="11">
        <v>2</v>
      </c>
      <c r="AP1" s="10">
        <v>2</v>
      </c>
      <c r="AQ1" s="20" t="str">
        <f>H1</f>
        <v>Permanente</v>
      </c>
      <c r="AR1" s="21">
        <f>I1</f>
        <v>5</v>
      </c>
      <c r="AS1" s="22">
        <f>J1</f>
        <v>2</v>
      </c>
      <c r="AT1" s="23">
        <f>K1</f>
        <v>1</v>
      </c>
      <c r="AU1" s="21">
        <v>1</v>
      </c>
      <c r="AV1" s="22">
        <f>M1</f>
        <v>1</v>
      </c>
      <c r="AW1" s="23">
        <f>N1</f>
        <v>1</v>
      </c>
      <c r="AX1" s="23">
        <f>O1</f>
        <v>1</v>
      </c>
      <c r="AY1" s="23">
        <f>P1</f>
        <v>3</v>
      </c>
      <c r="AZ1" s="23"/>
      <c r="BA1" s="23"/>
      <c r="BB1" s="24" t="str">
        <f>S1</f>
        <v>Permanente</v>
      </c>
      <c r="BC1" s="23">
        <f>T1</f>
        <v>3</v>
      </c>
      <c r="BD1" s="24">
        <f>U1</f>
        <v>1</v>
      </c>
      <c r="BE1" s="24">
        <f>V1</f>
        <v>1</v>
      </c>
      <c r="BF1" s="24">
        <f>W1</f>
        <v>1</v>
      </c>
      <c r="BG1" s="24">
        <v>1</v>
      </c>
      <c r="BH1" s="24">
        <v>1</v>
      </c>
      <c r="BI1" s="24">
        <f t="shared" ref="BI1:BP1" si="0">Z1</f>
        <v>1</v>
      </c>
      <c r="BJ1" s="24">
        <f t="shared" si="0"/>
        <v>1</v>
      </c>
      <c r="BK1" s="23">
        <f t="shared" si="0"/>
        <v>3</v>
      </c>
      <c r="BL1" s="25">
        <f t="shared" si="0"/>
        <v>3</v>
      </c>
      <c r="BM1" s="26">
        <f t="shared" si="0"/>
        <v>2</v>
      </c>
      <c r="BN1" s="22">
        <f t="shared" si="0"/>
        <v>3</v>
      </c>
      <c r="BO1" s="23">
        <f t="shared" si="0"/>
        <v>3</v>
      </c>
      <c r="BP1" s="27">
        <f t="shared" si="0"/>
        <v>3</v>
      </c>
      <c r="BQ1" s="26">
        <v>2</v>
      </c>
      <c r="BR1" s="22">
        <v>2</v>
      </c>
      <c r="BS1" s="23">
        <v>2</v>
      </c>
      <c r="BT1" s="23">
        <v>1</v>
      </c>
      <c r="BU1" s="23">
        <v>2</v>
      </c>
      <c r="BV1" s="25">
        <v>2</v>
      </c>
      <c r="BW1" s="26">
        <v>2</v>
      </c>
      <c r="BX1" s="22">
        <v>2</v>
      </c>
      <c r="BY1" s="25">
        <v>2</v>
      </c>
    </row>
    <row r="2" spans="1:77" ht="51" customHeight="1" thickBot="1" x14ac:dyDescent="0.3">
      <c r="A2" s="107"/>
      <c r="B2" s="108"/>
      <c r="C2" s="109"/>
      <c r="D2" s="113"/>
      <c r="E2" s="114"/>
      <c r="F2" s="114"/>
      <c r="G2" s="115"/>
      <c r="H2" s="95" t="s">
        <v>95</v>
      </c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96"/>
      <c r="W2" s="96"/>
      <c r="X2" s="96"/>
      <c r="Y2" s="96"/>
      <c r="Z2" s="96"/>
      <c r="AA2" s="96"/>
      <c r="AB2" s="96"/>
      <c r="AC2" s="96"/>
      <c r="AD2" s="97"/>
      <c r="AE2" s="96"/>
      <c r="AF2" s="96"/>
      <c r="AG2" s="98"/>
      <c r="AH2" s="99" t="s">
        <v>96</v>
      </c>
      <c r="AI2" s="100"/>
      <c r="AJ2" s="100"/>
      <c r="AK2" s="100"/>
      <c r="AL2" s="100"/>
      <c r="AM2" s="100"/>
      <c r="AN2" s="101"/>
      <c r="AO2" s="100"/>
      <c r="AP2" s="102"/>
      <c r="AQ2" s="77" t="s">
        <v>95</v>
      </c>
      <c r="AR2" s="78"/>
      <c r="AS2" s="78"/>
      <c r="AT2" s="78"/>
      <c r="AU2" s="78"/>
      <c r="AV2" s="78"/>
      <c r="AW2" s="78"/>
      <c r="AX2" s="78"/>
      <c r="AY2" s="78"/>
      <c r="AZ2" s="78"/>
      <c r="BA2" s="78"/>
      <c r="BB2" s="78"/>
      <c r="BC2" s="78"/>
      <c r="BD2" s="78"/>
      <c r="BE2" s="78"/>
      <c r="BF2" s="78"/>
      <c r="BG2" s="78"/>
      <c r="BH2" s="78"/>
      <c r="BI2" s="78"/>
      <c r="BJ2" s="78"/>
      <c r="BK2" s="78"/>
      <c r="BL2" s="78"/>
      <c r="BM2" s="79"/>
      <c r="BN2" s="78"/>
      <c r="BO2" s="78"/>
      <c r="BP2" s="80"/>
      <c r="BQ2" s="81" t="s">
        <v>96</v>
      </c>
      <c r="BR2" s="82"/>
      <c r="BS2" s="82"/>
      <c r="BT2" s="82"/>
      <c r="BU2" s="82"/>
      <c r="BV2" s="82"/>
      <c r="BW2" s="83"/>
      <c r="BX2" s="82"/>
      <c r="BY2" s="84"/>
    </row>
    <row r="3" spans="1:77" ht="51" customHeight="1" thickBot="1" x14ac:dyDescent="0.3">
      <c r="A3" s="85" t="s">
        <v>97</v>
      </c>
      <c r="B3" s="86"/>
      <c r="C3" s="86"/>
      <c r="D3" s="117" t="s">
        <v>2</v>
      </c>
      <c r="E3" s="118"/>
      <c r="F3" s="85" t="s">
        <v>3</v>
      </c>
      <c r="G3" s="103"/>
      <c r="H3" s="90" t="s">
        <v>94</v>
      </c>
      <c r="I3" s="92"/>
      <c r="J3" s="90" t="s">
        <v>94</v>
      </c>
      <c r="K3" s="91"/>
      <c r="L3" s="92"/>
      <c r="M3" s="90" t="s">
        <v>94</v>
      </c>
      <c r="N3" s="91"/>
      <c r="O3" s="91"/>
      <c r="P3" s="91"/>
      <c r="Q3" s="91"/>
      <c r="R3" s="91"/>
      <c r="S3" s="91"/>
      <c r="T3" s="91"/>
      <c r="U3" s="91"/>
      <c r="V3" s="91"/>
      <c r="W3" s="91"/>
      <c r="X3" s="91"/>
      <c r="Y3" s="91"/>
      <c r="Z3" s="91"/>
      <c r="AA3" s="91"/>
      <c r="AB3" s="91"/>
      <c r="AC3" s="92"/>
      <c r="AD3" s="6" t="s">
        <v>94</v>
      </c>
      <c r="AE3" s="90" t="s">
        <v>94</v>
      </c>
      <c r="AF3" s="91"/>
      <c r="AG3" s="92"/>
      <c r="AH3" s="7" t="s">
        <v>94</v>
      </c>
      <c r="AI3" s="93" t="s">
        <v>94</v>
      </c>
      <c r="AJ3" s="116"/>
      <c r="AK3" s="116"/>
      <c r="AL3" s="116"/>
      <c r="AM3" s="94"/>
      <c r="AN3" s="7" t="s">
        <v>94</v>
      </c>
      <c r="AO3" s="93" t="s">
        <v>94</v>
      </c>
      <c r="AP3" s="94"/>
      <c r="AQ3" s="87" t="s">
        <v>94</v>
      </c>
      <c r="AR3" s="89"/>
      <c r="AS3" s="87" t="s">
        <v>94</v>
      </c>
      <c r="AT3" s="88"/>
      <c r="AU3" s="89"/>
      <c r="AV3" s="87" t="s">
        <v>94</v>
      </c>
      <c r="AW3" s="88"/>
      <c r="AX3" s="88"/>
      <c r="AY3" s="88"/>
      <c r="AZ3" s="88"/>
      <c r="BA3" s="88"/>
      <c r="BB3" s="88"/>
      <c r="BC3" s="88"/>
      <c r="BD3" s="88"/>
      <c r="BE3" s="88"/>
      <c r="BF3" s="88"/>
      <c r="BG3" s="88"/>
      <c r="BH3" s="88"/>
      <c r="BI3" s="88"/>
      <c r="BJ3" s="88"/>
      <c r="BK3" s="88"/>
      <c r="BL3" s="89"/>
      <c r="BM3" s="18" t="s">
        <v>94</v>
      </c>
      <c r="BN3" s="87" t="s">
        <v>94</v>
      </c>
      <c r="BO3" s="88"/>
      <c r="BP3" s="89"/>
      <c r="BQ3" s="18" t="s">
        <v>94</v>
      </c>
      <c r="BR3" s="87" t="s">
        <v>94</v>
      </c>
      <c r="BS3" s="88"/>
      <c r="BT3" s="88"/>
      <c r="BU3" s="88"/>
      <c r="BV3" s="89"/>
      <c r="BW3" s="18" t="s">
        <v>94</v>
      </c>
      <c r="BX3" s="87" t="s">
        <v>94</v>
      </c>
      <c r="BY3" s="89"/>
    </row>
    <row r="4" spans="1:77" ht="99.75" customHeight="1" x14ac:dyDescent="0.25">
      <c r="A4" s="28" t="s">
        <v>9</v>
      </c>
      <c r="B4" s="28" t="s">
        <v>10</v>
      </c>
      <c r="C4" s="28" t="s">
        <v>11</v>
      </c>
      <c r="D4" s="35" t="s">
        <v>4</v>
      </c>
      <c r="E4" s="36" t="s">
        <v>5</v>
      </c>
      <c r="F4" s="29" t="s">
        <v>6</v>
      </c>
      <c r="G4" s="53" t="s">
        <v>8</v>
      </c>
      <c r="H4" s="37" t="s">
        <v>24</v>
      </c>
      <c r="I4" s="38" t="s">
        <v>25</v>
      </c>
      <c r="J4" s="39" t="s">
        <v>26</v>
      </c>
      <c r="K4" s="40" t="s">
        <v>27</v>
      </c>
      <c r="L4" s="38" t="s">
        <v>28</v>
      </c>
      <c r="M4" s="39" t="s">
        <v>29</v>
      </c>
      <c r="N4" s="40" t="s">
        <v>30</v>
      </c>
      <c r="O4" s="40" t="s">
        <v>31</v>
      </c>
      <c r="P4" s="40" t="s">
        <v>32</v>
      </c>
      <c r="Q4" s="40" t="s">
        <v>33</v>
      </c>
      <c r="R4" s="40" t="s">
        <v>34</v>
      </c>
      <c r="S4" s="40" t="s">
        <v>35</v>
      </c>
      <c r="T4" s="40" t="s">
        <v>36</v>
      </c>
      <c r="U4" s="40" t="s">
        <v>37</v>
      </c>
      <c r="V4" s="40" t="s">
        <v>38</v>
      </c>
      <c r="W4" s="40" t="s">
        <v>39</v>
      </c>
      <c r="X4" s="40" t="s">
        <v>40</v>
      </c>
      <c r="Y4" s="40" t="s">
        <v>41</v>
      </c>
      <c r="Z4" s="40" t="s">
        <v>42</v>
      </c>
      <c r="AA4" s="40" t="s">
        <v>43</v>
      </c>
      <c r="AB4" s="40" t="s">
        <v>44</v>
      </c>
      <c r="AC4" s="41" t="s">
        <v>45</v>
      </c>
      <c r="AD4" s="42" t="s">
        <v>46</v>
      </c>
      <c r="AE4" s="39" t="s">
        <v>47</v>
      </c>
      <c r="AF4" s="40" t="s">
        <v>48</v>
      </c>
      <c r="AG4" s="41" t="s">
        <v>49</v>
      </c>
      <c r="AH4" s="43" t="s">
        <v>50</v>
      </c>
      <c r="AI4" s="44" t="s">
        <v>51</v>
      </c>
      <c r="AJ4" s="45" t="s">
        <v>52</v>
      </c>
      <c r="AK4" s="45" t="s">
        <v>53</v>
      </c>
      <c r="AL4" s="45" t="s">
        <v>54</v>
      </c>
      <c r="AM4" s="46" t="s">
        <v>55</v>
      </c>
      <c r="AN4" s="43" t="s">
        <v>56</v>
      </c>
      <c r="AO4" s="44" t="s">
        <v>57</v>
      </c>
      <c r="AP4" s="46" t="s">
        <v>58</v>
      </c>
      <c r="AQ4" s="47" t="s">
        <v>59</v>
      </c>
      <c r="AR4" s="48" t="s">
        <v>60</v>
      </c>
      <c r="AS4" s="47" t="s">
        <v>61</v>
      </c>
      <c r="AT4" s="49" t="s">
        <v>62</v>
      </c>
      <c r="AU4" s="48" t="s">
        <v>63</v>
      </c>
      <c r="AV4" s="47" t="s">
        <v>64</v>
      </c>
      <c r="AW4" s="49" t="s">
        <v>65</v>
      </c>
      <c r="AX4" s="49" t="s">
        <v>66</v>
      </c>
      <c r="AY4" s="49" t="s">
        <v>67</v>
      </c>
      <c r="AZ4" s="49" t="s">
        <v>68</v>
      </c>
      <c r="BA4" s="49" t="s">
        <v>69</v>
      </c>
      <c r="BB4" s="49" t="s">
        <v>70</v>
      </c>
      <c r="BC4" s="49" t="s">
        <v>71</v>
      </c>
      <c r="BD4" s="49" t="s">
        <v>72</v>
      </c>
      <c r="BE4" s="49" t="s">
        <v>73</v>
      </c>
      <c r="BF4" s="49" t="s">
        <v>74</v>
      </c>
      <c r="BG4" s="49" t="s">
        <v>75</v>
      </c>
      <c r="BH4" s="49" t="s">
        <v>76</v>
      </c>
      <c r="BI4" s="49" t="s">
        <v>77</v>
      </c>
      <c r="BJ4" s="49" t="s">
        <v>78</v>
      </c>
      <c r="BK4" s="49" t="s">
        <v>79</v>
      </c>
      <c r="BL4" s="50" t="s">
        <v>80</v>
      </c>
      <c r="BM4" s="51" t="s">
        <v>81</v>
      </c>
      <c r="BN4" s="47" t="s">
        <v>82</v>
      </c>
      <c r="BO4" s="49" t="s">
        <v>83</v>
      </c>
      <c r="BP4" s="50" t="s">
        <v>84</v>
      </c>
      <c r="BQ4" s="51" t="s">
        <v>85</v>
      </c>
      <c r="BR4" s="47" t="s">
        <v>86</v>
      </c>
      <c r="BS4" s="49" t="s">
        <v>87</v>
      </c>
      <c r="BT4" s="49" t="s">
        <v>88</v>
      </c>
      <c r="BU4" s="49" t="s">
        <v>89</v>
      </c>
      <c r="BV4" s="50" t="s">
        <v>90</v>
      </c>
      <c r="BW4" s="51" t="s">
        <v>91</v>
      </c>
      <c r="BX4" s="47" t="s">
        <v>92</v>
      </c>
      <c r="BY4" s="50" t="s">
        <v>93</v>
      </c>
    </row>
    <row r="5" spans="1:77" s="2" customFormat="1" ht="30" customHeight="1" x14ac:dyDescent="0.2">
      <c r="A5" s="8"/>
      <c r="B5" s="30"/>
      <c r="C5" s="33"/>
      <c r="D5" s="75" t="s">
        <v>12</v>
      </c>
      <c r="E5" s="76" t="s">
        <v>18</v>
      </c>
      <c r="F5" s="32" t="str">
        <f ca="1">IF(MIN(AQ5:BP5)&lt;TODAY(),"Non","Oui")</f>
        <v>Non</v>
      </c>
      <c r="G5" s="52" t="str">
        <f>INDEX($H$4:$AG5,1,MATCH(MIN(AQ5:BP5),AQ5:BP5,0))</f>
        <v>Test119</v>
      </c>
      <c r="H5" s="12">
        <v>39891</v>
      </c>
      <c r="I5" s="13">
        <v>42604</v>
      </c>
      <c r="J5" s="12">
        <v>42916</v>
      </c>
      <c r="K5" s="15" t="s">
        <v>0</v>
      </c>
      <c r="L5" s="13" t="s">
        <v>7</v>
      </c>
      <c r="M5" s="12">
        <v>42389</v>
      </c>
      <c r="N5" s="15">
        <v>42389</v>
      </c>
      <c r="O5" s="15">
        <v>42389</v>
      </c>
      <c r="P5" s="15">
        <v>41711</v>
      </c>
      <c r="Q5" s="15" t="s">
        <v>7</v>
      </c>
      <c r="R5" s="15" t="s">
        <v>7</v>
      </c>
      <c r="S5" s="15">
        <v>41113</v>
      </c>
      <c r="T5" s="15">
        <v>42027</v>
      </c>
      <c r="U5" s="15">
        <v>42649</v>
      </c>
      <c r="V5" s="15">
        <v>42914</v>
      </c>
      <c r="W5" s="15">
        <v>42914</v>
      </c>
      <c r="X5" s="15">
        <v>42533</v>
      </c>
      <c r="Y5" s="15">
        <v>42533</v>
      </c>
      <c r="Z5" s="15"/>
      <c r="AA5" s="15">
        <v>42027</v>
      </c>
      <c r="AB5" s="15">
        <v>42290</v>
      </c>
      <c r="AC5" s="34">
        <v>42326</v>
      </c>
      <c r="AD5" s="14" t="s">
        <v>7</v>
      </c>
      <c r="AE5" s="12">
        <v>42326</v>
      </c>
      <c r="AF5" s="15">
        <v>42326</v>
      </c>
      <c r="AG5" s="13">
        <v>42289</v>
      </c>
      <c r="AH5" s="14"/>
      <c r="AI5" s="12"/>
      <c r="AJ5" s="15"/>
      <c r="AK5" s="15"/>
      <c r="AL5" s="15"/>
      <c r="AM5" s="34"/>
      <c r="AN5" s="14"/>
      <c r="AO5" s="12"/>
      <c r="AP5" s="13"/>
      <c r="AQ5" s="3">
        <f>IF(H5="",DATE(1900,1,1),IFERROR(EDATE(H5,AQ$1*12),DATE(2099,12,31)))</f>
        <v>73050</v>
      </c>
      <c r="AR5" s="4">
        <f>IFERROR(EDATE(I5,AR$1*12),DATE(2099,12,31))</f>
        <v>44430</v>
      </c>
      <c r="AS5" s="3">
        <f>IFERROR(EDATE(J5,AS$1*12),DATE(2099,12,31))</f>
        <v>43646</v>
      </c>
      <c r="AT5" s="16">
        <f>IFERROR(EDATE(K5,AT$1*12),DATE(2099,12,31))</f>
        <v>73050</v>
      </c>
      <c r="AU5" s="4">
        <f>IFERROR(EDATE(L5,AU$1*12),DATE(2099,12,31))</f>
        <v>73050</v>
      </c>
      <c r="AV5" s="3">
        <f>IFERROR(EDATE(M5,AV$1*12),DATE(2099,12,31))</f>
        <v>42755</v>
      </c>
      <c r="AW5" s="16">
        <f>IFERROR(EDATE(N5,AW$1*12),DATE(2099,12,31))</f>
        <v>42755</v>
      </c>
      <c r="AX5" s="16">
        <f>IFERROR(EDATE(O5,AX$1*12),DATE(2099,12,31))</f>
        <v>42755</v>
      </c>
      <c r="AY5" s="16">
        <f>IFERROR(EDATE(P5,AY$1*12),DATE(2099,12,31))</f>
        <v>42807</v>
      </c>
      <c r="AZ5" s="16">
        <f>IFERROR(EDATE(Q5,AZ$1*12),DATE(2099,12,31))</f>
        <v>73050</v>
      </c>
      <c r="BA5" s="16">
        <f>IFERROR(EDATE(R5,BA$1*12),DATE(2099,12,31))</f>
        <v>73050</v>
      </c>
      <c r="BB5" s="16">
        <f>IFERROR(EDATE(S5,BB$1*12),DATE(2099,12,31))</f>
        <v>73050</v>
      </c>
      <c r="BC5" s="16">
        <f>IFERROR(EDATE(T5,BC$1*12),DATE(2099,12,31))</f>
        <v>43123</v>
      </c>
      <c r="BD5" s="16">
        <f>IFERROR(EDATE(U5,BD$1*12),DATE(2099,12,31))</f>
        <v>43014</v>
      </c>
      <c r="BE5" s="16">
        <f>IFERROR(EDATE(V5,BE$1*12),DATE(2099,12,31))</f>
        <v>43279</v>
      </c>
      <c r="BF5" s="16">
        <f>IFERROR(EDATE(W5,BF$1*12),DATE(2099,12,31))</f>
        <v>43279</v>
      </c>
      <c r="BG5" s="16">
        <f>IFERROR(EDATE(X5,BG$1*12),DATE(2099,12,31))</f>
        <v>42898</v>
      </c>
      <c r="BH5" s="16">
        <f>IFERROR(EDATE(Y5,BH$1*12),DATE(2099,12,31))</f>
        <v>42898</v>
      </c>
      <c r="BI5" s="16">
        <f>IFERROR(EDATE(Z5,BI$1*12),DATE(2099,12,31))</f>
        <v>366</v>
      </c>
      <c r="BJ5" s="16">
        <f>IFERROR(EDATE(AA5,BJ$1*12),DATE(2099,12,31))</f>
        <v>42392</v>
      </c>
      <c r="BK5" s="16">
        <f>IFERROR(EDATE(AB5,BK$1*12),DATE(2099,12,31))</f>
        <v>43386</v>
      </c>
      <c r="BL5" s="16">
        <f>IFERROR(EDATE(AC5,BL$1*12),DATE(2099,12,31))</f>
        <v>43422</v>
      </c>
      <c r="BM5" s="16">
        <f>IFERROR(EDATE(AD5,BM$1*12),DATE(2099,12,31))</f>
        <v>73050</v>
      </c>
      <c r="BN5" s="16">
        <f>IFERROR(EDATE(AE5,BN$1*12),DATE(2099,12,31))</f>
        <v>43422</v>
      </c>
      <c r="BO5" s="16">
        <f>IFERROR(EDATE(AF5,BO$1*12),DATE(2099,12,31))</f>
        <v>43422</v>
      </c>
      <c r="BP5" s="4">
        <f>IFERROR(EDATE(AG5,BP$1*12),DATE(2099,12,31))</f>
        <v>43385</v>
      </c>
      <c r="BQ5" s="5">
        <f>IFERROR(EDATE(AH5,BQ$1*12),DATE(2099,12,31))</f>
        <v>731</v>
      </c>
      <c r="BR5" s="3">
        <f>IFERROR(EDATE(AI5,BR$1*12),DATE(2099,12,31))</f>
        <v>731</v>
      </c>
      <c r="BS5" s="16">
        <f>IFERROR(EDATE(AJ5,BS$1*12),DATE(2099,12,31))</f>
        <v>731</v>
      </c>
      <c r="BT5" s="16">
        <f>IFERROR(EDATE(AK5,BT$1*12),DATE(2099,12,31))</f>
        <v>366</v>
      </c>
      <c r="BU5" s="16">
        <f>IFERROR(EDATE(AL5,BU$1*12),DATE(2099,12,31))</f>
        <v>731</v>
      </c>
      <c r="BV5" s="4">
        <f>IFERROR(EDATE(AM5,BV$1*12),DATE(2099,12,31))</f>
        <v>731</v>
      </c>
      <c r="BW5" s="5">
        <f>IFERROR(EDATE(AN5,BW$1*12),DATE(2099,12,31))</f>
        <v>731</v>
      </c>
      <c r="BX5" s="3">
        <f>IFERROR(EDATE(AO5,BX$1*12),DATE(2099,12,31))</f>
        <v>731</v>
      </c>
      <c r="BY5" s="4">
        <f>IFERROR(EDATE(AP5,BY$1*12),DATE(2099,12,31))</f>
        <v>731</v>
      </c>
    </row>
    <row r="6" spans="1:77" s="2" customFormat="1" ht="30" customHeight="1" x14ac:dyDescent="0.2">
      <c r="A6" s="62"/>
      <c r="B6" s="69"/>
      <c r="C6" s="70"/>
      <c r="D6" s="75" t="s">
        <v>13</v>
      </c>
      <c r="E6" s="76" t="s">
        <v>19</v>
      </c>
      <c r="F6" s="62" t="str">
        <f ca="1">IF(MIN(AQ6:BP6)&lt;TODAY(),"Non","Oui")</f>
        <v>Non</v>
      </c>
      <c r="G6" s="74" t="str">
        <f>INDEX($H$4:$AG7,1,MATCH(MIN(AQ6:BP6),AQ6:BP6,0))</f>
        <v>Test110</v>
      </c>
      <c r="H6" s="63"/>
      <c r="I6" s="65"/>
      <c r="J6" s="63"/>
      <c r="K6" s="71"/>
      <c r="L6" s="65"/>
      <c r="M6" s="63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2"/>
      <c r="AD6" s="64"/>
      <c r="AE6" s="63"/>
      <c r="AF6" s="71"/>
      <c r="AG6" s="65"/>
      <c r="AH6" s="64"/>
      <c r="AI6" s="63"/>
      <c r="AJ6" s="71"/>
      <c r="AK6" s="71"/>
      <c r="AL6" s="71"/>
      <c r="AM6" s="72"/>
      <c r="AN6" s="64"/>
      <c r="AO6" s="63"/>
      <c r="AP6" s="65"/>
      <c r="AQ6" s="66">
        <f>IF(H6="",DATE(1900,1,1),IFERROR(EDATE(H6,AQ$1*12),DATE(2099,12,31)))</f>
        <v>1</v>
      </c>
      <c r="AR6" s="67">
        <f>IFERROR(EDATE(I6,AR$1*12),DATE(2099,12,31))</f>
        <v>1827</v>
      </c>
      <c r="AS6" s="66">
        <f>IFERROR(EDATE(J6,AS$1*12),DATE(2099,12,31))</f>
        <v>731</v>
      </c>
      <c r="AT6" s="73">
        <f>IFERROR(EDATE(K6,AT$1*12),DATE(2099,12,31))</f>
        <v>366</v>
      </c>
      <c r="AU6" s="67">
        <f>IFERROR(EDATE(L6,AU$1*12),DATE(2099,12,31))</f>
        <v>366</v>
      </c>
      <c r="AV6" s="66">
        <f>IFERROR(EDATE(M6,AV$1*12),DATE(2099,12,31))</f>
        <v>366</v>
      </c>
      <c r="AW6" s="73">
        <f>IFERROR(EDATE(N6,AW$1*12),DATE(2099,12,31))</f>
        <v>366</v>
      </c>
      <c r="AX6" s="73">
        <f>IFERROR(EDATE(O6,AX$1*12),DATE(2099,12,31))</f>
        <v>366</v>
      </c>
      <c r="AY6" s="73">
        <f>IFERROR(EDATE(P6,AY$1*12),DATE(2099,12,31))</f>
        <v>1096</v>
      </c>
      <c r="AZ6" s="73">
        <f>IFERROR(EDATE(Q6,AZ$1*12),DATE(2099,12,31))</f>
        <v>0</v>
      </c>
      <c r="BA6" s="73">
        <f>IFERROR(EDATE(R6,BA$1*12),DATE(2099,12,31))</f>
        <v>0</v>
      </c>
      <c r="BB6" s="73">
        <f>IFERROR(EDATE(S6,BB$1*12),DATE(2099,12,31))</f>
        <v>73050</v>
      </c>
      <c r="BC6" s="73">
        <f>IFERROR(EDATE(T6,BC$1*12),DATE(2099,12,31))</f>
        <v>1096</v>
      </c>
      <c r="BD6" s="73">
        <f>IFERROR(EDATE(U6,BD$1*12),DATE(2099,12,31))</f>
        <v>366</v>
      </c>
      <c r="BE6" s="73">
        <f>IFERROR(EDATE(V6,BE$1*12),DATE(2099,12,31))</f>
        <v>366</v>
      </c>
      <c r="BF6" s="73">
        <f>IFERROR(EDATE(W6,BF$1*12),DATE(2099,12,31))</f>
        <v>366</v>
      </c>
      <c r="BG6" s="73">
        <f>IFERROR(EDATE(X6,BG$1*12),DATE(2099,12,31))</f>
        <v>366</v>
      </c>
      <c r="BH6" s="73">
        <f>IFERROR(EDATE(Y6,BH$1*12),DATE(2099,12,31))</f>
        <v>366</v>
      </c>
      <c r="BI6" s="73">
        <f>IFERROR(EDATE(Z6,BI$1*12),DATE(2099,12,31))</f>
        <v>366</v>
      </c>
      <c r="BJ6" s="73">
        <f>IFERROR(EDATE(AA6,BJ$1*12),DATE(2099,12,31))</f>
        <v>366</v>
      </c>
      <c r="BK6" s="73">
        <f>IFERROR(EDATE(AB6,BK$1*12),DATE(2099,12,31))</f>
        <v>1096</v>
      </c>
      <c r="BL6" s="73">
        <f>IFERROR(EDATE(AC6,BL$1*12),DATE(2099,12,31))</f>
        <v>1096</v>
      </c>
      <c r="BM6" s="73">
        <f>IFERROR(EDATE(AD6,BM$1*12),DATE(2099,12,31))</f>
        <v>731</v>
      </c>
      <c r="BN6" s="73">
        <f>IFERROR(EDATE(AE6,BN$1*12),DATE(2099,12,31))</f>
        <v>1096</v>
      </c>
      <c r="BO6" s="73">
        <f>IFERROR(EDATE(AF6,BO$1*12),DATE(2099,12,31))</f>
        <v>1096</v>
      </c>
      <c r="BP6" s="67">
        <f>IFERROR(EDATE(AG6,BP$1*12),DATE(2099,12,31))</f>
        <v>1096</v>
      </c>
      <c r="BQ6" s="68">
        <f>IFERROR(EDATE(AH6,BQ$1*12),DATE(2099,12,31))</f>
        <v>731</v>
      </c>
      <c r="BR6" s="66">
        <f>IFERROR(EDATE(AI6,BR$1*12),DATE(2099,12,31))</f>
        <v>731</v>
      </c>
      <c r="BS6" s="73">
        <f>IFERROR(EDATE(AJ6,BS$1*12),DATE(2099,12,31))</f>
        <v>731</v>
      </c>
      <c r="BT6" s="73">
        <f>IFERROR(EDATE(AK6,BT$1*12),DATE(2099,12,31))</f>
        <v>366</v>
      </c>
      <c r="BU6" s="73">
        <f>IFERROR(EDATE(AL6,BU$1*12),DATE(2099,12,31))</f>
        <v>731</v>
      </c>
      <c r="BV6" s="67">
        <f>IFERROR(EDATE(AM6,BV$1*12),DATE(2099,12,31))</f>
        <v>731</v>
      </c>
      <c r="BW6" s="68">
        <f>IFERROR(EDATE(AN6,BW$1*12),DATE(2099,12,31))</f>
        <v>731</v>
      </c>
      <c r="BX6" s="66">
        <f>IFERROR(EDATE(AO6,BX$1*12),DATE(2099,12,31))</f>
        <v>731</v>
      </c>
      <c r="BY6" s="67">
        <f>IFERROR(EDATE(AP6,BY$1*12),DATE(2099,12,31))</f>
        <v>731</v>
      </c>
    </row>
    <row r="7" spans="1:77" s="2" customFormat="1" ht="30" customHeight="1" x14ac:dyDescent="0.2">
      <c r="A7" s="8"/>
      <c r="B7" s="30"/>
      <c r="C7" s="33"/>
      <c r="D7" s="75" t="s">
        <v>14</v>
      </c>
      <c r="E7" s="76" t="s">
        <v>20</v>
      </c>
      <c r="F7" s="32" t="str">
        <f ca="1">IF(MIN(AQ7:BP7)&lt;TODAY(),"Non","Oui")</f>
        <v>Non</v>
      </c>
      <c r="G7" s="52" t="str">
        <f>INDEX($H$4:$AG7,1,MATCH(MIN(AQ7:BP7),AQ7:BP7,0))</f>
        <v>Test114</v>
      </c>
      <c r="H7" s="12">
        <v>42650</v>
      </c>
      <c r="I7" s="13">
        <v>42691</v>
      </c>
      <c r="J7" s="12">
        <v>42821</v>
      </c>
      <c r="K7" s="15" t="s">
        <v>0</v>
      </c>
      <c r="L7" s="13" t="s">
        <v>7</v>
      </c>
      <c r="M7" s="12">
        <v>42330</v>
      </c>
      <c r="N7" s="15">
        <v>42330</v>
      </c>
      <c r="O7" s="15">
        <v>42330</v>
      </c>
      <c r="P7" s="15">
        <v>41711</v>
      </c>
      <c r="Q7" s="15" t="s">
        <v>7</v>
      </c>
      <c r="R7" s="15" t="s">
        <v>7</v>
      </c>
      <c r="S7" s="15">
        <v>39913</v>
      </c>
      <c r="T7" s="15">
        <v>42711</v>
      </c>
      <c r="U7" s="15">
        <v>42048</v>
      </c>
      <c r="V7" s="15">
        <v>42454</v>
      </c>
      <c r="W7" s="15">
        <v>42454</v>
      </c>
      <c r="X7" s="15">
        <v>42219</v>
      </c>
      <c r="Y7" s="15">
        <v>42219</v>
      </c>
      <c r="Z7" s="15">
        <v>42650</v>
      </c>
      <c r="AA7" s="15">
        <v>42048</v>
      </c>
      <c r="AB7" s="15">
        <v>42650</v>
      </c>
      <c r="AC7" s="34">
        <v>42650</v>
      </c>
      <c r="AD7" s="14" t="s">
        <v>7</v>
      </c>
      <c r="AE7" s="12">
        <v>42646</v>
      </c>
      <c r="AF7" s="15">
        <v>42711</v>
      </c>
      <c r="AG7" s="13">
        <v>42179</v>
      </c>
      <c r="AH7" s="14"/>
      <c r="AI7" s="12"/>
      <c r="AJ7" s="15"/>
      <c r="AK7" s="15"/>
      <c r="AL7" s="15"/>
      <c r="AM7" s="34"/>
      <c r="AN7" s="14"/>
      <c r="AO7" s="12"/>
      <c r="AP7" s="13"/>
      <c r="AQ7" s="3">
        <f>IF(H7="",DATE(1900,1,1),IFERROR(EDATE(H7,AQ$1*12),DATE(2099,12,31)))</f>
        <v>73050</v>
      </c>
      <c r="AR7" s="4">
        <f>IFERROR(EDATE(I7,AR$1*12),DATE(2099,12,31))</f>
        <v>44517</v>
      </c>
      <c r="AS7" s="3">
        <f>IFERROR(EDATE(J7,AS$1*12),DATE(2099,12,31))</f>
        <v>43551</v>
      </c>
      <c r="AT7" s="16">
        <f>IFERROR(EDATE(K7,AT$1*12),DATE(2099,12,31))</f>
        <v>73050</v>
      </c>
      <c r="AU7" s="4">
        <f>IFERROR(EDATE(L7,AU$1*12),DATE(2099,12,31))</f>
        <v>73050</v>
      </c>
      <c r="AV7" s="3">
        <f>IFERROR(EDATE(M7,AV$1*12),DATE(2099,12,31))</f>
        <v>42696</v>
      </c>
      <c r="AW7" s="16">
        <f>IFERROR(EDATE(N7,AW$1*12),DATE(2099,12,31))</f>
        <v>42696</v>
      </c>
      <c r="AX7" s="16">
        <f>IFERROR(EDATE(O7,AX$1*12),DATE(2099,12,31))</f>
        <v>42696</v>
      </c>
      <c r="AY7" s="16">
        <f>IFERROR(EDATE(P7,AY$1*12),DATE(2099,12,31))</f>
        <v>42807</v>
      </c>
      <c r="AZ7" s="16">
        <f>IFERROR(EDATE(Q7,AZ$1*12),DATE(2099,12,31))</f>
        <v>73050</v>
      </c>
      <c r="BA7" s="16">
        <f>IFERROR(EDATE(R7,BA$1*12),DATE(2099,12,31))</f>
        <v>73050</v>
      </c>
      <c r="BB7" s="16">
        <f>IFERROR(EDATE(S7,BB$1*12),DATE(2099,12,31))</f>
        <v>73050</v>
      </c>
      <c r="BC7" s="16">
        <f>IFERROR(EDATE(T7,BC$1*12),DATE(2099,12,31))</f>
        <v>43806</v>
      </c>
      <c r="BD7" s="16">
        <f>IFERROR(EDATE(U7,BD$1*12),DATE(2099,12,31))</f>
        <v>42413</v>
      </c>
      <c r="BE7" s="16">
        <f>IFERROR(EDATE(V7,BE$1*12),DATE(2099,12,31))</f>
        <v>42819</v>
      </c>
      <c r="BF7" s="16">
        <f>IFERROR(EDATE(W7,BF$1*12),DATE(2099,12,31))</f>
        <v>42819</v>
      </c>
      <c r="BG7" s="16">
        <f>IFERROR(EDATE(X7,BG$1*12),DATE(2099,12,31))</f>
        <v>42585</v>
      </c>
      <c r="BH7" s="16">
        <f>IFERROR(EDATE(Y7,BH$1*12),DATE(2099,12,31))</f>
        <v>42585</v>
      </c>
      <c r="BI7" s="16">
        <f>IFERROR(EDATE(Z7,BI$1*12),DATE(2099,12,31))</f>
        <v>43015</v>
      </c>
      <c r="BJ7" s="16">
        <f>IFERROR(EDATE(AA7,BJ$1*12),DATE(2099,12,31))</f>
        <v>42413</v>
      </c>
      <c r="BK7" s="16">
        <f>IFERROR(EDATE(AB7,BK$1*12),DATE(2099,12,31))</f>
        <v>43745</v>
      </c>
      <c r="BL7" s="16">
        <f>IFERROR(EDATE(AC7,BL$1*12),DATE(2099,12,31))</f>
        <v>43745</v>
      </c>
      <c r="BM7" s="16">
        <f>IFERROR(EDATE(AD7,BM$1*12),DATE(2099,12,31))</f>
        <v>73050</v>
      </c>
      <c r="BN7" s="16">
        <f>IFERROR(EDATE(AE7,BN$1*12),DATE(2099,12,31))</f>
        <v>43741</v>
      </c>
      <c r="BO7" s="16">
        <f>IFERROR(EDATE(AF7,BO$1*12),DATE(2099,12,31))</f>
        <v>43806</v>
      </c>
      <c r="BP7" s="4">
        <f>IFERROR(EDATE(AG7,BP$1*12),DATE(2099,12,31))</f>
        <v>43275</v>
      </c>
      <c r="BQ7" s="5">
        <f>IFERROR(EDATE(AH7,BQ$1*12),DATE(2099,12,31))</f>
        <v>731</v>
      </c>
      <c r="BR7" s="3">
        <f>IFERROR(EDATE(AI7,BR$1*12),DATE(2099,12,31))</f>
        <v>731</v>
      </c>
      <c r="BS7" s="16">
        <f>IFERROR(EDATE(AJ7,BS$1*12),DATE(2099,12,31))</f>
        <v>731</v>
      </c>
      <c r="BT7" s="16">
        <f>IFERROR(EDATE(AK7,BT$1*12),DATE(2099,12,31))</f>
        <v>366</v>
      </c>
      <c r="BU7" s="16">
        <f>IFERROR(EDATE(AL7,BU$1*12),DATE(2099,12,31))</f>
        <v>731</v>
      </c>
      <c r="BV7" s="4">
        <f>IFERROR(EDATE(AM7,BV$1*12),DATE(2099,12,31))</f>
        <v>731</v>
      </c>
      <c r="BW7" s="5">
        <f>IFERROR(EDATE(AN7,BW$1*12),DATE(2099,12,31))</f>
        <v>731</v>
      </c>
      <c r="BX7" s="3">
        <f>IFERROR(EDATE(AO7,BX$1*12),DATE(2099,12,31))</f>
        <v>731</v>
      </c>
      <c r="BY7" s="4">
        <f>IFERROR(EDATE(AP7,BY$1*12),DATE(2099,12,31))</f>
        <v>731</v>
      </c>
    </row>
    <row r="8" spans="1:77" s="2" customFormat="1" ht="30" customHeight="1" x14ac:dyDescent="0.2">
      <c r="A8" s="8"/>
      <c r="B8" s="30"/>
      <c r="C8" s="33"/>
      <c r="D8" s="75" t="s">
        <v>15</v>
      </c>
      <c r="E8" s="76" t="s">
        <v>21</v>
      </c>
      <c r="F8" s="32" t="str">
        <f ca="1">IF(MIN(AQ8:BP8)&lt;TODAY(),"Non","Oui")</f>
        <v>Non</v>
      </c>
      <c r="G8" s="52" t="str">
        <f>INDEX($H$4:$AG8,1,MATCH(MIN(AQ8:BP8),AQ8:BP8,0))</f>
        <v>Test120</v>
      </c>
      <c r="H8" s="12">
        <v>41346</v>
      </c>
      <c r="I8" s="13">
        <v>42662</v>
      </c>
      <c r="J8" s="12">
        <v>42662</v>
      </c>
      <c r="K8" s="15" t="s">
        <v>0</v>
      </c>
      <c r="L8" s="13" t="s">
        <v>7</v>
      </c>
      <c r="M8" s="12">
        <v>42401</v>
      </c>
      <c r="N8" s="15">
        <v>42401</v>
      </c>
      <c r="O8" s="15">
        <v>42401</v>
      </c>
      <c r="P8" s="15">
        <v>42032</v>
      </c>
      <c r="Q8" s="15" t="s">
        <v>7</v>
      </c>
      <c r="R8" s="15" t="s">
        <v>7</v>
      </c>
      <c r="S8" s="15">
        <v>41388</v>
      </c>
      <c r="T8" s="15">
        <v>42503</v>
      </c>
      <c r="U8" s="15">
        <v>42327</v>
      </c>
      <c r="V8" s="15">
        <v>42691</v>
      </c>
      <c r="W8" s="15">
        <v>42691</v>
      </c>
      <c r="X8" s="15">
        <v>42503</v>
      </c>
      <c r="Y8" s="15">
        <v>42191</v>
      </c>
      <c r="Z8" s="15">
        <v>42503</v>
      </c>
      <c r="AA8" s="15"/>
      <c r="AB8" s="15">
        <v>42823</v>
      </c>
      <c r="AC8" s="34">
        <v>42503</v>
      </c>
      <c r="AD8" s="14" t="s">
        <v>7</v>
      </c>
      <c r="AE8" s="12">
        <v>42446</v>
      </c>
      <c r="AF8" s="15">
        <v>42446</v>
      </c>
      <c r="AG8" s="13">
        <v>42163</v>
      </c>
      <c r="AH8" s="14">
        <v>42503</v>
      </c>
      <c r="AI8" s="12">
        <v>42503</v>
      </c>
      <c r="AJ8" s="15">
        <v>42503</v>
      </c>
      <c r="AK8" s="15">
        <v>42503</v>
      </c>
      <c r="AL8" s="15">
        <v>42503</v>
      </c>
      <c r="AM8" s="34">
        <v>42503</v>
      </c>
      <c r="AN8" s="14"/>
      <c r="AO8" s="12"/>
      <c r="AP8" s="13">
        <v>42503</v>
      </c>
      <c r="AQ8" s="3">
        <f>IF(H8="",DATE(1900,1,1),IFERROR(EDATE(H8,AQ$1*12),DATE(2099,12,31)))</f>
        <v>73050</v>
      </c>
      <c r="AR8" s="4">
        <f>IFERROR(EDATE(I8,AR$1*12),DATE(2099,12,31))</f>
        <v>44488</v>
      </c>
      <c r="AS8" s="3">
        <f>IFERROR(EDATE(J8,AS$1*12),DATE(2099,12,31))</f>
        <v>43392</v>
      </c>
      <c r="AT8" s="16">
        <f>IFERROR(EDATE(K8,AT$1*12),DATE(2099,12,31))</f>
        <v>73050</v>
      </c>
      <c r="AU8" s="4">
        <f>IFERROR(EDATE(L8,AU$1*12),DATE(2099,12,31))</f>
        <v>73050</v>
      </c>
      <c r="AV8" s="3">
        <f>IFERROR(EDATE(M8,AV$1*12),DATE(2099,12,31))</f>
        <v>42767</v>
      </c>
      <c r="AW8" s="16">
        <f>IFERROR(EDATE(N8,AW$1*12),DATE(2099,12,31))</f>
        <v>42767</v>
      </c>
      <c r="AX8" s="16">
        <f>IFERROR(EDATE(O8,AX$1*12),DATE(2099,12,31))</f>
        <v>42767</v>
      </c>
      <c r="AY8" s="16">
        <f>IFERROR(EDATE(P8,AY$1*12),DATE(2099,12,31))</f>
        <v>43128</v>
      </c>
      <c r="AZ8" s="16">
        <f>IFERROR(EDATE(Q8,AZ$1*12),DATE(2099,12,31))</f>
        <v>73050</v>
      </c>
      <c r="BA8" s="16">
        <f>IFERROR(EDATE(R8,BA$1*12),DATE(2099,12,31))</f>
        <v>73050</v>
      </c>
      <c r="BB8" s="16">
        <f>IFERROR(EDATE(S8,BB$1*12),DATE(2099,12,31))</f>
        <v>73050</v>
      </c>
      <c r="BC8" s="16">
        <f>IFERROR(EDATE(T8,BC$1*12),DATE(2099,12,31))</f>
        <v>43598</v>
      </c>
      <c r="BD8" s="16">
        <f>IFERROR(EDATE(U8,BD$1*12),DATE(2099,12,31))</f>
        <v>42693</v>
      </c>
      <c r="BE8" s="16">
        <f>IFERROR(EDATE(V8,BE$1*12),DATE(2099,12,31))</f>
        <v>43056</v>
      </c>
      <c r="BF8" s="16">
        <f>IFERROR(EDATE(W8,BF$1*12),DATE(2099,12,31))</f>
        <v>43056</v>
      </c>
      <c r="BG8" s="16">
        <f>IFERROR(EDATE(X8,BG$1*12),DATE(2099,12,31))</f>
        <v>42868</v>
      </c>
      <c r="BH8" s="16">
        <f>IFERROR(EDATE(Y8,BH$1*12),DATE(2099,12,31))</f>
        <v>42557</v>
      </c>
      <c r="BI8" s="16">
        <f>IFERROR(EDATE(Z8,BI$1*12),DATE(2099,12,31))</f>
        <v>42868</v>
      </c>
      <c r="BJ8" s="16">
        <f>IFERROR(EDATE(AA8,BJ$1*12),DATE(2099,12,31))</f>
        <v>366</v>
      </c>
      <c r="BK8" s="16">
        <f>IFERROR(EDATE(AB8,BK$1*12),DATE(2099,12,31))</f>
        <v>43919</v>
      </c>
      <c r="BL8" s="16">
        <f>IFERROR(EDATE(AC8,BL$1*12),DATE(2099,12,31))</f>
        <v>43598</v>
      </c>
      <c r="BM8" s="16">
        <f>IFERROR(EDATE(AD8,BM$1*12),DATE(2099,12,31))</f>
        <v>73050</v>
      </c>
      <c r="BN8" s="16">
        <f>IFERROR(EDATE(AE8,BN$1*12),DATE(2099,12,31))</f>
        <v>43541</v>
      </c>
      <c r="BO8" s="16">
        <f>IFERROR(EDATE(AF8,BO$1*12),DATE(2099,12,31))</f>
        <v>43541</v>
      </c>
      <c r="BP8" s="4">
        <f>IFERROR(EDATE(AG8,BP$1*12),DATE(2099,12,31))</f>
        <v>43259</v>
      </c>
      <c r="BQ8" s="5">
        <f>IFERROR(EDATE(AH8,BQ$1*12),DATE(2099,12,31))</f>
        <v>43233</v>
      </c>
      <c r="BR8" s="3">
        <f>IFERROR(EDATE(AI8,BR$1*12),DATE(2099,12,31))</f>
        <v>43233</v>
      </c>
      <c r="BS8" s="16">
        <f>IFERROR(EDATE(AJ8,BS$1*12),DATE(2099,12,31))</f>
        <v>43233</v>
      </c>
      <c r="BT8" s="16">
        <f>IFERROR(EDATE(AK8,BT$1*12),DATE(2099,12,31))</f>
        <v>42868</v>
      </c>
      <c r="BU8" s="16">
        <f>IFERROR(EDATE(AL8,BU$1*12),DATE(2099,12,31))</f>
        <v>43233</v>
      </c>
      <c r="BV8" s="4">
        <f>IFERROR(EDATE(AM8,BV$1*12),DATE(2099,12,31))</f>
        <v>43233</v>
      </c>
      <c r="BW8" s="5">
        <f>IFERROR(EDATE(AN8,BW$1*12),DATE(2099,12,31))</f>
        <v>731</v>
      </c>
      <c r="BX8" s="3">
        <f>IFERROR(EDATE(AO8,BX$1*12),DATE(2099,12,31))</f>
        <v>731</v>
      </c>
      <c r="BY8" s="4">
        <f>IFERROR(EDATE(AP8,BY$1*12),DATE(2099,12,31))</f>
        <v>43233</v>
      </c>
    </row>
    <row r="9" spans="1:77" s="2" customFormat="1" ht="30" customHeight="1" x14ac:dyDescent="0.2">
      <c r="A9" s="8"/>
      <c r="B9" s="30"/>
      <c r="C9" s="33"/>
      <c r="D9" s="75" t="s">
        <v>16</v>
      </c>
      <c r="E9" s="76" t="s">
        <v>22</v>
      </c>
      <c r="F9" s="32" t="str">
        <f ca="1">IF(MIN(AQ9:BP9)&lt;TODAY(),"Non","Oui")</f>
        <v>Non</v>
      </c>
      <c r="G9" s="52" t="str">
        <f>INDEX($H$4:$AG9,1,MATCH(MIN(AQ9:BP9),AQ9:BP9,0))</f>
        <v>Test118</v>
      </c>
      <c r="H9" s="12">
        <v>40921</v>
      </c>
      <c r="I9" s="13">
        <v>42662</v>
      </c>
      <c r="J9" s="12">
        <v>42802</v>
      </c>
      <c r="K9" s="15" t="s">
        <v>0</v>
      </c>
      <c r="L9" s="13" t="s">
        <v>7</v>
      </c>
      <c r="M9" s="12">
        <v>42423</v>
      </c>
      <c r="N9" s="15">
        <v>42423</v>
      </c>
      <c r="O9" s="15">
        <v>42423</v>
      </c>
      <c r="P9" s="15">
        <v>42039</v>
      </c>
      <c r="Q9" s="15" t="s">
        <v>7</v>
      </c>
      <c r="R9" s="15" t="s">
        <v>7</v>
      </c>
      <c r="S9" s="15">
        <v>40921</v>
      </c>
      <c r="T9" s="15">
        <v>42087</v>
      </c>
      <c r="U9" s="15">
        <v>42649</v>
      </c>
      <c r="V9" s="15">
        <v>42864</v>
      </c>
      <c r="W9" s="15">
        <v>42864</v>
      </c>
      <c r="X9" s="15">
        <v>42191</v>
      </c>
      <c r="Y9" s="15"/>
      <c r="Z9" s="15">
        <v>42089</v>
      </c>
      <c r="AA9" s="15"/>
      <c r="AB9" s="15">
        <v>42087</v>
      </c>
      <c r="AC9" s="34">
        <v>42087</v>
      </c>
      <c r="AD9" s="14" t="s">
        <v>7</v>
      </c>
      <c r="AE9" s="12">
        <v>42089</v>
      </c>
      <c r="AF9" s="15">
        <v>41970</v>
      </c>
      <c r="AG9" s="13">
        <v>42304</v>
      </c>
      <c r="AH9" s="14"/>
      <c r="AI9" s="12"/>
      <c r="AJ9" s="15"/>
      <c r="AK9" s="15"/>
      <c r="AL9" s="15"/>
      <c r="AM9" s="34"/>
      <c r="AN9" s="14"/>
      <c r="AO9" s="12"/>
      <c r="AP9" s="13"/>
      <c r="AQ9" s="3">
        <f>IF(H9="",DATE(1900,1,1),IFERROR(EDATE(H9,AQ$1*12),DATE(2099,12,31)))</f>
        <v>73050</v>
      </c>
      <c r="AR9" s="4">
        <f>IFERROR(EDATE(I9,AR$1*12),DATE(2099,12,31))</f>
        <v>44488</v>
      </c>
      <c r="AS9" s="3">
        <f>IFERROR(EDATE(J9,AS$1*12),DATE(2099,12,31))</f>
        <v>43532</v>
      </c>
      <c r="AT9" s="16">
        <f>IFERROR(EDATE(K9,AT$1*12),DATE(2099,12,31))</f>
        <v>73050</v>
      </c>
      <c r="AU9" s="4">
        <f>IFERROR(EDATE(L9,AU$1*12),DATE(2099,12,31))</f>
        <v>73050</v>
      </c>
      <c r="AV9" s="3">
        <f>IFERROR(EDATE(M9,AV$1*12),DATE(2099,12,31))</f>
        <v>42789</v>
      </c>
      <c r="AW9" s="16">
        <f>IFERROR(EDATE(N9,AW$1*12),DATE(2099,12,31))</f>
        <v>42789</v>
      </c>
      <c r="AX9" s="16">
        <f>IFERROR(EDATE(O9,AX$1*12),DATE(2099,12,31))</f>
        <v>42789</v>
      </c>
      <c r="AY9" s="16">
        <f>IFERROR(EDATE(P9,AY$1*12),DATE(2099,12,31))</f>
        <v>43135</v>
      </c>
      <c r="AZ9" s="16">
        <f>IFERROR(EDATE(Q9,AZ$1*12),DATE(2099,12,31))</f>
        <v>73050</v>
      </c>
      <c r="BA9" s="16">
        <f>IFERROR(EDATE(R9,BA$1*12),DATE(2099,12,31))</f>
        <v>73050</v>
      </c>
      <c r="BB9" s="16">
        <f>IFERROR(EDATE(S9,BB$1*12),DATE(2099,12,31))</f>
        <v>73050</v>
      </c>
      <c r="BC9" s="16">
        <f>IFERROR(EDATE(T9,BC$1*12),DATE(2099,12,31))</f>
        <v>43183</v>
      </c>
      <c r="BD9" s="16">
        <f>IFERROR(EDATE(U9,BD$1*12),DATE(2099,12,31))</f>
        <v>43014</v>
      </c>
      <c r="BE9" s="16">
        <f>IFERROR(EDATE(V9,BE$1*12),DATE(2099,12,31))</f>
        <v>43229</v>
      </c>
      <c r="BF9" s="16">
        <f>IFERROR(EDATE(W9,BF$1*12),DATE(2099,12,31))</f>
        <v>43229</v>
      </c>
      <c r="BG9" s="16">
        <f>IFERROR(EDATE(X9,BG$1*12),DATE(2099,12,31))</f>
        <v>42557</v>
      </c>
      <c r="BH9" s="16">
        <f>IFERROR(EDATE(Y9,BH$1*12),DATE(2099,12,31))</f>
        <v>366</v>
      </c>
      <c r="BI9" s="16">
        <f>IFERROR(EDATE(Z9,BI$1*12),DATE(2099,12,31))</f>
        <v>42455</v>
      </c>
      <c r="BJ9" s="16">
        <f>IFERROR(EDATE(AA9,BJ$1*12),DATE(2099,12,31))</f>
        <v>366</v>
      </c>
      <c r="BK9" s="16">
        <f>IFERROR(EDATE(AB9,BK$1*12),DATE(2099,12,31))</f>
        <v>43183</v>
      </c>
      <c r="BL9" s="16">
        <f>IFERROR(EDATE(AC9,BL$1*12),DATE(2099,12,31))</f>
        <v>43183</v>
      </c>
      <c r="BM9" s="16">
        <f>IFERROR(EDATE(AD9,BM$1*12),DATE(2099,12,31))</f>
        <v>73050</v>
      </c>
      <c r="BN9" s="16">
        <f>IFERROR(EDATE(AE9,BN$1*12),DATE(2099,12,31))</f>
        <v>43185</v>
      </c>
      <c r="BO9" s="16">
        <f>IFERROR(EDATE(AF9,BO$1*12),DATE(2099,12,31))</f>
        <v>43066</v>
      </c>
      <c r="BP9" s="4">
        <f>IFERROR(EDATE(AG9,BP$1*12),DATE(2099,12,31))</f>
        <v>43400</v>
      </c>
      <c r="BQ9" s="5">
        <f>IFERROR(EDATE(AH9,BQ$1*12),DATE(2099,12,31))</f>
        <v>731</v>
      </c>
      <c r="BR9" s="3">
        <f>IFERROR(EDATE(AI9,BR$1*12),DATE(2099,12,31))</f>
        <v>731</v>
      </c>
      <c r="BS9" s="16">
        <f>IFERROR(EDATE(AJ9,BS$1*12),DATE(2099,12,31))</f>
        <v>731</v>
      </c>
      <c r="BT9" s="16">
        <f>IFERROR(EDATE(AK9,BT$1*12),DATE(2099,12,31))</f>
        <v>366</v>
      </c>
      <c r="BU9" s="16">
        <f>IFERROR(EDATE(AL9,BU$1*12),DATE(2099,12,31))</f>
        <v>731</v>
      </c>
      <c r="BV9" s="4">
        <f>IFERROR(EDATE(AM9,BV$1*12),DATE(2099,12,31))</f>
        <v>731</v>
      </c>
      <c r="BW9" s="5">
        <f>IFERROR(EDATE(AN9,BW$1*12),DATE(2099,12,31))</f>
        <v>731</v>
      </c>
      <c r="BX9" s="3">
        <f>IFERROR(EDATE(AO9,BX$1*12),DATE(2099,12,31))</f>
        <v>731</v>
      </c>
      <c r="BY9" s="4">
        <f>IFERROR(EDATE(AP9,BY$1*12),DATE(2099,12,31))</f>
        <v>731</v>
      </c>
    </row>
    <row r="10" spans="1:77" s="2" customFormat="1" ht="30" customHeight="1" x14ac:dyDescent="0.2">
      <c r="A10" s="31"/>
      <c r="B10" s="30"/>
      <c r="C10" s="33"/>
      <c r="D10" s="75" t="s">
        <v>17</v>
      </c>
      <c r="E10" s="76" t="s">
        <v>23</v>
      </c>
      <c r="F10" s="32" t="str">
        <f ca="1">IF(MIN(AQ10:BP10)&lt;TODAY(),"Non","Oui")</f>
        <v>Non</v>
      </c>
      <c r="G10" s="52" t="str">
        <f>INDEX($H$4:$AG10,1,MATCH(MIN(AQ10:BP10),AQ10:BP10,0))</f>
        <v>Test119</v>
      </c>
      <c r="H10" s="12">
        <v>42048</v>
      </c>
      <c r="I10" s="13">
        <v>42921</v>
      </c>
      <c r="J10" s="12">
        <v>42835</v>
      </c>
      <c r="K10" s="15" t="s">
        <v>0</v>
      </c>
      <c r="L10" s="13" t="s">
        <v>7</v>
      </c>
      <c r="M10" s="12">
        <v>42403</v>
      </c>
      <c r="N10" s="15">
        <v>42403</v>
      </c>
      <c r="O10" s="15">
        <v>42403</v>
      </c>
      <c r="P10" s="15">
        <v>41690</v>
      </c>
      <c r="Q10" s="15" t="s">
        <v>7</v>
      </c>
      <c r="R10" s="15" t="s">
        <v>7</v>
      </c>
      <c r="S10" s="15">
        <v>42048</v>
      </c>
      <c r="T10" s="15">
        <v>42048</v>
      </c>
      <c r="U10" s="15">
        <v>42327</v>
      </c>
      <c r="V10" s="17">
        <v>42864</v>
      </c>
      <c r="W10" s="15">
        <v>42864</v>
      </c>
      <c r="X10" s="15">
        <v>42177</v>
      </c>
      <c r="Y10" s="15">
        <v>42033</v>
      </c>
      <c r="Z10" s="15"/>
      <c r="AA10" s="15">
        <v>42033</v>
      </c>
      <c r="AB10" s="15">
        <v>42171</v>
      </c>
      <c r="AC10" s="34">
        <v>42172</v>
      </c>
      <c r="AD10" s="14" t="s">
        <v>7</v>
      </c>
      <c r="AE10" s="12">
        <v>42172</v>
      </c>
      <c r="AF10" s="15">
        <v>42172</v>
      </c>
      <c r="AG10" s="13">
        <v>42171</v>
      </c>
      <c r="AH10" s="14"/>
      <c r="AI10" s="12"/>
      <c r="AJ10" s="15"/>
      <c r="AK10" s="15"/>
      <c r="AL10" s="15"/>
      <c r="AM10" s="34"/>
      <c r="AN10" s="14"/>
      <c r="AO10" s="12"/>
      <c r="AP10" s="13"/>
      <c r="AQ10" s="3">
        <f>IF(H10="",DATE(1900,1,1),IFERROR(EDATE(H10,AQ$1*12),DATE(2099,12,31)))</f>
        <v>73050</v>
      </c>
      <c r="AR10" s="4">
        <f>IFERROR(EDATE(I10,AR$1*12),DATE(2099,12,31))</f>
        <v>44747</v>
      </c>
      <c r="AS10" s="3">
        <f>IFERROR(EDATE(J10,AS$1*12),DATE(2099,12,31))</f>
        <v>43565</v>
      </c>
      <c r="AT10" s="16">
        <f>IFERROR(EDATE(K10,AT$1*12),DATE(2099,12,31))</f>
        <v>73050</v>
      </c>
      <c r="AU10" s="4">
        <f>IFERROR(EDATE(L10,AU$1*12),DATE(2099,12,31))</f>
        <v>73050</v>
      </c>
      <c r="AV10" s="3">
        <f>IFERROR(EDATE(M10,AV$1*12),DATE(2099,12,31))</f>
        <v>42769</v>
      </c>
      <c r="AW10" s="16">
        <f>IFERROR(EDATE(N10,AW$1*12),DATE(2099,12,31))</f>
        <v>42769</v>
      </c>
      <c r="AX10" s="16">
        <f>IFERROR(EDATE(O10,AX$1*12),DATE(2099,12,31))</f>
        <v>42769</v>
      </c>
      <c r="AY10" s="16">
        <f>IFERROR(EDATE(P10,AY$1*12),DATE(2099,12,31))</f>
        <v>42786</v>
      </c>
      <c r="AZ10" s="16">
        <f>IFERROR(EDATE(Q10,AZ$1*12),DATE(2099,12,31))</f>
        <v>73050</v>
      </c>
      <c r="BA10" s="16">
        <f>IFERROR(EDATE(R10,BA$1*12),DATE(2099,12,31))</f>
        <v>73050</v>
      </c>
      <c r="BB10" s="16">
        <f>IFERROR(EDATE(S10,BB$1*12),DATE(2099,12,31))</f>
        <v>73050</v>
      </c>
      <c r="BC10" s="16">
        <f>IFERROR(EDATE(T10,BC$1*12),DATE(2099,12,31))</f>
        <v>43144</v>
      </c>
      <c r="BD10" s="16">
        <f>IFERROR(EDATE(U10,BD$1*12),DATE(2099,12,31))</f>
        <v>42693</v>
      </c>
      <c r="BE10" s="16">
        <f>IFERROR(EDATE(V10,BE$1*12),DATE(2099,12,31))</f>
        <v>43229</v>
      </c>
      <c r="BF10" s="16">
        <f>IFERROR(EDATE(W10,BF$1*12),DATE(2099,12,31))</f>
        <v>43229</v>
      </c>
      <c r="BG10" s="16">
        <f>IFERROR(EDATE(X10,BG$1*12),DATE(2099,12,31))</f>
        <v>42543</v>
      </c>
      <c r="BH10" s="16">
        <f>IFERROR(EDATE(Y10,BH$1*12),DATE(2099,12,31))</f>
        <v>42398</v>
      </c>
      <c r="BI10" s="16">
        <f>IFERROR(EDATE(Z10,BI$1*12),DATE(2099,12,31))</f>
        <v>366</v>
      </c>
      <c r="BJ10" s="16">
        <f>IFERROR(EDATE(AA10,BJ$1*12),DATE(2099,12,31))</f>
        <v>42398</v>
      </c>
      <c r="BK10" s="16">
        <f>IFERROR(EDATE(AB10,BK$1*12),DATE(2099,12,31))</f>
        <v>43267</v>
      </c>
      <c r="BL10" s="16">
        <f>IFERROR(EDATE(AC10,BL$1*12),DATE(2099,12,31))</f>
        <v>43268</v>
      </c>
      <c r="BM10" s="16">
        <f>IFERROR(EDATE(AD10,BM$1*12),DATE(2099,12,31))</f>
        <v>73050</v>
      </c>
      <c r="BN10" s="16">
        <f>IFERROR(EDATE(AE10,BN$1*12),DATE(2099,12,31))</f>
        <v>43268</v>
      </c>
      <c r="BO10" s="16">
        <f>IFERROR(EDATE(AF10,BO$1*12),DATE(2099,12,31))</f>
        <v>43268</v>
      </c>
      <c r="BP10" s="4">
        <f>IFERROR(EDATE(AG10,BP$1*12),DATE(2099,12,31))</f>
        <v>43267</v>
      </c>
      <c r="BQ10" s="5">
        <f>IFERROR(EDATE(AH10,BQ$1*12),DATE(2099,12,31))</f>
        <v>731</v>
      </c>
      <c r="BR10" s="3">
        <f>IFERROR(EDATE(AI10,BR$1*12),DATE(2099,12,31))</f>
        <v>731</v>
      </c>
      <c r="BS10" s="16">
        <f>IFERROR(EDATE(AJ10,BS$1*12),DATE(2099,12,31))</f>
        <v>731</v>
      </c>
      <c r="BT10" s="16">
        <f>IFERROR(EDATE(AK10,BT$1*12),DATE(2099,12,31))</f>
        <v>366</v>
      </c>
      <c r="BU10" s="16">
        <f>IFERROR(EDATE(AL10,BU$1*12),DATE(2099,12,31))</f>
        <v>731</v>
      </c>
      <c r="BV10" s="4">
        <f>IFERROR(EDATE(AM10,BV$1*12),DATE(2099,12,31))</f>
        <v>731</v>
      </c>
      <c r="BW10" s="5">
        <f>IFERROR(EDATE(AN10,BW$1*12),DATE(2099,12,31))</f>
        <v>731</v>
      </c>
      <c r="BX10" s="3">
        <f>IFERROR(EDATE(AO10,BX$1*12),DATE(2099,12,31))</f>
        <v>731</v>
      </c>
      <c r="BY10" s="4">
        <f>IFERROR(EDATE(AP10,BY$1*12),DATE(2099,12,31))</f>
        <v>731</v>
      </c>
    </row>
    <row r="11" spans="1:77" ht="30" customHeight="1" x14ac:dyDescent="0.25"/>
    <row r="12" spans="1:77" ht="30" customHeight="1" x14ac:dyDescent="0.25"/>
    <row r="13" spans="1:77" ht="30" customHeight="1" x14ac:dyDescent="0.25"/>
    <row r="14" spans="1:77" ht="30" customHeight="1" x14ac:dyDescent="0.25"/>
    <row r="15" spans="1:77" ht="30" customHeight="1" x14ac:dyDescent="0.25"/>
    <row r="16" spans="1:77" ht="30" customHeight="1" x14ac:dyDescent="0.25"/>
    <row r="17" ht="30" customHeight="1" x14ac:dyDescent="0.25"/>
  </sheetData>
  <mergeCells count="21">
    <mergeCell ref="H3:I3"/>
    <mergeCell ref="AE3:AG3"/>
    <mergeCell ref="D1:G2"/>
    <mergeCell ref="AI3:AM3"/>
    <mergeCell ref="D3:E3"/>
    <mergeCell ref="AQ2:BP2"/>
    <mergeCell ref="BQ2:BY2"/>
    <mergeCell ref="A3:C3"/>
    <mergeCell ref="BR3:BV3"/>
    <mergeCell ref="BX3:BY3"/>
    <mergeCell ref="J3:L3"/>
    <mergeCell ref="M3:AC3"/>
    <mergeCell ref="AV3:BL3"/>
    <mergeCell ref="AS3:AU3"/>
    <mergeCell ref="AQ3:AR3"/>
    <mergeCell ref="BN3:BP3"/>
    <mergeCell ref="AO3:AP3"/>
    <mergeCell ref="H2:AG2"/>
    <mergeCell ref="AH2:AP2"/>
    <mergeCell ref="F3:G3"/>
    <mergeCell ref="A1:C2"/>
  </mergeCells>
  <phoneticPr fontId="29" type="noConversion"/>
  <conditionalFormatting sqref="H5:AP10">
    <cfRule type="expression" dxfId="80" priority="1">
      <formula>OR(AQ5&lt;TODAY(),H5="",H5="NON")</formula>
    </cfRule>
    <cfRule type="expression" dxfId="79" priority="23">
      <formula>(AQ5&lt;EDATE(TODAY(),3))</formula>
    </cfRule>
  </conditionalFormatting>
  <printOptions horizontalCentered="1"/>
  <pageMargins left="0" right="0" top="0" bottom="0" header="0" footer="0"/>
  <pageSetup paperSize="8" scale="50" orientation="landscape" r:id="rId1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print="0" autoLine="0" r:id="rId5">
            <anchor>
              <from>
                <xdr:col>3</xdr:col>
                <xdr:colOff>104775</xdr:colOff>
                <xdr:row>3</xdr:row>
                <xdr:rowOff>133350</xdr:rowOff>
              </from>
              <to>
                <xdr:col>3</xdr:col>
                <xdr:colOff>2009775</xdr:colOff>
                <xdr:row>3</xdr:row>
                <xdr:rowOff>438150</xdr:rowOff>
              </to>
            </anchor>
          </controlPr>
        </control>
      </mc:Choice>
      <mc:Fallback>
        <control shapeId="2049" r:id="rId4" name="TextBox1"/>
      </mc:Fallback>
    </mc:AlternateContent>
    <mc:AlternateContent xmlns:mc="http://schemas.openxmlformats.org/markup-compatibility/2006">
      <mc:Choice Requires="x14">
        <control shapeId="2050" r:id="rId6" name="Button 2">
          <controlPr defaultSize="0" print="0" autoFill="0" autoPict="0" macro="[0]!Exportation">
            <anchor>
              <from>
                <xdr:col>0</xdr:col>
                <xdr:colOff>57150</xdr:colOff>
                <xdr:row>0</xdr:row>
                <xdr:rowOff>57150</xdr:rowOff>
              </from>
              <to>
                <xdr:col>1</xdr:col>
                <xdr:colOff>104775</xdr:colOff>
                <xdr:row>1</xdr:row>
                <xdr:rowOff>47625</xdr:rowOff>
              </to>
            </anchor>
          </controlPr>
        </control>
      </mc:Choice>
    </mc:AlternateContent>
  </controls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Suivi</vt:lpstr>
      <vt:lpstr>Suivi!Impression_des_titres</vt:lpstr>
      <vt:lpstr>Personnels_POIC</vt:lpstr>
      <vt:lpstr>Suivi!Zone_d_impression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2017-12-11T12:53:22Z</cp:lastPrinted>
  <dcterms:created xsi:type="dcterms:W3CDTF">2013-03-20T13:56:12Z</dcterms:created>
  <dcterms:modified xsi:type="dcterms:W3CDTF">2020-04-29T19:05:41Z</dcterms:modified>
</cp:coreProperties>
</file>