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hidePivotFieldList="1" defaultThemeVersion="124226"/>
  <bookViews>
    <workbookView xWindow="120" yWindow="240" windowWidth="18915" windowHeight="7890" tabRatio="819" activeTab="2"/>
  </bookViews>
  <sheets>
    <sheet name="Matrice des congés payés" sheetId="8" r:id="rId1"/>
    <sheet name="Matrice Remplacement" sheetId="2" r:id="rId2"/>
    <sheet name="Saisie surtemps" sheetId="1" r:id="rId3"/>
    <sheet name="Suivi surtemps" sheetId="5" r:id="rId4"/>
    <sheet name="Graphique surtemps" sheetId="6" r:id="rId5"/>
    <sheet name="Listes 1" sheetId="9" r:id="rId6"/>
    <sheet name="Matrice pour formules" sheetId="10" r:id="rId7"/>
    <sheet name="BD" sheetId="11" r:id="rId8"/>
  </sheets>
  <definedNames>
    <definedName name="_1">BD!$G$17</definedName>
    <definedName name="_12">BD!$N$17:$N$18</definedName>
    <definedName name="_2">BD!$H$17</definedName>
    <definedName name="_3">BD!$I$17:$I$18</definedName>
    <definedName name="_4">BD!$J$17</definedName>
    <definedName name="_6">BD!$K$17:$K$18</definedName>
    <definedName name="_8">BD!$L$17</definedName>
    <definedName name="_9">BD!$M$17:$M$18</definedName>
    <definedName name="_alim1">BD!$B$11:$B$17</definedName>
    <definedName name="_alim2">BD!$C$11:$C$17</definedName>
    <definedName name="_alim3">BD!$D$11:$D$17</definedName>
    <definedName name="_alim4">BD!$E$11:$E$17</definedName>
    <definedName name="_appro1">BD!$B$35</definedName>
    <definedName name="_appro2">BD!$C$35</definedName>
    <definedName name="_appro3">BD!$D$35</definedName>
    <definedName name="_appro4">BD!$E$35</definedName>
    <definedName name="_charg1">BD!$B$38:$B$40</definedName>
    <definedName name="_charg2">BD!$C$38:$C$40</definedName>
    <definedName name="_charg3">BD!$D$38:$D$40</definedName>
    <definedName name="_charg4">BD!$E$38:$E$40</definedName>
    <definedName name="_coul1">BD!$B$23:$B$31</definedName>
    <definedName name="_coul2">BD!$C$23:$C$31</definedName>
    <definedName name="_coul3">BD!$D$23:$D$31</definedName>
    <definedName name="_coul4">BD!$E$23:$E$31</definedName>
    <definedName name="_dcs1">BD!$B$32:$B$34</definedName>
    <definedName name="_dcs2">BD!$C$32:$C$34</definedName>
    <definedName name="_dcs3">BD!$D$32:$D$34</definedName>
    <definedName name="_dcs4">BD!$E$32:$E$34</definedName>
    <definedName name="_enc1">BD!$B$2:$B$3</definedName>
    <definedName name="_enc2">BD!$C$2:$C$3</definedName>
    <definedName name="_enc3">BD!$D$2:$D$3</definedName>
    <definedName name="_enc4">BD!$E$2:$E$3</definedName>
    <definedName name="_exp1">BD!$B$36:$B$37</definedName>
    <definedName name="_exp2">BD!$C$36:$C$37</definedName>
    <definedName name="_exp3">BD!$D$36:$D$37</definedName>
    <definedName name="_exp4">BD!$E$36:$E$37</definedName>
    <definedName name="_four1">BD!$B$18:$B$19</definedName>
    <definedName name="_four2">BD!$C$18:$C$19</definedName>
    <definedName name="_four3">BD!$D$18:$D$19</definedName>
    <definedName name="_four4">BD!$E$18:$E$19</definedName>
    <definedName name="_hmfd1">BD!$B$4:$B$10</definedName>
    <definedName name="_hmfd2">BD!$C$4:$C$10</definedName>
    <definedName name="_hmfd3">BD!$D$4:$D$10</definedName>
    <definedName name="_hmfd4">BD!$E$4:$E$10</definedName>
    <definedName name="_proc1">BD!$B$20:$B$22</definedName>
    <definedName name="_proc2">BD!$C$20:$C$22</definedName>
    <definedName name="_proc3">BD!$D$20:$D$22</definedName>
    <definedName name="_proc4">BD!$E$20:$E$22</definedName>
    <definedName name="ALIMEQA">'Listes 1'!$E$18:$E$24</definedName>
    <definedName name="conv_remplacant">BD!$P$1:$R$9</definedName>
    <definedName name="equipe">'Listes 1'!$A$2:$A$6</definedName>
    <definedName name="_xlnm.Print_Titles" localSheetId="2">'Saisie surtemps'!$1:$1</definedName>
    <definedName name="postes">'Listes 1'!$C$2:$C$11</definedName>
    <definedName name="Quart_Demandé">'Listes 1'!$B$2:$B$7</definedName>
    <definedName name="remplacant">BD!$G$1:$M$5</definedName>
    <definedName name="Rémunération">'Listes 1'!$F$2:$F$4</definedName>
    <definedName name="tab_conversion">'Listes 1'!$C$1:$D$11</definedName>
    <definedName name="Valid_rempl.">'Listes 1'!$G$2:$G$3</definedName>
    <definedName name="_xlnm.Print_Area" localSheetId="1">'Matrice Remplacement'!$A$1:$Q$10</definedName>
    <definedName name="_xlnm.Print_Area" localSheetId="2">'Saisie surtemps'!$A$1:$P$75</definedName>
  </definedNames>
  <calcPr calcId="125725"/>
  <pivotCaches>
    <pivotCache cacheId="0" r:id="rId9"/>
  </pivotCaches>
</workbook>
</file>

<file path=xl/calcChain.xml><?xml version="1.0" encoding="utf-8"?>
<calcChain xmlns="http://schemas.openxmlformats.org/spreadsheetml/2006/main">
  <c r="I3" i="1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M2" l="1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K2"/>
  <c r="L2" s="1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D2"/>
  <c r="I2" s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14" i="8"/>
  <c r="C15" s="1"/>
  <c r="C14"/>
</calcChain>
</file>

<file path=xl/sharedStrings.xml><?xml version="1.0" encoding="utf-8"?>
<sst xmlns="http://schemas.openxmlformats.org/spreadsheetml/2006/main" count="585" uniqueCount="255">
  <si>
    <t>Poste</t>
  </si>
  <si>
    <t>Remplaçant</t>
  </si>
  <si>
    <t>Rémunération</t>
  </si>
  <si>
    <t>Demandeur</t>
  </si>
  <si>
    <t>Equipe A</t>
  </si>
  <si>
    <t>Equipe B</t>
  </si>
  <si>
    <t>Equipe C</t>
  </si>
  <si>
    <t>Equipe D</t>
  </si>
  <si>
    <t>Jour 1</t>
  </si>
  <si>
    <t>Jour 2</t>
  </si>
  <si>
    <t>Nuit 1</t>
  </si>
  <si>
    <t>Nuit 2</t>
  </si>
  <si>
    <t>WOS</t>
  </si>
  <si>
    <t>HMFD</t>
  </si>
  <si>
    <t>ALIM</t>
  </si>
  <si>
    <t>FOUR</t>
  </si>
  <si>
    <t>PROCESS</t>
  </si>
  <si>
    <t>COULEE</t>
  </si>
  <si>
    <t>DCS</t>
  </si>
  <si>
    <t>APPRO</t>
  </si>
  <si>
    <t>A PAYER</t>
  </si>
  <si>
    <t>A CUMULER</t>
  </si>
  <si>
    <t>CHARGE CONSIGNATION</t>
  </si>
  <si>
    <t>EQUIPE A</t>
  </si>
  <si>
    <t>EQUIPE B</t>
  </si>
  <si>
    <t>EQUIPE C</t>
  </si>
  <si>
    <t>EQUIPE D</t>
  </si>
  <si>
    <t>JOUR 1</t>
  </si>
  <si>
    <t>JOUR 2</t>
  </si>
  <si>
    <t>NUIT 1</t>
  </si>
  <si>
    <t>NUIT 2</t>
  </si>
  <si>
    <t>SUPPORT</t>
  </si>
  <si>
    <t>EXPERT</t>
  </si>
  <si>
    <t>Demandeur (équipe)</t>
  </si>
  <si>
    <t>Demandeur (nom)</t>
  </si>
  <si>
    <t>Remplaçant (nom)</t>
  </si>
  <si>
    <t>Remplaçant (équipe)</t>
  </si>
  <si>
    <t>Remplaçant Poste</t>
  </si>
  <si>
    <t>Demandeur Poste</t>
  </si>
  <si>
    <t>RATTRAPAGE</t>
  </si>
  <si>
    <t>ENCADREMENT/SUPPORT</t>
  </si>
  <si>
    <t>Étiquettes de lignes</t>
  </si>
  <si>
    <t>Total général</t>
  </si>
  <si>
    <t>Étiquettes de colonnes</t>
  </si>
  <si>
    <t>Nombre de Rémunération</t>
  </si>
  <si>
    <t>Date demande</t>
  </si>
  <si>
    <t>Quart demandé</t>
  </si>
  <si>
    <t>en quart, ne peut pas remplacer</t>
  </si>
  <si>
    <t>CHARGE DE CONSIGNATION</t>
  </si>
  <si>
    <t>JOUR SUP</t>
  </si>
  <si>
    <t>NUIT SUP</t>
  </si>
  <si>
    <t>Equipe</t>
  </si>
  <si>
    <t>Nom</t>
  </si>
  <si>
    <t>EQUIPE DEMANDEUSE</t>
  </si>
  <si>
    <t>Priorité 1 : 1 repos avant et après</t>
  </si>
  <si>
    <t>Priorité 2 : 5 quarts consécutifs</t>
  </si>
  <si>
    <t>Effectif complet</t>
  </si>
  <si>
    <t>Possibilités de congés</t>
  </si>
  <si>
    <t>Règle de surtemps</t>
  </si>
  <si>
    <t>CdQ</t>
  </si>
  <si>
    <t>Expert relève le support (si support ou CdQ en CP pas de CP pour l'expert)</t>
  </si>
  <si>
    <t>Si le nombre de personnes en congés dépasse ces quotas, avoir des remplaçants avant de valider les congés.</t>
  </si>
  <si>
    <t>Support</t>
  </si>
  <si>
    <t>Expert</t>
  </si>
  <si>
    <t>ok</t>
  </si>
  <si>
    <t>Process</t>
  </si>
  <si>
    <t>Coulée</t>
  </si>
  <si>
    <t>Si pas d'expert coulée, demande de surtemps</t>
  </si>
  <si>
    <t>Four</t>
  </si>
  <si>
    <t>Surtemps systématique</t>
  </si>
  <si>
    <t>Approvisionnement</t>
  </si>
  <si>
    <t>Alimentation</t>
  </si>
  <si>
    <t>Si 2 personnes en CP, 1 demande de surtemps</t>
  </si>
  <si>
    <t>Total</t>
  </si>
  <si>
    <t>Pour les absences en maladie ou injustifiées faire des demandes de surtemps</t>
  </si>
  <si>
    <t>HMFD/WOS</t>
  </si>
  <si>
    <t>ATTENTION : il n'est pas autorisé de faire un remplacement en priorité 1 et un remplacement en priorité 2 en suivant</t>
  </si>
  <si>
    <t>Effectif Minimum</t>
  </si>
  <si>
    <t>Dem.
Remp.</t>
  </si>
  <si>
    <t>Donald</t>
  </si>
  <si>
    <t>Denis</t>
  </si>
  <si>
    <t>Geoffroy</t>
  </si>
  <si>
    <t>Jean</t>
  </si>
  <si>
    <t>Jocelyn</t>
  </si>
  <si>
    <t>Nicolas</t>
  </si>
  <si>
    <t>Jean2</t>
  </si>
  <si>
    <t>Youssef</t>
  </si>
  <si>
    <t>Pierre</t>
  </si>
  <si>
    <t>Alexandre</t>
  </si>
  <si>
    <t>Mhadhbi</t>
  </si>
  <si>
    <t>Ronald</t>
  </si>
  <si>
    <t>Frederic</t>
  </si>
  <si>
    <t xml:space="preserve"> Christian</t>
  </si>
  <si>
    <t>Suzanne</t>
  </si>
  <si>
    <t>Hervé</t>
  </si>
  <si>
    <t>Cinthia</t>
  </si>
  <si>
    <t>J-François</t>
  </si>
  <si>
    <t>Rock</t>
  </si>
  <si>
    <t>Prisca</t>
  </si>
  <si>
    <t>Cyndia</t>
  </si>
  <si>
    <t>Evelyne</t>
  </si>
  <si>
    <t>Marylene</t>
  </si>
  <si>
    <t>David</t>
  </si>
  <si>
    <t>Rodrigue</t>
  </si>
  <si>
    <t>Sylvaine</t>
  </si>
  <si>
    <t>Jean-Paul</t>
  </si>
  <si>
    <t>Rachel</t>
  </si>
  <si>
    <t xml:space="preserve"> Luis</t>
  </si>
  <si>
    <t>Frank</t>
  </si>
  <si>
    <t>Fabiano</t>
  </si>
  <si>
    <t>Christopher</t>
  </si>
  <si>
    <t>Christian</t>
  </si>
  <si>
    <t>Jean3</t>
  </si>
  <si>
    <t>Théophile</t>
  </si>
  <si>
    <t>stephane</t>
  </si>
  <si>
    <t>Fabio</t>
  </si>
  <si>
    <t>Alain</t>
  </si>
  <si>
    <t>Kevin</t>
  </si>
  <si>
    <t>Gemila</t>
  </si>
  <si>
    <t>Yverick</t>
  </si>
  <si>
    <t>Luis</t>
  </si>
  <si>
    <t>Mario</t>
  </si>
  <si>
    <t>Bernie</t>
  </si>
  <si>
    <t>Yan</t>
  </si>
  <si>
    <t>Yves</t>
  </si>
  <si>
    <t>Giovanni</t>
  </si>
  <si>
    <t>René</t>
  </si>
  <si>
    <t>Aristide</t>
  </si>
  <si>
    <t>Henry</t>
  </si>
  <si>
    <t>Robert</t>
  </si>
  <si>
    <t>Michel</t>
  </si>
  <si>
    <t>Claude</t>
  </si>
  <si>
    <t>Gerard</t>
  </si>
  <si>
    <t>Julien</t>
  </si>
  <si>
    <t>Valérie</t>
  </si>
  <si>
    <t>Phil</t>
  </si>
  <si>
    <t>Alfred</t>
  </si>
  <si>
    <t>Daniel</t>
  </si>
  <si>
    <t>Claudine</t>
  </si>
  <si>
    <t>Yvan</t>
  </si>
  <si>
    <t>Mouloud</t>
  </si>
  <si>
    <t>Tristana</t>
  </si>
  <si>
    <t>Lucile</t>
  </si>
  <si>
    <t>Kylian</t>
  </si>
  <si>
    <t>Thierry</t>
  </si>
  <si>
    <t>Claudia</t>
  </si>
  <si>
    <t>Roger</t>
  </si>
  <si>
    <t>Chris</t>
  </si>
  <si>
    <t>Ludovic</t>
  </si>
  <si>
    <t>Martine</t>
  </si>
  <si>
    <t>Gino</t>
  </si>
  <si>
    <t>Fernand</t>
  </si>
  <si>
    <t>Lisa</t>
  </si>
  <si>
    <t>Harry</t>
  </si>
  <si>
    <t>Martin</t>
  </si>
  <si>
    <t>Luc</t>
  </si>
  <si>
    <t>James</t>
  </si>
  <si>
    <t>John</t>
  </si>
  <si>
    <t>Mireille</t>
  </si>
  <si>
    <t>Paul</t>
  </si>
  <si>
    <t>Jacques</t>
  </si>
  <si>
    <t>Leila</t>
  </si>
  <si>
    <t>Ulrich</t>
  </si>
  <si>
    <t>Ursula</t>
  </si>
  <si>
    <t>Louis</t>
  </si>
  <si>
    <t>Fabien</t>
  </si>
  <si>
    <t>Jack</t>
  </si>
  <si>
    <t>Jacqueline</t>
  </si>
  <si>
    <t>Pedro</t>
  </si>
  <si>
    <t>Albert</t>
  </si>
  <si>
    <t>Marcel</t>
  </si>
  <si>
    <t>Lucas</t>
  </si>
  <si>
    <t>Gaetan</t>
  </si>
  <si>
    <t>Ludvina</t>
  </si>
  <si>
    <t>Melanie</t>
  </si>
  <si>
    <t>Hector</t>
  </si>
  <si>
    <t>Léo</t>
  </si>
  <si>
    <t>Patrick</t>
  </si>
  <si>
    <t>Stephanie</t>
  </si>
  <si>
    <t>Albin</t>
  </si>
  <si>
    <t>Raymond</t>
  </si>
  <si>
    <t>Cédric</t>
  </si>
  <si>
    <t>Jean-Michel</t>
  </si>
  <si>
    <t>Jean-Pierre</t>
  </si>
  <si>
    <t>Charles</t>
  </si>
  <si>
    <t>Hélène</t>
  </si>
  <si>
    <t>Mickael</t>
  </si>
  <si>
    <t>Tristan</t>
  </si>
  <si>
    <t>Hubert</t>
  </si>
  <si>
    <t>Laetitia</t>
  </si>
  <si>
    <t>Liliane</t>
  </si>
  <si>
    <t>Sandy</t>
  </si>
  <si>
    <t>Trévor</t>
  </si>
  <si>
    <t>Gilles</t>
  </si>
  <si>
    <t>Jessica</t>
  </si>
  <si>
    <t>Garry</t>
  </si>
  <si>
    <t>Marcelin</t>
  </si>
  <si>
    <t>Gregory</t>
  </si>
  <si>
    <t>Hilda</t>
  </si>
  <si>
    <t>Farid</t>
  </si>
  <si>
    <t>Lucien</t>
  </si>
  <si>
    <t>Tiphany</t>
  </si>
  <si>
    <t>Norbert</t>
  </si>
  <si>
    <t>Juliette</t>
  </si>
  <si>
    <t>Bernard</t>
  </si>
  <si>
    <t>Eloise</t>
  </si>
  <si>
    <t>Karine</t>
  </si>
  <si>
    <t>Jérémy</t>
  </si>
  <si>
    <t>Mamadou</t>
  </si>
  <si>
    <t>William</t>
  </si>
  <si>
    <t>Guillaume</t>
  </si>
  <si>
    <t>Claire</t>
  </si>
  <si>
    <t>Sylvain</t>
  </si>
  <si>
    <t>Gilbert</t>
  </si>
  <si>
    <t>Noms</t>
  </si>
  <si>
    <t>Jules</t>
  </si>
  <si>
    <t>DECALAGE</t>
  </si>
  <si>
    <t>Date de sur-temps</t>
  </si>
  <si>
    <t>Validation remplaçant</t>
  </si>
  <si>
    <t>OUI</t>
  </si>
  <si>
    <t>NON</t>
  </si>
  <si>
    <t>Nicholas</t>
  </si>
  <si>
    <t>Danielle</t>
  </si>
  <si>
    <t>Sarah</t>
  </si>
  <si>
    <t>Aymeric</t>
  </si>
  <si>
    <t>EquipeA</t>
  </si>
  <si>
    <t>EquipeB</t>
  </si>
  <si>
    <t>EquipeC</t>
  </si>
  <si>
    <t>EquipeD</t>
  </si>
  <si>
    <t>Encadrement/Support</t>
  </si>
  <si>
    <t>CHARGE  DE CONSIGNATION</t>
  </si>
  <si>
    <t>Colonne1</t>
  </si>
  <si>
    <t>Colonne2</t>
  </si>
  <si>
    <t>poste convertis</t>
  </si>
  <si>
    <t>hmfd</t>
  </si>
  <si>
    <t>alim</t>
  </si>
  <si>
    <t>four</t>
  </si>
  <si>
    <t>proc</t>
  </si>
  <si>
    <t>coul</t>
  </si>
  <si>
    <t>dcs</t>
  </si>
  <si>
    <t>appro</t>
  </si>
  <si>
    <t>exp</t>
  </si>
  <si>
    <t>charg</t>
  </si>
  <si>
    <t>enc</t>
  </si>
  <si>
    <t>conversion poste</t>
  </si>
  <si>
    <t>numéro équipe</t>
  </si>
  <si>
    <t>a=1</t>
  </si>
  <si>
    <t>b=2</t>
  </si>
  <si>
    <t>c=4</t>
  </si>
  <si>
    <t>d=8</t>
  </si>
  <si>
    <t>N°</t>
  </si>
  <si>
    <t>Equipe 1</t>
  </si>
  <si>
    <t>Equipe 2</t>
  </si>
  <si>
    <t>liste des équipes remplaçantes</t>
  </si>
  <si>
    <t>num colonne remplaçant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</si>
</sst>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C00000"/>
      <name val="Arial"/>
      <family val="2"/>
    </font>
    <font>
      <b/>
      <sz val="10"/>
      <name val="Arial"/>
      <family val="2"/>
    </font>
    <font>
      <sz val="10"/>
      <color theme="1"/>
      <name val="Arial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textRotation="255" shrinkToFit="1"/>
    </xf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 textRotation="255" shrinkToFit="1"/>
    </xf>
    <xf numFmtId="0" fontId="1" fillId="0" borderId="15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/>
    <xf numFmtId="0" fontId="0" fillId="0" borderId="3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horizontal="left" vertical="center"/>
    </xf>
    <xf numFmtId="0" fontId="0" fillId="0" borderId="36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42" xfId="0" applyBorder="1"/>
    <xf numFmtId="0" fontId="0" fillId="0" borderId="43" xfId="0" applyBorder="1"/>
    <xf numFmtId="0" fontId="1" fillId="0" borderId="45" xfId="0" applyFont="1" applyBorder="1" applyAlignment="1">
      <alignment horizontal="center" vertical="center"/>
    </xf>
    <xf numFmtId="0" fontId="0" fillId="0" borderId="16" xfId="0" applyBorder="1"/>
    <xf numFmtId="0" fontId="0" fillId="0" borderId="37" xfId="0" applyBorder="1"/>
    <xf numFmtId="0" fontId="0" fillId="0" borderId="39" xfId="0" applyBorder="1"/>
    <xf numFmtId="0" fontId="0" fillId="0" borderId="0" xfId="0" applyBorder="1"/>
    <xf numFmtId="0" fontId="0" fillId="0" borderId="1" xfId="0" applyBorder="1"/>
    <xf numFmtId="0" fontId="0" fillId="0" borderId="36" xfId="0" applyBorder="1"/>
    <xf numFmtId="0" fontId="0" fillId="0" borderId="16" xfId="0" applyBorder="1" applyAlignment="1"/>
    <xf numFmtId="0" fontId="0" fillId="0" borderId="35" xfId="0" applyBorder="1" applyAlignment="1"/>
    <xf numFmtId="0" fontId="0" fillId="0" borderId="39" xfId="0" applyFill="1" applyBorder="1"/>
    <xf numFmtId="0" fontId="0" fillId="0" borderId="16" xfId="0" applyFill="1" applyBorder="1"/>
    <xf numFmtId="0" fontId="0" fillId="0" borderId="0" xfId="0" applyAlignment="1">
      <alignment horizontal="center" vertical="center"/>
    </xf>
    <xf numFmtId="0" fontId="0" fillId="0" borderId="26" xfId="0" applyBorder="1"/>
    <xf numFmtId="0" fontId="0" fillId="0" borderId="2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left" indent="1"/>
    </xf>
    <xf numFmtId="0" fontId="0" fillId="0" borderId="37" xfId="0" applyFill="1" applyBorder="1"/>
    <xf numFmtId="0" fontId="1" fillId="0" borderId="3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6" fillId="3" borderId="30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left" indent="2"/>
    </xf>
    <xf numFmtId="0" fontId="1" fillId="0" borderId="32" xfId="0" applyFont="1" applyBorder="1" applyAlignment="1">
      <alignment horizontal="left" indent="2"/>
    </xf>
    <xf numFmtId="0" fontId="1" fillId="0" borderId="27" xfId="0" applyFont="1" applyBorder="1" applyAlignment="1">
      <alignment horizontal="left" indent="2"/>
    </xf>
    <xf numFmtId="0" fontId="1" fillId="0" borderId="33" xfId="0" applyFont="1" applyBorder="1" applyAlignment="1">
      <alignment horizontal="left" indent="2"/>
    </xf>
    <xf numFmtId="0" fontId="1" fillId="0" borderId="26" xfId="0" applyFont="1" applyBorder="1" applyAlignment="1">
      <alignment horizontal="left" indent="2"/>
    </xf>
    <xf numFmtId="14" fontId="1" fillId="0" borderId="26" xfId="0" applyNumberFormat="1" applyFont="1" applyBorder="1" applyAlignment="1">
      <alignment horizontal="left" indent="2"/>
    </xf>
    <xf numFmtId="0" fontId="1" fillId="0" borderId="26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left" indent="2"/>
    </xf>
    <xf numFmtId="0" fontId="1" fillId="0" borderId="10" xfId="0" applyFont="1" applyBorder="1" applyAlignment="1">
      <alignment horizontal="left" indent="2"/>
    </xf>
    <xf numFmtId="0" fontId="1" fillId="0" borderId="0" xfId="0" applyFont="1" applyBorder="1" applyAlignment="1">
      <alignment horizontal="left" vertical="center" indent="1"/>
    </xf>
    <xf numFmtId="0" fontId="1" fillId="0" borderId="34" xfId="0" applyFont="1" applyBorder="1" applyAlignment="1">
      <alignment horizontal="left" indent="2"/>
    </xf>
    <xf numFmtId="0" fontId="1" fillId="0" borderId="28" xfId="0" applyFont="1" applyBorder="1" applyAlignment="1">
      <alignment horizontal="left" indent="2"/>
    </xf>
    <xf numFmtId="0" fontId="1" fillId="0" borderId="29" xfId="0" applyFont="1" applyBorder="1" applyAlignment="1">
      <alignment horizontal="left" indent="2"/>
    </xf>
    <xf numFmtId="0" fontId="5" fillId="0" borderId="26" xfId="0" applyFont="1" applyBorder="1" applyAlignment="1">
      <alignment horizontal="left" indent="2"/>
    </xf>
    <xf numFmtId="0" fontId="5" fillId="0" borderId="0" xfId="0" applyFont="1" applyAlignment="1">
      <alignment horizontal="left" indent="2"/>
    </xf>
    <xf numFmtId="0" fontId="5" fillId="0" borderId="10" xfId="0" applyFont="1" applyBorder="1" applyAlignment="1">
      <alignment horizontal="left" indent="2"/>
    </xf>
    <xf numFmtId="0" fontId="5" fillId="0" borderId="0" xfId="0" applyFont="1" applyBorder="1" applyAlignment="1">
      <alignment horizontal="left" vertical="center" indent="1"/>
    </xf>
    <xf numFmtId="0" fontId="5" fillId="0" borderId="33" xfId="0" applyFont="1" applyBorder="1" applyAlignment="1">
      <alignment horizontal="left" indent="2"/>
    </xf>
    <xf numFmtId="0" fontId="5" fillId="0" borderId="28" xfId="0" applyFont="1" applyBorder="1" applyAlignment="1">
      <alignment horizontal="left" indent="2"/>
    </xf>
    <xf numFmtId="0" fontId="5" fillId="0" borderId="0" xfId="0" applyFont="1" applyBorder="1" applyAlignment="1">
      <alignment horizontal="left" indent="2"/>
    </xf>
    <xf numFmtId="0" fontId="5" fillId="0" borderId="34" xfId="0" applyFont="1" applyBorder="1" applyAlignment="1">
      <alignment horizontal="left" indent="2"/>
    </xf>
    <xf numFmtId="0" fontId="0" fillId="0" borderId="0" xfId="0" applyAlignment="1">
      <alignment horizontal="left" indent="2"/>
    </xf>
    <xf numFmtId="0" fontId="0" fillId="0" borderId="0" xfId="0" applyAlignment="1">
      <alignment horizontal="left" vertical="center" indent="1"/>
    </xf>
    <xf numFmtId="0" fontId="1" fillId="0" borderId="3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6" fillId="3" borderId="31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4" xfId="0" applyBorder="1" applyAlignment="1">
      <alignment textRotation="120"/>
    </xf>
    <xf numFmtId="0" fontId="1" fillId="0" borderId="12" xfId="0" applyFont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8" xfId="0" applyBorder="1"/>
    <xf numFmtId="0" fontId="0" fillId="0" borderId="22" xfId="0" applyBorder="1"/>
    <xf numFmtId="0" fontId="1" fillId="0" borderId="9" xfId="0" applyFont="1" applyFill="1" applyBorder="1" applyAlignment="1">
      <alignment horizontal="center" vertical="center"/>
    </xf>
    <xf numFmtId="0" fontId="0" fillId="0" borderId="27" xfId="0" applyBorder="1"/>
    <xf numFmtId="0" fontId="1" fillId="0" borderId="23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0" borderId="46" xfId="0" applyFont="1" applyBorder="1" applyAlignment="1">
      <alignment horizontal="center" textRotation="114" wrapText="1"/>
    </xf>
    <xf numFmtId="0" fontId="0" fillId="0" borderId="47" xfId="0" applyBorder="1" applyAlignment="1">
      <alignment horizontal="center" textRotation="114"/>
    </xf>
    <xf numFmtId="49" fontId="1" fillId="0" borderId="23" xfId="0" applyNumberFormat="1" applyFont="1" applyFill="1" applyBorder="1" applyAlignment="1">
      <alignment horizontal="left" vertical="center"/>
    </xf>
    <xf numFmtId="49" fontId="1" fillId="0" borderId="24" xfId="0" applyNumberFormat="1" applyFont="1" applyFill="1" applyBorder="1" applyAlignment="1">
      <alignment horizontal="left" vertical="center"/>
    </xf>
    <xf numFmtId="49" fontId="1" fillId="0" borderId="25" xfId="0" applyNumberFormat="1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26" xfId="0" applyFont="1" applyFill="1" applyBorder="1" applyAlignment="1">
      <alignment horizontal="left" vertical="center"/>
    </xf>
    <xf numFmtId="0" fontId="1" fillId="0" borderId="27" xfId="0" applyFont="1" applyFill="1" applyBorder="1" applyAlignment="1">
      <alignment horizontal="left" vertical="center"/>
    </xf>
    <xf numFmtId="0" fontId="1" fillId="0" borderId="21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22" xfId="0" applyFont="1" applyFill="1" applyBorder="1" applyAlignment="1">
      <alignment horizontal="left" vertical="center"/>
    </xf>
    <xf numFmtId="0" fontId="1" fillId="0" borderId="40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46" xfId="0" applyFont="1" applyBorder="1" applyAlignment="1">
      <alignment horizontal="center" textRotation="120" wrapText="1"/>
    </xf>
    <xf numFmtId="0" fontId="0" fillId="0" borderId="47" xfId="0" applyBorder="1" applyAlignment="1">
      <alignment horizontal="center" textRotation="120"/>
    </xf>
    <xf numFmtId="0" fontId="0" fillId="0" borderId="26" xfId="0" applyBorder="1" applyAlignment="1">
      <alignment horizontal="center"/>
    </xf>
    <xf numFmtId="0" fontId="0" fillId="0" borderId="33" xfId="0" applyBorder="1" applyAlignment="1">
      <alignment horizontal="center" vertical="center"/>
    </xf>
    <xf numFmtId="0" fontId="1" fillId="0" borderId="32" xfId="0" applyNumberFormat="1" applyFont="1" applyBorder="1" applyAlignment="1">
      <alignment horizontal="left" indent="1"/>
    </xf>
    <xf numFmtId="0" fontId="1" fillId="0" borderId="0" xfId="0" applyNumberFormat="1" applyFont="1" applyBorder="1" applyAlignment="1">
      <alignment horizontal="left" indent="1"/>
    </xf>
    <xf numFmtId="0" fontId="5" fillId="0" borderId="0" xfId="0" applyNumberFormat="1" applyFont="1" applyBorder="1" applyAlignment="1">
      <alignment horizontal="left" indent="1"/>
    </xf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left" vertical="bottom" textRotation="0" wrapText="0" indent="0" relative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1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left" vertical="center" textRotation="0" wrapText="0" inden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left" vertical="center" textRotation="0" wrapText="0" inden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left" vertical="bottom" textRotation="0" wrapText="0" indent="0" relativeIndent="1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1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alignment horizontal="left" vertical="bottom" textRotation="0" wrapText="0" indent="0" relativeIndent="1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alignment horizontal="left" vertical="bottom" textRotation="0" wrapText="0" inden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1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left" vertical="bottom" textRotation="0" wrapText="0" indent="0" relativeIndent="1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left" vertical="bottom" textRotation="0" wrapText="0" indent="0" relativeIndent="1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1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1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1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3" tint="0.59996337778862885"/>
        </patternFill>
      </fill>
      <border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3" tint="0.79998168889431442"/>
        </patternFill>
      </fill>
      <border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0"/>
      </font>
      <fill>
        <patternFill>
          <bgColor theme="3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</border>
    </dxf>
  </dxfs>
  <tableStyles count="1" defaultTableStyle="Style de tableau 1" defaultPivotStyle="PivotStyleLight16">
    <tableStyle name="Style de tableau 1" pivot="0" count="3">
      <tableStyleElement type="headerRow" dxfId="25"/>
      <tableStyleElement type="firstRowStripe" dxfId="24"/>
      <tableStyleElement type="secondRowStripe" dxfId="2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[Gestion hsup_LouReeD.xlsm]Suivi surtemps!Tableau croisé dynamique2</c:name>
    <c:fmtId val="2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/>
      <c:barChart>
        <c:barDir val="col"/>
        <c:grouping val="clustered"/>
        <c:dLbls/>
        <c:axId val="113166976"/>
        <c:axId val="113447296"/>
      </c:barChart>
      <c:catAx>
        <c:axId val="113166976"/>
        <c:scaling>
          <c:orientation val="minMax"/>
        </c:scaling>
        <c:axPos val="b"/>
        <c:tickLblPos val="nextTo"/>
        <c:crossAx val="113447296"/>
        <c:crosses val="autoZero"/>
        <c:auto val="1"/>
        <c:lblAlgn val="ctr"/>
        <c:lblOffset val="100"/>
      </c:catAx>
      <c:valAx>
        <c:axId val="113447296"/>
        <c:scaling>
          <c:orientation val="minMax"/>
        </c:scaling>
        <c:axPos val="l"/>
        <c:majorGridlines/>
        <c:numFmt formatCode="General" sourceLinked="1"/>
        <c:tickLblPos val="nextTo"/>
        <c:crossAx val="113166976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319088</xdr:colOff>
      <xdr:row>26</xdr:row>
      <xdr:rowOff>161925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Poyart" refreshedDate="41925.481890277777" createdVersion="4" refreshedVersion="4" minRefreshableVersion="3" recordCount="101">
  <cacheSource type="worksheet">
    <worksheetSource name="Alex"/>
  </cacheSource>
  <cacheFields count="10">
    <cacheField name="Demandeur (équipe)" numFmtId="0">
      <sharedItems containsBlank="1"/>
    </cacheField>
    <cacheField name="Demandeur (nom)" numFmtId="0">
      <sharedItems containsNonDate="0" containsString="0" containsBlank="1"/>
    </cacheField>
    <cacheField name="Date demande" numFmtId="14">
      <sharedItems containsNonDate="0" containsString="0" containsBlank="1"/>
    </cacheField>
    <cacheField name="Date de surtemps" numFmtId="14">
      <sharedItems containsNonDate="0" containsString="0" containsBlank="1"/>
    </cacheField>
    <cacheField name="Quart demandé" numFmtId="0">
      <sharedItems containsNonDate="0" containsString="0" containsBlank="1"/>
    </cacheField>
    <cacheField name="Demandeur Poste" numFmtId="0">
      <sharedItems containsNonDate="0" containsString="0" containsBlank="1"/>
    </cacheField>
    <cacheField name="Remplaçant (équipe)" numFmtId="0">
      <sharedItems containsNonDate="0" containsString="0" containsBlank="1"/>
    </cacheField>
    <cacheField name="Remplaçant (nom)" numFmtId="0">
      <sharedItems containsNonDate="0" containsBlank="1" count="4">
        <m/>
        <s v="JF. BIRON" u="1"/>
        <s v="P. Gosselin" u="1"/>
        <s v="G. VICO" u="1"/>
      </sharedItems>
    </cacheField>
    <cacheField name="Remplaçant Poste" numFmtId="0">
      <sharedItems containsNonDate="0" containsString="0" containsBlank="1"/>
    </cacheField>
    <cacheField name="Rémunération" numFmtId="0">
      <sharedItems containsNonDate="0" containsBlank="1" count="4">
        <m/>
        <s v="A CUMULER" u="1"/>
        <s v="A PAYER" u="1"/>
        <s v="RATTRAPAG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1">
  <r>
    <s v="SUPPORT"/>
    <m/>
    <m/>
    <m/>
    <m/>
    <m/>
    <m/>
    <x v="0"/>
    <m/>
    <x v="0"/>
  </r>
  <r>
    <s v="SUPPORT"/>
    <m/>
    <m/>
    <m/>
    <m/>
    <m/>
    <m/>
    <x v="0"/>
    <m/>
    <x v="0"/>
  </r>
  <r>
    <s v="SUPPORT"/>
    <m/>
    <m/>
    <m/>
    <m/>
    <m/>
    <m/>
    <x v="0"/>
    <m/>
    <x v="0"/>
  </r>
  <r>
    <s v="SUPPORT"/>
    <m/>
    <m/>
    <m/>
    <m/>
    <m/>
    <m/>
    <x v="0"/>
    <m/>
    <x v="0"/>
  </r>
  <r>
    <s v="EQUIPE A"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 chartFormat="3">
  <location ref="A3:B5" firstHeaderRow="1" firstDataRow="2" firstDataCol="1"/>
  <pivotFields count="10">
    <pivotField subtotalTop="0" showAll="0" insertBlankRow="1"/>
    <pivotField subtotalTop="0" showAll="0" insertBlankRow="1"/>
    <pivotField subtotalTop="0" showAll="0" insertBlankRow="1"/>
    <pivotField subtotalTop="0" showAll="0" insertBlankRow="1"/>
    <pivotField subtotalTop="0" showAll="0" insertBlankRow="1"/>
    <pivotField subtotalTop="0" showAll="0" insertBlankRow="1"/>
    <pivotField subtotalTop="0" showAll="0" insertBlankRow="1"/>
    <pivotField axis="axisCol" subtotalTop="0" showAll="0" insertBlankRow="1">
      <items count="5">
        <item m="1" x="3"/>
        <item m="1" x="1"/>
        <item x="0"/>
        <item m="1" x="2"/>
        <item t="default"/>
      </items>
    </pivotField>
    <pivotField subtotalTop="0" showAll="0" insertBlankRow="1"/>
    <pivotField axis="axisRow" dataField="1" subtotalTop="0" showAll="0" insertBlankRow="1">
      <items count="5">
        <item m="1" x="1"/>
        <item m="1" x="2"/>
        <item h="1" x="0"/>
        <item m="1" x="3"/>
        <item t="default"/>
      </items>
    </pivotField>
  </pivotFields>
  <rowFields count="1">
    <field x="9"/>
  </rowFields>
  <rowItems count="1">
    <i t="grand">
      <x/>
    </i>
  </rowItems>
  <colFields count="1">
    <field x="7"/>
  </colFields>
  <dataFields count="1">
    <dataField name="Nombre de Rémunération" fld="9" subtotal="count" baseField="0" baseItem="0"/>
  </dataFields>
  <chartFormats count="6"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3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Alex" displayName="Alex" ref="A1:P550" totalsRowShown="0" headerRowDxfId="19" dataDxfId="17" headerRowBorderDxfId="18" tableBorderDxfId="16">
  <autoFilter ref="A1:P550"/>
  <tableColumns count="16">
    <tableColumn id="1" name="Demandeur (équipe)" dataDxfId="15"/>
    <tableColumn id="4" name="Demandeur Poste" dataDxfId="14"/>
    <tableColumn id="12" name="conversion poste" dataDxfId="13">
      <calculatedColumnFormula>IF($A2&lt;&gt;"","_"&amp;VLOOKUP($B2,tab_conversion,2,FALSE),"")</calculatedColumnFormula>
    </tableColumn>
    <tableColumn id="13" name="numéro équipe" dataDxfId="12">
      <calculatedColumnFormula>IF($A2&lt;&gt;"",IF(RIGHT($A2,1)="A",1,IF(RIGHT($A2,1)="B",2,IF(RIGHT($A2,1)="C",3,4))),"")</calculatedColumnFormula>
    </tableColumn>
    <tableColumn id="7" name="Demandeur (nom)" dataDxfId="11"/>
    <tableColumn id="10" name="Date demande" dataDxfId="10"/>
    <tableColumn id="2" name="Date de sur-temps" dataDxfId="9"/>
    <tableColumn id="3" name="Quart demandé" dataDxfId="8"/>
    <tableColumn id="14" name="num colonne remplaçant" dataDxfId="0">
      <calculatedColumnFormula>IF($A2&lt;&gt;"",HLOOKUP($H2,remplacant,$D2+1,FALSE),"")</calculatedColumnFormula>
    </tableColumn>
    <tableColumn id="8" name="Remplaçant (équipe)" dataDxfId="7"/>
    <tableColumn id="9" name="Remplaçant Poste" dataDxfId="6">
      <calculatedColumnFormula>IF($A2&lt;&gt;"",$B2,"")</calculatedColumnFormula>
    </tableColumn>
    <tableColumn id="16" name="Colonne2" dataDxfId="5">
      <calculatedColumnFormula>IF($A2&lt;&gt;"","_"&amp;VLOOKUP($K2,tab_conversion,2,FALSE),"")</calculatedColumnFormula>
    </tableColumn>
    <tableColumn id="15" name="Colonne1" dataDxfId="4">
      <calculatedColumnFormula>IF($A2&lt;&gt;"",IF(RIGHT($J2,1)="A",1,IF(RIGHT($J2,1)="B",2,IF(RIGHT($J2,1)="C",3,4))),"")</calculatedColumnFormula>
    </tableColumn>
    <tableColumn id="5" name="Remplaçant (nom)" dataDxfId="3"/>
    <tableColumn id="11" name="Validation remplaçant" dataDxfId="2"/>
    <tableColumn id="6" name="Rémunération" dataDxfId="1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7"/>
  <sheetViews>
    <sheetView workbookViewId="0">
      <selection activeCell="C19" sqref="C19"/>
    </sheetView>
  </sheetViews>
  <sheetFormatPr baseColWidth="10" defaultRowHeight="15"/>
  <cols>
    <col min="1" max="1" width="4.28515625" customWidth="1"/>
    <col min="2" max="2" width="18.85546875" bestFit="1" customWidth="1"/>
    <col min="3" max="3" width="15.140625" bestFit="1" customWidth="1"/>
    <col min="4" max="4" width="20.5703125" bestFit="1" customWidth="1"/>
    <col min="5" max="5" width="22.5703125" bestFit="1" customWidth="1"/>
    <col min="6" max="6" width="34.28515625" customWidth="1"/>
  </cols>
  <sheetData>
    <row r="1" spans="2:6" ht="15.75" thickBot="1"/>
    <row r="2" spans="2:6" ht="15.75" thickBot="1">
      <c r="B2" s="35" t="s">
        <v>0</v>
      </c>
      <c r="C2" s="36" t="s">
        <v>56</v>
      </c>
      <c r="D2" s="36" t="s">
        <v>57</v>
      </c>
      <c r="E2" s="35" t="s">
        <v>58</v>
      </c>
    </row>
    <row r="3" spans="2:6">
      <c r="B3" s="37" t="s">
        <v>59</v>
      </c>
      <c r="C3" s="38">
        <v>1</v>
      </c>
      <c r="D3" s="115">
        <v>1</v>
      </c>
      <c r="E3" s="117" t="s">
        <v>60</v>
      </c>
      <c r="F3" s="120" t="s">
        <v>61</v>
      </c>
    </row>
    <row r="4" spans="2:6">
      <c r="B4" s="39" t="s">
        <v>62</v>
      </c>
      <c r="C4" s="40">
        <v>1</v>
      </c>
      <c r="D4" s="116"/>
      <c r="E4" s="118"/>
      <c r="F4" s="121"/>
    </row>
    <row r="5" spans="2:6" ht="15.75" thickBot="1">
      <c r="B5" s="41" t="s">
        <v>63</v>
      </c>
      <c r="C5" s="42">
        <v>2</v>
      </c>
      <c r="D5" s="42">
        <v>1</v>
      </c>
      <c r="E5" s="119"/>
      <c r="F5" s="121"/>
    </row>
    <row r="6" spans="2:6">
      <c r="B6" s="37" t="s">
        <v>18</v>
      </c>
      <c r="C6" s="38">
        <v>4</v>
      </c>
      <c r="D6" s="115">
        <v>1</v>
      </c>
      <c r="E6" s="124" t="s">
        <v>64</v>
      </c>
      <c r="F6" s="121"/>
    </row>
    <row r="7" spans="2:6" ht="15.75" thickBot="1">
      <c r="B7" s="41" t="s">
        <v>65</v>
      </c>
      <c r="C7" s="42">
        <v>1</v>
      </c>
      <c r="D7" s="123"/>
      <c r="E7" s="125"/>
      <c r="F7" s="121"/>
    </row>
    <row r="8" spans="2:6" ht="30.75" thickBot="1">
      <c r="B8" s="43" t="s">
        <v>66</v>
      </c>
      <c r="C8" s="35">
        <v>9</v>
      </c>
      <c r="D8" s="35">
        <v>2</v>
      </c>
      <c r="E8" s="44" t="s">
        <v>67</v>
      </c>
      <c r="F8" s="121"/>
    </row>
    <row r="9" spans="2:6">
      <c r="B9" s="37" t="s">
        <v>68</v>
      </c>
      <c r="C9" s="38">
        <v>2</v>
      </c>
      <c r="D9" s="115">
        <v>1</v>
      </c>
      <c r="E9" s="117" t="s">
        <v>69</v>
      </c>
      <c r="F9" s="121"/>
    </row>
    <row r="10" spans="2:6" ht="15.75" thickBot="1">
      <c r="B10" s="41" t="s">
        <v>70</v>
      </c>
      <c r="C10" s="42">
        <v>1</v>
      </c>
      <c r="D10" s="123"/>
      <c r="E10" s="119"/>
      <c r="F10" s="121"/>
    </row>
    <row r="11" spans="2:6" ht="15.75" thickBot="1">
      <c r="B11" s="43" t="s">
        <v>71</v>
      </c>
      <c r="C11" s="35">
        <v>5</v>
      </c>
      <c r="D11" s="35">
        <v>1</v>
      </c>
      <c r="E11" s="45" t="s">
        <v>64</v>
      </c>
      <c r="F11" s="121"/>
    </row>
    <row r="12" spans="2:6">
      <c r="B12" s="37" t="s">
        <v>12</v>
      </c>
      <c r="C12" s="38">
        <v>2</v>
      </c>
      <c r="D12" s="115">
        <v>2</v>
      </c>
      <c r="E12" s="117" t="s">
        <v>72</v>
      </c>
      <c r="F12" s="121"/>
    </row>
    <row r="13" spans="2:6" ht="15.75" thickBot="1">
      <c r="B13" s="41" t="s">
        <v>13</v>
      </c>
      <c r="C13" s="42">
        <v>4</v>
      </c>
      <c r="D13" s="123"/>
      <c r="E13" s="119"/>
      <c r="F13" s="122"/>
    </row>
    <row r="14" spans="2:6" ht="15.75" thickBot="1">
      <c r="B14" s="35" t="s">
        <v>73</v>
      </c>
      <c r="C14" s="35">
        <f>SUM(C3:C13)</f>
        <v>32</v>
      </c>
      <c r="D14" s="35">
        <f>SUM(D3:D13)</f>
        <v>9</v>
      </c>
    </row>
    <row r="15" spans="2:6" ht="15.75" thickBot="1">
      <c r="B15" s="46" t="s">
        <v>77</v>
      </c>
      <c r="C15" s="35">
        <f>C14-D14</f>
        <v>23</v>
      </c>
    </row>
    <row r="17" spans="2:2">
      <c r="B17" s="47" t="s">
        <v>74</v>
      </c>
    </row>
  </sheetData>
  <mergeCells count="9">
    <mergeCell ref="D3:D4"/>
    <mergeCell ref="E3:E5"/>
    <mergeCell ref="F3:F13"/>
    <mergeCell ref="D6:D7"/>
    <mergeCell ref="E6:E7"/>
    <mergeCell ref="D9:D10"/>
    <mergeCell ref="E9:E10"/>
    <mergeCell ref="D12:D13"/>
    <mergeCell ref="E12:E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Q42"/>
  <sheetViews>
    <sheetView view="pageBreakPreview" zoomScaleNormal="85" zoomScaleSheetLayoutView="100" workbookViewId="0">
      <selection sqref="A1:A2"/>
    </sheetView>
  </sheetViews>
  <sheetFormatPr baseColWidth="10" defaultRowHeight="12.75"/>
  <cols>
    <col min="1" max="1" width="11.7109375" style="1" bestFit="1" customWidth="1"/>
    <col min="2" max="3" width="6.140625" style="1" customWidth="1"/>
    <col min="4" max="5" width="5.85546875" style="1" bestFit="1" customWidth="1"/>
    <col min="6" max="7" width="6.140625" style="1" bestFit="1" customWidth="1"/>
    <col min="8" max="9" width="5.85546875" style="1" bestFit="1" customWidth="1"/>
    <col min="10" max="11" width="6.140625" style="1" bestFit="1" customWidth="1"/>
    <col min="12" max="13" width="5.85546875" style="1" bestFit="1" customWidth="1"/>
    <col min="14" max="15" width="6.140625" style="1" bestFit="1" customWidth="1"/>
    <col min="16" max="17" width="5.85546875" style="1" bestFit="1" customWidth="1"/>
    <col min="18" max="16384" width="11.42578125" style="1"/>
  </cols>
  <sheetData>
    <row r="1" spans="1:17" ht="13.5" thickBot="1">
      <c r="A1" s="131" t="s">
        <v>78</v>
      </c>
      <c r="B1" s="126" t="s">
        <v>4</v>
      </c>
      <c r="C1" s="127"/>
      <c r="D1" s="127"/>
      <c r="E1" s="127"/>
      <c r="F1" s="126" t="s">
        <v>5</v>
      </c>
      <c r="G1" s="127"/>
      <c r="H1" s="127"/>
      <c r="I1" s="128"/>
      <c r="J1" s="127" t="s">
        <v>6</v>
      </c>
      <c r="K1" s="127"/>
      <c r="L1" s="127"/>
      <c r="M1" s="127"/>
      <c r="N1" s="126" t="s">
        <v>7</v>
      </c>
      <c r="O1" s="127"/>
      <c r="P1" s="127"/>
      <c r="Q1" s="128"/>
    </row>
    <row r="2" spans="1:17" ht="13.5" thickBot="1">
      <c r="A2" s="132"/>
      <c r="B2" s="24" t="s">
        <v>8</v>
      </c>
      <c r="C2" s="3" t="s">
        <v>9</v>
      </c>
      <c r="D2" s="3" t="s">
        <v>10</v>
      </c>
      <c r="E2" s="4" t="s">
        <v>11</v>
      </c>
      <c r="F2" s="2" t="s">
        <v>8</v>
      </c>
      <c r="G2" s="3" t="s">
        <v>9</v>
      </c>
      <c r="H2" s="3" t="s">
        <v>10</v>
      </c>
      <c r="I2" s="4" t="s">
        <v>11</v>
      </c>
      <c r="J2" s="2" t="s">
        <v>8</v>
      </c>
      <c r="K2" s="3" t="s">
        <v>9</v>
      </c>
      <c r="L2" s="3" t="s">
        <v>10</v>
      </c>
      <c r="M2" s="4" t="s">
        <v>11</v>
      </c>
      <c r="N2" s="2" t="s">
        <v>8</v>
      </c>
      <c r="O2" s="3" t="s">
        <v>9</v>
      </c>
      <c r="P2" s="3" t="s">
        <v>10</v>
      </c>
      <c r="Q2" s="4" t="s">
        <v>11</v>
      </c>
    </row>
    <row r="3" spans="1:17" ht="13.5" thickBot="1">
      <c r="A3" s="50" t="s">
        <v>4</v>
      </c>
      <c r="B3" s="129" t="s">
        <v>53</v>
      </c>
      <c r="C3" s="129"/>
      <c r="D3" s="129"/>
      <c r="E3" s="130"/>
      <c r="F3" s="5">
        <v>0</v>
      </c>
      <c r="G3" s="6">
        <v>0</v>
      </c>
      <c r="H3" s="7">
        <v>2</v>
      </c>
      <c r="I3" s="8">
        <v>1</v>
      </c>
      <c r="J3" s="5">
        <v>0</v>
      </c>
      <c r="K3" s="9">
        <v>1</v>
      </c>
      <c r="L3" s="9">
        <v>1</v>
      </c>
      <c r="M3" s="10">
        <v>0</v>
      </c>
      <c r="N3" s="11">
        <v>1</v>
      </c>
      <c r="O3" s="7">
        <v>2</v>
      </c>
      <c r="P3" s="6">
        <v>0</v>
      </c>
      <c r="Q3" s="10">
        <v>0</v>
      </c>
    </row>
    <row r="4" spans="1:17" ht="13.5" thickBot="1">
      <c r="A4" s="27" t="s">
        <v>5</v>
      </c>
      <c r="B4" s="25">
        <v>1</v>
      </c>
      <c r="C4" s="7">
        <v>2</v>
      </c>
      <c r="D4" s="6">
        <v>0</v>
      </c>
      <c r="E4" s="10">
        <v>0</v>
      </c>
      <c r="F4" s="129" t="s">
        <v>53</v>
      </c>
      <c r="G4" s="129"/>
      <c r="H4" s="129"/>
      <c r="I4" s="130"/>
      <c r="J4" s="5">
        <v>0</v>
      </c>
      <c r="K4" s="6">
        <v>0</v>
      </c>
      <c r="L4" s="7">
        <v>2</v>
      </c>
      <c r="M4" s="8">
        <v>1</v>
      </c>
      <c r="N4" s="5">
        <v>0</v>
      </c>
      <c r="O4" s="9">
        <v>1</v>
      </c>
      <c r="P4" s="9">
        <v>1</v>
      </c>
      <c r="Q4" s="10">
        <v>0</v>
      </c>
    </row>
    <row r="5" spans="1:17" ht="13.5" thickBot="1">
      <c r="A5" s="27" t="s">
        <v>6</v>
      </c>
      <c r="B5" s="26">
        <v>0</v>
      </c>
      <c r="C5" s="9">
        <v>1</v>
      </c>
      <c r="D5" s="9">
        <v>1</v>
      </c>
      <c r="E5" s="10">
        <v>0</v>
      </c>
      <c r="F5" s="11">
        <v>1</v>
      </c>
      <c r="G5" s="7">
        <v>2</v>
      </c>
      <c r="H5" s="6">
        <v>0</v>
      </c>
      <c r="I5" s="10">
        <v>0</v>
      </c>
      <c r="J5" s="129" t="s">
        <v>53</v>
      </c>
      <c r="K5" s="129"/>
      <c r="L5" s="129"/>
      <c r="M5" s="130"/>
      <c r="N5" s="5">
        <v>0</v>
      </c>
      <c r="O5" s="6">
        <v>0</v>
      </c>
      <c r="P5" s="7">
        <v>2</v>
      </c>
      <c r="Q5" s="8">
        <v>1</v>
      </c>
    </row>
    <row r="6" spans="1:17" ht="13.5" thickBot="1">
      <c r="A6" s="28" t="s">
        <v>7</v>
      </c>
      <c r="B6" s="26">
        <v>0</v>
      </c>
      <c r="C6" s="6">
        <v>0</v>
      </c>
      <c r="D6" s="7">
        <v>2</v>
      </c>
      <c r="E6" s="8">
        <v>1</v>
      </c>
      <c r="F6" s="5">
        <v>0</v>
      </c>
      <c r="G6" s="9">
        <v>1</v>
      </c>
      <c r="H6" s="9">
        <v>1</v>
      </c>
      <c r="I6" s="10">
        <v>0</v>
      </c>
      <c r="J6" s="11">
        <v>1</v>
      </c>
      <c r="K6" s="7">
        <v>2</v>
      </c>
      <c r="L6" s="6">
        <v>0</v>
      </c>
      <c r="M6" s="10">
        <v>0</v>
      </c>
      <c r="N6" s="129" t="s">
        <v>53</v>
      </c>
      <c r="O6" s="129"/>
      <c r="P6" s="129"/>
      <c r="Q6" s="130"/>
    </row>
    <row r="7" spans="1:17" ht="13.5" thickBot="1"/>
    <row r="8" spans="1:17">
      <c r="A8" s="29">
        <v>1</v>
      </c>
      <c r="B8" s="139" t="s">
        <v>54</v>
      </c>
      <c r="C8" s="140"/>
      <c r="D8" s="140"/>
      <c r="E8" s="140"/>
      <c r="F8" s="141"/>
      <c r="G8" s="142" t="s">
        <v>76</v>
      </c>
      <c r="H8" s="143"/>
      <c r="I8" s="143"/>
      <c r="J8" s="143"/>
      <c r="K8" s="143"/>
      <c r="L8" s="143"/>
      <c r="M8" s="144"/>
    </row>
    <row r="9" spans="1:17">
      <c r="A9" s="30">
        <v>2</v>
      </c>
      <c r="B9" s="136" t="s">
        <v>55</v>
      </c>
      <c r="C9" s="137"/>
      <c r="D9" s="137"/>
      <c r="E9" s="137"/>
      <c r="F9" s="138"/>
      <c r="G9" s="145"/>
      <c r="H9" s="146"/>
      <c r="I9" s="146"/>
      <c r="J9" s="146"/>
      <c r="K9" s="146"/>
      <c r="L9" s="146"/>
      <c r="M9" s="147"/>
    </row>
    <row r="10" spans="1:17" ht="13.5" thickBot="1">
      <c r="A10" s="31">
        <v>0</v>
      </c>
      <c r="B10" s="133" t="s">
        <v>47</v>
      </c>
      <c r="C10" s="134"/>
      <c r="D10" s="134"/>
      <c r="E10" s="134"/>
      <c r="F10" s="135"/>
      <c r="G10" s="148"/>
      <c r="H10" s="149"/>
      <c r="I10" s="149"/>
      <c r="J10" s="149"/>
      <c r="K10" s="149"/>
      <c r="L10" s="149"/>
      <c r="M10" s="150"/>
    </row>
    <row r="11" spans="1:17">
      <c r="A11" s="12"/>
      <c r="B11" s="13"/>
      <c r="C11" s="13"/>
      <c r="D11" s="13"/>
      <c r="E11" s="13"/>
      <c r="F11" s="14"/>
      <c r="G11" s="14"/>
      <c r="H11" s="14"/>
      <c r="I11" s="14"/>
      <c r="J11" s="12"/>
    </row>
    <row r="12" spans="1:17">
      <c r="A12" s="12"/>
      <c r="B12" s="15"/>
      <c r="C12" s="16"/>
      <c r="D12" s="17"/>
      <c r="E12" s="18"/>
      <c r="F12" s="19"/>
      <c r="G12" s="20"/>
      <c r="H12" s="20"/>
      <c r="I12" s="19"/>
      <c r="J12" s="12"/>
    </row>
    <row r="13" spans="1:17">
      <c r="A13" s="12"/>
      <c r="B13" s="15"/>
      <c r="C13" s="16"/>
      <c r="D13" s="17"/>
      <c r="E13" s="18"/>
      <c r="F13" s="21"/>
      <c r="G13" s="19"/>
      <c r="H13" s="20"/>
      <c r="I13" s="20"/>
      <c r="J13" s="12"/>
    </row>
    <row r="14" spans="1:17">
      <c r="A14" s="12"/>
      <c r="B14" s="16"/>
      <c r="C14" s="16"/>
      <c r="D14" s="20"/>
      <c r="E14" s="22"/>
      <c r="F14" s="19"/>
      <c r="G14" s="19"/>
      <c r="H14" s="20"/>
      <c r="I14" s="20"/>
      <c r="J14" s="12"/>
    </row>
    <row r="15" spans="1:17">
      <c r="A15" s="12"/>
      <c r="B15" s="16"/>
      <c r="C15" s="16"/>
      <c r="D15" s="20"/>
      <c r="E15" s="22"/>
      <c r="F15" s="20"/>
      <c r="G15" s="21"/>
      <c r="H15" s="19"/>
      <c r="I15" s="20"/>
      <c r="J15" s="12"/>
    </row>
    <row r="16" spans="1:17">
      <c r="A16" s="12"/>
      <c r="B16" s="16"/>
      <c r="C16" s="16"/>
      <c r="D16" s="20"/>
      <c r="E16" s="22"/>
      <c r="F16" s="20"/>
      <c r="G16" s="19"/>
      <c r="H16" s="19"/>
      <c r="I16" s="20"/>
      <c r="J16" s="12"/>
    </row>
    <row r="17" spans="1:10">
      <c r="A17" s="12"/>
      <c r="B17" s="16"/>
      <c r="C17" s="16"/>
      <c r="D17" s="20"/>
      <c r="E17" s="22"/>
      <c r="F17" s="20"/>
      <c r="G17" s="20"/>
      <c r="H17" s="21"/>
      <c r="I17" s="19"/>
      <c r="J17" s="12"/>
    </row>
    <row r="18" spans="1:10">
      <c r="A18" s="12"/>
      <c r="B18" s="16"/>
      <c r="C18" s="16"/>
      <c r="D18" s="20"/>
      <c r="E18" s="22"/>
      <c r="F18" s="20"/>
      <c r="G18" s="20"/>
      <c r="H18" s="19"/>
      <c r="I18" s="19"/>
      <c r="J18" s="12"/>
    </row>
    <row r="19" spans="1:10">
      <c r="A19" s="12"/>
      <c r="B19" s="16"/>
      <c r="C19" s="16"/>
      <c r="D19" s="17"/>
      <c r="E19" s="18"/>
      <c r="F19" s="19"/>
      <c r="G19" s="20"/>
      <c r="H19" s="20"/>
      <c r="I19" s="21"/>
      <c r="J19" s="12"/>
    </row>
    <row r="20" spans="1:10">
      <c r="A20" s="12"/>
      <c r="B20" s="16"/>
      <c r="C20" s="16"/>
      <c r="D20" s="17"/>
      <c r="E20" s="18"/>
      <c r="F20" s="19"/>
      <c r="G20" s="20"/>
      <c r="H20" s="20"/>
      <c r="I20" s="19"/>
      <c r="J20" s="12"/>
    </row>
    <row r="21" spans="1:10">
      <c r="A21" s="12"/>
      <c r="B21" s="16"/>
      <c r="C21" s="16"/>
      <c r="D21" s="20"/>
      <c r="E21" s="22"/>
      <c r="F21" s="21"/>
      <c r="G21" s="19"/>
      <c r="H21" s="20"/>
      <c r="I21" s="20"/>
      <c r="J21" s="12"/>
    </row>
    <row r="22" spans="1:10">
      <c r="A22" s="12"/>
      <c r="B22" s="16"/>
      <c r="C22" s="16"/>
      <c r="D22" s="20"/>
      <c r="E22" s="22"/>
      <c r="F22" s="19"/>
      <c r="G22" s="19"/>
      <c r="H22" s="20"/>
      <c r="I22" s="20"/>
      <c r="J22" s="12"/>
    </row>
    <row r="23" spans="1:10">
      <c r="A23" s="12"/>
      <c r="B23" s="16"/>
      <c r="C23" s="16"/>
      <c r="D23" s="20"/>
      <c r="E23" s="22"/>
      <c r="F23" s="20"/>
      <c r="G23" s="21"/>
      <c r="H23" s="19"/>
      <c r="I23" s="20"/>
      <c r="J23" s="12"/>
    </row>
    <row r="24" spans="1:10">
      <c r="A24" s="12"/>
      <c r="B24" s="16"/>
      <c r="C24" s="16"/>
      <c r="D24" s="20"/>
      <c r="E24" s="22"/>
      <c r="F24" s="20"/>
      <c r="G24" s="19"/>
      <c r="H24" s="19"/>
      <c r="I24" s="20"/>
      <c r="J24" s="12"/>
    </row>
    <row r="25" spans="1:10">
      <c r="A25" s="12"/>
      <c r="B25" s="16"/>
      <c r="C25" s="16"/>
      <c r="D25" s="20"/>
      <c r="E25" s="22"/>
      <c r="F25" s="20"/>
      <c r="G25" s="20"/>
      <c r="H25" s="21"/>
      <c r="I25" s="19"/>
      <c r="J25" s="12"/>
    </row>
    <row r="26" spans="1:10">
      <c r="A26" s="12"/>
      <c r="B26" s="16"/>
      <c r="C26" s="16"/>
      <c r="D26" s="17"/>
      <c r="E26" s="18"/>
      <c r="F26" s="20"/>
      <c r="G26" s="20"/>
      <c r="H26" s="19"/>
      <c r="I26" s="19"/>
      <c r="J26" s="12"/>
    </row>
    <row r="27" spans="1:10">
      <c r="A27" s="12"/>
      <c r="B27" s="16"/>
      <c r="C27" s="16"/>
      <c r="D27" s="17"/>
      <c r="E27" s="18"/>
      <c r="F27" s="19"/>
      <c r="G27" s="20"/>
      <c r="H27" s="20"/>
      <c r="I27" s="21"/>
      <c r="J27" s="12"/>
    </row>
    <row r="28" spans="1:10">
      <c r="A28" s="12"/>
      <c r="B28" s="16"/>
      <c r="C28" s="16"/>
      <c r="D28" s="20"/>
      <c r="E28" s="22"/>
      <c r="F28" s="19"/>
      <c r="G28" s="20"/>
      <c r="H28" s="20"/>
      <c r="I28" s="19"/>
      <c r="J28" s="12"/>
    </row>
    <row r="29" spans="1:10">
      <c r="A29" s="12"/>
      <c r="B29" s="16"/>
      <c r="C29" s="16"/>
      <c r="D29" s="20"/>
      <c r="E29" s="22"/>
      <c r="F29" s="21"/>
      <c r="G29" s="19"/>
      <c r="H29" s="20"/>
      <c r="I29" s="20"/>
      <c r="J29" s="12"/>
    </row>
    <row r="30" spans="1:10">
      <c r="A30" s="12"/>
      <c r="B30" s="16"/>
      <c r="C30" s="16"/>
      <c r="D30" s="20"/>
      <c r="E30" s="22"/>
      <c r="F30" s="19"/>
      <c r="G30" s="19"/>
      <c r="H30" s="20"/>
      <c r="I30" s="20"/>
      <c r="J30" s="12"/>
    </row>
    <row r="31" spans="1:10">
      <c r="A31" s="12"/>
      <c r="B31" s="16"/>
      <c r="C31" s="16"/>
      <c r="D31" s="20"/>
      <c r="E31" s="22"/>
      <c r="F31" s="20"/>
      <c r="G31" s="21"/>
      <c r="H31" s="19"/>
      <c r="I31" s="20"/>
      <c r="J31" s="12"/>
    </row>
    <row r="32" spans="1:10">
      <c r="A32" s="12"/>
      <c r="B32" s="16"/>
      <c r="C32" s="16"/>
      <c r="D32" s="20"/>
      <c r="E32" s="22"/>
      <c r="F32" s="20"/>
      <c r="G32" s="19"/>
      <c r="H32" s="19"/>
      <c r="I32" s="20"/>
      <c r="J32" s="12"/>
    </row>
    <row r="33" spans="1:10">
      <c r="A33" s="12"/>
      <c r="B33" s="16"/>
      <c r="C33" s="16"/>
      <c r="D33" s="17"/>
      <c r="E33" s="18"/>
      <c r="F33" s="20"/>
      <c r="G33" s="20"/>
      <c r="H33" s="21"/>
      <c r="I33" s="19"/>
      <c r="J33" s="12"/>
    </row>
    <row r="34" spans="1:10">
      <c r="A34" s="12"/>
      <c r="B34" s="16"/>
      <c r="C34" s="16"/>
      <c r="D34" s="17"/>
      <c r="E34" s="18"/>
      <c r="F34" s="20"/>
      <c r="G34" s="20"/>
      <c r="H34" s="19"/>
      <c r="I34" s="19"/>
      <c r="J34" s="12"/>
    </row>
    <row r="35" spans="1:10">
      <c r="A35" s="12"/>
      <c r="B35" s="16"/>
      <c r="C35" s="16"/>
      <c r="D35" s="20"/>
      <c r="E35" s="22"/>
      <c r="F35" s="19"/>
      <c r="G35" s="20"/>
      <c r="H35" s="20"/>
      <c r="I35" s="21"/>
      <c r="J35" s="12"/>
    </row>
    <row r="36" spans="1:10">
      <c r="A36" s="12"/>
      <c r="B36" s="16"/>
      <c r="C36" s="16"/>
      <c r="D36" s="20"/>
      <c r="E36" s="22"/>
      <c r="F36" s="19"/>
      <c r="G36" s="20"/>
      <c r="H36" s="20"/>
      <c r="I36" s="19"/>
      <c r="J36" s="12"/>
    </row>
    <row r="37" spans="1:10">
      <c r="A37" s="12"/>
      <c r="B37" s="16"/>
      <c r="C37" s="16"/>
      <c r="D37" s="20"/>
      <c r="E37" s="22"/>
      <c r="F37" s="21"/>
      <c r="G37" s="19"/>
      <c r="H37" s="20"/>
      <c r="I37" s="20"/>
      <c r="J37" s="12"/>
    </row>
    <row r="38" spans="1:10">
      <c r="A38" s="12"/>
      <c r="B38" s="16"/>
      <c r="C38" s="16"/>
      <c r="D38" s="20"/>
      <c r="E38" s="22"/>
      <c r="F38" s="19"/>
      <c r="G38" s="19"/>
      <c r="H38" s="20"/>
      <c r="I38" s="20"/>
      <c r="J38" s="12"/>
    </row>
    <row r="39" spans="1:10">
      <c r="A39" s="12"/>
      <c r="B39" s="16"/>
      <c r="C39" s="16"/>
      <c r="D39" s="20"/>
      <c r="E39" s="22"/>
      <c r="F39" s="20"/>
      <c r="G39" s="21"/>
      <c r="H39" s="19"/>
      <c r="I39" s="20"/>
      <c r="J39" s="12"/>
    </row>
    <row r="40" spans="1:10">
      <c r="A40" s="12"/>
      <c r="B40" s="23"/>
      <c r="C40" s="23"/>
      <c r="D40" s="17"/>
      <c r="E40" s="18"/>
      <c r="F40" s="20"/>
      <c r="G40" s="20"/>
      <c r="H40" s="20"/>
      <c r="I40" s="20"/>
      <c r="J40" s="12"/>
    </row>
    <row r="41" spans="1:10">
      <c r="A41" s="12"/>
      <c r="B41" s="23"/>
      <c r="C41" s="23"/>
      <c r="D41" s="20"/>
      <c r="E41" s="20"/>
      <c r="F41" s="20"/>
      <c r="G41" s="20"/>
      <c r="H41" s="20"/>
      <c r="I41" s="20"/>
      <c r="J41" s="12"/>
    </row>
    <row r="42" spans="1:10">
      <c r="A42" s="12"/>
      <c r="B42" s="23"/>
      <c r="C42" s="23"/>
      <c r="D42" s="20"/>
      <c r="E42" s="20"/>
      <c r="F42" s="20"/>
      <c r="G42" s="20"/>
      <c r="H42" s="20"/>
      <c r="I42" s="20"/>
      <c r="J42" s="12"/>
    </row>
  </sheetData>
  <mergeCells count="13">
    <mergeCell ref="A1:A2"/>
    <mergeCell ref="B10:F10"/>
    <mergeCell ref="B9:F9"/>
    <mergeCell ref="B8:F8"/>
    <mergeCell ref="B1:E1"/>
    <mergeCell ref="F1:I1"/>
    <mergeCell ref="G8:M10"/>
    <mergeCell ref="J1:M1"/>
    <mergeCell ref="N1:Q1"/>
    <mergeCell ref="B3:E3"/>
    <mergeCell ref="J5:M5"/>
    <mergeCell ref="N6:Q6"/>
    <mergeCell ref="F4:I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Q550"/>
  <sheetViews>
    <sheetView tabSelected="1" view="pageBreakPreview" zoomScale="86" zoomScaleNormal="85" zoomScaleSheetLayoutView="86" workbookViewId="0">
      <selection activeCell="J2" sqref="J2"/>
    </sheetView>
  </sheetViews>
  <sheetFormatPr baseColWidth="10" defaultRowHeight="15"/>
  <cols>
    <col min="1" max="1" width="23" style="73" bestFit="1" customWidth="1"/>
    <col min="2" max="2" width="23.5703125" style="73" bestFit="1" customWidth="1"/>
    <col min="3" max="3" width="21.5703125" style="94" hidden="1" customWidth="1"/>
    <col min="4" max="4" width="23.5703125" style="73" hidden="1" customWidth="1"/>
    <col min="5" max="5" width="23.5703125" style="73" customWidth="1"/>
    <col min="6" max="6" width="20.85546875" style="73" bestFit="1" customWidth="1"/>
    <col min="7" max="7" width="20.85546875" style="73" customWidth="1"/>
    <col min="8" max="8" width="20.7109375" style="73" bestFit="1" customWidth="1"/>
    <col min="9" max="9" width="28.5703125" style="70" hidden="1" customWidth="1"/>
    <col min="10" max="10" width="27.5703125" style="73" customWidth="1"/>
    <col min="11" max="11" width="23" style="94" bestFit="1" customWidth="1"/>
    <col min="12" max="13" width="23" style="95" hidden="1" customWidth="1"/>
    <col min="14" max="14" width="20.85546875" style="73" bestFit="1" customWidth="1"/>
    <col min="15" max="15" width="26.85546875" style="73" customWidth="1"/>
    <col min="16" max="16" width="23" style="73" customWidth="1"/>
    <col min="17" max="17" width="17" style="94" bestFit="1" customWidth="1"/>
    <col min="18" max="18" width="17" style="73" bestFit="1" customWidth="1"/>
    <col min="19" max="16384" width="11.42578125" style="73"/>
  </cols>
  <sheetData>
    <row r="1" spans="1:17" s="69" customFormat="1" ht="12.75">
      <c r="A1" s="96" t="s">
        <v>33</v>
      </c>
      <c r="B1" s="97" t="s">
        <v>38</v>
      </c>
      <c r="C1" s="98" t="s">
        <v>244</v>
      </c>
      <c r="D1" s="98" t="s">
        <v>245</v>
      </c>
      <c r="E1" s="72" t="s">
        <v>34</v>
      </c>
      <c r="F1" s="72" t="s">
        <v>45</v>
      </c>
      <c r="G1" s="72" t="s">
        <v>217</v>
      </c>
      <c r="H1" s="72" t="s">
        <v>46</v>
      </c>
      <c r="I1" s="71" t="s">
        <v>254</v>
      </c>
      <c r="J1" s="96" t="s">
        <v>36</v>
      </c>
      <c r="K1" s="72" t="s">
        <v>37</v>
      </c>
      <c r="L1" s="99" t="s">
        <v>232</v>
      </c>
      <c r="M1" s="99" t="s">
        <v>231</v>
      </c>
      <c r="N1" s="72" t="s">
        <v>35</v>
      </c>
      <c r="O1" s="68" t="s">
        <v>218</v>
      </c>
      <c r="P1" s="68" t="s">
        <v>2</v>
      </c>
    </row>
    <row r="2" spans="1:17" ht="12.75">
      <c r="A2" s="74" t="s">
        <v>24</v>
      </c>
      <c r="B2" s="75" t="s">
        <v>17</v>
      </c>
      <c r="C2" s="76" t="str">
        <f t="shared" ref="C2:C65" si="0">IF($A2&lt;&gt;"","_"&amp;VLOOKUP($B2,tab_conversion,2,FALSE),"")</f>
        <v>_coul</v>
      </c>
      <c r="D2" s="76">
        <f t="shared" ref="D2:D65" si="1">IF($A2&lt;&gt;"",IF(RIGHT($A2,1)="A",1,IF(RIGHT($A2,1)="B",2,IF(RIGHT($A2,1)="C",3,4))),"")</f>
        <v>2</v>
      </c>
      <c r="E2" s="77" t="s">
        <v>150</v>
      </c>
      <c r="F2" s="78"/>
      <c r="G2" s="78"/>
      <c r="H2" s="77" t="s">
        <v>28</v>
      </c>
      <c r="I2" s="155">
        <f>IF($A2&lt;&gt;"",HLOOKUP($H2,remplacant,$D2+1,FALSE),"")</f>
        <v>12</v>
      </c>
      <c r="J2" s="74" t="s">
        <v>7</v>
      </c>
      <c r="K2" s="77" t="str">
        <f t="shared" ref="K2:K65" si="2">IF($A2&lt;&gt;"",$B2,"")</f>
        <v>COULEE</v>
      </c>
      <c r="L2" s="79" t="str">
        <f t="shared" ref="L2:L65" si="3">IF($A2&lt;&gt;"","_"&amp;VLOOKUP($K2,tab_conversion,2,FALSE),"")</f>
        <v>_coul</v>
      </c>
      <c r="M2" s="79">
        <f t="shared" ref="M2:M65" si="4">IF($A2&lt;&gt;"",IF(RIGHT($J2,1)="A",1,IF(RIGHT($J2,1)="B",2,IF(RIGHT($J2,1)="C",3,4))),"")</f>
        <v>4</v>
      </c>
      <c r="N2" s="77"/>
      <c r="O2" s="76"/>
      <c r="P2" s="76"/>
      <c r="Q2" s="73"/>
    </row>
    <row r="3" spans="1:17" ht="12.75">
      <c r="A3" s="74"/>
      <c r="B3" s="75"/>
      <c r="C3" s="76" t="str">
        <f t="shared" si="0"/>
        <v/>
      </c>
      <c r="D3" s="76" t="str">
        <f t="shared" si="1"/>
        <v/>
      </c>
      <c r="E3" s="77"/>
      <c r="F3" s="78"/>
      <c r="G3" s="78"/>
      <c r="H3" s="77"/>
      <c r="I3" s="155" t="str">
        <f>IF($A3&lt;&gt;"",HLOOKUP($H3,remplacant,$D3+1,FALSE),"")</f>
        <v/>
      </c>
      <c r="J3" s="74"/>
      <c r="K3" s="77" t="str">
        <f t="shared" si="2"/>
        <v/>
      </c>
      <c r="L3" s="79" t="str">
        <f t="shared" si="3"/>
        <v/>
      </c>
      <c r="M3" s="79" t="str">
        <f t="shared" si="4"/>
        <v/>
      </c>
      <c r="N3" s="77"/>
      <c r="O3" s="76"/>
      <c r="P3" s="76"/>
      <c r="Q3" s="73"/>
    </row>
    <row r="4" spans="1:17" ht="12.75">
      <c r="A4" s="74"/>
      <c r="B4" s="75"/>
      <c r="C4" s="76" t="str">
        <f t="shared" si="0"/>
        <v/>
      </c>
      <c r="D4" s="76" t="str">
        <f t="shared" si="1"/>
        <v/>
      </c>
      <c r="E4" s="77"/>
      <c r="F4" s="78"/>
      <c r="G4" s="78"/>
      <c r="H4" s="77"/>
      <c r="I4" s="155" t="str">
        <f>IF($A4&lt;&gt;"",HLOOKUP($H4,remplacant,$D4+1,FALSE),"")</f>
        <v/>
      </c>
      <c r="J4" s="74"/>
      <c r="K4" s="77" t="str">
        <f t="shared" si="2"/>
        <v/>
      </c>
      <c r="L4" s="79" t="str">
        <f t="shared" si="3"/>
        <v/>
      </c>
      <c r="M4" s="79" t="str">
        <f t="shared" si="4"/>
        <v/>
      </c>
      <c r="N4" s="77"/>
      <c r="O4" s="76"/>
      <c r="P4" s="76"/>
      <c r="Q4" s="73"/>
    </row>
    <row r="5" spans="1:17" ht="12.75">
      <c r="A5" s="74"/>
      <c r="B5" s="75"/>
      <c r="C5" s="76" t="str">
        <f t="shared" si="0"/>
        <v/>
      </c>
      <c r="D5" s="76" t="str">
        <f t="shared" si="1"/>
        <v/>
      </c>
      <c r="E5" s="77"/>
      <c r="F5" s="78"/>
      <c r="G5" s="78"/>
      <c r="H5" s="77"/>
      <c r="I5" s="155" t="str">
        <f>IF($A5&lt;&gt;"",HLOOKUP($H5,remplacant,$D5+1,FALSE),"")</f>
        <v/>
      </c>
      <c r="J5" s="74"/>
      <c r="K5" s="77" t="str">
        <f t="shared" si="2"/>
        <v/>
      </c>
      <c r="L5" s="79" t="str">
        <f t="shared" si="3"/>
        <v/>
      </c>
      <c r="M5" s="79" t="str">
        <f t="shared" si="4"/>
        <v/>
      </c>
      <c r="N5" s="77"/>
      <c r="O5" s="76"/>
      <c r="P5" s="76"/>
      <c r="Q5" s="73"/>
    </row>
    <row r="6" spans="1:17" ht="12.75">
      <c r="A6" s="74"/>
      <c r="B6" s="75"/>
      <c r="C6" s="76" t="str">
        <f t="shared" si="0"/>
        <v/>
      </c>
      <c r="D6" s="76" t="str">
        <f t="shared" si="1"/>
        <v/>
      </c>
      <c r="E6" s="77"/>
      <c r="F6" s="78"/>
      <c r="G6" s="78"/>
      <c r="H6" s="77"/>
      <c r="I6" s="155" t="str">
        <f>IF($A6&lt;&gt;"",HLOOKUP($H6,remplacant,$D6+1,FALSE),"")</f>
        <v/>
      </c>
      <c r="J6" s="74"/>
      <c r="K6" s="77" t="str">
        <f t="shared" si="2"/>
        <v/>
      </c>
      <c r="L6" s="79" t="str">
        <f t="shared" si="3"/>
        <v/>
      </c>
      <c r="M6" s="79" t="str">
        <f t="shared" si="4"/>
        <v/>
      </c>
      <c r="N6" s="77"/>
      <c r="O6" s="76"/>
      <c r="P6" s="76"/>
      <c r="Q6" s="73"/>
    </row>
    <row r="7" spans="1:17" ht="12.75">
      <c r="A7" s="74"/>
      <c r="B7" s="75"/>
      <c r="C7" s="76" t="str">
        <f t="shared" si="0"/>
        <v/>
      </c>
      <c r="D7" s="76" t="str">
        <f t="shared" si="1"/>
        <v/>
      </c>
      <c r="E7" s="77"/>
      <c r="F7" s="78"/>
      <c r="G7" s="78"/>
      <c r="H7" s="77"/>
      <c r="I7" s="155" t="str">
        <f>IF($A7&lt;&gt;"",HLOOKUP($H7,remplacant,$D7+1,FALSE),"")</f>
        <v/>
      </c>
      <c r="J7" s="74"/>
      <c r="K7" s="77" t="str">
        <f t="shared" si="2"/>
        <v/>
      </c>
      <c r="L7" s="79" t="str">
        <f t="shared" si="3"/>
        <v/>
      </c>
      <c r="M7" s="79" t="str">
        <f t="shared" si="4"/>
        <v/>
      </c>
      <c r="N7" s="77"/>
      <c r="O7" s="76"/>
      <c r="P7" s="76"/>
      <c r="Q7" s="73"/>
    </row>
    <row r="8" spans="1:17" ht="12.75">
      <c r="A8" s="74"/>
      <c r="B8" s="75"/>
      <c r="C8" s="76" t="str">
        <f t="shared" si="0"/>
        <v/>
      </c>
      <c r="D8" s="76" t="str">
        <f t="shared" si="1"/>
        <v/>
      </c>
      <c r="E8" s="77"/>
      <c r="F8" s="78"/>
      <c r="G8" s="78"/>
      <c r="H8" s="77"/>
      <c r="I8" s="155" t="str">
        <f>IF($A8&lt;&gt;"",HLOOKUP($H8,remplacant,$D8+1,FALSE),"")</f>
        <v/>
      </c>
      <c r="J8" s="74"/>
      <c r="K8" s="77" t="str">
        <f t="shared" si="2"/>
        <v/>
      </c>
      <c r="L8" s="79" t="str">
        <f t="shared" si="3"/>
        <v/>
      </c>
      <c r="M8" s="79" t="str">
        <f t="shared" si="4"/>
        <v/>
      </c>
      <c r="N8" s="77"/>
      <c r="O8" s="76"/>
      <c r="P8" s="76"/>
      <c r="Q8" s="73"/>
    </row>
    <row r="9" spans="1:17" ht="12.75">
      <c r="A9" s="74"/>
      <c r="B9" s="75"/>
      <c r="C9" s="76" t="str">
        <f t="shared" si="0"/>
        <v/>
      </c>
      <c r="D9" s="76" t="str">
        <f t="shared" si="1"/>
        <v/>
      </c>
      <c r="E9" s="77"/>
      <c r="F9" s="78"/>
      <c r="G9" s="78"/>
      <c r="H9" s="77"/>
      <c r="I9" s="155" t="str">
        <f>IF($A9&lt;&gt;"",HLOOKUP($H9,remplacant,$D9+1,FALSE),"")</f>
        <v/>
      </c>
      <c r="J9" s="74"/>
      <c r="K9" s="77" t="str">
        <f t="shared" si="2"/>
        <v/>
      </c>
      <c r="L9" s="79" t="str">
        <f t="shared" si="3"/>
        <v/>
      </c>
      <c r="M9" s="79" t="str">
        <f t="shared" si="4"/>
        <v/>
      </c>
      <c r="N9" s="77"/>
      <c r="O9" s="76"/>
      <c r="P9" s="76"/>
      <c r="Q9" s="73"/>
    </row>
    <row r="10" spans="1:17" ht="12.75">
      <c r="A10" s="74"/>
      <c r="B10" s="75"/>
      <c r="C10" s="76" t="str">
        <f t="shared" si="0"/>
        <v/>
      </c>
      <c r="D10" s="76" t="str">
        <f t="shared" si="1"/>
        <v/>
      </c>
      <c r="E10" s="77"/>
      <c r="F10" s="78"/>
      <c r="G10" s="78"/>
      <c r="H10" s="77"/>
      <c r="I10" s="155" t="str">
        <f>IF($A10&lt;&gt;"",HLOOKUP($H10,remplacant,$D10+1,FALSE),"")</f>
        <v/>
      </c>
      <c r="J10" s="74"/>
      <c r="K10" s="77" t="str">
        <f t="shared" si="2"/>
        <v/>
      </c>
      <c r="L10" s="79" t="str">
        <f t="shared" si="3"/>
        <v/>
      </c>
      <c r="M10" s="79" t="str">
        <f t="shared" si="4"/>
        <v/>
      </c>
      <c r="N10" s="77"/>
      <c r="O10" s="76"/>
      <c r="P10" s="76"/>
      <c r="Q10" s="73"/>
    </row>
    <row r="11" spans="1:17" ht="12.75">
      <c r="A11" s="74"/>
      <c r="B11" s="75"/>
      <c r="C11" s="76" t="str">
        <f t="shared" si="0"/>
        <v/>
      </c>
      <c r="D11" s="76" t="str">
        <f t="shared" si="1"/>
        <v/>
      </c>
      <c r="E11" s="77"/>
      <c r="F11" s="78"/>
      <c r="G11" s="78"/>
      <c r="H11" s="77"/>
      <c r="I11" s="155" t="str">
        <f>IF($A11&lt;&gt;"",HLOOKUP($H11,remplacant,$D11+1,FALSE),"")</f>
        <v/>
      </c>
      <c r="J11" s="74"/>
      <c r="K11" s="77" t="str">
        <f t="shared" si="2"/>
        <v/>
      </c>
      <c r="L11" s="79" t="str">
        <f t="shared" si="3"/>
        <v/>
      </c>
      <c r="M11" s="79" t="str">
        <f t="shared" si="4"/>
        <v/>
      </c>
      <c r="N11" s="77"/>
      <c r="O11" s="76"/>
      <c r="P11" s="76"/>
      <c r="Q11" s="73"/>
    </row>
    <row r="12" spans="1:17" ht="12.75">
      <c r="A12" s="74"/>
      <c r="B12" s="75"/>
      <c r="C12" s="76" t="str">
        <f t="shared" si="0"/>
        <v/>
      </c>
      <c r="D12" s="76" t="str">
        <f t="shared" si="1"/>
        <v/>
      </c>
      <c r="E12" s="77"/>
      <c r="F12" s="78"/>
      <c r="G12" s="78"/>
      <c r="H12" s="77"/>
      <c r="I12" s="155" t="str">
        <f>IF($A12&lt;&gt;"",HLOOKUP($H12,remplacant,$D12+1,FALSE),"")</f>
        <v/>
      </c>
      <c r="J12" s="74"/>
      <c r="K12" s="77" t="str">
        <f t="shared" si="2"/>
        <v/>
      </c>
      <c r="L12" s="79" t="str">
        <f t="shared" si="3"/>
        <v/>
      </c>
      <c r="M12" s="79" t="str">
        <f t="shared" si="4"/>
        <v/>
      </c>
      <c r="N12" s="77"/>
      <c r="O12" s="76"/>
      <c r="P12" s="76"/>
      <c r="Q12" s="73"/>
    </row>
    <row r="13" spans="1:17" ht="12.75">
      <c r="A13" s="74"/>
      <c r="B13" s="75"/>
      <c r="C13" s="76" t="str">
        <f t="shared" si="0"/>
        <v/>
      </c>
      <c r="D13" s="76" t="str">
        <f t="shared" si="1"/>
        <v/>
      </c>
      <c r="E13" s="77"/>
      <c r="F13" s="78"/>
      <c r="G13" s="78"/>
      <c r="H13" s="77"/>
      <c r="I13" s="155" t="str">
        <f>IF($A13&lt;&gt;"",HLOOKUP($H13,remplacant,$D13+1,FALSE),"")</f>
        <v/>
      </c>
      <c r="J13" s="74"/>
      <c r="K13" s="77" t="str">
        <f t="shared" si="2"/>
        <v/>
      </c>
      <c r="L13" s="79" t="str">
        <f t="shared" si="3"/>
        <v/>
      </c>
      <c r="M13" s="79" t="str">
        <f t="shared" si="4"/>
        <v/>
      </c>
      <c r="N13" s="77"/>
      <c r="O13" s="76"/>
      <c r="P13" s="76"/>
      <c r="Q13" s="73"/>
    </row>
    <row r="14" spans="1:17" ht="12.75">
      <c r="A14" s="74"/>
      <c r="B14" s="75"/>
      <c r="C14" s="76" t="str">
        <f t="shared" si="0"/>
        <v/>
      </c>
      <c r="D14" s="76" t="str">
        <f t="shared" si="1"/>
        <v/>
      </c>
      <c r="E14" s="77"/>
      <c r="F14" s="78"/>
      <c r="G14" s="78"/>
      <c r="H14" s="77"/>
      <c r="I14" s="155" t="str">
        <f>IF($A14&lt;&gt;"",HLOOKUP($H14,remplacant,$D14+1,FALSE),"")</f>
        <v/>
      </c>
      <c r="J14" s="74"/>
      <c r="K14" s="77" t="str">
        <f t="shared" si="2"/>
        <v/>
      </c>
      <c r="L14" s="79" t="str">
        <f t="shared" si="3"/>
        <v/>
      </c>
      <c r="M14" s="79" t="str">
        <f t="shared" si="4"/>
        <v/>
      </c>
      <c r="N14" s="77"/>
      <c r="O14" s="76"/>
      <c r="P14" s="76"/>
      <c r="Q14" s="73"/>
    </row>
    <row r="15" spans="1:17" ht="12.75">
      <c r="A15" s="74"/>
      <c r="B15" s="75"/>
      <c r="C15" s="76" t="str">
        <f t="shared" si="0"/>
        <v/>
      </c>
      <c r="D15" s="76" t="str">
        <f t="shared" si="1"/>
        <v/>
      </c>
      <c r="E15" s="77"/>
      <c r="F15" s="78"/>
      <c r="G15" s="78"/>
      <c r="H15" s="77"/>
      <c r="I15" s="155" t="str">
        <f>IF($A15&lt;&gt;"",HLOOKUP($H15,remplacant,$D15+1,FALSE),"")</f>
        <v/>
      </c>
      <c r="J15" s="74"/>
      <c r="K15" s="77" t="str">
        <f t="shared" si="2"/>
        <v/>
      </c>
      <c r="L15" s="79" t="str">
        <f t="shared" si="3"/>
        <v/>
      </c>
      <c r="M15" s="79" t="str">
        <f t="shared" si="4"/>
        <v/>
      </c>
      <c r="N15" s="77"/>
      <c r="O15" s="76"/>
      <c r="P15" s="76"/>
      <c r="Q15" s="73"/>
    </row>
    <row r="16" spans="1:17" ht="12.75">
      <c r="A16" s="74"/>
      <c r="B16" s="75"/>
      <c r="C16" s="76" t="str">
        <f t="shared" si="0"/>
        <v/>
      </c>
      <c r="D16" s="76" t="str">
        <f t="shared" si="1"/>
        <v/>
      </c>
      <c r="E16" s="77"/>
      <c r="F16" s="78"/>
      <c r="G16" s="78"/>
      <c r="H16" s="77"/>
      <c r="I16" s="155" t="str">
        <f>IF($A16&lt;&gt;"",HLOOKUP($H16,remplacant,$D16+1,FALSE),"")</f>
        <v/>
      </c>
      <c r="J16" s="74"/>
      <c r="K16" s="77" t="str">
        <f t="shared" si="2"/>
        <v/>
      </c>
      <c r="L16" s="79" t="str">
        <f t="shared" si="3"/>
        <v/>
      </c>
      <c r="M16" s="79" t="str">
        <f t="shared" si="4"/>
        <v/>
      </c>
      <c r="N16" s="77"/>
      <c r="O16" s="76"/>
      <c r="P16" s="76"/>
      <c r="Q16" s="73"/>
    </row>
    <row r="17" spans="1:17" ht="12.75">
      <c r="A17" s="74"/>
      <c r="B17" s="75"/>
      <c r="C17" s="76" t="str">
        <f t="shared" si="0"/>
        <v/>
      </c>
      <c r="D17" s="76" t="str">
        <f t="shared" si="1"/>
        <v/>
      </c>
      <c r="E17" s="77"/>
      <c r="F17" s="78"/>
      <c r="G17" s="78"/>
      <c r="H17" s="77"/>
      <c r="I17" s="155" t="str">
        <f>IF($A17&lt;&gt;"",HLOOKUP($H17,remplacant,$D17+1,FALSE),"")</f>
        <v/>
      </c>
      <c r="J17" s="74"/>
      <c r="K17" s="77" t="str">
        <f t="shared" si="2"/>
        <v/>
      </c>
      <c r="L17" s="79" t="str">
        <f t="shared" si="3"/>
        <v/>
      </c>
      <c r="M17" s="79" t="str">
        <f t="shared" si="4"/>
        <v/>
      </c>
      <c r="N17" s="77"/>
      <c r="O17" s="76"/>
      <c r="P17" s="76"/>
      <c r="Q17" s="73"/>
    </row>
    <row r="18" spans="1:17" ht="12.75">
      <c r="A18" s="74"/>
      <c r="B18" s="75"/>
      <c r="C18" s="76" t="str">
        <f t="shared" si="0"/>
        <v/>
      </c>
      <c r="D18" s="76" t="str">
        <f t="shared" si="1"/>
        <v/>
      </c>
      <c r="E18" s="77"/>
      <c r="F18" s="78"/>
      <c r="G18" s="78"/>
      <c r="H18" s="77"/>
      <c r="I18" s="155" t="str">
        <f>IF($A18&lt;&gt;"",HLOOKUP($H18,remplacant,$D18+1,FALSE),"")</f>
        <v/>
      </c>
      <c r="J18" s="74"/>
      <c r="K18" s="77" t="str">
        <f t="shared" si="2"/>
        <v/>
      </c>
      <c r="L18" s="79" t="str">
        <f t="shared" si="3"/>
        <v/>
      </c>
      <c r="M18" s="79" t="str">
        <f t="shared" si="4"/>
        <v/>
      </c>
      <c r="N18" s="77"/>
      <c r="O18" s="76"/>
      <c r="P18" s="76"/>
      <c r="Q18" s="73"/>
    </row>
    <row r="19" spans="1:17" ht="12.75">
      <c r="A19" s="74"/>
      <c r="B19" s="75"/>
      <c r="C19" s="76" t="str">
        <f t="shared" si="0"/>
        <v/>
      </c>
      <c r="D19" s="76" t="str">
        <f t="shared" si="1"/>
        <v/>
      </c>
      <c r="E19" s="77"/>
      <c r="F19" s="78"/>
      <c r="G19" s="78"/>
      <c r="H19" s="77"/>
      <c r="I19" s="155" t="str">
        <f>IF($A19&lt;&gt;"",HLOOKUP($H19,remplacant,$D19+1,FALSE),"")</f>
        <v/>
      </c>
      <c r="J19" s="74"/>
      <c r="K19" s="77" t="str">
        <f t="shared" si="2"/>
        <v/>
      </c>
      <c r="L19" s="79" t="str">
        <f t="shared" si="3"/>
        <v/>
      </c>
      <c r="M19" s="79" t="str">
        <f t="shared" si="4"/>
        <v/>
      </c>
      <c r="N19" s="77"/>
      <c r="O19" s="76"/>
      <c r="P19" s="76"/>
      <c r="Q19" s="73"/>
    </row>
    <row r="20" spans="1:17" ht="12.75">
      <c r="A20" s="74"/>
      <c r="B20" s="75"/>
      <c r="C20" s="76" t="str">
        <f t="shared" si="0"/>
        <v/>
      </c>
      <c r="D20" s="76" t="str">
        <f t="shared" si="1"/>
        <v/>
      </c>
      <c r="E20" s="77"/>
      <c r="F20" s="78"/>
      <c r="G20" s="78"/>
      <c r="H20" s="77"/>
      <c r="I20" s="155" t="str">
        <f>IF($A20&lt;&gt;"",HLOOKUP($H20,remplacant,$D20+1,FALSE),"")</f>
        <v/>
      </c>
      <c r="J20" s="74"/>
      <c r="K20" s="77" t="str">
        <f t="shared" si="2"/>
        <v/>
      </c>
      <c r="L20" s="79" t="str">
        <f t="shared" si="3"/>
        <v/>
      </c>
      <c r="M20" s="79" t="str">
        <f t="shared" si="4"/>
        <v/>
      </c>
      <c r="N20" s="77"/>
      <c r="O20" s="76"/>
      <c r="P20" s="76"/>
      <c r="Q20" s="73"/>
    </row>
    <row r="21" spans="1:17" ht="12.75">
      <c r="A21" s="74"/>
      <c r="B21" s="75"/>
      <c r="C21" s="76" t="str">
        <f t="shared" si="0"/>
        <v/>
      </c>
      <c r="D21" s="76" t="str">
        <f t="shared" si="1"/>
        <v/>
      </c>
      <c r="E21" s="77"/>
      <c r="F21" s="78"/>
      <c r="G21" s="78"/>
      <c r="H21" s="77"/>
      <c r="I21" s="155" t="str">
        <f>IF($A21&lt;&gt;"",HLOOKUP($H21,remplacant,$D21+1,FALSE),"")</f>
        <v/>
      </c>
      <c r="J21" s="74"/>
      <c r="K21" s="77" t="str">
        <f t="shared" si="2"/>
        <v/>
      </c>
      <c r="L21" s="79" t="str">
        <f t="shared" si="3"/>
        <v/>
      </c>
      <c r="M21" s="79" t="str">
        <f t="shared" si="4"/>
        <v/>
      </c>
      <c r="N21" s="77"/>
      <c r="O21" s="76"/>
      <c r="P21" s="76"/>
      <c r="Q21" s="73"/>
    </row>
    <row r="22" spans="1:17" ht="12.75">
      <c r="A22" s="74"/>
      <c r="B22" s="75"/>
      <c r="C22" s="76" t="str">
        <f t="shared" si="0"/>
        <v/>
      </c>
      <c r="D22" s="76" t="str">
        <f t="shared" si="1"/>
        <v/>
      </c>
      <c r="E22" s="77"/>
      <c r="F22" s="78"/>
      <c r="G22" s="78"/>
      <c r="H22" s="77"/>
      <c r="I22" s="155" t="str">
        <f>IF($A22&lt;&gt;"",HLOOKUP($H22,remplacant,$D22+1,FALSE),"")</f>
        <v/>
      </c>
      <c r="J22" s="74"/>
      <c r="K22" s="77" t="str">
        <f t="shared" si="2"/>
        <v/>
      </c>
      <c r="L22" s="79" t="str">
        <f t="shared" si="3"/>
        <v/>
      </c>
      <c r="M22" s="79" t="str">
        <f t="shared" si="4"/>
        <v/>
      </c>
      <c r="N22" s="77"/>
      <c r="O22" s="76"/>
      <c r="P22" s="76"/>
      <c r="Q22" s="73"/>
    </row>
    <row r="23" spans="1:17" ht="12.75">
      <c r="A23" s="74"/>
      <c r="B23" s="75"/>
      <c r="C23" s="76" t="str">
        <f t="shared" si="0"/>
        <v/>
      </c>
      <c r="D23" s="76" t="str">
        <f t="shared" si="1"/>
        <v/>
      </c>
      <c r="E23" s="77"/>
      <c r="F23" s="78"/>
      <c r="G23" s="78"/>
      <c r="H23" s="77"/>
      <c r="I23" s="155" t="str">
        <f>IF($A23&lt;&gt;"",HLOOKUP($H23,remplacant,$D23+1,FALSE),"")</f>
        <v/>
      </c>
      <c r="J23" s="74"/>
      <c r="K23" s="77" t="str">
        <f t="shared" si="2"/>
        <v/>
      </c>
      <c r="L23" s="79" t="str">
        <f t="shared" si="3"/>
        <v/>
      </c>
      <c r="M23" s="79" t="str">
        <f t="shared" si="4"/>
        <v/>
      </c>
      <c r="N23" s="77"/>
      <c r="O23" s="76"/>
      <c r="P23" s="76"/>
      <c r="Q23" s="73"/>
    </row>
    <row r="24" spans="1:17" ht="12.75">
      <c r="A24" s="74"/>
      <c r="B24" s="75"/>
      <c r="C24" s="76" t="str">
        <f t="shared" si="0"/>
        <v/>
      </c>
      <c r="D24" s="76" t="str">
        <f t="shared" si="1"/>
        <v/>
      </c>
      <c r="E24" s="77"/>
      <c r="F24" s="78"/>
      <c r="G24" s="78"/>
      <c r="H24" s="77"/>
      <c r="I24" s="155" t="str">
        <f>IF($A24&lt;&gt;"",HLOOKUP($H24,remplacant,$D24+1,FALSE),"")</f>
        <v/>
      </c>
      <c r="J24" s="74"/>
      <c r="K24" s="77" t="str">
        <f t="shared" si="2"/>
        <v/>
      </c>
      <c r="L24" s="79" t="str">
        <f t="shared" si="3"/>
        <v/>
      </c>
      <c r="M24" s="79" t="str">
        <f t="shared" si="4"/>
        <v/>
      </c>
      <c r="N24" s="77"/>
      <c r="O24" s="76"/>
      <c r="P24" s="76"/>
      <c r="Q24" s="73"/>
    </row>
    <row r="25" spans="1:17" ht="12.75">
      <c r="A25" s="74"/>
      <c r="B25" s="75"/>
      <c r="C25" s="76" t="str">
        <f t="shared" si="0"/>
        <v/>
      </c>
      <c r="D25" s="76" t="str">
        <f t="shared" si="1"/>
        <v/>
      </c>
      <c r="E25" s="77"/>
      <c r="F25" s="78"/>
      <c r="G25" s="78"/>
      <c r="H25" s="77"/>
      <c r="I25" s="155" t="str">
        <f>IF($A25&lt;&gt;"",HLOOKUP($H25,remplacant,$D25+1,FALSE),"")</f>
        <v/>
      </c>
      <c r="J25" s="74"/>
      <c r="K25" s="77" t="str">
        <f t="shared" si="2"/>
        <v/>
      </c>
      <c r="L25" s="79" t="str">
        <f t="shared" si="3"/>
        <v/>
      </c>
      <c r="M25" s="79" t="str">
        <f t="shared" si="4"/>
        <v/>
      </c>
      <c r="N25" s="77"/>
      <c r="O25" s="76"/>
      <c r="P25" s="76"/>
      <c r="Q25" s="73"/>
    </row>
    <row r="26" spans="1:17" ht="12.75">
      <c r="A26" s="74"/>
      <c r="B26" s="75"/>
      <c r="C26" s="76" t="str">
        <f t="shared" si="0"/>
        <v/>
      </c>
      <c r="D26" s="76" t="str">
        <f t="shared" si="1"/>
        <v/>
      </c>
      <c r="E26" s="77"/>
      <c r="F26" s="78"/>
      <c r="G26" s="78"/>
      <c r="H26" s="77"/>
      <c r="I26" s="155" t="str">
        <f>IF($A26&lt;&gt;"",HLOOKUP($H26,remplacant,$D26+1,FALSE),"")</f>
        <v/>
      </c>
      <c r="J26" s="74"/>
      <c r="K26" s="77" t="str">
        <f t="shared" si="2"/>
        <v/>
      </c>
      <c r="L26" s="79" t="str">
        <f t="shared" si="3"/>
        <v/>
      </c>
      <c r="M26" s="79" t="str">
        <f t="shared" si="4"/>
        <v/>
      </c>
      <c r="N26" s="77"/>
      <c r="O26" s="76"/>
      <c r="P26" s="76"/>
      <c r="Q26" s="73"/>
    </row>
    <row r="27" spans="1:17" ht="12.75">
      <c r="A27" s="74"/>
      <c r="B27" s="75"/>
      <c r="C27" s="76" t="str">
        <f t="shared" si="0"/>
        <v/>
      </c>
      <c r="D27" s="76" t="str">
        <f t="shared" si="1"/>
        <v/>
      </c>
      <c r="E27" s="77"/>
      <c r="F27" s="78"/>
      <c r="G27" s="78"/>
      <c r="H27" s="77"/>
      <c r="I27" s="155" t="str">
        <f>IF($A27&lt;&gt;"",HLOOKUP($H27,remplacant,$D27+1,FALSE),"")</f>
        <v/>
      </c>
      <c r="J27" s="74"/>
      <c r="K27" s="77" t="str">
        <f t="shared" si="2"/>
        <v/>
      </c>
      <c r="L27" s="79" t="str">
        <f t="shared" si="3"/>
        <v/>
      </c>
      <c r="M27" s="79" t="str">
        <f t="shared" si="4"/>
        <v/>
      </c>
      <c r="N27" s="77"/>
      <c r="O27" s="76"/>
      <c r="P27" s="76"/>
      <c r="Q27" s="73"/>
    </row>
    <row r="28" spans="1:17" ht="12.75">
      <c r="A28" s="74"/>
      <c r="B28" s="75"/>
      <c r="C28" s="76" t="str">
        <f t="shared" si="0"/>
        <v/>
      </c>
      <c r="D28" s="76" t="str">
        <f t="shared" si="1"/>
        <v/>
      </c>
      <c r="E28" s="77"/>
      <c r="F28" s="78"/>
      <c r="G28" s="78"/>
      <c r="H28" s="77"/>
      <c r="I28" s="155" t="str">
        <f>IF($A28&lt;&gt;"",HLOOKUP($H28,remplacant,$D28+1,FALSE),"")</f>
        <v/>
      </c>
      <c r="J28" s="74"/>
      <c r="K28" s="77" t="str">
        <f t="shared" si="2"/>
        <v/>
      </c>
      <c r="L28" s="79" t="str">
        <f t="shared" si="3"/>
        <v/>
      </c>
      <c r="M28" s="79" t="str">
        <f t="shared" si="4"/>
        <v/>
      </c>
      <c r="N28" s="77"/>
      <c r="O28" s="76"/>
      <c r="P28" s="76"/>
      <c r="Q28" s="73"/>
    </row>
    <row r="29" spans="1:17" ht="12.75">
      <c r="A29" s="74"/>
      <c r="B29" s="75"/>
      <c r="C29" s="80" t="str">
        <f t="shared" si="0"/>
        <v/>
      </c>
      <c r="D29" s="80" t="str">
        <f t="shared" si="1"/>
        <v/>
      </c>
      <c r="E29" s="80"/>
      <c r="F29" s="78"/>
      <c r="G29" s="78"/>
      <c r="H29" s="80"/>
      <c r="I29" s="156" t="str">
        <f>IF($A29&lt;&gt;"",HLOOKUP($H29,remplacant,$D29+1,FALSE),"")</f>
        <v/>
      </c>
      <c r="J29" s="80"/>
      <c r="K29" s="81" t="str">
        <f t="shared" si="2"/>
        <v/>
      </c>
      <c r="L29" s="82" t="str">
        <f t="shared" si="3"/>
        <v/>
      </c>
      <c r="M29" s="82" t="str">
        <f t="shared" si="4"/>
        <v/>
      </c>
      <c r="N29" s="80"/>
      <c r="O29" s="76"/>
      <c r="P29" s="76"/>
      <c r="Q29" s="73"/>
    </row>
    <row r="30" spans="1:17" ht="12.75">
      <c r="A30" s="74"/>
      <c r="B30" s="75"/>
      <c r="C30" s="80" t="str">
        <f t="shared" si="0"/>
        <v/>
      </c>
      <c r="D30" s="80" t="str">
        <f t="shared" si="1"/>
        <v/>
      </c>
      <c r="E30" s="80"/>
      <c r="F30" s="78"/>
      <c r="G30" s="78"/>
      <c r="H30" s="80"/>
      <c r="I30" s="156" t="str">
        <f>IF($A30&lt;&gt;"",HLOOKUP($H30,remplacant,$D30+1,FALSE),"")</f>
        <v/>
      </c>
      <c r="J30" s="80"/>
      <c r="K30" s="81" t="str">
        <f t="shared" si="2"/>
        <v/>
      </c>
      <c r="L30" s="82" t="str">
        <f t="shared" si="3"/>
        <v/>
      </c>
      <c r="M30" s="82" t="str">
        <f t="shared" si="4"/>
        <v/>
      </c>
      <c r="N30" s="80"/>
      <c r="O30" s="76"/>
      <c r="P30" s="76"/>
      <c r="Q30" s="73"/>
    </row>
    <row r="31" spans="1:17" ht="12.75">
      <c r="A31" s="74"/>
      <c r="B31" s="75"/>
      <c r="C31" s="80" t="str">
        <f t="shared" si="0"/>
        <v/>
      </c>
      <c r="D31" s="80" t="str">
        <f t="shared" si="1"/>
        <v/>
      </c>
      <c r="E31" s="80"/>
      <c r="F31" s="78"/>
      <c r="G31" s="78"/>
      <c r="H31" s="80"/>
      <c r="I31" s="156" t="str">
        <f>IF($A31&lt;&gt;"",HLOOKUP($H31,remplacant,$D31+1,FALSE),"")</f>
        <v/>
      </c>
      <c r="J31" s="80"/>
      <c r="K31" s="81" t="str">
        <f t="shared" si="2"/>
        <v/>
      </c>
      <c r="L31" s="82" t="str">
        <f t="shared" si="3"/>
        <v/>
      </c>
      <c r="M31" s="82" t="str">
        <f t="shared" si="4"/>
        <v/>
      </c>
      <c r="N31" s="80"/>
      <c r="O31" s="76"/>
      <c r="P31" s="76"/>
      <c r="Q31" s="73"/>
    </row>
    <row r="32" spans="1:17" ht="12.75">
      <c r="A32" s="74"/>
      <c r="B32" s="75"/>
      <c r="C32" s="80" t="str">
        <f t="shared" si="0"/>
        <v/>
      </c>
      <c r="D32" s="80" t="str">
        <f t="shared" si="1"/>
        <v/>
      </c>
      <c r="E32" s="80"/>
      <c r="F32" s="78"/>
      <c r="G32" s="78"/>
      <c r="H32" s="80"/>
      <c r="I32" s="156" t="str">
        <f>IF($A32&lt;&gt;"",HLOOKUP($H32,remplacant,$D32+1,FALSE),"")</f>
        <v/>
      </c>
      <c r="J32" s="80"/>
      <c r="K32" s="81" t="str">
        <f t="shared" si="2"/>
        <v/>
      </c>
      <c r="L32" s="82" t="str">
        <f t="shared" si="3"/>
        <v/>
      </c>
      <c r="M32" s="82" t="str">
        <f t="shared" si="4"/>
        <v/>
      </c>
      <c r="N32" s="80"/>
      <c r="O32" s="76"/>
      <c r="P32" s="76"/>
      <c r="Q32" s="73"/>
    </row>
    <row r="33" spans="1:17" ht="12.75">
      <c r="A33" s="74"/>
      <c r="B33" s="75"/>
      <c r="C33" s="80" t="str">
        <f t="shared" si="0"/>
        <v/>
      </c>
      <c r="D33" s="80" t="str">
        <f t="shared" si="1"/>
        <v/>
      </c>
      <c r="E33" s="80"/>
      <c r="F33" s="78"/>
      <c r="G33" s="78"/>
      <c r="H33" s="80"/>
      <c r="I33" s="156" t="str">
        <f>IF($A33&lt;&gt;"",HLOOKUP($H33,remplacant,$D33+1,FALSE),"")</f>
        <v/>
      </c>
      <c r="J33" s="80"/>
      <c r="K33" s="81" t="str">
        <f t="shared" si="2"/>
        <v/>
      </c>
      <c r="L33" s="82" t="str">
        <f t="shared" si="3"/>
        <v/>
      </c>
      <c r="M33" s="82" t="str">
        <f t="shared" si="4"/>
        <v/>
      </c>
      <c r="N33" s="80"/>
      <c r="O33" s="76"/>
      <c r="P33" s="76"/>
      <c r="Q33" s="73"/>
    </row>
    <row r="34" spans="1:17" ht="12.75">
      <c r="A34" s="74"/>
      <c r="B34" s="75"/>
      <c r="C34" s="80" t="str">
        <f t="shared" si="0"/>
        <v/>
      </c>
      <c r="D34" s="80" t="str">
        <f t="shared" si="1"/>
        <v/>
      </c>
      <c r="E34" s="80"/>
      <c r="F34" s="78"/>
      <c r="G34" s="78"/>
      <c r="H34" s="80"/>
      <c r="I34" s="156" t="str">
        <f>IF($A34&lt;&gt;"",HLOOKUP($H34,remplacant,$D34+1,FALSE),"")</f>
        <v/>
      </c>
      <c r="J34" s="80"/>
      <c r="K34" s="81" t="str">
        <f t="shared" si="2"/>
        <v/>
      </c>
      <c r="L34" s="82" t="str">
        <f t="shared" si="3"/>
        <v/>
      </c>
      <c r="M34" s="82" t="str">
        <f t="shared" si="4"/>
        <v/>
      </c>
      <c r="N34" s="80"/>
      <c r="O34" s="76"/>
      <c r="P34" s="76"/>
      <c r="Q34" s="73"/>
    </row>
    <row r="35" spans="1:17" ht="12.75">
      <c r="A35" s="74"/>
      <c r="B35" s="75"/>
      <c r="C35" s="80" t="str">
        <f t="shared" si="0"/>
        <v/>
      </c>
      <c r="D35" s="80" t="str">
        <f t="shared" si="1"/>
        <v/>
      </c>
      <c r="E35" s="80"/>
      <c r="F35" s="78"/>
      <c r="G35" s="78"/>
      <c r="H35" s="80"/>
      <c r="I35" s="156" t="str">
        <f>IF($A35&lt;&gt;"",HLOOKUP($H35,remplacant,$D35+1,FALSE),"")</f>
        <v/>
      </c>
      <c r="J35" s="80"/>
      <c r="K35" s="81" t="str">
        <f t="shared" si="2"/>
        <v/>
      </c>
      <c r="L35" s="82" t="str">
        <f t="shared" si="3"/>
        <v/>
      </c>
      <c r="M35" s="82" t="str">
        <f t="shared" si="4"/>
        <v/>
      </c>
      <c r="N35" s="80"/>
      <c r="O35" s="76"/>
      <c r="P35" s="76"/>
      <c r="Q35" s="73"/>
    </row>
    <row r="36" spans="1:17" ht="12.75">
      <c r="A36" s="74"/>
      <c r="B36" s="75"/>
      <c r="C36" s="80" t="str">
        <f t="shared" si="0"/>
        <v/>
      </c>
      <c r="D36" s="80" t="str">
        <f t="shared" si="1"/>
        <v/>
      </c>
      <c r="E36" s="80"/>
      <c r="F36" s="78"/>
      <c r="G36" s="78"/>
      <c r="H36" s="80"/>
      <c r="I36" s="156" t="str">
        <f>IF($A36&lt;&gt;"",HLOOKUP($H36,remplacant,$D36+1,FALSE),"")</f>
        <v/>
      </c>
      <c r="J36" s="80"/>
      <c r="K36" s="81" t="str">
        <f t="shared" si="2"/>
        <v/>
      </c>
      <c r="L36" s="82" t="str">
        <f t="shared" si="3"/>
        <v/>
      </c>
      <c r="M36" s="82" t="str">
        <f t="shared" si="4"/>
        <v/>
      </c>
      <c r="N36" s="80"/>
      <c r="O36" s="76"/>
      <c r="P36" s="76"/>
      <c r="Q36" s="73"/>
    </row>
    <row r="37" spans="1:17" ht="12.75">
      <c r="A37" s="74"/>
      <c r="B37" s="75"/>
      <c r="C37" s="80" t="str">
        <f t="shared" si="0"/>
        <v/>
      </c>
      <c r="D37" s="80" t="str">
        <f t="shared" si="1"/>
        <v/>
      </c>
      <c r="E37" s="80"/>
      <c r="F37" s="78"/>
      <c r="G37" s="78"/>
      <c r="H37" s="80"/>
      <c r="I37" s="156" t="str">
        <f>IF($A37&lt;&gt;"",HLOOKUP($H37,remplacant,$D37+1,FALSE),"")</f>
        <v/>
      </c>
      <c r="J37" s="80"/>
      <c r="K37" s="81" t="str">
        <f t="shared" si="2"/>
        <v/>
      </c>
      <c r="L37" s="82" t="str">
        <f t="shared" si="3"/>
        <v/>
      </c>
      <c r="M37" s="82" t="str">
        <f t="shared" si="4"/>
        <v/>
      </c>
      <c r="N37" s="80"/>
      <c r="O37" s="76"/>
      <c r="P37" s="76"/>
      <c r="Q37" s="73"/>
    </row>
    <row r="38" spans="1:17" ht="12.75">
      <c r="A38" s="74"/>
      <c r="B38" s="75"/>
      <c r="C38" s="80" t="str">
        <f t="shared" si="0"/>
        <v/>
      </c>
      <c r="D38" s="80" t="str">
        <f t="shared" si="1"/>
        <v/>
      </c>
      <c r="E38" s="80"/>
      <c r="F38" s="78"/>
      <c r="G38" s="78"/>
      <c r="H38" s="80"/>
      <c r="I38" s="156" t="str">
        <f>IF($A38&lt;&gt;"",HLOOKUP($H38,remplacant,$D38+1,FALSE),"")</f>
        <v/>
      </c>
      <c r="J38" s="80"/>
      <c r="K38" s="81" t="str">
        <f t="shared" si="2"/>
        <v/>
      </c>
      <c r="L38" s="82" t="str">
        <f t="shared" si="3"/>
        <v/>
      </c>
      <c r="M38" s="82" t="str">
        <f t="shared" si="4"/>
        <v/>
      </c>
      <c r="N38" s="80"/>
      <c r="O38" s="76"/>
      <c r="P38" s="76"/>
      <c r="Q38" s="73"/>
    </row>
    <row r="39" spans="1:17" ht="12.75">
      <c r="A39" s="74"/>
      <c r="B39" s="75"/>
      <c r="C39" s="80" t="str">
        <f t="shared" si="0"/>
        <v/>
      </c>
      <c r="D39" s="80" t="str">
        <f t="shared" si="1"/>
        <v/>
      </c>
      <c r="E39" s="80"/>
      <c r="F39" s="78"/>
      <c r="G39" s="78"/>
      <c r="H39" s="80"/>
      <c r="I39" s="156" t="str">
        <f>IF($A39&lt;&gt;"",HLOOKUP($H39,remplacant,$D39+1,FALSE),"")</f>
        <v/>
      </c>
      <c r="J39" s="80"/>
      <c r="K39" s="81" t="str">
        <f t="shared" si="2"/>
        <v/>
      </c>
      <c r="L39" s="82" t="str">
        <f t="shared" si="3"/>
        <v/>
      </c>
      <c r="M39" s="82" t="str">
        <f t="shared" si="4"/>
        <v/>
      </c>
      <c r="N39" s="80"/>
      <c r="O39" s="76"/>
      <c r="P39" s="76"/>
      <c r="Q39" s="73"/>
    </row>
    <row r="40" spans="1:17" ht="12.75">
      <c r="A40" s="74"/>
      <c r="B40" s="75"/>
      <c r="C40" s="80" t="str">
        <f t="shared" si="0"/>
        <v/>
      </c>
      <c r="D40" s="80" t="str">
        <f t="shared" si="1"/>
        <v/>
      </c>
      <c r="E40" s="80"/>
      <c r="F40" s="78"/>
      <c r="G40" s="78"/>
      <c r="H40" s="80"/>
      <c r="I40" s="156" t="str">
        <f>IF($A40&lt;&gt;"",HLOOKUP($H40,remplacant,$D40+1,FALSE),"")</f>
        <v/>
      </c>
      <c r="J40" s="80"/>
      <c r="K40" s="81" t="str">
        <f t="shared" si="2"/>
        <v/>
      </c>
      <c r="L40" s="82" t="str">
        <f t="shared" si="3"/>
        <v/>
      </c>
      <c r="M40" s="82" t="str">
        <f t="shared" si="4"/>
        <v/>
      </c>
      <c r="N40" s="80"/>
      <c r="O40" s="76"/>
      <c r="P40" s="76"/>
      <c r="Q40" s="73"/>
    </row>
    <row r="41" spans="1:17" ht="12.75">
      <c r="A41" s="74"/>
      <c r="B41" s="75"/>
      <c r="C41" s="80" t="str">
        <f t="shared" si="0"/>
        <v/>
      </c>
      <c r="D41" s="80" t="str">
        <f t="shared" si="1"/>
        <v/>
      </c>
      <c r="E41" s="80"/>
      <c r="F41" s="78"/>
      <c r="G41" s="78"/>
      <c r="H41" s="80"/>
      <c r="I41" s="156" t="str">
        <f>IF($A41&lt;&gt;"",HLOOKUP($H41,remplacant,$D41+1,FALSE),"")</f>
        <v/>
      </c>
      <c r="J41" s="80"/>
      <c r="K41" s="81" t="str">
        <f t="shared" si="2"/>
        <v/>
      </c>
      <c r="L41" s="82" t="str">
        <f t="shared" si="3"/>
        <v/>
      </c>
      <c r="M41" s="82" t="str">
        <f t="shared" si="4"/>
        <v/>
      </c>
      <c r="N41" s="80"/>
      <c r="O41" s="76"/>
      <c r="P41" s="76"/>
      <c r="Q41" s="73"/>
    </row>
    <row r="42" spans="1:17" ht="12.75">
      <c r="A42" s="74"/>
      <c r="B42" s="75"/>
      <c r="C42" s="80" t="str">
        <f t="shared" si="0"/>
        <v/>
      </c>
      <c r="D42" s="80" t="str">
        <f t="shared" si="1"/>
        <v/>
      </c>
      <c r="E42" s="80"/>
      <c r="F42" s="78"/>
      <c r="G42" s="78"/>
      <c r="H42" s="80"/>
      <c r="I42" s="156" t="str">
        <f>IF($A42&lt;&gt;"",HLOOKUP($H42,remplacant,$D42+1,FALSE),"")</f>
        <v/>
      </c>
      <c r="J42" s="80"/>
      <c r="K42" s="81" t="str">
        <f t="shared" si="2"/>
        <v/>
      </c>
      <c r="L42" s="82" t="str">
        <f t="shared" si="3"/>
        <v/>
      </c>
      <c r="M42" s="82" t="str">
        <f t="shared" si="4"/>
        <v/>
      </c>
      <c r="N42" s="80"/>
      <c r="O42" s="76"/>
      <c r="P42" s="76"/>
      <c r="Q42" s="73"/>
    </row>
    <row r="43" spans="1:17" ht="12.75">
      <c r="A43" s="74"/>
      <c r="B43" s="75"/>
      <c r="C43" s="80" t="str">
        <f t="shared" si="0"/>
        <v/>
      </c>
      <c r="D43" s="80" t="str">
        <f t="shared" si="1"/>
        <v/>
      </c>
      <c r="E43" s="80"/>
      <c r="F43" s="78"/>
      <c r="G43" s="78"/>
      <c r="H43" s="80"/>
      <c r="I43" s="156" t="str">
        <f>IF($A43&lt;&gt;"",HLOOKUP($H43,remplacant,$D43+1,FALSE),"")</f>
        <v/>
      </c>
      <c r="J43" s="80"/>
      <c r="K43" s="81" t="str">
        <f t="shared" si="2"/>
        <v/>
      </c>
      <c r="L43" s="82" t="str">
        <f t="shared" si="3"/>
        <v/>
      </c>
      <c r="M43" s="82" t="str">
        <f t="shared" si="4"/>
        <v/>
      </c>
      <c r="N43" s="80"/>
      <c r="O43" s="76"/>
      <c r="P43" s="76"/>
      <c r="Q43" s="73"/>
    </row>
    <row r="44" spans="1:17" ht="12.75">
      <c r="A44" s="74"/>
      <c r="B44" s="75"/>
      <c r="C44" s="80" t="str">
        <f t="shared" si="0"/>
        <v/>
      </c>
      <c r="D44" s="80" t="str">
        <f t="shared" si="1"/>
        <v/>
      </c>
      <c r="E44" s="80"/>
      <c r="F44" s="78"/>
      <c r="G44" s="78"/>
      <c r="H44" s="80"/>
      <c r="I44" s="156" t="str">
        <f>IF($A44&lt;&gt;"",HLOOKUP($H44,remplacant,$D44+1,FALSE),"")</f>
        <v/>
      </c>
      <c r="J44" s="80"/>
      <c r="K44" s="81" t="str">
        <f t="shared" si="2"/>
        <v/>
      </c>
      <c r="L44" s="82" t="str">
        <f t="shared" si="3"/>
        <v/>
      </c>
      <c r="M44" s="82" t="str">
        <f t="shared" si="4"/>
        <v/>
      </c>
      <c r="N44" s="80"/>
      <c r="O44" s="76"/>
      <c r="P44" s="76"/>
      <c r="Q44" s="73"/>
    </row>
    <row r="45" spans="1:17" ht="12.75">
      <c r="A45" s="74"/>
      <c r="B45" s="75"/>
      <c r="C45" s="80" t="str">
        <f t="shared" si="0"/>
        <v/>
      </c>
      <c r="D45" s="80" t="str">
        <f t="shared" si="1"/>
        <v/>
      </c>
      <c r="E45" s="80"/>
      <c r="F45" s="78"/>
      <c r="G45" s="78"/>
      <c r="H45" s="80"/>
      <c r="I45" s="156" t="str">
        <f>IF($A45&lt;&gt;"",HLOOKUP($H45,remplacant,$D45+1,FALSE),"")</f>
        <v/>
      </c>
      <c r="J45" s="80"/>
      <c r="K45" s="81" t="str">
        <f t="shared" si="2"/>
        <v/>
      </c>
      <c r="L45" s="82" t="str">
        <f t="shared" si="3"/>
        <v/>
      </c>
      <c r="M45" s="82" t="str">
        <f t="shared" si="4"/>
        <v/>
      </c>
      <c r="N45" s="80"/>
      <c r="O45" s="76"/>
      <c r="P45" s="76"/>
      <c r="Q45" s="73"/>
    </row>
    <row r="46" spans="1:17" ht="12.75">
      <c r="A46" s="74"/>
      <c r="B46" s="75"/>
      <c r="C46" s="80" t="str">
        <f t="shared" si="0"/>
        <v/>
      </c>
      <c r="D46" s="80" t="str">
        <f t="shared" si="1"/>
        <v/>
      </c>
      <c r="E46" s="80"/>
      <c r="F46" s="78"/>
      <c r="G46" s="78"/>
      <c r="H46" s="80"/>
      <c r="I46" s="156" t="str">
        <f>IF($A46&lt;&gt;"",HLOOKUP($H46,remplacant,$D46+1,FALSE),"")</f>
        <v/>
      </c>
      <c r="J46" s="80"/>
      <c r="K46" s="81" t="str">
        <f t="shared" si="2"/>
        <v/>
      </c>
      <c r="L46" s="82" t="str">
        <f t="shared" si="3"/>
        <v/>
      </c>
      <c r="M46" s="82" t="str">
        <f t="shared" si="4"/>
        <v/>
      </c>
      <c r="N46" s="80"/>
      <c r="O46" s="76"/>
      <c r="P46" s="76"/>
      <c r="Q46" s="73"/>
    </row>
    <row r="47" spans="1:17" ht="12.75">
      <c r="A47" s="74"/>
      <c r="B47" s="75"/>
      <c r="C47" s="80" t="str">
        <f t="shared" si="0"/>
        <v/>
      </c>
      <c r="D47" s="80" t="str">
        <f t="shared" si="1"/>
        <v/>
      </c>
      <c r="E47" s="80"/>
      <c r="F47" s="78"/>
      <c r="G47" s="78"/>
      <c r="H47" s="80"/>
      <c r="I47" s="156" t="str">
        <f>IF($A47&lt;&gt;"",HLOOKUP($H47,remplacant,$D47+1,FALSE),"")</f>
        <v/>
      </c>
      <c r="J47" s="80"/>
      <c r="K47" s="81" t="str">
        <f t="shared" si="2"/>
        <v/>
      </c>
      <c r="L47" s="82" t="str">
        <f t="shared" si="3"/>
        <v/>
      </c>
      <c r="M47" s="82" t="str">
        <f t="shared" si="4"/>
        <v/>
      </c>
      <c r="N47" s="80"/>
      <c r="O47" s="76"/>
      <c r="P47" s="76"/>
      <c r="Q47" s="73"/>
    </row>
    <row r="48" spans="1:17" ht="12.75">
      <c r="A48" s="74"/>
      <c r="B48" s="75"/>
      <c r="C48" s="80" t="str">
        <f t="shared" si="0"/>
        <v/>
      </c>
      <c r="D48" s="80" t="str">
        <f t="shared" si="1"/>
        <v/>
      </c>
      <c r="E48" s="80"/>
      <c r="F48" s="78"/>
      <c r="G48" s="78"/>
      <c r="H48" s="80"/>
      <c r="I48" s="156" t="str">
        <f>IF($A48&lt;&gt;"",HLOOKUP($H48,remplacant,$D48+1,FALSE),"")</f>
        <v/>
      </c>
      <c r="J48" s="80"/>
      <c r="K48" s="81" t="str">
        <f t="shared" si="2"/>
        <v/>
      </c>
      <c r="L48" s="82" t="str">
        <f t="shared" si="3"/>
        <v/>
      </c>
      <c r="M48" s="82" t="str">
        <f t="shared" si="4"/>
        <v/>
      </c>
      <c r="N48" s="80"/>
      <c r="O48" s="76"/>
      <c r="P48" s="76"/>
      <c r="Q48" s="73"/>
    </row>
    <row r="49" spans="1:17" ht="12.75">
      <c r="A49" s="74"/>
      <c r="B49" s="75"/>
      <c r="C49" s="80" t="str">
        <f t="shared" si="0"/>
        <v/>
      </c>
      <c r="D49" s="80" t="str">
        <f t="shared" si="1"/>
        <v/>
      </c>
      <c r="E49" s="80"/>
      <c r="F49" s="78"/>
      <c r="G49" s="78"/>
      <c r="H49" s="80"/>
      <c r="I49" s="156" t="str">
        <f>IF($A49&lt;&gt;"",HLOOKUP($H49,remplacant,$D49+1,FALSE),"")</f>
        <v/>
      </c>
      <c r="J49" s="80"/>
      <c r="K49" s="81" t="str">
        <f t="shared" si="2"/>
        <v/>
      </c>
      <c r="L49" s="82" t="str">
        <f t="shared" si="3"/>
        <v/>
      </c>
      <c r="M49" s="82" t="str">
        <f t="shared" si="4"/>
        <v/>
      </c>
      <c r="N49" s="80"/>
      <c r="O49" s="76"/>
      <c r="P49" s="76"/>
      <c r="Q49" s="73"/>
    </row>
    <row r="50" spans="1:17" ht="12.75">
      <c r="A50" s="74"/>
      <c r="B50" s="75"/>
      <c r="C50" s="80" t="str">
        <f t="shared" si="0"/>
        <v/>
      </c>
      <c r="D50" s="80" t="str">
        <f t="shared" si="1"/>
        <v/>
      </c>
      <c r="E50" s="80"/>
      <c r="F50" s="78"/>
      <c r="G50" s="78"/>
      <c r="H50" s="80"/>
      <c r="I50" s="156" t="str">
        <f>IF($A50&lt;&gt;"",HLOOKUP($H50,remplacant,$D50+1,FALSE),"")</f>
        <v/>
      </c>
      <c r="J50" s="80"/>
      <c r="K50" s="81" t="str">
        <f t="shared" si="2"/>
        <v/>
      </c>
      <c r="L50" s="82" t="str">
        <f t="shared" si="3"/>
        <v/>
      </c>
      <c r="M50" s="82" t="str">
        <f t="shared" si="4"/>
        <v/>
      </c>
      <c r="N50" s="80"/>
      <c r="O50" s="76"/>
      <c r="P50" s="76"/>
      <c r="Q50" s="73"/>
    </row>
    <row r="51" spans="1:17" ht="12.75">
      <c r="A51" s="74"/>
      <c r="B51" s="75"/>
      <c r="C51" s="80" t="str">
        <f t="shared" si="0"/>
        <v/>
      </c>
      <c r="D51" s="80" t="str">
        <f t="shared" si="1"/>
        <v/>
      </c>
      <c r="E51" s="80"/>
      <c r="F51" s="78"/>
      <c r="G51" s="78"/>
      <c r="H51" s="80"/>
      <c r="I51" s="156" t="str">
        <f>IF($A51&lt;&gt;"",HLOOKUP($H51,remplacant,$D51+1,FALSE),"")</f>
        <v/>
      </c>
      <c r="J51" s="80"/>
      <c r="K51" s="81" t="str">
        <f t="shared" si="2"/>
        <v/>
      </c>
      <c r="L51" s="82" t="str">
        <f t="shared" si="3"/>
        <v/>
      </c>
      <c r="M51" s="82" t="str">
        <f t="shared" si="4"/>
        <v/>
      </c>
      <c r="N51" s="80"/>
      <c r="O51" s="76"/>
      <c r="P51" s="76"/>
      <c r="Q51" s="73"/>
    </row>
    <row r="52" spans="1:17" ht="12.75">
      <c r="A52" s="74"/>
      <c r="B52" s="75"/>
      <c r="C52" s="80" t="str">
        <f t="shared" si="0"/>
        <v/>
      </c>
      <c r="D52" s="80" t="str">
        <f t="shared" si="1"/>
        <v/>
      </c>
      <c r="E52" s="80"/>
      <c r="F52" s="78"/>
      <c r="G52" s="78"/>
      <c r="H52" s="80"/>
      <c r="I52" s="156" t="str">
        <f>IF($A52&lt;&gt;"",HLOOKUP($H52,remplacant,$D52+1,FALSE),"")</f>
        <v/>
      </c>
      <c r="J52" s="80"/>
      <c r="K52" s="81" t="str">
        <f t="shared" si="2"/>
        <v/>
      </c>
      <c r="L52" s="82" t="str">
        <f t="shared" si="3"/>
        <v/>
      </c>
      <c r="M52" s="82" t="str">
        <f t="shared" si="4"/>
        <v/>
      </c>
      <c r="N52" s="80"/>
      <c r="O52" s="76"/>
      <c r="P52" s="76"/>
      <c r="Q52" s="73"/>
    </row>
    <row r="53" spans="1:17" ht="12.75">
      <c r="A53" s="74"/>
      <c r="B53" s="75"/>
      <c r="C53" s="80" t="str">
        <f t="shared" si="0"/>
        <v/>
      </c>
      <c r="D53" s="80" t="str">
        <f t="shared" si="1"/>
        <v/>
      </c>
      <c r="E53" s="80"/>
      <c r="F53" s="78"/>
      <c r="G53" s="78"/>
      <c r="H53" s="80"/>
      <c r="I53" s="156" t="str">
        <f>IF($A53&lt;&gt;"",HLOOKUP($H53,remplacant,$D53+1,FALSE),"")</f>
        <v/>
      </c>
      <c r="J53" s="80"/>
      <c r="K53" s="81" t="str">
        <f t="shared" si="2"/>
        <v/>
      </c>
      <c r="L53" s="82" t="str">
        <f t="shared" si="3"/>
        <v/>
      </c>
      <c r="M53" s="82" t="str">
        <f t="shared" si="4"/>
        <v/>
      </c>
      <c r="N53" s="80"/>
      <c r="O53" s="76"/>
      <c r="P53" s="76"/>
      <c r="Q53" s="73"/>
    </row>
    <row r="54" spans="1:17" ht="12.75">
      <c r="A54" s="74"/>
      <c r="B54" s="75"/>
      <c r="C54" s="80" t="str">
        <f t="shared" si="0"/>
        <v/>
      </c>
      <c r="D54" s="80" t="str">
        <f t="shared" si="1"/>
        <v/>
      </c>
      <c r="E54" s="80"/>
      <c r="F54" s="78"/>
      <c r="G54" s="78"/>
      <c r="H54" s="80"/>
      <c r="I54" s="156" t="str">
        <f>IF($A54&lt;&gt;"",HLOOKUP($H54,remplacant,$D54+1,FALSE),"")</f>
        <v/>
      </c>
      <c r="J54" s="80"/>
      <c r="K54" s="81" t="str">
        <f t="shared" si="2"/>
        <v/>
      </c>
      <c r="L54" s="82" t="str">
        <f t="shared" si="3"/>
        <v/>
      </c>
      <c r="M54" s="82" t="str">
        <f t="shared" si="4"/>
        <v/>
      </c>
      <c r="N54" s="80"/>
      <c r="O54" s="76"/>
      <c r="P54" s="76"/>
      <c r="Q54" s="73"/>
    </row>
    <row r="55" spans="1:17" ht="12.75">
      <c r="A55" s="74"/>
      <c r="B55" s="75"/>
      <c r="C55" s="80" t="str">
        <f t="shared" si="0"/>
        <v/>
      </c>
      <c r="D55" s="80" t="str">
        <f t="shared" si="1"/>
        <v/>
      </c>
      <c r="E55" s="80"/>
      <c r="F55" s="78"/>
      <c r="G55" s="78"/>
      <c r="H55" s="80"/>
      <c r="I55" s="156" t="str">
        <f>IF($A55&lt;&gt;"",HLOOKUP($H55,remplacant,$D55+1,FALSE),"")</f>
        <v/>
      </c>
      <c r="J55" s="80"/>
      <c r="K55" s="81" t="str">
        <f t="shared" si="2"/>
        <v/>
      </c>
      <c r="L55" s="82" t="str">
        <f t="shared" si="3"/>
        <v/>
      </c>
      <c r="M55" s="82" t="str">
        <f t="shared" si="4"/>
        <v/>
      </c>
      <c r="N55" s="80"/>
      <c r="O55" s="76"/>
      <c r="P55" s="76"/>
      <c r="Q55" s="73"/>
    </row>
    <row r="56" spans="1:17" ht="12.75">
      <c r="A56" s="74"/>
      <c r="B56" s="75"/>
      <c r="C56" s="80" t="str">
        <f t="shared" si="0"/>
        <v/>
      </c>
      <c r="D56" s="80" t="str">
        <f t="shared" si="1"/>
        <v/>
      </c>
      <c r="E56" s="80"/>
      <c r="F56" s="78"/>
      <c r="G56" s="78"/>
      <c r="H56" s="80"/>
      <c r="I56" s="156" t="str">
        <f>IF($A56&lt;&gt;"",HLOOKUP($H56,remplacant,$D56+1,FALSE),"")</f>
        <v/>
      </c>
      <c r="J56" s="80"/>
      <c r="K56" s="81" t="str">
        <f t="shared" si="2"/>
        <v/>
      </c>
      <c r="L56" s="82" t="str">
        <f t="shared" si="3"/>
        <v/>
      </c>
      <c r="M56" s="82" t="str">
        <f t="shared" si="4"/>
        <v/>
      </c>
      <c r="N56" s="80"/>
      <c r="O56" s="76"/>
      <c r="P56" s="76"/>
      <c r="Q56" s="73"/>
    </row>
    <row r="57" spans="1:17" ht="12.75">
      <c r="A57" s="74"/>
      <c r="B57" s="75"/>
      <c r="C57" s="80" t="str">
        <f t="shared" si="0"/>
        <v/>
      </c>
      <c r="D57" s="80" t="str">
        <f t="shared" si="1"/>
        <v/>
      </c>
      <c r="E57" s="80"/>
      <c r="F57" s="78"/>
      <c r="G57" s="78"/>
      <c r="H57" s="80"/>
      <c r="I57" s="156" t="str">
        <f>IF($A57&lt;&gt;"",HLOOKUP($H57,remplacant,$D57+1,FALSE),"")</f>
        <v/>
      </c>
      <c r="J57" s="80"/>
      <c r="K57" s="81" t="str">
        <f t="shared" si="2"/>
        <v/>
      </c>
      <c r="L57" s="82" t="str">
        <f t="shared" si="3"/>
        <v/>
      </c>
      <c r="M57" s="82" t="str">
        <f t="shared" si="4"/>
        <v/>
      </c>
      <c r="N57" s="80"/>
      <c r="O57" s="76"/>
      <c r="P57" s="76"/>
      <c r="Q57" s="73"/>
    </row>
    <row r="58" spans="1:17" ht="12.75">
      <c r="A58" s="74"/>
      <c r="B58" s="75"/>
      <c r="C58" s="80" t="str">
        <f t="shared" si="0"/>
        <v/>
      </c>
      <c r="D58" s="80" t="str">
        <f t="shared" si="1"/>
        <v/>
      </c>
      <c r="E58" s="80"/>
      <c r="F58" s="78"/>
      <c r="G58" s="78"/>
      <c r="H58" s="80"/>
      <c r="I58" s="156" t="str">
        <f>IF($A58&lt;&gt;"",HLOOKUP($H58,remplacant,$D58+1,FALSE),"")</f>
        <v/>
      </c>
      <c r="J58" s="80"/>
      <c r="K58" s="81" t="str">
        <f t="shared" si="2"/>
        <v/>
      </c>
      <c r="L58" s="82" t="str">
        <f t="shared" si="3"/>
        <v/>
      </c>
      <c r="M58" s="82" t="str">
        <f t="shared" si="4"/>
        <v/>
      </c>
      <c r="N58" s="80"/>
      <c r="O58" s="76"/>
      <c r="P58" s="76"/>
      <c r="Q58" s="73"/>
    </row>
    <row r="59" spans="1:17" ht="12.75">
      <c r="A59" s="74"/>
      <c r="B59" s="75"/>
      <c r="C59" s="80" t="str">
        <f t="shared" si="0"/>
        <v/>
      </c>
      <c r="D59" s="80" t="str">
        <f t="shared" si="1"/>
        <v/>
      </c>
      <c r="E59" s="80"/>
      <c r="F59" s="78"/>
      <c r="G59" s="78"/>
      <c r="H59" s="80"/>
      <c r="I59" s="156" t="str">
        <f>IF($A59&lt;&gt;"",HLOOKUP($H59,remplacant,$D59+1,FALSE),"")</f>
        <v/>
      </c>
      <c r="J59" s="80"/>
      <c r="K59" s="81" t="str">
        <f t="shared" si="2"/>
        <v/>
      </c>
      <c r="L59" s="82" t="str">
        <f t="shared" si="3"/>
        <v/>
      </c>
      <c r="M59" s="82" t="str">
        <f t="shared" si="4"/>
        <v/>
      </c>
      <c r="N59" s="80"/>
      <c r="O59" s="76"/>
      <c r="P59" s="76"/>
      <c r="Q59" s="73"/>
    </row>
    <row r="60" spans="1:17" ht="12.75">
      <c r="A60" s="74"/>
      <c r="B60" s="75"/>
      <c r="C60" s="80" t="str">
        <f t="shared" si="0"/>
        <v/>
      </c>
      <c r="D60" s="80" t="str">
        <f t="shared" si="1"/>
        <v/>
      </c>
      <c r="E60" s="80"/>
      <c r="F60" s="78"/>
      <c r="G60" s="78"/>
      <c r="H60" s="80"/>
      <c r="I60" s="156" t="str">
        <f>IF($A60&lt;&gt;"",HLOOKUP($H60,remplacant,$D60+1,FALSE),"")</f>
        <v/>
      </c>
      <c r="J60" s="80"/>
      <c r="K60" s="81" t="str">
        <f t="shared" si="2"/>
        <v/>
      </c>
      <c r="L60" s="82" t="str">
        <f t="shared" si="3"/>
        <v/>
      </c>
      <c r="M60" s="82" t="str">
        <f t="shared" si="4"/>
        <v/>
      </c>
      <c r="N60" s="80"/>
      <c r="O60" s="76"/>
      <c r="P60" s="76"/>
      <c r="Q60" s="73"/>
    </row>
    <row r="61" spans="1:17" ht="12.75">
      <c r="A61" s="74"/>
      <c r="B61" s="75"/>
      <c r="C61" s="80" t="str">
        <f t="shared" si="0"/>
        <v/>
      </c>
      <c r="D61" s="80" t="str">
        <f t="shared" si="1"/>
        <v/>
      </c>
      <c r="E61" s="80"/>
      <c r="F61" s="78"/>
      <c r="G61" s="78"/>
      <c r="H61" s="80"/>
      <c r="I61" s="156" t="str">
        <f>IF($A61&lt;&gt;"",HLOOKUP($H61,remplacant,$D61+1,FALSE),"")</f>
        <v/>
      </c>
      <c r="J61" s="80"/>
      <c r="K61" s="81" t="str">
        <f t="shared" si="2"/>
        <v/>
      </c>
      <c r="L61" s="82" t="str">
        <f t="shared" si="3"/>
        <v/>
      </c>
      <c r="M61" s="82" t="str">
        <f t="shared" si="4"/>
        <v/>
      </c>
      <c r="N61" s="80"/>
      <c r="O61" s="76"/>
      <c r="P61" s="76"/>
      <c r="Q61" s="73"/>
    </row>
    <row r="62" spans="1:17" ht="12.75">
      <c r="A62" s="74"/>
      <c r="B62" s="75"/>
      <c r="C62" s="80" t="str">
        <f t="shared" si="0"/>
        <v/>
      </c>
      <c r="D62" s="80" t="str">
        <f t="shared" si="1"/>
        <v/>
      </c>
      <c r="E62" s="80"/>
      <c r="F62" s="78"/>
      <c r="G62" s="78"/>
      <c r="H62" s="80"/>
      <c r="I62" s="156" t="str">
        <f>IF($A62&lt;&gt;"",HLOOKUP($H62,remplacant,$D62+1,FALSE),"")</f>
        <v/>
      </c>
      <c r="J62" s="80"/>
      <c r="K62" s="81" t="str">
        <f t="shared" si="2"/>
        <v/>
      </c>
      <c r="L62" s="82" t="str">
        <f t="shared" si="3"/>
        <v/>
      </c>
      <c r="M62" s="82" t="str">
        <f t="shared" si="4"/>
        <v/>
      </c>
      <c r="N62" s="80"/>
      <c r="O62" s="76"/>
      <c r="P62" s="76"/>
      <c r="Q62" s="73"/>
    </row>
    <row r="63" spans="1:17" ht="12.75">
      <c r="A63" s="74"/>
      <c r="B63" s="75"/>
      <c r="C63" s="80" t="str">
        <f t="shared" si="0"/>
        <v/>
      </c>
      <c r="D63" s="80" t="str">
        <f t="shared" si="1"/>
        <v/>
      </c>
      <c r="E63" s="80"/>
      <c r="F63" s="78"/>
      <c r="G63" s="78"/>
      <c r="H63" s="80"/>
      <c r="I63" s="156" t="str">
        <f>IF($A63&lt;&gt;"",HLOOKUP($H63,remplacant,$D63+1,FALSE),"")</f>
        <v/>
      </c>
      <c r="J63" s="80"/>
      <c r="K63" s="81" t="str">
        <f t="shared" si="2"/>
        <v/>
      </c>
      <c r="L63" s="82" t="str">
        <f t="shared" si="3"/>
        <v/>
      </c>
      <c r="M63" s="82" t="str">
        <f t="shared" si="4"/>
        <v/>
      </c>
      <c r="N63" s="80"/>
      <c r="O63" s="76"/>
      <c r="P63" s="76"/>
      <c r="Q63" s="73"/>
    </row>
    <row r="64" spans="1:17" ht="12.75">
      <c r="A64" s="74"/>
      <c r="B64" s="75"/>
      <c r="C64" s="80" t="str">
        <f t="shared" si="0"/>
        <v/>
      </c>
      <c r="D64" s="80" t="str">
        <f t="shared" si="1"/>
        <v/>
      </c>
      <c r="E64" s="80"/>
      <c r="F64" s="78"/>
      <c r="G64" s="78"/>
      <c r="H64" s="80"/>
      <c r="I64" s="156" t="str">
        <f>IF($A64&lt;&gt;"",HLOOKUP($H64,remplacant,$D64+1,FALSE),"")</f>
        <v/>
      </c>
      <c r="J64" s="80"/>
      <c r="K64" s="81" t="str">
        <f t="shared" si="2"/>
        <v/>
      </c>
      <c r="L64" s="82" t="str">
        <f t="shared" si="3"/>
        <v/>
      </c>
      <c r="M64" s="82" t="str">
        <f t="shared" si="4"/>
        <v/>
      </c>
      <c r="N64" s="80"/>
      <c r="O64" s="76"/>
      <c r="P64" s="76"/>
      <c r="Q64" s="73"/>
    </row>
    <row r="65" spans="1:17" ht="12.75">
      <c r="A65" s="74"/>
      <c r="B65" s="75"/>
      <c r="C65" s="80" t="str">
        <f t="shared" si="0"/>
        <v/>
      </c>
      <c r="D65" s="80" t="str">
        <f t="shared" si="1"/>
        <v/>
      </c>
      <c r="E65" s="80"/>
      <c r="F65" s="78"/>
      <c r="G65" s="78"/>
      <c r="H65" s="80"/>
      <c r="I65" s="156" t="str">
        <f>IF($A65&lt;&gt;"",HLOOKUP($H65,remplacant,$D65+1,FALSE),"")</f>
        <v/>
      </c>
      <c r="J65" s="80"/>
      <c r="K65" s="81" t="str">
        <f t="shared" si="2"/>
        <v/>
      </c>
      <c r="L65" s="82" t="str">
        <f t="shared" si="3"/>
        <v/>
      </c>
      <c r="M65" s="82" t="str">
        <f t="shared" si="4"/>
        <v/>
      </c>
      <c r="N65" s="80"/>
      <c r="O65" s="76"/>
      <c r="P65" s="76"/>
      <c r="Q65" s="73"/>
    </row>
    <row r="66" spans="1:17" ht="12.75">
      <c r="A66" s="74"/>
      <c r="B66" s="75"/>
      <c r="C66" s="80" t="str">
        <f t="shared" ref="C66:C129" si="5">IF($A66&lt;&gt;"","_"&amp;VLOOKUP($B66,tab_conversion,2,FALSE),"")</f>
        <v/>
      </c>
      <c r="D66" s="80" t="str">
        <f t="shared" ref="D66:D129" si="6">IF($A66&lt;&gt;"",IF(RIGHT($A66,1)="A",1,IF(RIGHT($A66,1)="B",2,IF(RIGHT($A66,1)="C",3,4))),"")</f>
        <v/>
      </c>
      <c r="E66" s="80"/>
      <c r="F66" s="78"/>
      <c r="G66" s="78"/>
      <c r="H66" s="80"/>
      <c r="I66" s="156" t="str">
        <f>IF($A66&lt;&gt;"",HLOOKUP($H66,remplacant,$D66+1,FALSE),"")</f>
        <v/>
      </c>
      <c r="J66" s="80"/>
      <c r="K66" s="81" t="str">
        <f t="shared" ref="K66:K129" si="7">IF($A66&lt;&gt;"",$B66,"")</f>
        <v/>
      </c>
      <c r="L66" s="82" t="str">
        <f t="shared" ref="L66:L129" si="8">IF($A66&lt;&gt;"","_"&amp;VLOOKUP($K66,tab_conversion,2,FALSE),"")</f>
        <v/>
      </c>
      <c r="M66" s="82" t="str">
        <f t="shared" ref="M66:M129" si="9">IF($A66&lt;&gt;"",IF(RIGHT($J66,1)="A",1,IF(RIGHT($J66,1)="B",2,IF(RIGHT($J66,1)="C",3,4))),"")</f>
        <v/>
      </c>
      <c r="N66" s="80"/>
      <c r="O66" s="76"/>
      <c r="P66" s="76"/>
      <c r="Q66" s="73"/>
    </row>
    <row r="67" spans="1:17" ht="12.75">
      <c r="A67" s="74"/>
      <c r="B67" s="75"/>
      <c r="C67" s="80" t="str">
        <f t="shared" si="5"/>
        <v/>
      </c>
      <c r="D67" s="80" t="str">
        <f t="shared" si="6"/>
        <v/>
      </c>
      <c r="E67" s="80"/>
      <c r="F67" s="78"/>
      <c r="G67" s="78"/>
      <c r="H67" s="80"/>
      <c r="I67" s="156" t="str">
        <f>IF($A67&lt;&gt;"",HLOOKUP($H67,remplacant,$D67+1,FALSE),"")</f>
        <v/>
      </c>
      <c r="J67" s="80"/>
      <c r="K67" s="81" t="str">
        <f t="shared" si="7"/>
        <v/>
      </c>
      <c r="L67" s="82" t="str">
        <f t="shared" si="8"/>
        <v/>
      </c>
      <c r="M67" s="82" t="str">
        <f t="shared" si="9"/>
        <v/>
      </c>
      <c r="N67" s="80"/>
      <c r="O67" s="76"/>
      <c r="P67" s="76"/>
      <c r="Q67" s="73"/>
    </row>
    <row r="68" spans="1:17" ht="12.75">
      <c r="A68" s="74"/>
      <c r="B68" s="75"/>
      <c r="C68" s="80" t="str">
        <f t="shared" si="5"/>
        <v/>
      </c>
      <c r="D68" s="80" t="str">
        <f t="shared" si="6"/>
        <v/>
      </c>
      <c r="E68" s="80"/>
      <c r="F68" s="78"/>
      <c r="G68" s="78"/>
      <c r="H68" s="80"/>
      <c r="I68" s="156" t="str">
        <f>IF($A68&lt;&gt;"",HLOOKUP($H68,remplacant,$D68+1,FALSE),"")</f>
        <v/>
      </c>
      <c r="J68" s="80"/>
      <c r="K68" s="81" t="str">
        <f t="shared" si="7"/>
        <v/>
      </c>
      <c r="L68" s="82" t="str">
        <f t="shared" si="8"/>
        <v/>
      </c>
      <c r="M68" s="82" t="str">
        <f t="shared" si="9"/>
        <v/>
      </c>
      <c r="N68" s="80"/>
      <c r="O68" s="76"/>
      <c r="P68" s="76"/>
      <c r="Q68" s="73"/>
    </row>
    <row r="69" spans="1:17" ht="12.75">
      <c r="A69" s="74"/>
      <c r="B69" s="75"/>
      <c r="C69" s="80" t="str">
        <f t="shared" si="5"/>
        <v/>
      </c>
      <c r="D69" s="80" t="str">
        <f t="shared" si="6"/>
        <v/>
      </c>
      <c r="E69" s="80"/>
      <c r="F69" s="78"/>
      <c r="G69" s="78"/>
      <c r="H69" s="80"/>
      <c r="I69" s="156" t="str">
        <f>IF($A69&lt;&gt;"",HLOOKUP($H69,remplacant,$D69+1,FALSE),"")</f>
        <v/>
      </c>
      <c r="J69" s="80"/>
      <c r="K69" s="81" t="str">
        <f t="shared" si="7"/>
        <v/>
      </c>
      <c r="L69" s="82" t="str">
        <f t="shared" si="8"/>
        <v/>
      </c>
      <c r="M69" s="82" t="str">
        <f t="shared" si="9"/>
        <v/>
      </c>
      <c r="N69" s="80"/>
      <c r="O69" s="76"/>
      <c r="P69" s="76"/>
      <c r="Q69" s="73"/>
    </row>
    <row r="70" spans="1:17" ht="12.75">
      <c r="A70" s="74"/>
      <c r="B70" s="75"/>
      <c r="C70" s="80" t="str">
        <f t="shared" si="5"/>
        <v/>
      </c>
      <c r="D70" s="80" t="str">
        <f t="shared" si="6"/>
        <v/>
      </c>
      <c r="E70" s="80"/>
      <c r="F70" s="78"/>
      <c r="G70" s="78"/>
      <c r="H70" s="80"/>
      <c r="I70" s="156" t="str">
        <f>IF($A70&lt;&gt;"",HLOOKUP($H70,remplacant,$D70+1,FALSE),"")</f>
        <v/>
      </c>
      <c r="J70" s="80"/>
      <c r="K70" s="81" t="str">
        <f t="shared" si="7"/>
        <v/>
      </c>
      <c r="L70" s="82" t="str">
        <f t="shared" si="8"/>
        <v/>
      </c>
      <c r="M70" s="82" t="str">
        <f t="shared" si="9"/>
        <v/>
      </c>
      <c r="N70" s="80"/>
      <c r="O70" s="76"/>
      <c r="P70" s="76"/>
      <c r="Q70" s="73"/>
    </row>
    <row r="71" spans="1:17" ht="12.75">
      <c r="A71" s="74"/>
      <c r="B71" s="75"/>
      <c r="C71" s="80" t="str">
        <f t="shared" si="5"/>
        <v/>
      </c>
      <c r="D71" s="80" t="str">
        <f t="shared" si="6"/>
        <v/>
      </c>
      <c r="E71" s="80"/>
      <c r="F71" s="78"/>
      <c r="G71" s="78"/>
      <c r="H71" s="80"/>
      <c r="I71" s="156" t="str">
        <f>IF($A71&lt;&gt;"",HLOOKUP($H71,remplacant,$D71+1,FALSE),"")</f>
        <v/>
      </c>
      <c r="J71" s="80"/>
      <c r="K71" s="81" t="str">
        <f t="shared" si="7"/>
        <v/>
      </c>
      <c r="L71" s="82" t="str">
        <f t="shared" si="8"/>
        <v/>
      </c>
      <c r="M71" s="82" t="str">
        <f t="shared" si="9"/>
        <v/>
      </c>
      <c r="N71" s="80"/>
      <c r="O71" s="76"/>
      <c r="P71" s="76"/>
      <c r="Q71" s="73"/>
    </row>
    <row r="72" spans="1:17" ht="12.75">
      <c r="A72" s="74"/>
      <c r="B72" s="75"/>
      <c r="C72" s="80" t="str">
        <f t="shared" si="5"/>
        <v/>
      </c>
      <c r="D72" s="80" t="str">
        <f t="shared" si="6"/>
        <v/>
      </c>
      <c r="E72" s="80"/>
      <c r="F72" s="78"/>
      <c r="G72" s="78"/>
      <c r="H72" s="80"/>
      <c r="I72" s="156" t="str">
        <f>IF($A72&lt;&gt;"",HLOOKUP($H72,remplacant,$D72+1,FALSE),"")</f>
        <v/>
      </c>
      <c r="J72" s="80"/>
      <c r="K72" s="81" t="str">
        <f t="shared" si="7"/>
        <v/>
      </c>
      <c r="L72" s="82" t="str">
        <f t="shared" si="8"/>
        <v/>
      </c>
      <c r="M72" s="82" t="str">
        <f t="shared" si="9"/>
        <v/>
      </c>
      <c r="N72" s="80"/>
      <c r="O72" s="76"/>
      <c r="P72" s="76"/>
      <c r="Q72" s="73"/>
    </row>
    <row r="73" spans="1:17" ht="12.75">
      <c r="A73" s="74"/>
      <c r="B73" s="75"/>
      <c r="C73" s="80" t="str">
        <f t="shared" si="5"/>
        <v/>
      </c>
      <c r="D73" s="80" t="str">
        <f t="shared" si="6"/>
        <v/>
      </c>
      <c r="E73" s="80"/>
      <c r="F73" s="78"/>
      <c r="G73" s="78"/>
      <c r="H73" s="80"/>
      <c r="I73" s="156" t="str">
        <f>IF($A73&lt;&gt;"",HLOOKUP($H73,remplacant,$D73+1,FALSE),"")</f>
        <v/>
      </c>
      <c r="J73" s="80"/>
      <c r="K73" s="81" t="str">
        <f t="shared" si="7"/>
        <v/>
      </c>
      <c r="L73" s="82" t="str">
        <f t="shared" si="8"/>
        <v/>
      </c>
      <c r="M73" s="82" t="str">
        <f t="shared" si="9"/>
        <v/>
      </c>
      <c r="N73" s="80"/>
      <c r="O73" s="76"/>
      <c r="P73" s="76"/>
      <c r="Q73" s="73"/>
    </row>
    <row r="74" spans="1:17" ht="12.75">
      <c r="A74" s="74"/>
      <c r="B74" s="75"/>
      <c r="C74" s="80" t="str">
        <f t="shared" si="5"/>
        <v/>
      </c>
      <c r="D74" s="80" t="str">
        <f t="shared" si="6"/>
        <v/>
      </c>
      <c r="E74" s="80"/>
      <c r="F74" s="78"/>
      <c r="G74" s="78"/>
      <c r="H74" s="80"/>
      <c r="I74" s="156" t="str">
        <f>IF($A74&lt;&gt;"",HLOOKUP($H74,remplacant,$D74+1,FALSE),"")</f>
        <v/>
      </c>
      <c r="J74" s="80"/>
      <c r="K74" s="81" t="str">
        <f t="shared" si="7"/>
        <v/>
      </c>
      <c r="L74" s="82" t="str">
        <f t="shared" si="8"/>
        <v/>
      </c>
      <c r="M74" s="82" t="str">
        <f t="shared" si="9"/>
        <v/>
      </c>
      <c r="N74" s="80"/>
      <c r="O74" s="76"/>
      <c r="P74" s="76"/>
      <c r="Q74" s="73"/>
    </row>
    <row r="75" spans="1:17" ht="12.75">
      <c r="A75" s="74"/>
      <c r="B75" s="75"/>
      <c r="C75" s="80" t="str">
        <f t="shared" si="5"/>
        <v/>
      </c>
      <c r="D75" s="80" t="str">
        <f t="shared" si="6"/>
        <v/>
      </c>
      <c r="E75" s="80"/>
      <c r="F75" s="78"/>
      <c r="G75" s="78"/>
      <c r="H75" s="80"/>
      <c r="I75" s="156" t="str">
        <f>IF($A75&lt;&gt;"",HLOOKUP($H75,remplacant,$D75+1,FALSE),"")</f>
        <v/>
      </c>
      <c r="J75" s="80"/>
      <c r="K75" s="81" t="str">
        <f t="shared" si="7"/>
        <v/>
      </c>
      <c r="L75" s="82" t="str">
        <f t="shared" si="8"/>
        <v/>
      </c>
      <c r="M75" s="82" t="str">
        <f t="shared" si="9"/>
        <v/>
      </c>
      <c r="N75" s="80"/>
      <c r="O75" s="76"/>
      <c r="P75" s="76"/>
      <c r="Q75" s="73"/>
    </row>
    <row r="76" spans="1:17" ht="12.75">
      <c r="A76" s="74"/>
      <c r="B76" s="75"/>
      <c r="C76" s="80" t="str">
        <f t="shared" si="5"/>
        <v/>
      </c>
      <c r="D76" s="80" t="str">
        <f t="shared" si="6"/>
        <v/>
      </c>
      <c r="E76" s="80"/>
      <c r="F76" s="78"/>
      <c r="G76" s="78"/>
      <c r="H76" s="80"/>
      <c r="I76" s="156" t="str">
        <f>IF($A76&lt;&gt;"",HLOOKUP($H76,remplacant,$D76+1,FALSE),"")</f>
        <v/>
      </c>
      <c r="J76" s="80"/>
      <c r="K76" s="81" t="str">
        <f t="shared" si="7"/>
        <v/>
      </c>
      <c r="L76" s="82" t="str">
        <f t="shared" si="8"/>
        <v/>
      </c>
      <c r="M76" s="82" t="str">
        <f t="shared" si="9"/>
        <v/>
      </c>
      <c r="N76" s="80"/>
      <c r="O76" s="76"/>
      <c r="P76" s="76"/>
      <c r="Q76" s="73"/>
    </row>
    <row r="77" spans="1:17" ht="12.75">
      <c r="A77" s="74"/>
      <c r="B77" s="75"/>
      <c r="C77" s="80" t="str">
        <f t="shared" si="5"/>
        <v/>
      </c>
      <c r="D77" s="80" t="str">
        <f t="shared" si="6"/>
        <v/>
      </c>
      <c r="E77" s="80"/>
      <c r="F77" s="78"/>
      <c r="G77" s="78"/>
      <c r="H77" s="80"/>
      <c r="I77" s="156" t="str">
        <f>IF($A77&lt;&gt;"",HLOOKUP($H77,remplacant,$D77+1,FALSE),"")</f>
        <v/>
      </c>
      <c r="J77" s="80"/>
      <c r="K77" s="81" t="str">
        <f t="shared" si="7"/>
        <v/>
      </c>
      <c r="L77" s="82" t="str">
        <f t="shared" si="8"/>
        <v/>
      </c>
      <c r="M77" s="82" t="str">
        <f t="shared" si="9"/>
        <v/>
      </c>
      <c r="N77" s="80"/>
      <c r="O77" s="76"/>
      <c r="P77" s="76"/>
      <c r="Q77" s="73"/>
    </row>
    <row r="78" spans="1:17" ht="12.75">
      <c r="A78" s="74"/>
      <c r="B78" s="75"/>
      <c r="C78" s="80" t="str">
        <f t="shared" si="5"/>
        <v/>
      </c>
      <c r="D78" s="80" t="str">
        <f t="shared" si="6"/>
        <v/>
      </c>
      <c r="E78" s="80"/>
      <c r="F78" s="78"/>
      <c r="G78" s="78"/>
      <c r="H78" s="80"/>
      <c r="I78" s="156" t="str">
        <f>IF($A78&lt;&gt;"",HLOOKUP($H78,remplacant,$D78+1,FALSE),"")</f>
        <v/>
      </c>
      <c r="J78" s="80"/>
      <c r="K78" s="81" t="str">
        <f t="shared" si="7"/>
        <v/>
      </c>
      <c r="L78" s="82" t="str">
        <f t="shared" si="8"/>
        <v/>
      </c>
      <c r="M78" s="82" t="str">
        <f t="shared" si="9"/>
        <v/>
      </c>
      <c r="N78" s="80"/>
      <c r="O78" s="76"/>
      <c r="P78" s="76"/>
      <c r="Q78" s="73"/>
    </row>
    <row r="79" spans="1:17" ht="12.75">
      <c r="A79" s="74"/>
      <c r="B79" s="75"/>
      <c r="C79" s="80" t="str">
        <f t="shared" si="5"/>
        <v/>
      </c>
      <c r="D79" s="80" t="str">
        <f t="shared" si="6"/>
        <v/>
      </c>
      <c r="E79" s="80"/>
      <c r="F79" s="78"/>
      <c r="G79" s="78"/>
      <c r="H79" s="80"/>
      <c r="I79" s="156" t="str">
        <f>IF($A79&lt;&gt;"",HLOOKUP($H79,remplacant,$D79+1,FALSE),"")</f>
        <v/>
      </c>
      <c r="J79" s="80"/>
      <c r="K79" s="81" t="str">
        <f t="shared" si="7"/>
        <v/>
      </c>
      <c r="L79" s="82" t="str">
        <f t="shared" si="8"/>
        <v/>
      </c>
      <c r="M79" s="82" t="str">
        <f t="shared" si="9"/>
        <v/>
      </c>
      <c r="N79" s="80"/>
      <c r="O79" s="76"/>
      <c r="P79" s="76"/>
      <c r="Q79" s="73"/>
    </row>
    <row r="80" spans="1:17" ht="12.75">
      <c r="A80" s="74"/>
      <c r="B80" s="75"/>
      <c r="C80" s="80" t="str">
        <f t="shared" si="5"/>
        <v/>
      </c>
      <c r="D80" s="80" t="str">
        <f t="shared" si="6"/>
        <v/>
      </c>
      <c r="E80" s="80"/>
      <c r="F80" s="78"/>
      <c r="G80" s="78"/>
      <c r="H80" s="80"/>
      <c r="I80" s="156" t="str">
        <f>IF($A80&lt;&gt;"",HLOOKUP($H80,remplacant,$D80+1,FALSE),"")</f>
        <v/>
      </c>
      <c r="J80" s="80"/>
      <c r="K80" s="81" t="str">
        <f t="shared" si="7"/>
        <v/>
      </c>
      <c r="L80" s="82" t="str">
        <f t="shared" si="8"/>
        <v/>
      </c>
      <c r="M80" s="82" t="str">
        <f t="shared" si="9"/>
        <v/>
      </c>
      <c r="N80" s="80"/>
      <c r="O80" s="76"/>
      <c r="P80" s="76"/>
      <c r="Q80" s="73"/>
    </row>
    <row r="81" spans="1:17" ht="12.75">
      <c r="A81" s="74"/>
      <c r="B81" s="75"/>
      <c r="C81" s="80" t="str">
        <f t="shared" si="5"/>
        <v/>
      </c>
      <c r="D81" s="80" t="str">
        <f t="shared" si="6"/>
        <v/>
      </c>
      <c r="E81" s="80"/>
      <c r="F81" s="78"/>
      <c r="G81" s="78"/>
      <c r="H81" s="80"/>
      <c r="I81" s="156" t="str">
        <f>IF($A81&lt;&gt;"",HLOOKUP($H81,remplacant,$D81+1,FALSE),"")</f>
        <v/>
      </c>
      <c r="J81" s="80"/>
      <c r="K81" s="81" t="str">
        <f t="shared" si="7"/>
        <v/>
      </c>
      <c r="L81" s="82" t="str">
        <f t="shared" si="8"/>
        <v/>
      </c>
      <c r="M81" s="82" t="str">
        <f t="shared" si="9"/>
        <v/>
      </c>
      <c r="N81" s="80"/>
      <c r="O81" s="76"/>
      <c r="P81" s="76"/>
      <c r="Q81" s="73"/>
    </row>
    <row r="82" spans="1:17" ht="12.75">
      <c r="A82" s="74"/>
      <c r="B82" s="75"/>
      <c r="C82" s="80" t="str">
        <f t="shared" si="5"/>
        <v/>
      </c>
      <c r="D82" s="80" t="str">
        <f t="shared" si="6"/>
        <v/>
      </c>
      <c r="E82" s="80"/>
      <c r="F82" s="78"/>
      <c r="G82" s="78"/>
      <c r="H82" s="80"/>
      <c r="I82" s="156" t="str">
        <f>IF($A82&lt;&gt;"",HLOOKUP($H82,remplacant,$D82+1,FALSE),"")</f>
        <v/>
      </c>
      <c r="J82" s="80"/>
      <c r="K82" s="81" t="str">
        <f t="shared" si="7"/>
        <v/>
      </c>
      <c r="L82" s="82" t="str">
        <f t="shared" si="8"/>
        <v/>
      </c>
      <c r="M82" s="82" t="str">
        <f t="shared" si="9"/>
        <v/>
      </c>
      <c r="N82" s="80"/>
      <c r="O82" s="76"/>
      <c r="P82" s="76"/>
      <c r="Q82" s="73"/>
    </row>
    <row r="83" spans="1:17" ht="12.75">
      <c r="A83" s="74"/>
      <c r="B83" s="75"/>
      <c r="C83" s="80" t="str">
        <f t="shared" si="5"/>
        <v/>
      </c>
      <c r="D83" s="80" t="str">
        <f t="shared" si="6"/>
        <v/>
      </c>
      <c r="E83" s="80"/>
      <c r="F83" s="78"/>
      <c r="G83" s="78"/>
      <c r="H83" s="80"/>
      <c r="I83" s="156" t="str">
        <f>IF($A83&lt;&gt;"",HLOOKUP($H83,remplacant,$D83+1,FALSE),"")</f>
        <v/>
      </c>
      <c r="J83" s="80"/>
      <c r="K83" s="81" t="str">
        <f t="shared" si="7"/>
        <v/>
      </c>
      <c r="L83" s="82" t="str">
        <f t="shared" si="8"/>
        <v/>
      </c>
      <c r="M83" s="82" t="str">
        <f t="shared" si="9"/>
        <v/>
      </c>
      <c r="N83" s="80"/>
      <c r="O83" s="76"/>
      <c r="P83" s="76"/>
      <c r="Q83" s="73"/>
    </row>
    <row r="84" spans="1:17" ht="12.75">
      <c r="A84" s="74"/>
      <c r="B84" s="75"/>
      <c r="C84" s="80" t="str">
        <f t="shared" si="5"/>
        <v/>
      </c>
      <c r="D84" s="80" t="str">
        <f t="shared" si="6"/>
        <v/>
      </c>
      <c r="E84" s="80"/>
      <c r="F84" s="78"/>
      <c r="G84" s="78"/>
      <c r="H84" s="80"/>
      <c r="I84" s="156" t="str">
        <f>IF($A84&lt;&gt;"",HLOOKUP($H84,remplacant,$D84+1,FALSE),"")</f>
        <v/>
      </c>
      <c r="J84" s="80"/>
      <c r="K84" s="81" t="str">
        <f t="shared" si="7"/>
        <v/>
      </c>
      <c r="L84" s="82" t="str">
        <f t="shared" si="8"/>
        <v/>
      </c>
      <c r="M84" s="82" t="str">
        <f t="shared" si="9"/>
        <v/>
      </c>
      <c r="N84" s="80"/>
      <c r="O84" s="76"/>
      <c r="P84" s="76"/>
      <c r="Q84" s="73"/>
    </row>
    <row r="85" spans="1:17" ht="12.75">
      <c r="A85" s="74"/>
      <c r="B85" s="75"/>
      <c r="C85" s="80" t="str">
        <f t="shared" si="5"/>
        <v/>
      </c>
      <c r="D85" s="80" t="str">
        <f t="shared" si="6"/>
        <v/>
      </c>
      <c r="E85" s="80"/>
      <c r="F85" s="78"/>
      <c r="G85" s="78"/>
      <c r="H85" s="80"/>
      <c r="I85" s="156" t="str">
        <f>IF($A85&lt;&gt;"",HLOOKUP($H85,remplacant,$D85+1,FALSE),"")</f>
        <v/>
      </c>
      <c r="J85" s="80"/>
      <c r="K85" s="81" t="str">
        <f t="shared" si="7"/>
        <v/>
      </c>
      <c r="L85" s="82" t="str">
        <f t="shared" si="8"/>
        <v/>
      </c>
      <c r="M85" s="82" t="str">
        <f t="shared" si="9"/>
        <v/>
      </c>
      <c r="N85" s="80"/>
      <c r="O85" s="76"/>
      <c r="P85" s="76"/>
      <c r="Q85" s="73"/>
    </row>
    <row r="86" spans="1:17" ht="12.75">
      <c r="A86" s="74"/>
      <c r="B86" s="75"/>
      <c r="C86" s="80" t="str">
        <f t="shared" si="5"/>
        <v/>
      </c>
      <c r="D86" s="80" t="str">
        <f t="shared" si="6"/>
        <v/>
      </c>
      <c r="E86" s="80"/>
      <c r="F86" s="78"/>
      <c r="G86" s="78"/>
      <c r="H86" s="80"/>
      <c r="I86" s="156" t="str">
        <f>IF($A86&lt;&gt;"",HLOOKUP($H86,remplacant,$D86+1,FALSE),"")</f>
        <v/>
      </c>
      <c r="J86" s="80"/>
      <c r="K86" s="81" t="str">
        <f t="shared" si="7"/>
        <v/>
      </c>
      <c r="L86" s="82" t="str">
        <f t="shared" si="8"/>
        <v/>
      </c>
      <c r="M86" s="82" t="str">
        <f t="shared" si="9"/>
        <v/>
      </c>
      <c r="N86" s="80"/>
      <c r="O86" s="76"/>
      <c r="P86" s="76"/>
      <c r="Q86" s="73"/>
    </row>
    <row r="87" spans="1:17" ht="12.75">
      <c r="A87" s="74"/>
      <c r="B87" s="75"/>
      <c r="C87" s="80" t="str">
        <f t="shared" si="5"/>
        <v/>
      </c>
      <c r="D87" s="80" t="str">
        <f t="shared" si="6"/>
        <v/>
      </c>
      <c r="E87" s="80"/>
      <c r="F87" s="78"/>
      <c r="G87" s="78"/>
      <c r="H87" s="80"/>
      <c r="I87" s="156" t="str">
        <f>IF($A87&lt;&gt;"",HLOOKUP($H87,remplacant,$D87+1,FALSE),"")</f>
        <v/>
      </c>
      <c r="J87" s="80"/>
      <c r="K87" s="81" t="str">
        <f t="shared" si="7"/>
        <v/>
      </c>
      <c r="L87" s="82" t="str">
        <f t="shared" si="8"/>
        <v/>
      </c>
      <c r="M87" s="82" t="str">
        <f t="shared" si="9"/>
        <v/>
      </c>
      <c r="N87" s="80"/>
      <c r="O87" s="76"/>
      <c r="P87" s="76"/>
      <c r="Q87" s="73"/>
    </row>
    <row r="88" spans="1:17" ht="12.75">
      <c r="A88" s="74"/>
      <c r="B88" s="75"/>
      <c r="C88" s="80" t="str">
        <f t="shared" si="5"/>
        <v/>
      </c>
      <c r="D88" s="80" t="str">
        <f t="shared" si="6"/>
        <v/>
      </c>
      <c r="E88" s="80"/>
      <c r="F88" s="78"/>
      <c r="G88" s="78"/>
      <c r="H88" s="80"/>
      <c r="I88" s="156" t="str">
        <f>IF($A88&lt;&gt;"",HLOOKUP($H88,remplacant,$D88+1,FALSE),"")</f>
        <v/>
      </c>
      <c r="J88" s="80"/>
      <c r="K88" s="81" t="str">
        <f t="shared" si="7"/>
        <v/>
      </c>
      <c r="L88" s="82" t="str">
        <f t="shared" si="8"/>
        <v/>
      </c>
      <c r="M88" s="82" t="str">
        <f t="shared" si="9"/>
        <v/>
      </c>
      <c r="N88" s="80"/>
      <c r="O88" s="76"/>
      <c r="P88" s="76"/>
      <c r="Q88" s="73"/>
    </row>
    <row r="89" spans="1:17" ht="12.75">
      <c r="A89" s="74"/>
      <c r="B89" s="75"/>
      <c r="C89" s="80" t="str">
        <f t="shared" si="5"/>
        <v/>
      </c>
      <c r="D89" s="80" t="str">
        <f t="shared" si="6"/>
        <v/>
      </c>
      <c r="E89" s="80"/>
      <c r="F89" s="78"/>
      <c r="G89" s="78"/>
      <c r="H89" s="80"/>
      <c r="I89" s="156" t="str">
        <f>IF($A89&lt;&gt;"",HLOOKUP($H89,remplacant,$D89+1,FALSE),"")</f>
        <v/>
      </c>
      <c r="J89" s="80"/>
      <c r="K89" s="81" t="str">
        <f t="shared" si="7"/>
        <v/>
      </c>
      <c r="L89" s="82" t="str">
        <f t="shared" si="8"/>
        <v/>
      </c>
      <c r="M89" s="82" t="str">
        <f t="shared" si="9"/>
        <v/>
      </c>
      <c r="N89" s="80"/>
      <c r="O89" s="76"/>
      <c r="P89" s="76"/>
      <c r="Q89" s="73"/>
    </row>
    <row r="90" spans="1:17" ht="12.75">
      <c r="A90" s="74"/>
      <c r="B90" s="75"/>
      <c r="C90" s="80" t="str">
        <f t="shared" si="5"/>
        <v/>
      </c>
      <c r="D90" s="80" t="str">
        <f t="shared" si="6"/>
        <v/>
      </c>
      <c r="E90" s="80"/>
      <c r="F90" s="78"/>
      <c r="G90" s="78"/>
      <c r="H90" s="80"/>
      <c r="I90" s="156" t="str">
        <f>IF($A90&lt;&gt;"",HLOOKUP($H90,remplacant,$D90+1,FALSE),"")</f>
        <v/>
      </c>
      <c r="J90" s="80"/>
      <c r="K90" s="81" t="str">
        <f t="shared" si="7"/>
        <v/>
      </c>
      <c r="L90" s="82" t="str">
        <f t="shared" si="8"/>
        <v/>
      </c>
      <c r="M90" s="82" t="str">
        <f t="shared" si="9"/>
        <v/>
      </c>
      <c r="N90" s="80"/>
      <c r="O90" s="76"/>
      <c r="P90" s="76"/>
      <c r="Q90" s="73"/>
    </row>
    <row r="91" spans="1:17" ht="12.75">
      <c r="A91" s="74"/>
      <c r="B91" s="75"/>
      <c r="C91" s="80" t="str">
        <f t="shared" si="5"/>
        <v/>
      </c>
      <c r="D91" s="80" t="str">
        <f t="shared" si="6"/>
        <v/>
      </c>
      <c r="E91" s="80"/>
      <c r="F91" s="78"/>
      <c r="G91" s="78"/>
      <c r="H91" s="80"/>
      <c r="I91" s="156" t="str">
        <f>IF($A91&lt;&gt;"",HLOOKUP($H91,remplacant,$D91+1,FALSE),"")</f>
        <v/>
      </c>
      <c r="J91" s="80"/>
      <c r="K91" s="81" t="str">
        <f t="shared" si="7"/>
        <v/>
      </c>
      <c r="L91" s="82" t="str">
        <f t="shared" si="8"/>
        <v/>
      </c>
      <c r="M91" s="82" t="str">
        <f t="shared" si="9"/>
        <v/>
      </c>
      <c r="N91" s="80"/>
      <c r="O91" s="76"/>
      <c r="P91" s="76"/>
      <c r="Q91" s="73"/>
    </row>
    <row r="92" spans="1:17" ht="12.75">
      <c r="A92" s="74"/>
      <c r="B92" s="75"/>
      <c r="C92" s="80" t="str">
        <f t="shared" si="5"/>
        <v/>
      </c>
      <c r="D92" s="80" t="str">
        <f t="shared" si="6"/>
        <v/>
      </c>
      <c r="E92" s="80"/>
      <c r="F92" s="78"/>
      <c r="G92" s="78"/>
      <c r="H92" s="80"/>
      <c r="I92" s="156" t="str">
        <f>IF($A92&lt;&gt;"",HLOOKUP($H92,remplacant,$D92+1,FALSE),"")</f>
        <v/>
      </c>
      <c r="J92" s="80"/>
      <c r="K92" s="81" t="str">
        <f t="shared" si="7"/>
        <v/>
      </c>
      <c r="L92" s="82" t="str">
        <f t="shared" si="8"/>
        <v/>
      </c>
      <c r="M92" s="82" t="str">
        <f t="shared" si="9"/>
        <v/>
      </c>
      <c r="N92" s="80"/>
      <c r="O92" s="76"/>
      <c r="P92" s="76"/>
      <c r="Q92" s="73"/>
    </row>
    <row r="93" spans="1:17" ht="12.75">
      <c r="A93" s="74"/>
      <c r="B93" s="75"/>
      <c r="C93" s="80" t="str">
        <f t="shared" si="5"/>
        <v/>
      </c>
      <c r="D93" s="80" t="str">
        <f t="shared" si="6"/>
        <v/>
      </c>
      <c r="E93" s="80"/>
      <c r="F93" s="78"/>
      <c r="G93" s="78"/>
      <c r="H93" s="80"/>
      <c r="I93" s="156" t="str">
        <f>IF($A93&lt;&gt;"",HLOOKUP($H93,remplacant,$D93+1,FALSE),"")</f>
        <v/>
      </c>
      <c r="J93" s="80"/>
      <c r="K93" s="81" t="str">
        <f t="shared" si="7"/>
        <v/>
      </c>
      <c r="L93" s="82" t="str">
        <f t="shared" si="8"/>
        <v/>
      </c>
      <c r="M93" s="82" t="str">
        <f t="shared" si="9"/>
        <v/>
      </c>
      <c r="N93" s="80"/>
      <c r="O93" s="76"/>
      <c r="P93" s="76"/>
      <c r="Q93" s="73"/>
    </row>
    <row r="94" spans="1:17" ht="12.75">
      <c r="A94" s="74"/>
      <c r="B94" s="75"/>
      <c r="C94" s="80" t="str">
        <f t="shared" si="5"/>
        <v/>
      </c>
      <c r="D94" s="80" t="str">
        <f t="shared" si="6"/>
        <v/>
      </c>
      <c r="E94" s="80"/>
      <c r="F94" s="78"/>
      <c r="G94" s="78"/>
      <c r="H94" s="80"/>
      <c r="I94" s="156" t="str">
        <f>IF($A94&lt;&gt;"",HLOOKUP($H94,remplacant,$D94+1,FALSE),"")</f>
        <v/>
      </c>
      <c r="J94" s="80"/>
      <c r="K94" s="81" t="str">
        <f t="shared" si="7"/>
        <v/>
      </c>
      <c r="L94" s="82" t="str">
        <f t="shared" si="8"/>
        <v/>
      </c>
      <c r="M94" s="82" t="str">
        <f t="shared" si="9"/>
        <v/>
      </c>
      <c r="N94" s="80"/>
      <c r="O94" s="76"/>
      <c r="P94" s="76"/>
      <c r="Q94" s="73"/>
    </row>
    <row r="95" spans="1:17" ht="12.75">
      <c r="A95" s="74"/>
      <c r="B95" s="75"/>
      <c r="C95" s="80" t="str">
        <f t="shared" si="5"/>
        <v/>
      </c>
      <c r="D95" s="80" t="str">
        <f t="shared" si="6"/>
        <v/>
      </c>
      <c r="E95" s="80"/>
      <c r="F95" s="78"/>
      <c r="G95" s="78"/>
      <c r="H95" s="80"/>
      <c r="I95" s="156" t="str">
        <f>IF($A95&lt;&gt;"",HLOOKUP($H95,remplacant,$D95+1,FALSE),"")</f>
        <v/>
      </c>
      <c r="J95" s="80"/>
      <c r="K95" s="81" t="str">
        <f t="shared" si="7"/>
        <v/>
      </c>
      <c r="L95" s="82" t="str">
        <f t="shared" si="8"/>
        <v/>
      </c>
      <c r="M95" s="82" t="str">
        <f t="shared" si="9"/>
        <v/>
      </c>
      <c r="N95" s="80"/>
      <c r="O95" s="76"/>
      <c r="P95" s="76"/>
      <c r="Q95" s="73"/>
    </row>
    <row r="96" spans="1:17" ht="12.75">
      <c r="A96" s="74"/>
      <c r="B96" s="75"/>
      <c r="C96" s="80" t="str">
        <f t="shared" si="5"/>
        <v/>
      </c>
      <c r="D96" s="80" t="str">
        <f t="shared" si="6"/>
        <v/>
      </c>
      <c r="E96" s="80"/>
      <c r="F96" s="78"/>
      <c r="G96" s="78"/>
      <c r="H96" s="80"/>
      <c r="I96" s="156" t="str">
        <f>IF($A96&lt;&gt;"",HLOOKUP($H96,remplacant,$D96+1,FALSE),"")</f>
        <v/>
      </c>
      <c r="J96" s="80"/>
      <c r="K96" s="81" t="str">
        <f t="shared" si="7"/>
        <v/>
      </c>
      <c r="L96" s="82" t="str">
        <f t="shared" si="8"/>
        <v/>
      </c>
      <c r="M96" s="82" t="str">
        <f t="shared" si="9"/>
        <v/>
      </c>
      <c r="N96" s="80"/>
      <c r="O96" s="76"/>
      <c r="P96" s="76"/>
      <c r="Q96" s="73"/>
    </row>
    <row r="97" spans="1:17" ht="12.75">
      <c r="A97" s="74"/>
      <c r="B97" s="75"/>
      <c r="C97" s="80" t="str">
        <f t="shared" si="5"/>
        <v/>
      </c>
      <c r="D97" s="80" t="str">
        <f t="shared" si="6"/>
        <v/>
      </c>
      <c r="E97" s="80"/>
      <c r="F97" s="78"/>
      <c r="G97" s="78"/>
      <c r="H97" s="80"/>
      <c r="I97" s="156" t="str">
        <f>IF($A97&lt;&gt;"",HLOOKUP($H97,remplacant,$D97+1,FALSE),"")</f>
        <v/>
      </c>
      <c r="J97" s="80"/>
      <c r="K97" s="81" t="str">
        <f t="shared" si="7"/>
        <v/>
      </c>
      <c r="L97" s="82" t="str">
        <f t="shared" si="8"/>
        <v/>
      </c>
      <c r="M97" s="82" t="str">
        <f t="shared" si="9"/>
        <v/>
      </c>
      <c r="N97" s="80"/>
      <c r="O97" s="76"/>
      <c r="P97" s="76"/>
      <c r="Q97" s="73"/>
    </row>
    <row r="98" spans="1:17" ht="12.75">
      <c r="A98" s="74"/>
      <c r="B98" s="75"/>
      <c r="C98" s="80" t="str">
        <f t="shared" si="5"/>
        <v/>
      </c>
      <c r="D98" s="80" t="str">
        <f t="shared" si="6"/>
        <v/>
      </c>
      <c r="E98" s="80"/>
      <c r="F98" s="78"/>
      <c r="G98" s="78"/>
      <c r="H98" s="80"/>
      <c r="I98" s="156" t="str">
        <f>IF($A98&lt;&gt;"",HLOOKUP($H98,remplacant,$D98+1,FALSE),"")</f>
        <v/>
      </c>
      <c r="J98" s="80"/>
      <c r="K98" s="81" t="str">
        <f t="shared" si="7"/>
        <v/>
      </c>
      <c r="L98" s="82" t="str">
        <f t="shared" si="8"/>
        <v/>
      </c>
      <c r="M98" s="82" t="str">
        <f t="shared" si="9"/>
        <v/>
      </c>
      <c r="N98" s="80"/>
      <c r="O98" s="76"/>
      <c r="P98" s="76"/>
      <c r="Q98" s="73"/>
    </row>
    <row r="99" spans="1:17" ht="12.75">
      <c r="A99" s="74"/>
      <c r="B99" s="75"/>
      <c r="C99" s="80" t="str">
        <f t="shared" si="5"/>
        <v/>
      </c>
      <c r="D99" s="80" t="str">
        <f t="shared" si="6"/>
        <v/>
      </c>
      <c r="E99" s="80"/>
      <c r="F99" s="78"/>
      <c r="G99" s="78"/>
      <c r="H99" s="80"/>
      <c r="I99" s="156" t="str">
        <f>IF($A99&lt;&gt;"",HLOOKUP($H99,remplacant,$D99+1,FALSE),"")</f>
        <v/>
      </c>
      <c r="J99" s="80"/>
      <c r="K99" s="81" t="str">
        <f t="shared" si="7"/>
        <v/>
      </c>
      <c r="L99" s="82" t="str">
        <f t="shared" si="8"/>
        <v/>
      </c>
      <c r="M99" s="82" t="str">
        <f t="shared" si="9"/>
        <v/>
      </c>
      <c r="N99" s="80"/>
      <c r="O99" s="76"/>
      <c r="P99" s="76"/>
      <c r="Q99" s="73"/>
    </row>
    <row r="100" spans="1:17" ht="12.75">
      <c r="A100" s="74"/>
      <c r="B100" s="75"/>
      <c r="C100" s="80" t="str">
        <f t="shared" si="5"/>
        <v/>
      </c>
      <c r="D100" s="80" t="str">
        <f t="shared" si="6"/>
        <v/>
      </c>
      <c r="E100" s="80"/>
      <c r="F100" s="78"/>
      <c r="G100" s="78"/>
      <c r="H100" s="80"/>
      <c r="I100" s="156" t="str">
        <f>IF($A100&lt;&gt;"",HLOOKUP($H100,remplacant,$D100+1,FALSE),"")</f>
        <v/>
      </c>
      <c r="J100" s="80"/>
      <c r="K100" s="81" t="str">
        <f t="shared" si="7"/>
        <v/>
      </c>
      <c r="L100" s="82" t="str">
        <f t="shared" si="8"/>
        <v/>
      </c>
      <c r="M100" s="82" t="str">
        <f t="shared" si="9"/>
        <v/>
      </c>
      <c r="N100" s="80"/>
      <c r="O100" s="76"/>
      <c r="P100" s="76"/>
      <c r="Q100" s="73"/>
    </row>
    <row r="101" spans="1:17" ht="12.75">
      <c r="A101" s="74"/>
      <c r="B101" s="75"/>
      <c r="C101" s="80" t="str">
        <f t="shared" si="5"/>
        <v/>
      </c>
      <c r="D101" s="80" t="str">
        <f t="shared" si="6"/>
        <v/>
      </c>
      <c r="E101" s="80"/>
      <c r="F101" s="78"/>
      <c r="G101" s="78"/>
      <c r="H101" s="80"/>
      <c r="I101" s="156" t="str">
        <f>IF($A101&lt;&gt;"",HLOOKUP($H101,remplacant,$D101+1,FALSE),"")</f>
        <v/>
      </c>
      <c r="J101" s="80"/>
      <c r="K101" s="81" t="str">
        <f t="shared" si="7"/>
        <v/>
      </c>
      <c r="L101" s="82" t="str">
        <f t="shared" si="8"/>
        <v/>
      </c>
      <c r="M101" s="82" t="str">
        <f t="shared" si="9"/>
        <v/>
      </c>
      <c r="N101" s="80"/>
      <c r="O101" s="76"/>
      <c r="P101" s="76"/>
      <c r="Q101" s="73"/>
    </row>
    <row r="102" spans="1:17" ht="12.75">
      <c r="A102" s="74"/>
      <c r="B102" s="75"/>
      <c r="C102" s="83" t="str">
        <f t="shared" si="5"/>
        <v/>
      </c>
      <c r="D102" s="83" t="str">
        <f t="shared" si="6"/>
        <v/>
      </c>
      <c r="E102" s="84"/>
      <c r="F102" s="78"/>
      <c r="G102" s="78"/>
      <c r="H102" s="84"/>
      <c r="I102" s="156" t="str">
        <f>IF($A102&lt;&gt;"",HLOOKUP($H102,remplacant,$D102+1,FALSE),"")</f>
        <v/>
      </c>
      <c r="J102" s="80"/>
      <c r="K102" s="85" t="str">
        <f t="shared" si="7"/>
        <v/>
      </c>
      <c r="L102" s="82" t="str">
        <f t="shared" si="8"/>
        <v/>
      </c>
      <c r="M102" s="82" t="str">
        <f t="shared" si="9"/>
        <v/>
      </c>
      <c r="N102" s="80"/>
      <c r="O102" s="76"/>
      <c r="P102" s="83"/>
      <c r="Q102" s="73"/>
    </row>
    <row r="103" spans="1:17" ht="12.75">
      <c r="A103" s="74"/>
      <c r="B103" s="75"/>
      <c r="C103" s="76" t="str">
        <f t="shared" si="5"/>
        <v/>
      </c>
      <c r="D103" s="76" t="str">
        <f t="shared" si="6"/>
        <v/>
      </c>
      <c r="E103" s="86"/>
      <c r="F103" s="78"/>
      <c r="G103" s="78"/>
      <c r="H103" s="86"/>
      <c r="I103" s="157" t="str">
        <f>IF($A103&lt;&gt;"",HLOOKUP($H103,remplacant,$D103+1,FALSE),"")</f>
        <v/>
      </c>
      <c r="J103" s="87"/>
      <c r="K103" s="88" t="str">
        <f t="shared" si="7"/>
        <v/>
      </c>
      <c r="L103" s="89" t="str">
        <f t="shared" si="8"/>
        <v/>
      </c>
      <c r="M103" s="89" t="str">
        <f t="shared" si="9"/>
        <v/>
      </c>
      <c r="N103" s="87"/>
      <c r="O103" s="76"/>
      <c r="P103" s="90"/>
      <c r="Q103" s="73"/>
    </row>
    <row r="104" spans="1:17" ht="12.75">
      <c r="A104" s="74"/>
      <c r="B104" s="75"/>
      <c r="C104" s="76" t="str">
        <f t="shared" si="5"/>
        <v/>
      </c>
      <c r="D104" s="76" t="str">
        <f t="shared" si="6"/>
        <v/>
      </c>
      <c r="E104" s="86"/>
      <c r="F104" s="78"/>
      <c r="G104" s="78"/>
      <c r="H104" s="86"/>
      <c r="I104" s="157" t="str">
        <f>IF($A104&lt;&gt;"",HLOOKUP($H104,remplacant,$D104+1,FALSE),"")</f>
        <v/>
      </c>
      <c r="J104" s="87"/>
      <c r="K104" s="88" t="str">
        <f t="shared" si="7"/>
        <v/>
      </c>
      <c r="L104" s="89" t="str">
        <f t="shared" si="8"/>
        <v/>
      </c>
      <c r="M104" s="89" t="str">
        <f t="shared" si="9"/>
        <v/>
      </c>
      <c r="N104" s="87"/>
      <c r="O104" s="76"/>
      <c r="P104" s="90"/>
      <c r="Q104" s="73"/>
    </row>
    <row r="105" spans="1:17" ht="12.75">
      <c r="A105" s="74"/>
      <c r="B105" s="75"/>
      <c r="C105" s="76" t="str">
        <f t="shared" si="5"/>
        <v/>
      </c>
      <c r="D105" s="76" t="str">
        <f t="shared" si="6"/>
        <v/>
      </c>
      <c r="E105" s="86"/>
      <c r="F105" s="78"/>
      <c r="G105" s="78"/>
      <c r="H105" s="86"/>
      <c r="I105" s="157" t="str">
        <f>IF($A105&lt;&gt;"",HLOOKUP($H105,remplacant,$D105+1,FALSE),"")</f>
        <v/>
      </c>
      <c r="J105" s="87"/>
      <c r="K105" s="88" t="str">
        <f t="shared" si="7"/>
        <v/>
      </c>
      <c r="L105" s="89" t="str">
        <f t="shared" si="8"/>
        <v/>
      </c>
      <c r="M105" s="89" t="str">
        <f t="shared" si="9"/>
        <v/>
      </c>
      <c r="N105" s="87"/>
      <c r="O105" s="76"/>
      <c r="P105" s="90"/>
      <c r="Q105" s="73"/>
    </row>
    <row r="106" spans="1:17" ht="12.75">
      <c r="A106" s="74"/>
      <c r="B106" s="75"/>
      <c r="C106" s="76" t="str">
        <f t="shared" si="5"/>
        <v/>
      </c>
      <c r="D106" s="76" t="str">
        <f t="shared" si="6"/>
        <v/>
      </c>
      <c r="E106" s="86"/>
      <c r="F106" s="78"/>
      <c r="G106" s="78"/>
      <c r="H106" s="86"/>
      <c r="I106" s="157" t="str">
        <f>IF($A106&lt;&gt;"",HLOOKUP($H106,remplacant,$D106+1,FALSE),"")</f>
        <v/>
      </c>
      <c r="J106" s="87"/>
      <c r="K106" s="88" t="str">
        <f t="shared" si="7"/>
        <v/>
      </c>
      <c r="L106" s="89" t="str">
        <f t="shared" si="8"/>
        <v/>
      </c>
      <c r="M106" s="89" t="str">
        <f t="shared" si="9"/>
        <v/>
      </c>
      <c r="N106" s="87"/>
      <c r="O106" s="76"/>
      <c r="P106" s="90"/>
      <c r="Q106" s="73"/>
    </row>
    <row r="107" spans="1:17" ht="12.75">
      <c r="A107" s="74"/>
      <c r="B107" s="75"/>
      <c r="C107" s="76" t="str">
        <f t="shared" si="5"/>
        <v/>
      </c>
      <c r="D107" s="76" t="str">
        <f t="shared" si="6"/>
        <v/>
      </c>
      <c r="E107" s="86"/>
      <c r="F107" s="78"/>
      <c r="G107" s="78"/>
      <c r="H107" s="86"/>
      <c r="I107" s="157" t="str">
        <f>IF($A107&lt;&gt;"",HLOOKUP($H107,remplacant,$D107+1,FALSE),"")</f>
        <v/>
      </c>
      <c r="J107" s="87"/>
      <c r="K107" s="88" t="str">
        <f t="shared" si="7"/>
        <v/>
      </c>
      <c r="L107" s="89" t="str">
        <f t="shared" si="8"/>
        <v/>
      </c>
      <c r="M107" s="89" t="str">
        <f t="shared" si="9"/>
        <v/>
      </c>
      <c r="N107" s="87"/>
      <c r="O107" s="76"/>
      <c r="P107" s="90"/>
      <c r="Q107" s="73"/>
    </row>
    <row r="108" spans="1:17" ht="12.75">
      <c r="A108" s="74"/>
      <c r="B108" s="75"/>
      <c r="C108" s="76" t="str">
        <f t="shared" si="5"/>
        <v/>
      </c>
      <c r="D108" s="76" t="str">
        <f t="shared" si="6"/>
        <v/>
      </c>
      <c r="E108" s="86"/>
      <c r="F108" s="78"/>
      <c r="G108" s="78"/>
      <c r="H108" s="86"/>
      <c r="I108" s="157" t="str">
        <f>IF($A108&lt;&gt;"",HLOOKUP($H108,remplacant,$D108+1,FALSE),"")</f>
        <v/>
      </c>
      <c r="J108" s="87"/>
      <c r="K108" s="88" t="str">
        <f t="shared" si="7"/>
        <v/>
      </c>
      <c r="L108" s="89" t="str">
        <f t="shared" si="8"/>
        <v/>
      </c>
      <c r="M108" s="89" t="str">
        <f t="shared" si="9"/>
        <v/>
      </c>
      <c r="N108" s="87"/>
      <c r="O108" s="76"/>
      <c r="P108" s="90"/>
      <c r="Q108" s="73"/>
    </row>
    <row r="109" spans="1:17" ht="12.75">
      <c r="A109" s="74"/>
      <c r="B109" s="75"/>
      <c r="C109" s="76" t="str">
        <f t="shared" si="5"/>
        <v/>
      </c>
      <c r="D109" s="76" t="str">
        <f t="shared" si="6"/>
        <v/>
      </c>
      <c r="E109" s="86"/>
      <c r="F109" s="78"/>
      <c r="G109" s="78"/>
      <c r="H109" s="86"/>
      <c r="I109" s="157" t="str">
        <f>IF($A109&lt;&gt;"",HLOOKUP($H109,remplacant,$D109+1,FALSE),"")</f>
        <v/>
      </c>
      <c r="J109" s="87"/>
      <c r="K109" s="88" t="str">
        <f t="shared" si="7"/>
        <v/>
      </c>
      <c r="L109" s="89" t="str">
        <f t="shared" si="8"/>
        <v/>
      </c>
      <c r="M109" s="89" t="str">
        <f t="shared" si="9"/>
        <v/>
      </c>
      <c r="N109" s="87"/>
      <c r="O109" s="76"/>
      <c r="P109" s="90"/>
      <c r="Q109" s="73"/>
    </row>
    <row r="110" spans="1:17" ht="12.75">
      <c r="A110" s="74"/>
      <c r="B110" s="75"/>
      <c r="C110" s="76" t="str">
        <f t="shared" si="5"/>
        <v/>
      </c>
      <c r="D110" s="76" t="str">
        <f t="shared" si="6"/>
        <v/>
      </c>
      <c r="E110" s="86"/>
      <c r="F110" s="78"/>
      <c r="G110" s="78"/>
      <c r="H110" s="86"/>
      <c r="I110" s="157" t="str">
        <f>IF($A110&lt;&gt;"",HLOOKUP($H110,remplacant,$D110+1,FALSE),"")</f>
        <v/>
      </c>
      <c r="J110" s="87"/>
      <c r="K110" s="88" t="str">
        <f t="shared" si="7"/>
        <v/>
      </c>
      <c r="L110" s="89" t="str">
        <f t="shared" si="8"/>
        <v/>
      </c>
      <c r="M110" s="89" t="str">
        <f t="shared" si="9"/>
        <v/>
      </c>
      <c r="N110" s="87"/>
      <c r="O110" s="76"/>
      <c r="P110" s="90"/>
      <c r="Q110" s="73"/>
    </row>
    <row r="111" spans="1:17" ht="12.75">
      <c r="A111" s="74"/>
      <c r="B111" s="75"/>
      <c r="C111" s="76" t="str">
        <f t="shared" si="5"/>
        <v/>
      </c>
      <c r="D111" s="76" t="str">
        <f t="shared" si="6"/>
        <v/>
      </c>
      <c r="E111" s="86"/>
      <c r="F111" s="78"/>
      <c r="G111" s="78"/>
      <c r="H111" s="86"/>
      <c r="I111" s="157" t="str">
        <f>IF($A111&lt;&gt;"",HLOOKUP($H111,remplacant,$D111+1,FALSE),"")</f>
        <v/>
      </c>
      <c r="J111" s="87"/>
      <c r="K111" s="88" t="str">
        <f t="shared" si="7"/>
        <v/>
      </c>
      <c r="L111" s="89" t="str">
        <f t="shared" si="8"/>
        <v/>
      </c>
      <c r="M111" s="89" t="str">
        <f t="shared" si="9"/>
        <v/>
      </c>
      <c r="N111" s="87"/>
      <c r="O111" s="76"/>
      <c r="P111" s="90"/>
      <c r="Q111" s="73"/>
    </row>
    <row r="112" spans="1:17" ht="12.75">
      <c r="A112" s="74"/>
      <c r="B112" s="75"/>
      <c r="C112" s="76" t="str">
        <f t="shared" si="5"/>
        <v/>
      </c>
      <c r="D112" s="76" t="str">
        <f t="shared" si="6"/>
        <v/>
      </c>
      <c r="E112" s="86"/>
      <c r="F112" s="78"/>
      <c r="G112" s="78"/>
      <c r="H112" s="86"/>
      <c r="I112" s="157" t="str">
        <f>IF($A112&lt;&gt;"",HLOOKUP($H112,remplacant,$D112+1,FALSE),"")</f>
        <v/>
      </c>
      <c r="J112" s="87"/>
      <c r="K112" s="88" t="str">
        <f t="shared" si="7"/>
        <v/>
      </c>
      <c r="L112" s="89" t="str">
        <f t="shared" si="8"/>
        <v/>
      </c>
      <c r="M112" s="89" t="str">
        <f t="shared" si="9"/>
        <v/>
      </c>
      <c r="N112" s="87"/>
      <c r="O112" s="76"/>
      <c r="P112" s="90"/>
      <c r="Q112" s="73"/>
    </row>
    <row r="113" spans="1:17" ht="12.75">
      <c r="A113" s="74"/>
      <c r="B113" s="75"/>
      <c r="C113" s="76" t="str">
        <f t="shared" si="5"/>
        <v/>
      </c>
      <c r="D113" s="76" t="str">
        <f t="shared" si="6"/>
        <v/>
      </c>
      <c r="E113" s="86"/>
      <c r="F113" s="78"/>
      <c r="G113" s="78"/>
      <c r="H113" s="86"/>
      <c r="I113" s="157" t="str">
        <f>IF($A113&lt;&gt;"",HLOOKUP($H113,remplacant,$D113+1,FALSE),"")</f>
        <v/>
      </c>
      <c r="J113" s="87"/>
      <c r="K113" s="88" t="str">
        <f t="shared" si="7"/>
        <v/>
      </c>
      <c r="L113" s="89" t="str">
        <f t="shared" si="8"/>
        <v/>
      </c>
      <c r="M113" s="89" t="str">
        <f t="shared" si="9"/>
        <v/>
      </c>
      <c r="N113" s="87"/>
      <c r="O113" s="76"/>
      <c r="P113" s="90"/>
      <c r="Q113" s="73"/>
    </row>
    <row r="114" spans="1:17" ht="12.75">
      <c r="A114" s="74"/>
      <c r="B114" s="75"/>
      <c r="C114" s="76" t="str">
        <f t="shared" si="5"/>
        <v/>
      </c>
      <c r="D114" s="76" t="str">
        <f t="shared" si="6"/>
        <v/>
      </c>
      <c r="E114" s="86"/>
      <c r="F114" s="78"/>
      <c r="G114" s="78"/>
      <c r="H114" s="86"/>
      <c r="I114" s="157" t="str">
        <f>IF($A114&lt;&gt;"",HLOOKUP($H114,remplacant,$D114+1,FALSE),"")</f>
        <v/>
      </c>
      <c r="J114" s="87"/>
      <c r="K114" s="88" t="str">
        <f t="shared" si="7"/>
        <v/>
      </c>
      <c r="L114" s="89" t="str">
        <f t="shared" si="8"/>
        <v/>
      </c>
      <c r="M114" s="89" t="str">
        <f t="shared" si="9"/>
        <v/>
      </c>
      <c r="N114" s="87"/>
      <c r="O114" s="76"/>
      <c r="P114" s="90"/>
      <c r="Q114" s="73"/>
    </row>
    <row r="115" spans="1:17" ht="12.75">
      <c r="A115" s="74"/>
      <c r="B115" s="75"/>
      <c r="C115" s="76" t="str">
        <f t="shared" si="5"/>
        <v/>
      </c>
      <c r="D115" s="76" t="str">
        <f t="shared" si="6"/>
        <v/>
      </c>
      <c r="E115" s="86"/>
      <c r="F115" s="78"/>
      <c r="G115" s="78"/>
      <c r="H115" s="86"/>
      <c r="I115" s="157" t="str">
        <f>IF($A115&lt;&gt;"",HLOOKUP($H115,remplacant,$D115+1,FALSE),"")</f>
        <v/>
      </c>
      <c r="J115" s="87"/>
      <c r="K115" s="88" t="str">
        <f t="shared" si="7"/>
        <v/>
      </c>
      <c r="L115" s="89" t="str">
        <f t="shared" si="8"/>
        <v/>
      </c>
      <c r="M115" s="89" t="str">
        <f t="shared" si="9"/>
        <v/>
      </c>
      <c r="N115" s="87"/>
      <c r="O115" s="76"/>
      <c r="P115" s="90"/>
      <c r="Q115" s="73"/>
    </row>
    <row r="116" spans="1:17" ht="12.75">
      <c r="A116" s="74"/>
      <c r="B116" s="75"/>
      <c r="C116" s="76" t="str">
        <f t="shared" si="5"/>
        <v/>
      </c>
      <c r="D116" s="76" t="str">
        <f t="shared" si="6"/>
        <v/>
      </c>
      <c r="E116" s="86"/>
      <c r="F116" s="78"/>
      <c r="G116" s="78"/>
      <c r="H116" s="86"/>
      <c r="I116" s="157" t="str">
        <f>IF($A116&lt;&gt;"",HLOOKUP($H116,remplacant,$D116+1,FALSE),"")</f>
        <v/>
      </c>
      <c r="J116" s="87"/>
      <c r="K116" s="88" t="str">
        <f t="shared" si="7"/>
        <v/>
      </c>
      <c r="L116" s="89" t="str">
        <f t="shared" si="8"/>
        <v/>
      </c>
      <c r="M116" s="89" t="str">
        <f t="shared" si="9"/>
        <v/>
      </c>
      <c r="N116" s="87"/>
      <c r="O116" s="76"/>
      <c r="P116" s="90"/>
      <c r="Q116" s="73"/>
    </row>
    <row r="117" spans="1:17" ht="12.75">
      <c r="A117" s="74"/>
      <c r="B117" s="75"/>
      <c r="C117" s="76" t="str">
        <f t="shared" si="5"/>
        <v/>
      </c>
      <c r="D117" s="76" t="str">
        <f t="shared" si="6"/>
        <v/>
      </c>
      <c r="E117" s="86"/>
      <c r="F117" s="78"/>
      <c r="G117" s="78"/>
      <c r="H117" s="86"/>
      <c r="I117" s="157" t="str">
        <f>IF($A117&lt;&gt;"",HLOOKUP($H117,remplacant,$D117+1,FALSE),"")</f>
        <v/>
      </c>
      <c r="J117" s="87"/>
      <c r="K117" s="88" t="str">
        <f t="shared" si="7"/>
        <v/>
      </c>
      <c r="L117" s="89" t="str">
        <f t="shared" si="8"/>
        <v/>
      </c>
      <c r="M117" s="89" t="str">
        <f t="shared" si="9"/>
        <v/>
      </c>
      <c r="N117" s="87"/>
      <c r="O117" s="76"/>
      <c r="P117" s="90"/>
      <c r="Q117" s="73"/>
    </row>
    <row r="118" spans="1:17" ht="12.75">
      <c r="A118" s="74"/>
      <c r="B118" s="75"/>
      <c r="C118" s="76" t="str">
        <f t="shared" si="5"/>
        <v/>
      </c>
      <c r="D118" s="76" t="str">
        <f t="shared" si="6"/>
        <v/>
      </c>
      <c r="E118" s="86"/>
      <c r="F118" s="78"/>
      <c r="G118" s="78"/>
      <c r="H118" s="86"/>
      <c r="I118" s="157" t="str">
        <f>IF($A118&lt;&gt;"",HLOOKUP($H118,remplacant,$D118+1,FALSE),"")</f>
        <v/>
      </c>
      <c r="J118" s="87"/>
      <c r="K118" s="88" t="str">
        <f t="shared" si="7"/>
        <v/>
      </c>
      <c r="L118" s="89" t="str">
        <f t="shared" si="8"/>
        <v/>
      </c>
      <c r="M118" s="89" t="str">
        <f t="shared" si="9"/>
        <v/>
      </c>
      <c r="N118" s="87"/>
      <c r="O118" s="76"/>
      <c r="P118" s="90"/>
      <c r="Q118" s="73"/>
    </row>
    <row r="119" spans="1:17" ht="12.75">
      <c r="A119" s="74"/>
      <c r="B119" s="75"/>
      <c r="C119" s="76" t="str">
        <f t="shared" si="5"/>
        <v/>
      </c>
      <c r="D119" s="76" t="str">
        <f t="shared" si="6"/>
        <v/>
      </c>
      <c r="E119" s="86"/>
      <c r="F119" s="78"/>
      <c r="G119" s="78"/>
      <c r="H119" s="86"/>
      <c r="I119" s="157" t="str">
        <f>IF($A119&lt;&gt;"",HLOOKUP($H119,remplacant,$D119+1,FALSE),"")</f>
        <v/>
      </c>
      <c r="J119" s="87"/>
      <c r="K119" s="88" t="str">
        <f t="shared" si="7"/>
        <v/>
      </c>
      <c r="L119" s="89" t="str">
        <f t="shared" si="8"/>
        <v/>
      </c>
      <c r="M119" s="89" t="str">
        <f t="shared" si="9"/>
        <v/>
      </c>
      <c r="N119" s="87"/>
      <c r="O119" s="76"/>
      <c r="P119" s="90"/>
      <c r="Q119" s="73"/>
    </row>
    <row r="120" spans="1:17" ht="12.75">
      <c r="A120" s="74"/>
      <c r="B120" s="75"/>
      <c r="C120" s="76" t="str">
        <f t="shared" si="5"/>
        <v/>
      </c>
      <c r="D120" s="76" t="str">
        <f t="shared" si="6"/>
        <v/>
      </c>
      <c r="E120" s="86"/>
      <c r="F120" s="78"/>
      <c r="G120" s="78"/>
      <c r="H120" s="86"/>
      <c r="I120" s="157" t="str">
        <f>IF($A120&lt;&gt;"",HLOOKUP($H120,remplacant,$D120+1,FALSE),"")</f>
        <v/>
      </c>
      <c r="J120" s="87"/>
      <c r="K120" s="88" t="str">
        <f t="shared" si="7"/>
        <v/>
      </c>
      <c r="L120" s="89" t="str">
        <f t="shared" si="8"/>
        <v/>
      </c>
      <c r="M120" s="89" t="str">
        <f t="shared" si="9"/>
        <v/>
      </c>
      <c r="N120" s="87"/>
      <c r="O120" s="76"/>
      <c r="P120" s="90"/>
      <c r="Q120" s="73"/>
    </row>
    <row r="121" spans="1:17" ht="12.75">
      <c r="A121" s="74"/>
      <c r="B121" s="75"/>
      <c r="C121" s="76" t="str">
        <f t="shared" si="5"/>
        <v/>
      </c>
      <c r="D121" s="76" t="str">
        <f t="shared" si="6"/>
        <v/>
      </c>
      <c r="E121" s="86"/>
      <c r="F121" s="78"/>
      <c r="G121" s="78"/>
      <c r="H121" s="86"/>
      <c r="I121" s="157" t="str">
        <f>IF($A121&lt;&gt;"",HLOOKUP($H121,remplacant,$D121+1,FALSE),"")</f>
        <v/>
      </c>
      <c r="J121" s="87"/>
      <c r="K121" s="88" t="str">
        <f t="shared" si="7"/>
        <v/>
      </c>
      <c r="L121" s="89" t="str">
        <f t="shared" si="8"/>
        <v/>
      </c>
      <c r="M121" s="89" t="str">
        <f t="shared" si="9"/>
        <v/>
      </c>
      <c r="N121" s="87"/>
      <c r="O121" s="76"/>
      <c r="P121" s="90"/>
      <c r="Q121" s="73"/>
    </row>
    <row r="122" spans="1:17" ht="12.75">
      <c r="A122" s="74"/>
      <c r="B122" s="75"/>
      <c r="C122" s="76" t="str">
        <f t="shared" si="5"/>
        <v/>
      </c>
      <c r="D122" s="76" t="str">
        <f t="shared" si="6"/>
        <v/>
      </c>
      <c r="E122" s="86"/>
      <c r="F122" s="78"/>
      <c r="G122" s="78"/>
      <c r="H122" s="86"/>
      <c r="I122" s="157" t="str">
        <f>IF($A122&lt;&gt;"",HLOOKUP($H122,remplacant,$D122+1,FALSE),"")</f>
        <v/>
      </c>
      <c r="J122" s="87"/>
      <c r="K122" s="88" t="str">
        <f t="shared" si="7"/>
        <v/>
      </c>
      <c r="L122" s="89" t="str">
        <f t="shared" si="8"/>
        <v/>
      </c>
      <c r="M122" s="89" t="str">
        <f t="shared" si="9"/>
        <v/>
      </c>
      <c r="N122" s="87"/>
      <c r="O122" s="76"/>
      <c r="P122" s="90"/>
      <c r="Q122" s="73"/>
    </row>
    <row r="123" spans="1:17" ht="12.75">
      <c r="A123" s="74"/>
      <c r="B123" s="75"/>
      <c r="C123" s="76" t="str">
        <f t="shared" si="5"/>
        <v/>
      </c>
      <c r="D123" s="76" t="str">
        <f t="shared" si="6"/>
        <v/>
      </c>
      <c r="E123" s="86"/>
      <c r="F123" s="78"/>
      <c r="G123" s="78"/>
      <c r="H123" s="86"/>
      <c r="I123" s="157" t="str">
        <f>IF($A123&lt;&gt;"",HLOOKUP($H123,remplacant,$D123+1,FALSE),"")</f>
        <v/>
      </c>
      <c r="J123" s="87"/>
      <c r="K123" s="88" t="str">
        <f t="shared" si="7"/>
        <v/>
      </c>
      <c r="L123" s="89" t="str">
        <f t="shared" si="8"/>
        <v/>
      </c>
      <c r="M123" s="89" t="str">
        <f t="shared" si="9"/>
        <v/>
      </c>
      <c r="N123" s="87"/>
      <c r="O123" s="76"/>
      <c r="P123" s="90"/>
      <c r="Q123" s="73"/>
    </row>
    <row r="124" spans="1:17" ht="12.75">
      <c r="A124" s="74"/>
      <c r="B124" s="75"/>
      <c r="C124" s="76" t="str">
        <f t="shared" si="5"/>
        <v/>
      </c>
      <c r="D124" s="76" t="str">
        <f t="shared" si="6"/>
        <v/>
      </c>
      <c r="E124" s="86"/>
      <c r="F124" s="78"/>
      <c r="G124" s="78"/>
      <c r="H124" s="86"/>
      <c r="I124" s="157" t="str">
        <f>IF($A124&lt;&gt;"",HLOOKUP($H124,remplacant,$D124+1,FALSE),"")</f>
        <v/>
      </c>
      <c r="J124" s="87"/>
      <c r="K124" s="88" t="str">
        <f t="shared" si="7"/>
        <v/>
      </c>
      <c r="L124" s="89" t="str">
        <f t="shared" si="8"/>
        <v/>
      </c>
      <c r="M124" s="89" t="str">
        <f t="shared" si="9"/>
        <v/>
      </c>
      <c r="N124" s="87"/>
      <c r="O124" s="76"/>
      <c r="P124" s="90"/>
      <c r="Q124" s="73"/>
    </row>
    <row r="125" spans="1:17" ht="12.75">
      <c r="A125" s="74"/>
      <c r="B125" s="75"/>
      <c r="C125" s="76" t="str">
        <f t="shared" si="5"/>
        <v/>
      </c>
      <c r="D125" s="76" t="str">
        <f t="shared" si="6"/>
        <v/>
      </c>
      <c r="E125" s="86"/>
      <c r="F125" s="78"/>
      <c r="G125" s="78"/>
      <c r="H125" s="86"/>
      <c r="I125" s="157" t="str">
        <f>IF($A125&lt;&gt;"",HLOOKUP($H125,remplacant,$D125+1,FALSE),"")</f>
        <v/>
      </c>
      <c r="J125" s="87"/>
      <c r="K125" s="88" t="str">
        <f t="shared" si="7"/>
        <v/>
      </c>
      <c r="L125" s="89" t="str">
        <f t="shared" si="8"/>
        <v/>
      </c>
      <c r="M125" s="89" t="str">
        <f t="shared" si="9"/>
        <v/>
      </c>
      <c r="N125" s="87"/>
      <c r="O125" s="76"/>
      <c r="P125" s="90"/>
      <c r="Q125" s="73"/>
    </row>
    <row r="126" spans="1:17" ht="12.75">
      <c r="A126" s="74"/>
      <c r="B126" s="75"/>
      <c r="C126" s="76" t="str">
        <f t="shared" si="5"/>
        <v/>
      </c>
      <c r="D126" s="76" t="str">
        <f t="shared" si="6"/>
        <v/>
      </c>
      <c r="E126" s="86"/>
      <c r="F126" s="78"/>
      <c r="G126" s="78"/>
      <c r="H126" s="86"/>
      <c r="I126" s="157" t="str">
        <f>IF($A126&lt;&gt;"",HLOOKUP($H126,remplacant,$D126+1,FALSE),"")</f>
        <v/>
      </c>
      <c r="J126" s="87"/>
      <c r="K126" s="88" t="str">
        <f t="shared" si="7"/>
        <v/>
      </c>
      <c r="L126" s="89" t="str">
        <f t="shared" si="8"/>
        <v/>
      </c>
      <c r="M126" s="89" t="str">
        <f t="shared" si="9"/>
        <v/>
      </c>
      <c r="N126" s="87"/>
      <c r="O126" s="76"/>
      <c r="P126" s="90"/>
      <c r="Q126" s="73"/>
    </row>
    <row r="127" spans="1:17" ht="12.75">
      <c r="A127" s="74"/>
      <c r="B127" s="75"/>
      <c r="C127" s="76" t="str">
        <f t="shared" si="5"/>
        <v/>
      </c>
      <c r="D127" s="76" t="str">
        <f t="shared" si="6"/>
        <v/>
      </c>
      <c r="E127" s="86"/>
      <c r="F127" s="78"/>
      <c r="G127" s="78"/>
      <c r="H127" s="86"/>
      <c r="I127" s="157" t="str">
        <f>IF($A127&lt;&gt;"",HLOOKUP($H127,remplacant,$D127+1,FALSE),"")</f>
        <v/>
      </c>
      <c r="J127" s="87"/>
      <c r="K127" s="88" t="str">
        <f t="shared" si="7"/>
        <v/>
      </c>
      <c r="L127" s="89" t="str">
        <f t="shared" si="8"/>
        <v/>
      </c>
      <c r="M127" s="89" t="str">
        <f t="shared" si="9"/>
        <v/>
      </c>
      <c r="N127" s="87"/>
      <c r="O127" s="76"/>
      <c r="P127" s="90"/>
      <c r="Q127" s="73"/>
    </row>
    <row r="128" spans="1:17" ht="12.75">
      <c r="A128" s="74"/>
      <c r="B128" s="75"/>
      <c r="C128" s="76" t="str">
        <f t="shared" si="5"/>
        <v/>
      </c>
      <c r="D128" s="76" t="str">
        <f t="shared" si="6"/>
        <v/>
      </c>
      <c r="E128" s="86"/>
      <c r="F128" s="78"/>
      <c r="G128" s="78"/>
      <c r="H128" s="86"/>
      <c r="I128" s="157" t="str">
        <f>IF($A128&lt;&gt;"",HLOOKUP($H128,remplacant,$D128+1,FALSE),"")</f>
        <v/>
      </c>
      <c r="J128" s="87"/>
      <c r="K128" s="88" t="str">
        <f t="shared" si="7"/>
        <v/>
      </c>
      <c r="L128" s="89" t="str">
        <f t="shared" si="8"/>
        <v/>
      </c>
      <c r="M128" s="89" t="str">
        <f t="shared" si="9"/>
        <v/>
      </c>
      <c r="N128" s="87"/>
      <c r="O128" s="76"/>
      <c r="P128" s="90"/>
      <c r="Q128" s="73"/>
    </row>
    <row r="129" spans="1:17" ht="12.75">
      <c r="A129" s="74"/>
      <c r="B129" s="75"/>
      <c r="C129" s="76" t="str">
        <f t="shared" si="5"/>
        <v/>
      </c>
      <c r="D129" s="76" t="str">
        <f t="shared" si="6"/>
        <v/>
      </c>
      <c r="E129" s="86"/>
      <c r="F129" s="78"/>
      <c r="G129" s="78"/>
      <c r="H129" s="86"/>
      <c r="I129" s="157" t="str">
        <f>IF($A129&lt;&gt;"",HLOOKUP($H129,remplacant,$D129+1,FALSE),"")</f>
        <v/>
      </c>
      <c r="J129" s="87"/>
      <c r="K129" s="88" t="str">
        <f t="shared" si="7"/>
        <v/>
      </c>
      <c r="L129" s="89" t="str">
        <f t="shared" si="8"/>
        <v/>
      </c>
      <c r="M129" s="89" t="str">
        <f t="shared" si="9"/>
        <v/>
      </c>
      <c r="N129" s="87"/>
      <c r="O129" s="76"/>
      <c r="P129" s="90"/>
      <c r="Q129" s="73"/>
    </row>
    <row r="130" spans="1:17" ht="12.75">
      <c r="A130" s="74"/>
      <c r="B130" s="75"/>
      <c r="C130" s="76" t="str">
        <f t="shared" ref="C130:C193" si="10">IF($A130&lt;&gt;"","_"&amp;VLOOKUP($B130,tab_conversion,2,FALSE),"")</f>
        <v/>
      </c>
      <c r="D130" s="76" t="str">
        <f t="shared" ref="D130:D193" si="11">IF($A130&lt;&gt;"",IF(RIGHT($A130,1)="A",1,IF(RIGHT($A130,1)="B",2,IF(RIGHT($A130,1)="C",3,4))),"")</f>
        <v/>
      </c>
      <c r="E130" s="86"/>
      <c r="F130" s="78"/>
      <c r="G130" s="78"/>
      <c r="H130" s="86"/>
      <c r="I130" s="157" t="str">
        <f>IF($A130&lt;&gt;"",HLOOKUP($H130,remplacant,$D130+1,FALSE),"")</f>
        <v/>
      </c>
      <c r="J130" s="87"/>
      <c r="K130" s="88" t="str">
        <f t="shared" ref="K130:K193" si="12">IF($A130&lt;&gt;"",$B130,"")</f>
        <v/>
      </c>
      <c r="L130" s="89" t="str">
        <f t="shared" ref="L130:L193" si="13">IF($A130&lt;&gt;"","_"&amp;VLOOKUP($K130,tab_conversion,2,FALSE),"")</f>
        <v/>
      </c>
      <c r="M130" s="89" t="str">
        <f t="shared" ref="M130:M193" si="14">IF($A130&lt;&gt;"",IF(RIGHT($J130,1)="A",1,IF(RIGHT($J130,1)="B",2,IF(RIGHT($J130,1)="C",3,4))),"")</f>
        <v/>
      </c>
      <c r="N130" s="87"/>
      <c r="O130" s="76"/>
      <c r="P130" s="90"/>
      <c r="Q130" s="73"/>
    </row>
    <row r="131" spans="1:17" ht="12.75">
      <c r="A131" s="74"/>
      <c r="B131" s="75"/>
      <c r="C131" s="76" t="str">
        <f t="shared" si="10"/>
        <v/>
      </c>
      <c r="D131" s="76" t="str">
        <f t="shared" si="11"/>
        <v/>
      </c>
      <c r="E131" s="86"/>
      <c r="F131" s="78"/>
      <c r="G131" s="78"/>
      <c r="H131" s="86"/>
      <c r="I131" s="157" t="str">
        <f>IF($A131&lt;&gt;"",HLOOKUP($H131,remplacant,$D131+1,FALSE),"")</f>
        <v/>
      </c>
      <c r="J131" s="87"/>
      <c r="K131" s="88" t="str">
        <f t="shared" si="12"/>
        <v/>
      </c>
      <c r="L131" s="89" t="str">
        <f t="shared" si="13"/>
        <v/>
      </c>
      <c r="M131" s="89" t="str">
        <f t="shared" si="14"/>
        <v/>
      </c>
      <c r="N131" s="87"/>
      <c r="O131" s="76"/>
      <c r="P131" s="90"/>
      <c r="Q131" s="73"/>
    </row>
    <row r="132" spans="1:17" ht="12.75">
      <c r="A132" s="74"/>
      <c r="B132" s="75"/>
      <c r="C132" s="76" t="str">
        <f t="shared" si="10"/>
        <v/>
      </c>
      <c r="D132" s="76" t="str">
        <f t="shared" si="11"/>
        <v/>
      </c>
      <c r="E132" s="86"/>
      <c r="F132" s="78"/>
      <c r="G132" s="78"/>
      <c r="H132" s="86"/>
      <c r="I132" s="157" t="str">
        <f>IF($A132&lt;&gt;"",HLOOKUP($H132,remplacant,$D132+1,FALSE),"")</f>
        <v/>
      </c>
      <c r="J132" s="87"/>
      <c r="K132" s="88" t="str">
        <f t="shared" si="12"/>
        <v/>
      </c>
      <c r="L132" s="89" t="str">
        <f t="shared" si="13"/>
        <v/>
      </c>
      <c r="M132" s="89" t="str">
        <f t="shared" si="14"/>
        <v/>
      </c>
      <c r="N132" s="87"/>
      <c r="O132" s="76"/>
      <c r="P132" s="90"/>
      <c r="Q132" s="73"/>
    </row>
    <row r="133" spans="1:17" ht="12.75">
      <c r="A133" s="74"/>
      <c r="B133" s="75"/>
      <c r="C133" s="76" t="str">
        <f t="shared" si="10"/>
        <v/>
      </c>
      <c r="D133" s="76" t="str">
        <f t="shared" si="11"/>
        <v/>
      </c>
      <c r="E133" s="86"/>
      <c r="F133" s="78"/>
      <c r="G133" s="78"/>
      <c r="H133" s="86"/>
      <c r="I133" s="157" t="str">
        <f>IF($A133&lt;&gt;"",HLOOKUP($H133,remplacant,$D133+1,FALSE),"")</f>
        <v/>
      </c>
      <c r="J133" s="87"/>
      <c r="K133" s="88" t="str">
        <f t="shared" si="12"/>
        <v/>
      </c>
      <c r="L133" s="89" t="str">
        <f t="shared" si="13"/>
        <v/>
      </c>
      <c r="M133" s="89" t="str">
        <f t="shared" si="14"/>
        <v/>
      </c>
      <c r="N133" s="87"/>
      <c r="O133" s="76"/>
      <c r="P133" s="90"/>
      <c r="Q133" s="73"/>
    </row>
    <row r="134" spans="1:17" ht="12.75">
      <c r="A134" s="74"/>
      <c r="B134" s="75"/>
      <c r="C134" s="76" t="str">
        <f t="shared" si="10"/>
        <v/>
      </c>
      <c r="D134" s="76" t="str">
        <f t="shared" si="11"/>
        <v/>
      </c>
      <c r="E134" s="86"/>
      <c r="F134" s="78"/>
      <c r="G134" s="78"/>
      <c r="H134" s="86"/>
      <c r="I134" s="157" t="str">
        <f>IF($A134&lt;&gt;"",HLOOKUP($H134,remplacant,$D134+1,FALSE),"")</f>
        <v/>
      </c>
      <c r="J134" s="87"/>
      <c r="K134" s="88" t="str">
        <f t="shared" si="12"/>
        <v/>
      </c>
      <c r="L134" s="89" t="str">
        <f t="shared" si="13"/>
        <v/>
      </c>
      <c r="M134" s="89" t="str">
        <f t="shared" si="14"/>
        <v/>
      </c>
      <c r="N134" s="87"/>
      <c r="O134" s="76"/>
      <c r="P134" s="90"/>
      <c r="Q134" s="73"/>
    </row>
    <row r="135" spans="1:17" ht="12.75">
      <c r="A135" s="74"/>
      <c r="B135" s="75"/>
      <c r="C135" s="76" t="str">
        <f t="shared" si="10"/>
        <v/>
      </c>
      <c r="D135" s="76" t="str">
        <f t="shared" si="11"/>
        <v/>
      </c>
      <c r="E135" s="86"/>
      <c r="F135" s="78"/>
      <c r="G135" s="78"/>
      <c r="H135" s="86"/>
      <c r="I135" s="157" t="str">
        <f>IF($A135&lt;&gt;"",HLOOKUP($H135,remplacant,$D135+1,FALSE),"")</f>
        <v/>
      </c>
      <c r="J135" s="87"/>
      <c r="K135" s="88" t="str">
        <f t="shared" si="12"/>
        <v/>
      </c>
      <c r="L135" s="89" t="str">
        <f t="shared" si="13"/>
        <v/>
      </c>
      <c r="M135" s="89" t="str">
        <f t="shared" si="14"/>
        <v/>
      </c>
      <c r="N135" s="87"/>
      <c r="O135" s="76"/>
      <c r="P135" s="90"/>
      <c r="Q135" s="73"/>
    </row>
    <row r="136" spans="1:17" ht="12.75">
      <c r="A136" s="74"/>
      <c r="B136" s="75"/>
      <c r="C136" s="76" t="str">
        <f t="shared" si="10"/>
        <v/>
      </c>
      <c r="D136" s="76" t="str">
        <f t="shared" si="11"/>
        <v/>
      </c>
      <c r="E136" s="86"/>
      <c r="F136" s="78"/>
      <c r="G136" s="78"/>
      <c r="H136" s="86"/>
      <c r="I136" s="157" t="str">
        <f>IF($A136&lt;&gt;"",HLOOKUP($H136,remplacant,$D136+1,FALSE),"")</f>
        <v/>
      </c>
      <c r="J136" s="87"/>
      <c r="K136" s="88" t="str">
        <f t="shared" si="12"/>
        <v/>
      </c>
      <c r="L136" s="89" t="str">
        <f t="shared" si="13"/>
        <v/>
      </c>
      <c r="M136" s="89" t="str">
        <f t="shared" si="14"/>
        <v/>
      </c>
      <c r="N136" s="87"/>
      <c r="O136" s="76"/>
      <c r="P136" s="90"/>
      <c r="Q136" s="73"/>
    </row>
    <row r="137" spans="1:17" ht="12.75">
      <c r="A137" s="74"/>
      <c r="B137" s="75"/>
      <c r="C137" s="76" t="str">
        <f t="shared" si="10"/>
        <v/>
      </c>
      <c r="D137" s="76" t="str">
        <f t="shared" si="11"/>
        <v/>
      </c>
      <c r="E137" s="86"/>
      <c r="F137" s="78"/>
      <c r="G137" s="78"/>
      <c r="H137" s="86"/>
      <c r="I137" s="157" t="str">
        <f>IF($A137&lt;&gt;"",HLOOKUP($H137,remplacant,$D137+1,FALSE),"")</f>
        <v/>
      </c>
      <c r="J137" s="87"/>
      <c r="K137" s="88" t="str">
        <f t="shared" si="12"/>
        <v/>
      </c>
      <c r="L137" s="89" t="str">
        <f t="shared" si="13"/>
        <v/>
      </c>
      <c r="M137" s="89" t="str">
        <f t="shared" si="14"/>
        <v/>
      </c>
      <c r="N137" s="87"/>
      <c r="O137" s="76"/>
      <c r="P137" s="90"/>
      <c r="Q137" s="73"/>
    </row>
    <row r="138" spans="1:17" ht="12.75">
      <c r="A138" s="74"/>
      <c r="B138" s="75"/>
      <c r="C138" s="76" t="str">
        <f t="shared" si="10"/>
        <v/>
      </c>
      <c r="D138" s="76" t="str">
        <f t="shared" si="11"/>
        <v/>
      </c>
      <c r="E138" s="86"/>
      <c r="F138" s="78"/>
      <c r="G138" s="78"/>
      <c r="H138" s="86"/>
      <c r="I138" s="157" t="str">
        <f>IF($A138&lt;&gt;"",HLOOKUP($H138,remplacant,$D138+1,FALSE),"")</f>
        <v/>
      </c>
      <c r="J138" s="87"/>
      <c r="K138" s="88" t="str">
        <f t="shared" si="12"/>
        <v/>
      </c>
      <c r="L138" s="89" t="str">
        <f t="shared" si="13"/>
        <v/>
      </c>
      <c r="M138" s="89" t="str">
        <f t="shared" si="14"/>
        <v/>
      </c>
      <c r="N138" s="87"/>
      <c r="O138" s="76"/>
      <c r="P138" s="90"/>
      <c r="Q138" s="73"/>
    </row>
    <row r="139" spans="1:17" ht="12.75">
      <c r="A139" s="74"/>
      <c r="B139" s="75"/>
      <c r="C139" s="76" t="str">
        <f t="shared" si="10"/>
        <v/>
      </c>
      <c r="D139" s="76" t="str">
        <f t="shared" si="11"/>
        <v/>
      </c>
      <c r="E139" s="86"/>
      <c r="F139" s="78"/>
      <c r="G139" s="78"/>
      <c r="H139" s="86"/>
      <c r="I139" s="157" t="str">
        <f>IF($A139&lt;&gt;"",HLOOKUP($H139,remplacant,$D139+1,FALSE),"")</f>
        <v/>
      </c>
      <c r="J139" s="87"/>
      <c r="K139" s="88" t="str">
        <f t="shared" si="12"/>
        <v/>
      </c>
      <c r="L139" s="89" t="str">
        <f t="shared" si="13"/>
        <v/>
      </c>
      <c r="M139" s="89" t="str">
        <f t="shared" si="14"/>
        <v/>
      </c>
      <c r="N139" s="87"/>
      <c r="O139" s="76"/>
      <c r="P139" s="90"/>
      <c r="Q139" s="73"/>
    </row>
    <row r="140" spans="1:17" ht="12.75">
      <c r="A140" s="74"/>
      <c r="B140" s="75"/>
      <c r="C140" s="76" t="str">
        <f t="shared" si="10"/>
        <v/>
      </c>
      <c r="D140" s="76" t="str">
        <f t="shared" si="11"/>
        <v/>
      </c>
      <c r="E140" s="86"/>
      <c r="F140" s="78"/>
      <c r="G140" s="78"/>
      <c r="H140" s="86"/>
      <c r="I140" s="157" t="str">
        <f>IF($A140&lt;&gt;"",HLOOKUP($H140,remplacant,$D140+1,FALSE),"")</f>
        <v/>
      </c>
      <c r="J140" s="87"/>
      <c r="K140" s="88" t="str">
        <f t="shared" si="12"/>
        <v/>
      </c>
      <c r="L140" s="89" t="str">
        <f t="shared" si="13"/>
        <v/>
      </c>
      <c r="M140" s="89" t="str">
        <f t="shared" si="14"/>
        <v/>
      </c>
      <c r="N140" s="87"/>
      <c r="O140" s="76"/>
      <c r="P140" s="90"/>
      <c r="Q140" s="73"/>
    </row>
    <row r="141" spans="1:17" ht="12.75">
      <c r="A141" s="74"/>
      <c r="B141" s="75"/>
      <c r="C141" s="76" t="str">
        <f t="shared" si="10"/>
        <v/>
      </c>
      <c r="D141" s="76" t="str">
        <f t="shared" si="11"/>
        <v/>
      </c>
      <c r="E141" s="86"/>
      <c r="F141" s="78"/>
      <c r="G141" s="78"/>
      <c r="H141" s="86"/>
      <c r="I141" s="157" t="str">
        <f>IF($A141&lt;&gt;"",HLOOKUP($H141,remplacant,$D141+1,FALSE),"")</f>
        <v/>
      </c>
      <c r="J141" s="87"/>
      <c r="K141" s="88" t="str">
        <f t="shared" si="12"/>
        <v/>
      </c>
      <c r="L141" s="89" t="str">
        <f t="shared" si="13"/>
        <v/>
      </c>
      <c r="M141" s="89" t="str">
        <f t="shared" si="14"/>
        <v/>
      </c>
      <c r="N141" s="87"/>
      <c r="O141" s="76"/>
      <c r="P141" s="90"/>
      <c r="Q141" s="73"/>
    </row>
    <row r="142" spans="1:17" ht="12.75">
      <c r="A142" s="74"/>
      <c r="B142" s="75"/>
      <c r="C142" s="76" t="str">
        <f t="shared" si="10"/>
        <v/>
      </c>
      <c r="D142" s="76" t="str">
        <f t="shared" si="11"/>
        <v/>
      </c>
      <c r="E142" s="86"/>
      <c r="F142" s="78"/>
      <c r="G142" s="78"/>
      <c r="H142" s="86"/>
      <c r="I142" s="157" t="str">
        <f>IF($A142&lt;&gt;"",HLOOKUP($H142,remplacant,$D142+1,FALSE),"")</f>
        <v/>
      </c>
      <c r="J142" s="87"/>
      <c r="K142" s="88" t="str">
        <f t="shared" si="12"/>
        <v/>
      </c>
      <c r="L142" s="89" t="str">
        <f t="shared" si="13"/>
        <v/>
      </c>
      <c r="M142" s="89" t="str">
        <f t="shared" si="14"/>
        <v/>
      </c>
      <c r="N142" s="87"/>
      <c r="O142" s="76"/>
      <c r="P142" s="90"/>
      <c r="Q142" s="73"/>
    </row>
    <row r="143" spans="1:17" ht="12.75">
      <c r="A143" s="74"/>
      <c r="B143" s="75"/>
      <c r="C143" s="76" t="str">
        <f t="shared" si="10"/>
        <v/>
      </c>
      <c r="D143" s="76" t="str">
        <f t="shared" si="11"/>
        <v/>
      </c>
      <c r="E143" s="86"/>
      <c r="F143" s="78"/>
      <c r="G143" s="78"/>
      <c r="H143" s="86"/>
      <c r="I143" s="157" t="str">
        <f>IF($A143&lt;&gt;"",HLOOKUP($H143,remplacant,$D143+1,FALSE),"")</f>
        <v/>
      </c>
      <c r="J143" s="87"/>
      <c r="K143" s="88" t="str">
        <f t="shared" si="12"/>
        <v/>
      </c>
      <c r="L143" s="89" t="str">
        <f t="shared" si="13"/>
        <v/>
      </c>
      <c r="M143" s="89" t="str">
        <f t="shared" si="14"/>
        <v/>
      </c>
      <c r="N143" s="87"/>
      <c r="O143" s="76"/>
      <c r="P143" s="90"/>
      <c r="Q143" s="73"/>
    </row>
    <row r="144" spans="1:17" ht="12.75">
      <c r="A144" s="74"/>
      <c r="B144" s="75"/>
      <c r="C144" s="76" t="str">
        <f t="shared" si="10"/>
        <v/>
      </c>
      <c r="D144" s="76" t="str">
        <f t="shared" si="11"/>
        <v/>
      </c>
      <c r="E144" s="86"/>
      <c r="F144" s="78"/>
      <c r="G144" s="78"/>
      <c r="H144" s="86"/>
      <c r="I144" s="157" t="str">
        <f>IF($A144&lt;&gt;"",HLOOKUP($H144,remplacant,$D144+1,FALSE),"")</f>
        <v/>
      </c>
      <c r="J144" s="87"/>
      <c r="K144" s="88" t="str">
        <f t="shared" si="12"/>
        <v/>
      </c>
      <c r="L144" s="89" t="str">
        <f t="shared" si="13"/>
        <v/>
      </c>
      <c r="M144" s="89" t="str">
        <f t="shared" si="14"/>
        <v/>
      </c>
      <c r="N144" s="87"/>
      <c r="O144" s="76"/>
      <c r="P144" s="90"/>
      <c r="Q144" s="73"/>
    </row>
    <row r="145" spans="1:17" ht="12.75">
      <c r="A145" s="74"/>
      <c r="B145" s="75"/>
      <c r="C145" s="76" t="str">
        <f t="shared" si="10"/>
        <v/>
      </c>
      <c r="D145" s="76" t="str">
        <f t="shared" si="11"/>
        <v/>
      </c>
      <c r="E145" s="86"/>
      <c r="F145" s="78"/>
      <c r="G145" s="78"/>
      <c r="H145" s="86"/>
      <c r="I145" s="157" t="str">
        <f>IF($A145&lt;&gt;"",HLOOKUP($H145,remplacant,$D145+1,FALSE),"")</f>
        <v/>
      </c>
      <c r="J145" s="87"/>
      <c r="K145" s="88" t="str">
        <f t="shared" si="12"/>
        <v/>
      </c>
      <c r="L145" s="89" t="str">
        <f t="shared" si="13"/>
        <v/>
      </c>
      <c r="M145" s="89" t="str">
        <f t="shared" si="14"/>
        <v/>
      </c>
      <c r="N145" s="87"/>
      <c r="O145" s="76"/>
      <c r="P145" s="90"/>
      <c r="Q145" s="73"/>
    </row>
    <row r="146" spans="1:17" ht="12.75">
      <c r="A146" s="74"/>
      <c r="B146" s="75"/>
      <c r="C146" s="76" t="str">
        <f t="shared" si="10"/>
        <v/>
      </c>
      <c r="D146" s="76" t="str">
        <f t="shared" si="11"/>
        <v/>
      </c>
      <c r="E146" s="86"/>
      <c r="F146" s="78"/>
      <c r="G146" s="78"/>
      <c r="H146" s="86"/>
      <c r="I146" s="157" t="str">
        <f>IF($A146&lt;&gt;"",HLOOKUP($H146,remplacant,$D146+1,FALSE),"")</f>
        <v/>
      </c>
      <c r="J146" s="87"/>
      <c r="K146" s="88" t="str">
        <f t="shared" si="12"/>
        <v/>
      </c>
      <c r="L146" s="89" t="str">
        <f t="shared" si="13"/>
        <v/>
      </c>
      <c r="M146" s="89" t="str">
        <f t="shared" si="14"/>
        <v/>
      </c>
      <c r="N146" s="87"/>
      <c r="O146" s="76"/>
      <c r="P146" s="90"/>
      <c r="Q146" s="73"/>
    </row>
    <row r="147" spans="1:17" ht="12.75">
      <c r="A147" s="74"/>
      <c r="B147" s="75"/>
      <c r="C147" s="76" t="str">
        <f t="shared" si="10"/>
        <v/>
      </c>
      <c r="D147" s="76" t="str">
        <f t="shared" si="11"/>
        <v/>
      </c>
      <c r="E147" s="86"/>
      <c r="F147" s="78"/>
      <c r="G147" s="78"/>
      <c r="H147" s="86"/>
      <c r="I147" s="157" t="str">
        <f>IF($A147&lt;&gt;"",HLOOKUP($H147,remplacant,$D147+1,FALSE),"")</f>
        <v/>
      </c>
      <c r="J147" s="87"/>
      <c r="K147" s="88" t="str">
        <f t="shared" si="12"/>
        <v/>
      </c>
      <c r="L147" s="89" t="str">
        <f t="shared" si="13"/>
        <v/>
      </c>
      <c r="M147" s="89" t="str">
        <f t="shared" si="14"/>
        <v/>
      </c>
      <c r="N147" s="87"/>
      <c r="O147" s="76"/>
      <c r="P147" s="90"/>
      <c r="Q147" s="73"/>
    </row>
    <row r="148" spans="1:17" ht="12.75">
      <c r="A148" s="74"/>
      <c r="B148" s="75"/>
      <c r="C148" s="76" t="str">
        <f t="shared" si="10"/>
        <v/>
      </c>
      <c r="D148" s="76" t="str">
        <f t="shared" si="11"/>
        <v/>
      </c>
      <c r="E148" s="86"/>
      <c r="F148" s="78"/>
      <c r="G148" s="78"/>
      <c r="H148" s="86"/>
      <c r="I148" s="157" t="str">
        <f>IF($A148&lt;&gt;"",HLOOKUP($H148,remplacant,$D148+1,FALSE),"")</f>
        <v/>
      </c>
      <c r="J148" s="87"/>
      <c r="K148" s="88" t="str">
        <f t="shared" si="12"/>
        <v/>
      </c>
      <c r="L148" s="89" t="str">
        <f t="shared" si="13"/>
        <v/>
      </c>
      <c r="M148" s="89" t="str">
        <f t="shared" si="14"/>
        <v/>
      </c>
      <c r="N148" s="87"/>
      <c r="O148" s="76"/>
      <c r="P148" s="90"/>
      <c r="Q148" s="73"/>
    </row>
    <row r="149" spans="1:17" ht="12.75">
      <c r="A149" s="74"/>
      <c r="B149" s="75"/>
      <c r="C149" s="76" t="str">
        <f t="shared" si="10"/>
        <v/>
      </c>
      <c r="D149" s="76" t="str">
        <f t="shared" si="11"/>
        <v/>
      </c>
      <c r="E149" s="86"/>
      <c r="F149" s="78"/>
      <c r="G149" s="78"/>
      <c r="H149" s="86"/>
      <c r="I149" s="157" t="str">
        <f>IF($A149&lt;&gt;"",HLOOKUP($H149,remplacant,$D149+1,FALSE),"")</f>
        <v/>
      </c>
      <c r="J149" s="87"/>
      <c r="K149" s="88" t="str">
        <f t="shared" si="12"/>
        <v/>
      </c>
      <c r="L149" s="89" t="str">
        <f t="shared" si="13"/>
        <v/>
      </c>
      <c r="M149" s="89" t="str">
        <f t="shared" si="14"/>
        <v/>
      </c>
      <c r="N149" s="87"/>
      <c r="O149" s="76"/>
      <c r="P149" s="90"/>
      <c r="Q149" s="73"/>
    </row>
    <row r="150" spans="1:17" ht="12.75">
      <c r="A150" s="74"/>
      <c r="B150" s="75"/>
      <c r="C150" s="76" t="str">
        <f t="shared" si="10"/>
        <v/>
      </c>
      <c r="D150" s="76" t="str">
        <f t="shared" si="11"/>
        <v/>
      </c>
      <c r="E150" s="86"/>
      <c r="F150" s="78"/>
      <c r="G150" s="78"/>
      <c r="H150" s="86"/>
      <c r="I150" s="157" t="str">
        <f>IF($A150&lt;&gt;"",HLOOKUP($H150,remplacant,$D150+1,FALSE),"")</f>
        <v/>
      </c>
      <c r="J150" s="87"/>
      <c r="K150" s="88" t="str">
        <f t="shared" si="12"/>
        <v/>
      </c>
      <c r="L150" s="89" t="str">
        <f t="shared" si="13"/>
        <v/>
      </c>
      <c r="M150" s="89" t="str">
        <f t="shared" si="14"/>
        <v/>
      </c>
      <c r="N150" s="87"/>
      <c r="O150" s="76"/>
      <c r="P150" s="90"/>
      <c r="Q150" s="73"/>
    </row>
    <row r="151" spans="1:17" ht="12.75">
      <c r="A151" s="74"/>
      <c r="B151" s="75"/>
      <c r="C151" s="76" t="str">
        <f t="shared" si="10"/>
        <v/>
      </c>
      <c r="D151" s="76" t="str">
        <f t="shared" si="11"/>
        <v/>
      </c>
      <c r="E151" s="86"/>
      <c r="F151" s="78"/>
      <c r="G151" s="78"/>
      <c r="H151" s="86"/>
      <c r="I151" s="157" t="str">
        <f>IF($A151&lt;&gt;"",HLOOKUP($H151,remplacant,$D151+1,FALSE),"")</f>
        <v/>
      </c>
      <c r="J151" s="87"/>
      <c r="K151" s="88" t="str">
        <f t="shared" si="12"/>
        <v/>
      </c>
      <c r="L151" s="89" t="str">
        <f t="shared" si="13"/>
        <v/>
      </c>
      <c r="M151" s="89" t="str">
        <f t="shared" si="14"/>
        <v/>
      </c>
      <c r="N151" s="87"/>
      <c r="O151" s="76"/>
      <c r="P151" s="90"/>
      <c r="Q151" s="73"/>
    </row>
    <row r="152" spans="1:17" ht="12.75">
      <c r="A152" s="74"/>
      <c r="B152" s="75"/>
      <c r="C152" s="76" t="str">
        <f t="shared" si="10"/>
        <v/>
      </c>
      <c r="D152" s="76" t="str">
        <f t="shared" si="11"/>
        <v/>
      </c>
      <c r="E152" s="86"/>
      <c r="F152" s="78"/>
      <c r="G152" s="78"/>
      <c r="H152" s="86"/>
      <c r="I152" s="157" t="str">
        <f>IF($A152&lt;&gt;"",HLOOKUP($H152,remplacant,$D152+1,FALSE),"")</f>
        <v/>
      </c>
      <c r="J152" s="87"/>
      <c r="K152" s="88" t="str">
        <f t="shared" si="12"/>
        <v/>
      </c>
      <c r="L152" s="89" t="str">
        <f t="shared" si="13"/>
        <v/>
      </c>
      <c r="M152" s="89" t="str">
        <f t="shared" si="14"/>
        <v/>
      </c>
      <c r="N152" s="87"/>
      <c r="O152" s="76"/>
      <c r="P152" s="90"/>
      <c r="Q152" s="73"/>
    </row>
    <row r="153" spans="1:17" ht="12.75">
      <c r="A153" s="74"/>
      <c r="B153" s="75"/>
      <c r="C153" s="76" t="str">
        <f t="shared" si="10"/>
        <v/>
      </c>
      <c r="D153" s="76" t="str">
        <f t="shared" si="11"/>
        <v/>
      </c>
      <c r="E153" s="86"/>
      <c r="F153" s="78"/>
      <c r="G153" s="78"/>
      <c r="H153" s="86"/>
      <c r="I153" s="157" t="str">
        <f>IF($A153&lt;&gt;"",HLOOKUP($H153,remplacant,$D153+1,FALSE),"")</f>
        <v/>
      </c>
      <c r="J153" s="87"/>
      <c r="K153" s="88" t="str">
        <f t="shared" si="12"/>
        <v/>
      </c>
      <c r="L153" s="89" t="str">
        <f t="shared" si="13"/>
        <v/>
      </c>
      <c r="M153" s="89" t="str">
        <f t="shared" si="14"/>
        <v/>
      </c>
      <c r="N153" s="87"/>
      <c r="O153" s="76"/>
      <c r="P153" s="90"/>
      <c r="Q153" s="73"/>
    </row>
    <row r="154" spans="1:17" ht="12.75">
      <c r="A154" s="74"/>
      <c r="B154" s="75"/>
      <c r="C154" s="76" t="str">
        <f t="shared" si="10"/>
        <v/>
      </c>
      <c r="D154" s="76" t="str">
        <f t="shared" si="11"/>
        <v/>
      </c>
      <c r="E154" s="86"/>
      <c r="F154" s="78"/>
      <c r="G154" s="78"/>
      <c r="H154" s="86"/>
      <c r="I154" s="157" t="str">
        <f>IF($A154&lt;&gt;"",HLOOKUP($H154,remplacant,$D154+1,FALSE),"")</f>
        <v/>
      </c>
      <c r="J154" s="87"/>
      <c r="K154" s="88" t="str">
        <f t="shared" si="12"/>
        <v/>
      </c>
      <c r="L154" s="89" t="str">
        <f t="shared" si="13"/>
        <v/>
      </c>
      <c r="M154" s="89" t="str">
        <f t="shared" si="14"/>
        <v/>
      </c>
      <c r="N154" s="87"/>
      <c r="O154" s="76"/>
      <c r="P154" s="90"/>
      <c r="Q154" s="73"/>
    </row>
    <row r="155" spans="1:17" ht="12.75">
      <c r="A155" s="74"/>
      <c r="B155" s="75"/>
      <c r="C155" s="76" t="str">
        <f t="shared" si="10"/>
        <v/>
      </c>
      <c r="D155" s="76" t="str">
        <f t="shared" si="11"/>
        <v/>
      </c>
      <c r="E155" s="86"/>
      <c r="F155" s="78"/>
      <c r="G155" s="78"/>
      <c r="H155" s="86"/>
      <c r="I155" s="157" t="str">
        <f>IF($A155&lt;&gt;"",HLOOKUP($H155,remplacant,$D155+1,FALSE),"")</f>
        <v/>
      </c>
      <c r="J155" s="87"/>
      <c r="K155" s="88" t="str">
        <f t="shared" si="12"/>
        <v/>
      </c>
      <c r="L155" s="89" t="str">
        <f t="shared" si="13"/>
        <v/>
      </c>
      <c r="M155" s="89" t="str">
        <f t="shared" si="14"/>
        <v/>
      </c>
      <c r="N155" s="87"/>
      <c r="O155" s="76"/>
      <c r="P155" s="90"/>
      <c r="Q155" s="73"/>
    </row>
    <row r="156" spans="1:17" ht="12.75">
      <c r="A156" s="74"/>
      <c r="B156" s="75"/>
      <c r="C156" s="76" t="str">
        <f t="shared" si="10"/>
        <v/>
      </c>
      <c r="D156" s="76" t="str">
        <f t="shared" si="11"/>
        <v/>
      </c>
      <c r="E156" s="86"/>
      <c r="F156" s="78"/>
      <c r="G156" s="78"/>
      <c r="H156" s="86"/>
      <c r="I156" s="157" t="str">
        <f>IF($A156&lt;&gt;"",HLOOKUP($H156,remplacant,$D156+1,FALSE),"")</f>
        <v/>
      </c>
      <c r="J156" s="87"/>
      <c r="K156" s="88" t="str">
        <f t="shared" si="12"/>
        <v/>
      </c>
      <c r="L156" s="89" t="str">
        <f t="shared" si="13"/>
        <v/>
      </c>
      <c r="M156" s="89" t="str">
        <f t="shared" si="14"/>
        <v/>
      </c>
      <c r="N156" s="87"/>
      <c r="O156" s="76"/>
      <c r="P156" s="90"/>
      <c r="Q156" s="73"/>
    </row>
    <row r="157" spans="1:17" ht="12.75">
      <c r="A157" s="74"/>
      <c r="B157" s="75"/>
      <c r="C157" s="76" t="str">
        <f t="shared" si="10"/>
        <v/>
      </c>
      <c r="D157" s="76" t="str">
        <f t="shared" si="11"/>
        <v/>
      </c>
      <c r="E157" s="86"/>
      <c r="F157" s="78"/>
      <c r="G157" s="78"/>
      <c r="H157" s="86"/>
      <c r="I157" s="157" t="str">
        <f>IF($A157&lt;&gt;"",HLOOKUP($H157,remplacant,$D157+1,FALSE),"")</f>
        <v/>
      </c>
      <c r="J157" s="87"/>
      <c r="K157" s="88" t="str">
        <f t="shared" si="12"/>
        <v/>
      </c>
      <c r="L157" s="89" t="str">
        <f t="shared" si="13"/>
        <v/>
      </c>
      <c r="M157" s="89" t="str">
        <f t="shared" si="14"/>
        <v/>
      </c>
      <c r="N157" s="87"/>
      <c r="O157" s="76"/>
      <c r="P157" s="90"/>
      <c r="Q157" s="73"/>
    </row>
    <row r="158" spans="1:17" ht="12.75">
      <c r="A158" s="74"/>
      <c r="B158" s="75"/>
      <c r="C158" s="76" t="str">
        <f t="shared" si="10"/>
        <v/>
      </c>
      <c r="D158" s="76" t="str">
        <f t="shared" si="11"/>
        <v/>
      </c>
      <c r="E158" s="86"/>
      <c r="F158" s="78"/>
      <c r="G158" s="78"/>
      <c r="H158" s="86"/>
      <c r="I158" s="157" t="str">
        <f>IF($A158&lt;&gt;"",HLOOKUP($H158,remplacant,$D158+1,FALSE),"")</f>
        <v/>
      </c>
      <c r="J158" s="87"/>
      <c r="K158" s="88" t="str">
        <f t="shared" si="12"/>
        <v/>
      </c>
      <c r="L158" s="89" t="str">
        <f t="shared" si="13"/>
        <v/>
      </c>
      <c r="M158" s="89" t="str">
        <f t="shared" si="14"/>
        <v/>
      </c>
      <c r="N158" s="87"/>
      <c r="O158" s="76"/>
      <c r="P158" s="90"/>
      <c r="Q158" s="73"/>
    </row>
    <row r="159" spans="1:17" ht="12.75">
      <c r="A159" s="74"/>
      <c r="B159" s="75"/>
      <c r="C159" s="76" t="str">
        <f t="shared" si="10"/>
        <v/>
      </c>
      <c r="D159" s="76" t="str">
        <f t="shared" si="11"/>
        <v/>
      </c>
      <c r="E159" s="86"/>
      <c r="F159" s="78"/>
      <c r="G159" s="78"/>
      <c r="H159" s="86"/>
      <c r="I159" s="157" t="str">
        <f>IF($A159&lt;&gt;"",HLOOKUP($H159,remplacant,$D159+1,FALSE),"")</f>
        <v/>
      </c>
      <c r="J159" s="87"/>
      <c r="K159" s="88" t="str">
        <f t="shared" si="12"/>
        <v/>
      </c>
      <c r="L159" s="89" t="str">
        <f t="shared" si="13"/>
        <v/>
      </c>
      <c r="M159" s="89" t="str">
        <f t="shared" si="14"/>
        <v/>
      </c>
      <c r="N159" s="87"/>
      <c r="O159" s="76"/>
      <c r="P159" s="90"/>
      <c r="Q159" s="73"/>
    </row>
    <row r="160" spans="1:17" ht="12.75">
      <c r="A160" s="74"/>
      <c r="B160" s="75"/>
      <c r="C160" s="76" t="str">
        <f t="shared" si="10"/>
        <v/>
      </c>
      <c r="D160" s="76" t="str">
        <f t="shared" si="11"/>
        <v/>
      </c>
      <c r="E160" s="86"/>
      <c r="F160" s="78"/>
      <c r="G160" s="78"/>
      <c r="H160" s="86"/>
      <c r="I160" s="157" t="str">
        <f>IF($A160&lt;&gt;"",HLOOKUP($H160,remplacant,$D160+1,FALSE),"")</f>
        <v/>
      </c>
      <c r="J160" s="87"/>
      <c r="K160" s="88" t="str">
        <f t="shared" si="12"/>
        <v/>
      </c>
      <c r="L160" s="89" t="str">
        <f t="shared" si="13"/>
        <v/>
      </c>
      <c r="M160" s="89" t="str">
        <f t="shared" si="14"/>
        <v/>
      </c>
      <c r="N160" s="87"/>
      <c r="O160" s="76"/>
      <c r="P160" s="90"/>
      <c r="Q160" s="73"/>
    </row>
    <row r="161" spans="1:17" ht="12.75">
      <c r="A161" s="74"/>
      <c r="B161" s="75"/>
      <c r="C161" s="76" t="str">
        <f t="shared" si="10"/>
        <v/>
      </c>
      <c r="D161" s="76" t="str">
        <f t="shared" si="11"/>
        <v/>
      </c>
      <c r="E161" s="86"/>
      <c r="F161" s="78"/>
      <c r="G161" s="78"/>
      <c r="H161" s="86"/>
      <c r="I161" s="157" t="str">
        <f>IF($A161&lt;&gt;"",HLOOKUP($H161,remplacant,$D161+1,FALSE),"")</f>
        <v/>
      </c>
      <c r="J161" s="87"/>
      <c r="K161" s="88" t="str">
        <f t="shared" si="12"/>
        <v/>
      </c>
      <c r="L161" s="89" t="str">
        <f t="shared" si="13"/>
        <v/>
      </c>
      <c r="M161" s="89" t="str">
        <f t="shared" si="14"/>
        <v/>
      </c>
      <c r="N161" s="87"/>
      <c r="O161" s="76"/>
      <c r="P161" s="90"/>
      <c r="Q161" s="73"/>
    </row>
    <row r="162" spans="1:17" ht="12.75">
      <c r="A162" s="74"/>
      <c r="B162" s="75"/>
      <c r="C162" s="76" t="str">
        <f t="shared" si="10"/>
        <v/>
      </c>
      <c r="D162" s="76" t="str">
        <f t="shared" si="11"/>
        <v/>
      </c>
      <c r="E162" s="86"/>
      <c r="F162" s="78"/>
      <c r="G162" s="78"/>
      <c r="H162" s="86"/>
      <c r="I162" s="157" t="str">
        <f>IF($A162&lt;&gt;"",HLOOKUP($H162,remplacant,$D162+1,FALSE),"")</f>
        <v/>
      </c>
      <c r="J162" s="87"/>
      <c r="K162" s="88" t="str">
        <f t="shared" si="12"/>
        <v/>
      </c>
      <c r="L162" s="89" t="str">
        <f t="shared" si="13"/>
        <v/>
      </c>
      <c r="M162" s="89" t="str">
        <f t="shared" si="14"/>
        <v/>
      </c>
      <c r="N162" s="87"/>
      <c r="O162" s="76"/>
      <c r="P162" s="90"/>
      <c r="Q162" s="73"/>
    </row>
    <row r="163" spans="1:17" ht="12.75">
      <c r="A163" s="74"/>
      <c r="B163" s="75"/>
      <c r="C163" s="76" t="str">
        <f t="shared" si="10"/>
        <v/>
      </c>
      <c r="D163" s="76" t="str">
        <f t="shared" si="11"/>
        <v/>
      </c>
      <c r="E163" s="86"/>
      <c r="F163" s="78"/>
      <c r="G163" s="78"/>
      <c r="H163" s="86"/>
      <c r="I163" s="157" t="str">
        <f>IF($A163&lt;&gt;"",HLOOKUP($H163,remplacant,$D163+1,FALSE),"")</f>
        <v/>
      </c>
      <c r="J163" s="87"/>
      <c r="K163" s="88" t="str">
        <f t="shared" si="12"/>
        <v/>
      </c>
      <c r="L163" s="89" t="str">
        <f t="shared" si="13"/>
        <v/>
      </c>
      <c r="M163" s="89" t="str">
        <f t="shared" si="14"/>
        <v/>
      </c>
      <c r="N163" s="87"/>
      <c r="O163" s="76"/>
      <c r="P163" s="90"/>
      <c r="Q163" s="73"/>
    </row>
    <row r="164" spans="1:17" ht="12.75">
      <c r="A164" s="74"/>
      <c r="B164" s="75"/>
      <c r="C164" s="76" t="str">
        <f t="shared" si="10"/>
        <v/>
      </c>
      <c r="D164" s="76" t="str">
        <f t="shared" si="11"/>
        <v/>
      </c>
      <c r="E164" s="86"/>
      <c r="F164" s="78"/>
      <c r="G164" s="78"/>
      <c r="H164" s="86"/>
      <c r="I164" s="157" t="str">
        <f>IF($A164&lt;&gt;"",HLOOKUP($H164,remplacant,$D164+1,FALSE),"")</f>
        <v/>
      </c>
      <c r="J164" s="87"/>
      <c r="K164" s="88" t="str">
        <f t="shared" si="12"/>
        <v/>
      </c>
      <c r="L164" s="89" t="str">
        <f t="shared" si="13"/>
        <v/>
      </c>
      <c r="M164" s="89" t="str">
        <f t="shared" si="14"/>
        <v/>
      </c>
      <c r="N164" s="87"/>
      <c r="O164" s="76"/>
      <c r="P164" s="90"/>
      <c r="Q164" s="73"/>
    </row>
    <row r="165" spans="1:17" ht="12.75">
      <c r="A165" s="74"/>
      <c r="B165" s="75"/>
      <c r="C165" s="76" t="str">
        <f t="shared" si="10"/>
        <v/>
      </c>
      <c r="D165" s="76" t="str">
        <f t="shared" si="11"/>
        <v/>
      </c>
      <c r="E165" s="86"/>
      <c r="F165" s="78"/>
      <c r="G165" s="78"/>
      <c r="H165" s="86"/>
      <c r="I165" s="157" t="str">
        <f>IF($A165&lt;&gt;"",HLOOKUP($H165,remplacant,$D165+1,FALSE),"")</f>
        <v/>
      </c>
      <c r="J165" s="87"/>
      <c r="K165" s="88" t="str">
        <f t="shared" si="12"/>
        <v/>
      </c>
      <c r="L165" s="89" t="str">
        <f t="shared" si="13"/>
        <v/>
      </c>
      <c r="M165" s="89" t="str">
        <f t="shared" si="14"/>
        <v/>
      </c>
      <c r="N165" s="87"/>
      <c r="O165" s="76"/>
      <c r="P165" s="90"/>
      <c r="Q165" s="73"/>
    </row>
    <row r="166" spans="1:17" ht="12.75">
      <c r="A166" s="74"/>
      <c r="B166" s="75"/>
      <c r="C166" s="76" t="str">
        <f t="shared" si="10"/>
        <v/>
      </c>
      <c r="D166" s="76" t="str">
        <f t="shared" si="11"/>
        <v/>
      </c>
      <c r="E166" s="86"/>
      <c r="F166" s="78"/>
      <c r="G166" s="78"/>
      <c r="H166" s="86"/>
      <c r="I166" s="157" t="str">
        <f>IF($A166&lt;&gt;"",HLOOKUP($H166,remplacant,$D166+1,FALSE),"")</f>
        <v/>
      </c>
      <c r="J166" s="87"/>
      <c r="K166" s="88" t="str">
        <f t="shared" si="12"/>
        <v/>
      </c>
      <c r="L166" s="89" t="str">
        <f t="shared" si="13"/>
        <v/>
      </c>
      <c r="M166" s="89" t="str">
        <f t="shared" si="14"/>
        <v/>
      </c>
      <c r="N166" s="87"/>
      <c r="O166" s="76"/>
      <c r="P166" s="90"/>
      <c r="Q166" s="73"/>
    </row>
    <row r="167" spans="1:17" ht="12.75">
      <c r="A167" s="74"/>
      <c r="B167" s="75"/>
      <c r="C167" s="76" t="str">
        <f t="shared" si="10"/>
        <v/>
      </c>
      <c r="D167" s="76" t="str">
        <f t="shared" si="11"/>
        <v/>
      </c>
      <c r="E167" s="86"/>
      <c r="F167" s="78"/>
      <c r="G167" s="78"/>
      <c r="H167" s="86"/>
      <c r="I167" s="157" t="str">
        <f>IF($A167&lt;&gt;"",HLOOKUP($H167,remplacant,$D167+1,FALSE),"")</f>
        <v/>
      </c>
      <c r="J167" s="87"/>
      <c r="K167" s="88" t="str">
        <f t="shared" si="12"/>
        <v/>
      </c>
      <c r="L167" s="89" t="str">
        <f t="shared" si="13"/>
        <v/>
      </c>
      <c r="M167" s="89" t="str">
        <f t="shared" si="14"/>
        <v/>
      </c>
      <c r="N167" s="87"/>
      <c r="O167" s="76"/>
      <c r="P167" s="90"/>
      <c r="Q167" s="73"/>
    </row>
    <row r="168" spans="1:17" ht="12.75">
      <c r="A168" s="74"/>
      <c r="B168" s="75"/>
      <c r="C168" s="76" t="str">
        <f t="shared" si="10"/>
        <v/>
      </c>
      <c r="D168" s="76" t="str">
        <f t="shared" si="11"/>
        <v/>
      </c>
      <c r="E168" s="86"/>
      <c r="F168" s="78"/>
      <c r="G168" s="78"/>
      <c r="H168" s="86"/>
      <c r="I168" s="157" t="str">
        <f>IF($A168&lt;&gt;"",HLOOKUP($H168,remplacant,$D168+1,FALSE),"")</f>
        <v/>
      </c>
      <c r="J168" s="87"/>
      <c r="K168" s="88" t="str">
        <f t="shared" si="12"/>
        <v/>
      </c>
      <c r="L168" s="89" t="str">
        <f t="shared" si="13"/>
        <v/>
      </c>
      <c r="M168" s="89" t="str">
        <f t="shared" si="14"/>
        <v/>
      </c>
      <c r="N168" s="87"/>
      <c r="O168" s="76"/>
      <c r="P168" s="90"/>
      <c r="Q168" s="73"/>
    </row>
    <row r="169" spans="1:17" ht="12.75">
      <c r="A169" s="74"/>
      <c r="B169" s="75"/>
      <c r="C169" s="76" t="str">
        <f t="shared" si="10"/>
        <v/>
      </c>
      <c r="D169" s="76" t="str">
        <f t="shared" si="11"/>
        <v/>
      </c>
      <c r="E169" s="86"/>
      <c r="F169" s="78"/>
      <c r="G169" s="78"/>
      <c r="H169" s="86"/>
      <c r="I169" s="157" t="str">
        <f>IF($A169&lt;&gt;"",HLOOKUP($H169,remplacant,$D169+1,FALSE),"")</f>
        <v/>
      </c>
      <c r="J169" s="87"/>
      <c r="K169" s="88" t="str">
        <f t="shared" si="12"/>
        <v/>
      </c>
      <c r="L169" s="89" t="str">
        <f t="shared" si="13"/>
        <v/>
      </c>
      <c r="M169" s="89" t="str">
        <f t="shared" si="14"/>
        <v/>
      </c>
      <c r="N169" s="87"/>
      <c r="O169" s="76"/>
      <c r="P169" s="90"/>
      <c r="Q169" s="73"/>
    </row>
    <row r="170" spans="1:17" ht="12.75">
      <c r="A170" s="74"/>
      <c r="B170" s="75"/>
      <c r="C170" s="76" t="str">
        <f t="shared" si="10"/>
        <v/>
      </c>
      <c r="D170" s="76" t="str">
        <f t="shared" si="11"/>
        <v/>
      </c>
      <c r="E170" s="86"/>
      <c r="F170" s="78"/>
      <c r="G170" s="78"/>
      <c r="H170" s="86"/>
      <c r="I170" s="157" t="str">
        <f>IF($A170&lt;&gt;"",HLOOKUP($H170,remplacant,$D170+1,FALSE),"")</f>
        <v/>
      </c>
      <c r="J170" s="87"/>
      <c r="K170" s="88" t="str">
        <f t="shared" si="12"/>
        <v/>
      </c>
      <c r="L170" s="89" t="str">
        <f t="shared" si="13"/>
        <v/>
      </c>
      <c r="M170" s="89" t="str">
        <f t="shared" si="14"/>
        <v/>
      </c>
      <c r="N170" s="87"/>
      <c r="O170" s="76"/>
      <c r="P170" s="90"/>
      <c r="Q170" s="73"/>
    </row>
    <row r="171" spans="1:17" ht="12.75">
      <c r="A171" s="74"/>
      <c r="B171" s="75"/>
      <c r="C171" s="76" t="str">
        <f t="shared" si="10"/>
        <v/>
      </c>
      <c r="D171" s="76" t="str">
        <f t="shared" si="11"/>
        <v/>
      </c>
      <c r="E171" s="86"/>
      <c r="F171" s="78"/>
      <c r="G171" s="78"/>
      <c r="H171" s="86"/>
      <c r="I171" s="157" t="str">
        <f>IF($A171&lt;&gt;"",HLOOKUP($H171,remplacant,$D171+1,FALSE),"")</f>
        <v/>
      </c>
      <c r="J171" s="87"/>
      <c r="K171" s="88" t="str">
        <f t="shared" si="12"/>
        <v/>
      </c>
      <c r="L171" s="89" t="str">
        <f t="shared" si="13"/>
        <v/>
      </c>
      <c r="M171" s="89" t="str">
        <f t="shared" si="14"/>
        <v/>
      </c>
      <c r="N171" s="87"/>
      <c r="O171" s="76"/>
      <c r="P171" s="90"/>
      <c r="Q171" s="73"/>
    </row>
    <row r="172" spans="1:17" ht="12.75">
      <c r="A172" s="74"/>
      <c r="B172" s="75"/>
      <c r="C172" s="76" t="str">
        <f t="shared" si="10"/>
        <v/>
      </c>
      <c r="D172" s="76" t="str">
        <f t="shared" si="11"/>
        <v/>
      </c>
      <c r="E172" s="86"/>
      <c r="F172" s="78"/>
      <c r="G172" s="78"/>
      <c r="H172" s="86"/>
      <c r="I172" s="157" t="str">
        <f>IF($A172&lt;&gt;"",HLOOKUP($H172,remplacant,$D172+1,FALSE),"")</f>
        <v/>
      </c>
      <c r="J172" s="87"/>
      <c r="K172" s="88" t="str">
        <f t="shared" si="12"/>
        <v/>
      </c>
      <c r="L172" s="89" t="str">
        <f t="shared" si="13"/>
        <v/>
      </c>
      <c r="M172" s="89" t="str">
        <f t="shared" si="14"/>
        <v/>
      </c>
      <c r="N172" s="87"/>
      <c r="O172" s="76"/>
      <c r="P172" s="90"/>
      <c r="Q172" s="73"/>
    </row>
    <row r="173" spans="1:17" ht="12.75">
      <c r="A173" s="74"/>
      <c r="B173" s="75"/>
      <c r="C173" s="76" t="str">
        <f t="shared" si="10"/>
        <v/>
      </c>
      <c r="D173" s="76" t="str">
        <f t="shared" si="11"/>
        <v/>
      </c>
      <c r="E173" s="86"/>
      <c r="F173" s="78"/>
      <c r="G173" s="78"/>
      <c r="H173" s="86"/>
      <c r="I173" s="157" t="str">
        <f>IF($A173&lt;&gt;"",HLOOKUP($H173,remplacant,$D173+1,FALSE),"")</f>
        <v/>
      </c>
      <c r="J173" s="87"/>
      <c r="K173" s="88" t="str">
        <f t="shared" si="12"/>
        <v/>
      </c>
      <c r="L173" s="89" t="str">
        <f t="shared" si="13"/>
        <v/>
      </c>
      <c r="M173" s="89" t="str">
        <f t="shared" si="14"/>
        <v/>
      </c>
      <c r="N173" s="87"/>
      <c r="O173" s="76"/>
      <c r="P173" s="90"/>
      <c r="Q173" s="73"/>
    </row>
    <row r="174" spans="1:17" ht="12.75">
      <c r="A174" s="74"/>
      <c r="B174" s="75"/>
      <c r="C174" s="76" t="str">
        <f t="shared" si="10"/>
        <v/>
      </c>
      <c r="D174" s="76" t="str">
        <f t="shared" si="11"/>
        <v/>
      </c>
      <c r="E174" s="86"/>
      <c r="F174" s="78"/>
      <c r="G174" s="78"/>
      <c r="H174" s="86"/>
      <c r="I174" s="157" t="str">
        <f>IF($A174&lt;&gt;"",HLOOKUP($H174,remplacant,$D174+1,FALSE),"")</f>
        <v/>
      </c>
      <c r="J174" s="87"/>
      <c r="K174" s="88" t="str">
        <f t="shared" si="12"/>
        <v/>
      </c>
      <c r="L174" s="89" t="str">
        <f t="shared" si="13"/>
        <v/>
      </c>
      <c r="M174" s="89" t="str">
        <f t="shared" si="14"/>
        <v/>
      </c>
      <c r="N174" s="87"/>
      <c r="O174" s="76"/>
      <c r="P174" s="90"/>
      <c r="Q174" s="73"/>
    </row>
    <row r="175" spans="1:17" ht="12.75">
      <c r="A175" s="74"/>
      <c r="B175" s="75"/>
      <c r="C175" s="76" t="str">
        <f t="shared" si="10"/>
        <v/>
      </c>
      <c r="D175" s="76" t="str">
        <f t="shared" si="11"/>
        <v/>
      </c>
      <c r="E175" s="86"/>
      <c r="F175" s="78"/>
      <c r="G175" s="78"/>
      <c r="H175" s="86"/>
      <c r="I175" s="157" t="str">
        <f>IF($A175&lt;&gt;"",HLOOKUP($H175,remplacant,$D175+1,FALSE),"")</f>
        <v/>
      </c>
      <c r="J175" s="87"/>
      <c r="K175" s="88" t="str">
        <f t="shared" si="12"/>
        <v/>
      </c>
      <c r="L175" s="89" t="str">
        <f t="shared" si="13"/>
        <v/>
      </c>
      <c r="M175" s="89" t="str">
        <f t="shared" si="14"/>
        <v/>
      </c>
      <c r="N175" s="87"/>
      <c r="O175" s="76"/>
      <c r="P175" s="90"/>
      <c r="Q175" s="73"/>
    </row>
    <row r="176" spans="1:17" ht="12.75">
      <c r="A176" s="74"/>
      <c r="B176" s="75"/>
      <c r="C176" s="76" t="str">
        <f t="shared" si="10"/>
        <v/>
      </c>
      <c r="D176" s="76" t="str">
        <f t="shared" si="11"/>
        <v/>
      </c>
      <c r="E176" s="86"/>
      <c r="F176" s="78"/>
      <c r="G176" s="78"/>
      <c r="H176" s="86"/>
      <c r="I176" s="157" t="str">
        <f>IF($A176&lt;&gt;"",HLOOKUP($H176,remplacant,$D176+1,FALSE),"")</f>
        <v/>
      </c>
      <c r="J176" s="87"/>
      <c r="K176" s="88" t="str">
        <f t="shared" si="12"/>
        <v/>
      </c>
      <c r="L176" s="89" t="str">
        <f t="shared" si="13"/>
        <v/>
      </c>
      <c r="M176" s="89" t="str">
        <f t="shared" si="14"/>
        <v/>
      </c>
      <c r="N176" s="87"/>
      <c r="O176" s="76"/>
      <c r="P176" s="90"/>
      <c r="Q176" s="73"/>
    </row>
    <row r="177" spans="1:17" ht="12.75">
      <c r="A177" s="74"/>
      <c r="B177" s="75"/>
      <c r="C177" s="76" t="str">
        <f t="shared" si="10"/>
        <v/>
      </c>
      <c r="D177" s="76" t="str">
        <f t="shared" si="11"/>
        <v/>
      </c>
      <c r="E177" s="86"/>
      <c r="F177" s="78"/>
      <c r="G177" s="78"/>
      <c r="H177" s="86"/>
      <c r="I177" s="157" t="str">
        <f>IF($A177&lt;&gt;"",HLOOKUP($H177,remplacant,$D177+1,FALSE),"")</f>
        <v/>
      </c>
      <c r="J177" s="87"/>
      <c r="K177" s="88" t="str">
        <f t="shared" si="12"/>
        <v/>
      </c>
      <c r="L177" s="89" t="str">
        <f t="shared" si="13"/>
        <v/>
      </c>
      <c r="M177" s="89" t="str">
        <f t="shared" si="14"/>
        <v/>
      </c>
      <c r="N177" s="87"/>
      <c r="O177" s="76"/>
      <c r="P177" s="90"/>
      <c r="Q177" s="73"/>
    </row>
    <row r="178" spans="1:17" ht="12.75">
      <c r="A178" s="74"/>
      <c r="B178" s="75"/>
      <c r="C178" s="76" t="str">
        <f t="shared" si="10"/>
        <v/>
      </c>
      <c r="D178" s="76" t="str">
        <f t="shared" si="11"/>
        <v/>
      </c>
      <c r="E178" s="86"/>
      <c r="F178" s="78"/>
      <c r="G178" s="78"/>
      <c r="H178" s="86"/>
      <c r="I178" s="157" t="str">
        <f>IF($A178&lt;&gt;"",HLOOKUP($H178,remplacant,$D178+1,FALSE),"")</f>
        <v/>
      </c>
      <c r="J178" s="87"/>
      <c r="K178" s="88" t="str">
        <f t="shared" si="12"/>
        <v/>
      </c>
      <c r="L178" s="89" t="str">
        <f t="shared" si="13"/>
        <v/>
      </c>
      <c r="M178" s="89" t="str">
        <f t="shared" si="14"/>
        <v/>
      </c>
      <c r="N178" s="87"/>
      <c r="O178" s="76"/>
      <c r="P178" s="90"/>
      <c r="Q178" s="73"/>
    </row>
    <row r="179" spans="1:17" ht="12.75">
      <c r="A179" s="74"/>
      <c r="B179" s="75"/>
      <c r="C179" s="76" t="str">
        <f t="shared" si="10"/>
        <v/>
      </c>
      <c r="D179" s="76" t="str">
        <f t="shared" si="11"/>
        <v/>
      </c>
      <c r="E179" s="86"/>
      <c r="F179" s="78"/>
      <c r="G179" s="78"/>
      <c r="H179" s="86"/>
      <c r="I179" s="157" t="str">
        <f>IF($A179&lt;&gt;"",HLOOKUP($H179,remplacant,$D179+1,FALSE),"")</f>
        <v/>
      </c>
      <c r="J179" s="87"/>
      <c r="K179" s="88" t="str">
        <f t="shared" si="12"/>
        <v/>
      </c>
      <c r="L179" s="89" t="str">
        <f t="shared" si="13"/>
        <v/>
      </c>
      <c r="M179" s="89" t="str">
        <f t="shared" si="14"/>
        <v/>
      </c>
      <c r="N179" s="87"/>
      <c r="O179" s="76"/>
      <c r="P179" s="90"/>
      <c r="Q179" s="73"/>
    </row>
    <row r="180" spans="1:17" ht="12.75">
      <c r="A180" s="74"/>
      <c r="B180" s="75"/>
      <c r="C180" s="76" t="str">
        <f t="shared" si="10"/>
        <v/>
      </c>
      <c r="D180" s="76" t="str">
        <f t="shared" si="11"/>
        <v/>
      </c>
      <c r="E180" s="86"/>
      <c r="F180" s="78"/>
      <c r="G180" s="78"/>
      <c r="H180" s="86"/>
      <c r="I180" s="157" t="str">
        <f>IF($A180&lt;&gt;"",HLOOKUP($H180,remplacant,$D180+1,FALSE),"")</f>
        <v/>
      </c>
      <c r="J180" s="87"/>
      <c r="K180" s="88" t="str">
        <f t="shared" si="12"/>
        <v/>
      </c>
      <c r="L180" s="89" t="str">
        <f t="shared" si="13"/>
        <v/>
      </c>
      <c r="M180" s="89" t="str">
        <f t="shared" si="14"/>
        <v/>
      </c>
      <c r="N180" s="87"/>
      <c r="O180" s="76"/>
      <c r="P180" s="90"/>
      <c r="Q180" s="73"/>
    </row>
    <row r="181" spans="1:17" ht="12.75">
      <c r="A181" s="74"/>
      <c r="B181" s="75"/>
      <c r="C181" s="76" t="str">
        <f t="shared" si="10"/>
        <v/>
      </c>
      <c r="D181" s="76" t="str">
        <f t="shared" si="11"/>
        <v/>
      </c>
      <c r="E181" s="86"/>
      <c r="F181" s="78"/>
      <c r="G181" s="78"/>
      <c r="H181" s="86"/>
      <c r="I181" s="157" t="str">
        <f>IF($A181&lt;&gt;"",HLOOKUP($H181,remplacant,$D181+1,FALSE),"")</f>
        <v/>
      </c>
      <c r="J181" s="87"/>
      <c r="K181" s="88" t="str">
        <f t="shared" si="12"/>
        <v/>
      </c>
      <c r="L181" s="89" t="str">
        <f t="shared" si="13"/>
        <v/>
      </c>
      <c r="M181" s="89" t="str">
        <f t="shared" si="14"/>
        <v/>
      </c>
      <c r="N181" s="87"/>
      <c r="O181" s="76"/>
      <c r="P181" s="90"/>
      <c r="Q181" s="73"/>
    </row>
    <row r="182" spans="1:17" ht="12.75">
      <c r="A182" s="74"/>
      <c r="B182" s="75"/>
      <c r="C182" s="76" t="str">
        <f t="shared" si="10"/>
        <v/>
      </c>
      <c r="D182" s="76" t="str">
        <f t="shared" si="11"/>
        <v/>
      </c>
      <c r="E182" s="86"/>
      <c r="F182" s="78"/>
      <c r="G182" s="78"/>
      <c r="H182" s="86"/>
      <c r="I182" s="157" t="str">
        <f>IF($A182&lt;&gt;"",HLOOKUP($H182,remplacant,$D182+1,FALSE),"")</f>
        <v/>
      </c>
      <c r="J182" s="87"/>
      <c r="K182" s="88" t="str">
        <f t="shared" si="12"/>
        <v/>
      </c>
      <c r="L182" s="89" t="str">
        <f t="shared" si="13"/>
        <v/>
      </c>
      <c r="M182" s="89" t="str">
        <f t="shared" si="14"/>
        <v/>
      </c>
      <c r="N182" s="87"/>
      <c r="O182" s="76"/>
      <c r="P182" s="90"/>
      <c r="Q182" s="73"/>
    </row>
    <row r="183" spans="1:17" ht="12.75">
      <c r="A183" s="74"/>
      <c r="B183" s="75"/>
      <c r="C183" s="76" t="str">
        <f t="shared" si="10"/>
        <v/>
      </c>
      <c r="D183" s="76" t="str">
        <f t="shared" si="11"/>
        <v/>
      </c>
      <c r="E183" s="86"/>
      <c r="F183" s="78"/>
      <c r="G183" s="78"/>
      <c r="H183" s="86"/>
      <c r="I183" s="157" t="str">
        <f>IF($A183&lt;&gt;"",HLOOKUP($H183,remplacant,$D183+1,FALSE),"")</f>
        <v/>
      </c>
      <c r="J183" s="87"/>
      <c r="K183" s="88" t="str">
        <f t="shared" si="12"/>
        <v/>
      </c>
      <c r="L183" s="89" t="str">
        <f t="shared" si="13"/>
        <v/>
      </c>
      <c r="M183" s="89" t="str">
        <f t="shared" si="14"/>
        <v/>
      </c>
      <c r="N183" s="87"/>
      <c r="O183" s="76"/>
      <c r="P183" s="90"/>
      <c r="Q183" s="73"/>
    </row>
    <row r="184" spans="1:17" ht="12.75">
      <c r="A184" s="74"/>
      <c r="B184" s="75"/>
      <c r="C184" s="76" t="str">
        <f t="shared" si="10"/>
        <v/>
      </c>
      <c r="D184" s="76" t="str">
        <f t="shared" si="11"/>
        <v/>
      </c>
      <c r="E184" s="86"/>
      <c r="F184" s="78"/>
      <c r="G184" s="78"/>
      <c r="H184" s="86"/>
      <c r="I184" s="157" t="str">
        <f>IF($A184&lt;&gt;"",HLOOKUP($H184,remplacant,$D184+1,FALSE),"")</f>
        <v/>
      </c>
      <c r="J184" s="87"/>
      <c r="K184" s="88" t="str">
        <f t="shared" si="12"/>
        <v/>
      </c>
      <c r="L184" s="89" t="str">
        <f t="shared" si="13"/>
        <v/>
      </c>
      <c r="M184" s="89" t="str">
        <f t="shared" si="14"/>
        <v/>
      </c>
      <c r="N184" s="87"/>
      <c r="O184" s="76"/>
      <c r="P184" s="90"/>
      <c r="Q184" s="73"/>
    </row>
    <row r="185" spans="1:17" ht="12.75">
      <c r="A185" s="74"/>
      <c r="B185" s="75"/>
      <c r="C185" s="76" t="str">
        <f t="shared" si="10"/>
        <v/>
      </c>
      <c r="D185" s="76" t="str">
        <f t="shared" si="11"/>
        <v/>
      </c>
      <c r="E185" s="86"/>
      <c r="F185" s="78"/>
      <c r="G185" s="78"/>
      <c r="H185" s="86"/>
      <c r="I185" s="157" t="str">
        <f>IF($A185&lt;&gt;"",HLOOKUP($H185,remplacant,$D185+1,FALSE),"")</f>
        <v/>
      </c>
      <c r="J185" s="87"/>
      <c r="K185" s="88" t="str">
        <f t="shared" si="12"/>
        <v/>
      </c>
      <c r="L185" s="89" t="str">
        <f t="shared" si="13"/>
        <v/>
      </c>
      <c r="M185" s="89" t="str">
        <f t="shared" si="14"/>
        <v/>
      </c>
      <c r="N185" s="87"/>
      <c r="O185" s="76"/>
      <c r="P185" s="90"/>
      <c r="Q185" s="73"/>
    </row>
    <row r="186" spans="1:17" ht="12.75">
      <c r="A186" s="74"/>
      <c r="B186" s="75"/>
      <c r="C186" s="76" t="str">
        <f t="shared" si="10"/>
        <v/>
      </c>
      <c r="D186" s="76" t="str">
        <f t="shared" si="11"/>
        <v/>
      </c>
      <c r="E186" s="86"/>
      <c r="F186" s="78"/>
      <c r="G186" s="78"/>
      <c r="H186" s="86"/>
      <c r="I186" s="157" t="str">
        <f>IF($A186&lt;&gt;"",HLOOKUP($H186,remplacant,$D186+1,FALSE),"")</f>
        <v/>
      </c>
      <c r="J186" s="87"/>
      <c r="K186" s="88" t="str">
        <f t="shared" si="12"/>
        <v/>
      </c>
      <c r="L186" s="89" t="str">
        <f t="shared" si="13"/>
        <v/>
      </c>
      <c r="M186" s="89" t="str">
        <f t="shared" si="14"/>
        <v/>
      </c>
      <c r="N186" s="87"/>
      <c r="O186" s="76"/>
      <c r="P186" s="90"/>
      <c r="Q186" s="73"/>
    </row>
    <row r="187" spans="1:17" ht="12.75">
      <c r="A187" s="74"/>
      <c r="B187" s="75"/>
      <c r="C187" s="76" t="str">
        <f t="shared" si="10"/>
        <v/>
      </c>
      <c r="D187" s="76" t="str">
        <f t="shared" si="11"/>
        <v/>
      </c>
      <c r="E187" s="86"/>
      <c r="F187" s="78"/>
      <c r="G187" s="78"/>
      <c r="H187" s="86"/>
      <c r="I187" s="157" t="str">
        <f>IF($A187&lt;&gt;"",HLOOKUP($H187,remplacant,$D187+1,FALSE),"")</f>
        <v/>
      </c>
      <c r="J187" s="87"/>
      <c r="K187" s="88" t="str">
        <f t="shared" si="12"/>
        <v/>
      </c>
      <c r="L187" s="89" t="str">
        <f t="shared" si="13"/>
        <v/>
      </c>
      <c r="M187" s="89" t="str">
        <f t="shared" si="14"/>
        <v/>
      </c>
      <c r="N187" s="87"/>
      <c r="O187" s="76"/>
      <c r="P187" s="90"/>
      <c r="Q187" s="73"/>
    </row>
    <row r="188" spans="1:17" ht="12.75">
      <c r="A188" s="74"/>
      <c r="B188" s="75"/>
      <c r="C188" s="76" t="str">
        <f t="shared" si="10"/>
        <v/>
      </c>
      <c r="D188" s="76" t="str">
        <f t="shared" si="11"/>
        <v/>
      </c>
      <c r="E188" s="86"/>
      <c r="F188" s="78"/>
      <c r="G188" s="78"/>
      <c r="H188" s="86"/>
      <c r="I188" s="157" t="str">
        <f>IF($A188&lt;&gt;"",HLOOKUP($H188,remplacant,$D188+1,FALSE),"")</f>
        <v/>
      </c>
      <c r="J188" s="87"/>
      <c r="K188" s="88" t="str">
        <f t="shared" si="12"/>
        <v/>
      </c>
      <c r="L188" s="89" t="str">
        <f t="shared" si="13"/>
        <v/>
      </c>
      <c r="M188" s="89" t="str">
        <f t="shared" si="14"/>
        <v/>
      </c>
      <c r="N188" s="87"/>
      <c r="O188" s="76"/>
      <c r="P188" s="90"/>
      <c r="Q188" s="73"/>
    </row>
    <row r="189" spans="1:17" ht="12.75">
      <c r="A189" s="74"/>
      <c r="B189" s="75"/>
      <c r="C189" s="76" t="str">
        <f t="shared" si="10"/>
        <v/>
      </c>
      <c r="D189" s="76" t="str">
        <f t="shared" si="11"/>
        <v/>
      </c>
      <c r="E189" s="86"/>
      <c r="F189" s="78"/>
      <c r="G189" s="78"/>
      <c r="H189" s="86"/>
      <c r="I189" s="157" t="str">
        <f>IF($A189&lt;&gt;"",HLOOKUP($H189,remplacant,$D189+1,FALSE),"")</f>
        <v/>
      </c>
      <c r="J189" s="87"/>
      <c r="K189" s="88" t="str">
        <f t="shared" si="12"/>
        <v/>
      </c>
      <c r="L189" s="89" t="str">
        <f t="shared" si="13"/>
        <v/>
      </c>
      <c r="M189" s="89" t="str">
        <f t="shared" si="14"/>
        <v/>
      </c>
      <c r="N189" s="87"/>
      <c r="O189" s="76"/>
      <c r="P189" s="90"/>
      <c r="Q189" s="73"/>
    </row>
    <row r="190" spans="1:17" ht="12.75">
      <c r="A190" s="74"/>
      <c r="B190" s="75"/>
      <c r="C190" s="76" t="str">
        <f t="shared" si="10"/>
        <v/>
      </c>
      <c r="D190" s="76" t="str">
        <f t="shared" si="11"/>
        <v/>
      </c>
      <c r="E190" s="86"/>
      <c r="F190" s="78"/>
      <c r="G190" s="78"/>
      <c r="H190" s="86"/>
      <c r="I190" s="157" t="str">
        <f>IF($A190&lt;&gt;"",HLOOKUP($H190,remplacant,$D190+1,FALSE),"")</f>
        <v/>
      </c>
      <c r="J190" s="87"/>
      <c r="K190" s="88" t="str">
        <f t="shared" si="12"/>
        <v/>
      </c>
      <c r="L190" s="89" t="str">
        <f t="shared" si="13"/>
        <v/>
      </c>
      <c r="M190" s="89" t="str">
        <f t="shared" si="14"/>
        <v/>
      </c>
      <c r="N190" s="87"/>
      <c r="O190" s="76"/>
      <c r="P190" s="90"/>
      <c r="Q190" s="73"/>
    </row>
    <row r="191" spans="1:17" ht="12.75">
      <c r="A191" s="74"/>
      <c r="B191" s="75"/>
      <c r="C191" s="76" t="str">
        <f t="shared" si="10"/>
        <v/>
      </c>
      <c r="D191" s="76" t="str">
        <f t="shared" si="11"/>
        <v/>
      </c>
      <c r="E191" s="86"/>
      <c r="F191" s="78"/>
      <c r="G191" s="78"/>
      <c r="H191" s="86"/>
      <c r="I191" s="157" t="str">
        <f>IF($A191&lt;&gt;"",HLOOKUP($H191,remplacant,$D191+1,FALSE),"")</f>
        <v/>
      </c>
      <c r="J191" s="87"/>
      <c r="K191" s="88" t="str">
        <f t="shared" si="12"/>
        <v/>
      </c>
      <c r="L191" s="89" t="str">
        <f t="shared" si="13"/>
        <v/>
      </c>
      <c r="M191" s="89" t="str">
        <f t="shared" si="14"/>
        <v/>
      </c>
      <c r="N191" s="87"/>
      <c r="O191" s="76"/>
      <c r="P191" s="90"/>
      <c r="Q191" s="73"/>
    </row>
    <row r="192" spans="1:17" ht="12.75">
      <c r="A192" s="74"/>
      <c r="B192" s="75"/>
      <c r="C192" s="76" t="str">
        <f t="shared" si="10"/>
        <v/>
      </c>
      <c r="D192" s="76" t="str">
        <f t="shared" si="11"/>
        <v/>
      </c>
      <c r="E192" s="86"/>
      <c r="F192" s="78"/>
      <c r="G192" s="78"/>
      <c r="H192" s="86"/>
      <c r="I192" s="157" t="str">
        <f>IF($A192&lt;&gt;"",HLOOKUP($H192,remplacant,$D192+1,FALSE),"")</f>
        <v/>
      </c>
      <c r="J192" s="87"/>
      <c r="K192" s="88" t="str">
        <f t="shared" si="12"/>
        <v/>
      </c>
      <c r="L192" s="89" t="str">
        <f t="shared" si="13"/>
        <v/>
      </c>
      <c r="M192" s="89" t="str">
        <f t="shared" si="14"/>
        <v/>
      </c>
      <c r="N192" s="87"/>
      <c r="O192" s="76"/>
      <c r="P192" s="90"/>
      <c r="Q192" s="73"/>
    </row>
    <row r="193" spans="1:17" ht="12.75">
      <c r="A193" s="74"/>
      <c r="B193" s="75"/>
      <c r="C193" s="76" t="str">
        <f t="shared" si="10"/>
        <v/>
      </c>
      <c r="D193" s="76" t="str">
        <f t="shared" si="11"/>
        <v/>
      </c>
      <c r="E193" s="86"/>
      <c r="F193" s="78"/>
      <c r="G193" s="78"/>
      <c r="H193" s="86"/>
      <c r="I193" s="157" t="str">
        <f>IF($A193&lt;&gt;"",HLOOKUP($H193,remplacant,$D193+1,FALSE),"")</f>
        <v/>
      </c>
      <c r="J193" s="87"/>
      <c r="K193" s="88" t="str">
        <f t="shared" si="12"/>
        <v/>
      </c>
      <c r="L193" s="89" t="str">
        <f t="shared" si="13"/>
        <v/>
      </c>
      <c r="M193" s="89" t="str">
        <f t="shared" si="14"/>
        <v/>
      </c>
      <c r="N193" s="87"/>
      <c r="O193" s="76"/>
      <c r="P193" s="90"/>
      <c r="Q193" s="73"/>
    </row>
    <row r="194" spans="1:17" ht="12.75">
      <c r="A194" s="74"/>
      <c r="B194" s="75"/>
      <c r="C194" s="76" t="str">
        <f t="shared" ref="C194:C257" si="15">IF($A194&lt;&gt;"","_"&amp;VLOOKUP($B194,tab_conversion,2,FALSE),"")</f>
        <v/>
      </c>
      <c r="D194" s="76" t="str">
        <f t="shared" ref="D194:D257" si="16">IF($A194&lt;&gt;"",IF(RIGHT($A194,1)="A",1,IF(RIGHT($A194,1)="B",2,IF(RIGHT($A194,1)="C",3,4))),"")</f>
        <v/>
      </c>
      <c r="E194" s="86"/>
      <c r="F194" s="78"/>
      <c r="G194" s="78"/>
      <c r="H194" s="86"/>
      <c r="I194" s="157" t="str">
        <f>IF($A194&lt;&gt;"",HLOOKUP($H194,remplacant,$D194+1,FALSE),"")</f>
        <v/>
      </c>
      <c r="J194" s="87"/>
      <c r="K194" s="88" t="str">
        <f t="shared" ref="K194:K257" si="17">IF($A194&lt;&gt;"",$B194,"")</f>
        <v/>
      </c>
      <c r="L194" s="89" t="str">
        <f t="shared" ref="L194:L257" si="18">IF($A194&lt;&gt;"","_"&amp;VLOOKUP($K194,tab_conversion,2,FALSE),"")</f>
        <v/>
      </c>
      <c r="M194" s="89" t="str">
        <f t="shared" ref="M194:M257" si="19">IF($A194&lt;&gt;"",IF(RIGHT($J194,1)="A",1,IF(RIGHT($J194,1)="B",2,IF(RIGHT($J194,1)="C",3,4))),"")</f>
        <v/>
      </c>
      <c r="N194" s="87"/>
      <c r="O194" s="76"/>
      <c r="P194" s="90"/>
      <c r="Q194" s="73"/>
    </row>
    <row r="195" spans="1:17" ht="12.75">
      <c r="A195" s="74"/>
      <c r="B195" s="75"/>
      <c r="C195" s="76" t="str">
        <f t="shared" si="15"/>
        <v/>
      </c>
      <c r="D195" s="76" t="str">
        <f t="shared" si="16"/>
        <v/>
      </c>
      <c r="E195" s="86"/>
      <c r="F195" s="78"/>
      <c r="G195" s="78"/>
      <c r="H195" s="86"/>
      <c r="I195" s="157" t="str">
        <f>IF($A195&lt;&gt;"",HLOOKUP($H195,remplacant,$D195+1,FALSE),"")</f>
        <v/>
      </c>
      <c r="J195" s="87"/>
      <c r="K195" s="88" t="str">
        <f t="shared" si="17"/>
        <v/>
      </c>
      <c r="L195" s="89" t="str">
        <f t="shared" si="18"/>
        <v/>
      </c>
      <c r="M195" s="89" t="str">
        <f t="shared" si="19"/>
        <v/>
      </c>
      <c r="N195" s="87"/>
      <c r="O195" s="76"/>
      <c r="P195" s="90"/>
      <c r="Q195" s="73"/>
    </row>
    <row r="196" spans="1:17" ht="12.75">
      <c r="A196" s="74"/>
      <c r="B196" s="75"/>
      <c r="C196" s="76" t="str">
        <f t="shared" si="15"/>
        <v/>
      </c>
      <c r="D196" s="76" t="str">
        <f t="shared" si="16"/>
        <v/>
      </c>
      <c r="E196" s="86"/>
      <c r="F196" s="78"/>
      <c r="G196" s="78"/>
      <c r="H196" s="86"/>
      <c r="I196" s="157" t="str">
        <f>IF($A196&lt;&gt;"",HLOOKUP($H196,remplacant,$D196+1,FALSE),"")</f>
        <v/>
      </c>
      <c r="J196" s="87"/>
      <c r="K196" s="88" t="str">
        <f t="shared" si="17"/>
        <v/>
      </c>
      <c r="L196" s="89" t="str">
        <f t="shared" si="18"/>
        <v/>
      </c>
      <c r="M196" s="89" t="str">
        <f t="shared" si="19"/>
        <v/>
      </c>
      <c r="N196" s="87"/>
      <c r="O196" s="76"/>
      <c r="P196" s="90"/>
      <c r="Q196" s="73"/>
    </row>
    <row r="197" spans="1:17" ht="12.75">
      <c r="A197" s="74"/>
      <c r="B197" s="75"/>
      <c r="C197" s="76" t="str">
        <f t="shared" si="15"/>
        <v/>
      </c>
      <c r="D197" s="76" t="str">
        <f t="shared" si="16"/>
        <v/>
      </c>
      <c r="E197" s="86"/>
      <c r="F197" s="78"/>
      <c r="G197" s="78"/>
      <c r="H197" s="86"/>
      <c r="I197" s="157" t="str">
        <f>IF($A197&lt;&gt;"",HLOOKUP($H197,remplacant,$D197+1,FALSE),"")</f>
        <v/>
      </c>
      <c r="J197" s="87"/>
      <c r="K197" s="88" t="str">
        <f t="shared" si="17"/>
        <v/>
      </c>
      <c r="L197" s="89" t="str">
        <f t="shared" si="18"/>
        <v/>
      </c>
      <c r="M197" s="89" t="str">
        <f t="shared" si="19"/>
        <v/>
      </c>
      <c r="N197" s="87"/>
      <c r="O197" s="76"/>
      <c r="P197" s="90"/>
      <c r="Q197" s="73"/>
    </row>
    <row r="198" spans="1:17" ht="12.75">
      <c r="A198" s="74"/>
      <c r="B198" s="75"/>
      <c r="C198" s="76" t="str">
        <f t="shared" si="15"/>
        <v/>
      </c>
      <c r="D198" s="76" t="str">
        <f t="shared" si="16"/>
        <v/>
      </c>
      <c r="E198" s="86"/>
      <c r="F198" s="78"/>
      <c r="G198" s="78"/>
      <c r="H198" s="86"/>
      <c r="I198" s="157" t="str">
        <f>IF($A198&lt;&gt;"",HLOOKUP($H198,remplacant,$D198+1,FALSE),"")</f>
        <v/>
      </c>
      <c r="J198" s="87"/>
      <c r="K198" s="88" t="str">
        <f t="shared" si="17"/>
        <v/>
      </c>
      <c r="L198" s="89" t="str">
        <f t="shared" si="18"/>
        <v/>
      </c>
      <c r="M198" s="89" t="str">
        <f t="shared" si="19"/>
        <v/>
      </c>
      <c r="N198" s="87"/>
      <c r="O198" s="76"/>
      <c r="P198" s="90"/>
      <c r="Q198" s="73"/>
    </row>
    <row r="199" spans="1:17" ht="12.75">
      <c r="A199" s="74"/>
      <c r="B199" s="75"/>
      <c r="C199" s="76" t="str">
        <f t="shared" si="15"/>
        <v/>
      </c>
      <c r="D199" s="76" t="str">
        <f t="shared" si="16"/>
        <v/>
      </c>
      <c r="E199" s="86"/>
      <c r="F199" s="78"/>
      <c r="G199" s="78"/>
      <c r="H199" s="86"/>
      <c r="I199" s="157" t="str">
        <f>IF($A199&lt;&gt;"",HLOOKUP($H199,remplacant,$D199+1,FALSE),"")</f>
        <v/>
      </c>
      <c r="J199" s="87"/>
      <c r="K199" s="88" t="str">
        <f t="shared" si="17"/>
        <v/>
      </c>
      <c r="L199" s="89" t="str">
        <f t="shared" si="18"/>
        <v/>
      </c>
      <c r="M199" s="89" t="str">
        <f t="shared" si="19"/>
        <v/>
      </c>
      <c r="N199" s="87"/>
      <c r="O199" s="76"/>
      <c r="P199" s="90"/>
      <c r="Q199" s="73"/>
    </row>
    <row r="200" spans="1:17" ht="12.75">
      <c r="A200" s="74"/>
      <c r="B200" s="75"/>
      <c r="C200" s="76" t="str">
        <f t="shared" si="15"/>
        <v/>
      </c>
      <c r="D200" s="76" t="str">
        <f t="shared" si="16"/>
        <v/>
      </c>
      <c r="E200" s="86"/>
      <c r="F200" s="78"/>
      <c r="G200" s="78"/>
      <c r="H200" s="86"/>
      <c r="I200" s="157" t="str">
        <f>IF($A200&lt;&gt;"",HLOOKUP($H200,remplacant,$D200+1,FALSE),"")</f>
        <v/>
      </c>
      <c r="J200" s="87"/>
      <c r="K200" s="88" t="str">
        <f t="shared" si="17"/>
        <v/>
      </c>
      <c r="L200" s="89" t="str">
        <f t="shared" si="18"/>
        <v/>
      </c>
      <c r="M200" s="89" t="str">
        <f t="shared" si="19"/>
        <v/>
      </c>
      <c r="N200" s="87"/>
      <c r="O200" s="76"/>
      <c r="P200" s="90"/>
      <c r="Q200" s="73"/>
    </row>
    <row r="201" spans="1:17" ht="12.75">
      <c r="A201" s="74"/>
      <c r="B201" s="75"/>
      <c r="C201" s="76" t="str">
        <f t="shared" si="15"/>
        <v/>
      </c>
      <c r="D201" s="76" t="str">
        <f t="shared" si="16"/>
        <v/>
      </c>
      <c r="E201" s="86"/>
      <c r="F201" s="78"/>
      <c r="G201" s="78"/>
      <c r="H201" s="86"/>
      <c r="I201" s="157" t="str">
        <f>IF($A201&lt;&gt;"",HLOOKUP($H201,remplacant,$D201+1,FALSE),"")</f>
        <v/>
      </c>
      <c r="J201" s="87"/>
      <c r="K201" s="88" t="str">
        <f t="shared" si="17"/>
        <v/>
      </c>
      <c r="L201" s="89" t="str">
        <f t="shared" si="18"/>
        <v/>
      </c>
      <c r="M201" s="89" t="str">
        <f t="shared" si="19"/>
        <v/>
      </c>
      <c r="N201" s="87"/>
      <c r="O201" s="76"/>
      <c r="P201" s="90"/>
      <c r="Q201" s="73"/>
    </row>
    <row r="202" spans="1:17" ht="12.75">
      <c r="A202" s="74"/>
      <c r="B202" s="75"/>
      <c r="C202" s="76" t="str">
        <f t="shared" si="15"/>
        <v/>
      </c>
      <c r="D202" s="76" t="str">
        <f t="shared" si="16"/>
        <v/>
      </c>
      <c r="E202" s="86"/>
      <c r="F202" s="78"/>
      <c r="G202" s="78"/>
      <c r="H202" s="86"/>
      <c r="I202" s="157" t="str">
        <f>IF($A202&lt;&gt;"",HLOOKUP($H202,remplacant,$D202+1,FALSE),"")</f>
        <v/>
      </c>
      <c r="J202" s="87"/>
      <c r="K202" s="88" t="str">
        <f t="shared" si="17"/>
        <v/>
      </c>
      <c r="L202" s="89" t="str">
        <f t="shared" si="18"/>
        <v/>
      </c>
      <c r="M202" s="89" t="str">
        <f t="shared" si="19"/>
        <v/>
      </c>
      <c r="N202" s="87"/>
      <c r="O202" s="76"/>
      <c r="P202" s="90"/>
      <c r="Q202" s="73"/>
    </row>
    <row r="203" spans="1:17" ht="12.75">
      <c r="A203" s="74"/>
      <c r="B203" s="75"/>
      <c r="C203" s="76" t="str">
        <f t="shared" si="15"/>
        <v/>
      </c>
      <c r="D203" s="76" t="str">
        <f t="shared" si="16"/>
        <v/>
      </c>
      <c r="E203" s="86"/>
      <c r="F203" s="78"/>
      <c r="G203" s="78"/>
      <c r="H203" s="86"/>
      <c r="I203" s="157" t="str">
        <f>IF($A203&lt;&gt;"",HLOOKUP($H203,remplacant,$D203+1,FALSE),"")</f>
        <v/>
      </c>
      <c r="J203" s="87"/>
      <c r="K203" s="88" t="str">
        <f t="shared" si="17"/>
        <v/>
      </c>
      <c r="L203" s="89" t="str">
        <f t="shared" si="18"/>
        <v/>
      </c>
      <c r="M203" s="89" t="str">
        <f t="shared" si="19"/>
        <v/>
      </c>
      <c r="N203" s="87"/>
      <c r="O203" s="76"/>
      <c r="P203" s="90"/>
      <c r="Q203" s="73"/>
    </row>
    <row r="204" spans="1:17" ht="12.75">
      <c r="A204" s="74"/>
      <c r="B204" s="75"/>
      <c r="C204" s="76" t="str">
        <f t="shared" si="15"/>
        <v/>
      </c>
      <c r="D204" s="76" t="str">
        <f t="shared" si="16"/>
        <v/>
      </c>
      <c r="E204" s="86"/>
      <c r="F204" s="78"/>
      <c r="G204" s="78"/>
      <c r="H204" s="86"/>
      <c r="I204" s="157" t="str">
        <f>IF($A204&lt;&gt;"",HLOOKUP($H204,remplacant,$D204+1,FALSE),"")</f>
        <v/>
      </c>
      <c r="J204" s="87"/>
      <c r="K204" s="88" t="str">
        <f t="shared" si="17"/>
        <v/>
      </c>
      <c r="L204" s="89" t="str">
        <f t="shared" si="18"/>
        <v/>
      </c>
      <c r="M204" s="89" t="str">
        <f t="shared" si="19"/>
        <v/>
      </c>
      <c r="N204" s="87"/>
      <c r="O204" s="76"/>
      <c r="P204" s="90"/>
      <c r="Q204" s="73"/>
    </row>
    <row r="205" spans="1:17" ht="12.75">
      <c r="A205" s="74"/>
      <c r="B205" s="75"/>
      <c r="C205" s="76" t="str">
        <f t="shared" si="15"/>
        <v/>
      </c>
      <c r="D205" s="76" t="str">
        <f t="shared" si="16"/>
        <v/>
      </c>
      <c r="E205" s="86"/>
      <c r="F205" s="78"/>
      <c r="G205" s="78"/>
      <c r="H205" s="86"/>
      <c r="I205" s="157" t="str">
        <f>IF($A205&lt;&gt;"",HLOOKUP($H205,remplacant,$D205+1,FALSE),"")</f>
        <v/>
      </c>
      <c r="J205" s="87"/>
      <c r="K205" s="88" t="str">
        <f t="shared" si="17"/>
        <v/>
      </c>
      <c r="L205" s="89" t="str">
        <f t="shared" si="18"/>
        <v/>
      </c>
      <c r="M205" s="89" t="str">
        <f t="shared" si="19"/>
        <v/>
      </c>
      <c r="N205" s="87"/>
      <c r="O205" s="76"/>
      <c r="P205" s="90"/>
      <c r="Q205" s="73"/>
    </row>
    <row r="206" spans="1:17" ht="12.75">
      <c r="A206" s="74"/>
      <c r="B206" s="75"/>
      <c r="C206" s="76" t="str">
        <f t="shared" si="15"/>
        <v/>
      </c>
      <c r="D206" s="76" t="str">
        <f t="shared" si="16"/>
        <v/>
      </c>
      <c r="E206" s="86"/>
      <c r="F206" s="78"/>
      <c r="G206" s="78"/>
      <c r="H206" s="86"/>
      <c r="I206" s="157" t="str">
        <f>IF($A206&lt;&gt;"",HLOOKUP($H206,remplacant,$D206+1,FALSE),"")</f>
        <v/>
      </c>
      <c r="J206" s="87"/>
      <c r="K206" s="88" t="str">
        <f t="shared" si="17"/>
        <v/>
      </c>
      <c r="L206" s="89" t="str">
        <f t="shared" si="18"/>
        <v/>
      </c>
      <c r="M206" s="89" t="str">
        <f t="shared" si="19"/>
        <v/>
      </c>
      <c r="N206" s="87"/>
      <c r="O206" s="76"/>
      <c r="P206" s="90"/>
      <c r="Q206" s="73"/>
    </row>
    <row r="207" spans="1:17" ht="12.75">
      <c r="A207" s="74"/>
      <c r="B207" s="75"/>
      <c r="C207" s="76" t="str">
        <f t="shared" si="15"/>
        <v/>
      </c>
      <c r="D207" s="76" t="str">
        <f t="shared" si="16"/>
        <v/>
      </c>
      <c r="E207" s="86"/>
      <c r="F207" s="78"/>
      <c r="G207" s="78"/>
      <c r="H207" s="86"/>
      <c r="I207" s="157" t="str">
        <f>IF($A207&lt;&gt;"",HLOOKUP($H207,remplacant,$D207+1,FALSE),"")</f>
        <v/>
      </c>
      <c r="J207" s="87"/>
      <c r="K207" s="88" t="str">
        <f t="shared" si="17"/>
        <v/>
      </c>
      <c r="L207" s="89" t="str">
        <f t="shared" si="18"/>
        <v/>
      </c>
      <c r="M207" s="89" t="str">
        <f t="shared" si="19"/>
        <v/>
      </c>
      <c r="N207" s="87"/>
      <c r="O207" s="76"/>
      <c r="P207" s="90"/>
      <c r="Q207" s="73"/>
    </row>
    <row r="208" spans="1:17" ht="12.75">
      <c r="A208" s="74"/>
      <c r="B208" s="75"/>
      <c r="C208" s="76" t="str">
        <f t="shared" si="15"/>
        <v/>
      </c>
      <c r="D208" s="76" t="str">
        <f t="shared" si="16"/>
        <v/>
      </c>
      <c r="E208" s="86"/>
      <c r="F208" s="78"/>
      <c r="G208" s="78"/>
      <c r="H208" s="86"/>
      <c r="I208" s="157" t="str">
        <f>IF($A208&lt;&gt;"",HLOOKUP($H208,remplacant,$D208+1,FALSE),"")</f>
        <v/>
      </c>
      <c r="J208" s="87"/>
      <c r="K208" s="88" t="str">
        <f t="shared" si="17"/>
        <v/>
      </c>
      <c r="L208" s="89" t="str">
        <f t="shared" si="18"/>
        <v/>
      </c>
      <c r="M208" s="89" t="str">
        <f t="shared" si="19"/>
        <v/>
      </c>
      <c r="N208" s="87"/>
      <c r="O208" s="76"/>
      <c r="P208" s="90"/>
      <c r="Q208" s="73"/>
    </row>
    <row r="209" spans="1:17" ht="12.75">
      <c r="A209" s="74"/>
      <c r="B209" s="75"/>
      <c r="C209" s="76" t="str">
        <f t="shared" si="15"/>
        <v/>
      </c>
      <c r="D209" s="76" t="str">
        <f t="shared" si="16"/>
        <v/>
      </c>
      <c r="E209" s="86"/>
      <c r="F209" s="78"/>
      <c r="G209" s="78"/>
      <c r="H209" s="86"/>
      <c r="I209" s="157" t="str">
        <f>IF($A209&lt;&gt;"",HLOOKUP($H209,remplacant,$D209+1,FALSE),"")</f>
        <v/>
      </c>
      <c r="J209" s="87"/>
      <c r="K209" s="88" t="str">
        <f t="shared" si="17"/>
        <v/>
      </c>
      <c r="L209" s="89" t="str">
        <f t="shared" si="18"/>
        <v/>
      </c>
      <c r="M209" s="89" t="str">
        <f t="shared" si="19"/>
        <v/>
      </c>
      <c r="N209" s="87"/>
      <c r="O209" s="76"/>
      <c r="P209" s="90"/>
      <c r="Q209" s="73"/>
    </row>
    <row r="210" spans="1:17" ht="12.75">
      <c r="A210" s="74"/>
      <c r="B210" s="75"/>
      <c r="C210" s="76" t="str">
        <f t="shared" si="15"/>
        <v/>
      </c>
      <c r="D210" s="76" t="str">
        <f t="shared" si="16"/>
        <v/>
      </c>
      <c r="E210" s="86"/>
      <c r="F210" s="78"/>
      <c r="G210" s="78"/>
      <c r="H210" s="86"/>
      <c r="I210" s="157" t="str">
        <f>IF($A210&lt;&gt;"",HLOOKUP($H210,remplacant,$D210+1,FALSE),"")</f>
        <v/>
      </c>
      <c r="J210" s="87"/>
      <c r="K210" s="88" t="str">
        <f t="shared" si="17"/>
        <v/>
      </c>
      <c r="L210" s="89" t="str">
        <f t="shared" si="18"/>
        <v/>
      </c>
      <c r="M210" s="89" t="str">
        <f t="shared" si="19"/>
        <v/>
      </c>
      <c r="N210" s="87"/>
      <c r="O210" s="76"/>
      <c r="P210" s="90"/>
      <c r="Q210" s="73"/>
    </row>
    <row r="211" spans="1:17" ht="12.75">
      <c r="A211" s="74"/>
      <c r="B211" s="75"/>
      <c r="C211" s="76" t="str">
        <f t="shared" si="15"/>
        <v/>
      </c>
      <c r="D211" s="76" t="str">
        <f t="shared" si="16"/>
        <v/>
      </c>
      <c r="E211" s="86"/>
      <c r="F211" s="78"/>
      <c r="G211" s="78"/>
      <c r="H211" s="86"/>
      <c r="I211" s="157" t="str">
        <f>IF($A211&lt;&gt;"",HLOOKUP($H211,remplacant,$D211+1,FALSE),"")</f>
        <v/>
      </c>
      <c r="J211" s="87"/>
      <c r="K211" s="88" t="str">
        <f t="shared" si="17"/>
        <v/>
      </c>
      <c r="L211" s="89" t="str">
        <f t="shared" si="18"/>
        <v/>
      </c>
      <c r="M211" s="89" t="str">
        <f t="shared" si="19"/>
        <v/>
      </c>
      <c r="N211" s="87"/>
      <c r="O211" s="76"/>
      <c r="P211" s="90"/>
      <c r="Q211" s="73"/>
    </row>
    <row r="212" spans="1:17" ht="12.75">
      <c r="A212" s="74"/>
      <c r="B212" s="75"/>
      <c r="C212" s="76" t="str">
        <f t="shared" si="15"/>
        <v/>
      </c>
      <c r="D212" s="76" t="str">
        <f t="shared" si="16"/>
        <v/>
      </c>
      <c r="E212" s="86"/>
      <c r="F212" s="78"/>
      <c r="G212" s="78"/>
      <c r="H212" s="86"/>
      <c r="I212" s="157" t="str">
        <f>IF($A212&lt;&gt;"",HLOOKUP($H212,remplacant,$D212+1,FALSE),"")</f>
        <v/>
      </c>
      <c r="J212" s="87"/>
      <c r="K212" s="88" t="str">
        <f t="shared" si="17"/>
        <v/>
      </c>
      <c r="L212" s="89" t="str">
        <f t="shared" si="18"/>
        <v/>
      </c>
      <c r="M212" s="89" t="str">
        <f t="shared" si="19"/>
        <v/>
      </c>
      <c r="N212" s="87"/>
      <c r="O212" s="76"/>
      <c r="P212" s="90"/>
      <c r="Q212" s="73"/>
    </row>
    <row r="213" spans="1:17" ht="12.75">
      <c r="A213" s="74"/>
      <c r="B213" s="75"/>
      <c r="C213" s="76" t="str">
        <f t="shared" si="15"/>
        <v/>
      </c>
      <c r="D213" s="76" t="str">
        <f t="shared" si="16"/>
        <v/>
      </c>
      <c r="E213" s="86"/>
      <c r="F213" s="78"/>
      <c r="G213" s="78"/>
      <c r="H213" s="86"/>
      <c r="I213" s="157" t="str">
        <f>IF($A213&lt;&gt;"",HLOOKUP($H213,remplacant,$D213+1,FALSE),"")</f>
        <v/>
      </c>
      <c r="J213" s="87"/>
      <c r="K213" s="88" t="str">
        <f t="shared" si="17"/>
        <v/>
      </c>
      <c r="L213" s="89" t="str">
        <f t="shared" si="18"/>
        <v/>
      </c>
      <c r="M213" s="89" t="str">
        <f t="shared" si="19"/>
        <v/>
      </c>
      <c r="N213" s="87"/>
      <c r="O213" s="76"/>
      <c r="P213" s="90"/>
      <c r="Q213" s="73"/>
    </row>
    <row r="214" spans="1:17" ht="12.75">
      <c r="A214" s="74"/>
      <c r="B214" s="75"/>
      <c r="C214" s="76" t="str">
        <f t="shared" si="15"/>
        <v/>
      </c>
      <c r="D214" s="76" t="str">
        <f t="shared" si="16"/>
        <v/>
      </c>
      <c r="E214" s="86"/>
      <c r="F214" s="78"/>
      <c r="G214" s="78"/>
      <c r="H214" s="86"/>
      <c r="I214" s="157" t="str">
        <f>IF($A214&lt;&gt;"",HLOOKUP($H214,remplacant,$D214+1,FALSE),"")</f>
        <v/>
      </c>
      <c r="J214" s="87"/>
      <c r="K214" s="88" t="str">
        <f t="shared" si="17"/>
        <v/>
      </c>
      <c r="L214" s="89" t="str">
        <f t="shared" si="18"/>
        <v/>
      </c>
      <c r="M214" s="89" t="str">
        <f t="shared" si="19"/>
        <v/>
      </c>
      <c r="N214" s="87"/>
      <c r="O214" s="76"/>
      <c r="P214" s="90"/>
      <c r="Q214" s="73"/>
    </row>
    <row r="215" spans="1:17" ht="12.75">
      <c r="A215" s="74"/>
      <c r="B215" s="75"/>
      <c r="C215" s="76" t="str">
        <f t="shared" si="15"/>
        <v/>
      </c>
      <c r="D215" s="76" t="str">
        <f t="shared" si="16"/>
        <v/>
      </c>
      <c r="E215" s="86"/>
      <c r="F215" s="78"/>
      <c r="G215" s="78"/>
      <c r="H215" s="86"/>
      <c r="I215" s="157" t="str">
        <f>IF($A215&lt;&gt;"",HLOOKUP($H215,remplacant,$D215+1,FALSE),"")</f>
        <v/>
      </c>
      <c r="J215" s="87"/>
      <c r="K215" s="88" t="str">
        <f t="shared" si="17"/>
        <v/>
      </c>
      <c r="L215" s="89" t="str">
        <f t="shared" si="18"/>
        <v/>
      </c>
      <c r="M215" s="89" t="str">
        <f t="shared" si="19"/>
        <v/>
      </c>
      <c r="N215" s="87"/>
      <c r="O215" s="76"/>
      <c r="P215" s="90"/>
      <c r="Q215" s="73"/>
    </row>
    <row r="216" spans="1:17" ht="12.75">
      <c r="A216" s="74"/>
      <c r="B216" s="75"/>
      <c r="C216" s="76" t="str">
        <f t="shared" si="15"/>
        <v/>
      </c>
      <c r="D216" s="76" t="str">
        <f t="shared" si="16"/>
        <v/>
      </c>
      <c r="E216" s="86"/>
      <c r="F216" s="78"/>
      <c r="G216" s="78"/>
      <c r="H216" s="86"/>
      <c r="I216" s="157" t="str">
        <f>IF($A216&lt;&gt;"",HLOOKUP($H216,remplacant,$D216+1,FALSE),"")</f>
        <v/>
      </c>
      <c r="J216" s="87"/>
      <c r="K216" s="88" t="str">
        <f t="shared" si="17"/>
        <v/>
      </c>
      <c r="L216" s="89" t="str">
        <f t="shared" si="18"/>
        <v/>
      </c>
      <c r="M216" s="89" t="str">
        <f t="shared" si="19"/>
        <v/>
      </c>
      <c r="N216" s="87"/>
      <c r="O216" s="76"/>
      <c r="P216" s="90"/>
      <c r="Q216" s="73"/>
    </row>
    <row r="217" spans="1:17" ht="12.75">
      <c r="A217" s="74"/>
      <c r="B217" s="75"/>
      <c r="C217" s="76" t="str">
        <f t="shared" si="15"/>
        <v/>
      </c>
      <c r="D217" s="76" t="str">
        <f t="shared" si="16"/>
        <v/>
      </c>
      <c r="E217" s="86"/>
      <c r="F217" s="78"/>
      <c r="G217" s="78"/>
      <c r="H217" s="86"/>
      <c r="I217" s="157" t="str">
        <f>IF($A217&lt;&gt;"",HLOOKUP($H217,remplacant,$D217+1,FALSE),"")</f>
        <v/>
      </c>
      <c r="J217" s="87"/>
      <c r="K217" s="88" t="str">
        <f t="shared" si="17"/>
        <v/>
      </c>
      <c r="L217" s="89" t="str">
        <f t="shared" si="18"/>
        <v/>
      </c>
      <c r="M217" s="89" t="str">
        <f t="shared" si="19"/>
        <v/>
      </c>
      <c r="N217" s="87"/>
      <c r="O217" s="76"/>
      <c r="P217" s="90"/>
      <c r="Q217" s="73"/>
    </row>
    <row r="218" spans="1:17" ht="12.75">
      <c r="A218" s="74"/>
      <c r="B218" s="75"/>
      <c r="C218" s="76" t="str">
        <f t="shared" si="15"/>
        <v/>
      </c>
      <c r="D218" s="76" t="str">
        <f t="shared" si="16"/>
        <v/>
      </c>
      <c r="E218" s="86"/>
      <c r="F218" s="78"/>
      <c r="G218" s="78"/>
      <c r="H218" s="86"/>
      <c r="I218" s="157" t="str">
        <f>IF($A218&lt;&gt;"",HLOOKUP($H218,remplacant,$D218+1,FALSE),"")</f>
        <v/>
      </c>
      <c r="J218" s="87"/>
      <c r="K218" s="88" t="str">
        <f t="shared" si="17"/>
        <v/>
      </c>
      <c r="L218" s="89" t="str">
        <f t="shared" si="18"/>
        <v/>
      </c>
      <c r="M218" s="89" t="str">
        <f t="shared" si="19"/>
        <v/>
      </c>
      <c r="N218" s="87"/>
      <c r="O218" s="76"/>
      <c r="P218" s="90"/>
      <c r="Q218" s="73"/>
    </row>
    <row r="219" spans="1:17" ht="12.75">
      <c r="A219" s="74"/>
      <c r="B219" s="75"/>
      <c r="C219" s="76" t="str">
        <f t="shared" si="15"/>
        <v/>
      </c>
      <c r="D219" s="76" t="str">
        <f t="shared" si="16"/>
        <v/>
      </c>
      <c r="E219" s="86"/>
      <c r="F219" s="78"/>
      <c r="G219" s="78"/>
      <c r="H219" s="86"/>
      <c r="I219" s="157" t="str">
        <f>IF($A219&lt;&gt;"",HLOOKUP($H219,remplacant,$D219+1,FALSE),"")</f>
        <v/>
      </c>
      <c r="J219" s="87"/>
      <c r="K219" s="88" t="str">
        <f t="shared" si="17"/>
        <v/>
      </c>
      <c r="L219" s="89" t="str">
        <f t="shared" si="18"/>
        <v/>
      </c>
      <c r="M219" s="89" t="str">
        <f t="shared" si="19"/>
        <v/>
      </c>
      <c r="N219" s="87"/>
      <c r="O219" s="76"/>
      <c r="P219" s="90"/>
      <c r="Q219" s="73"/>
    </row>
    <row r="220" spans="1:17" ht="12.75">
      <c r="A220" s="74"/>
      <c r="B220" s="75"/>
      <c r="C220" s="76" t="str">
        <f t="shared" si="15"/>
        <v/>
      </c>
      <c r="D220" s="76" t="str">
        <f t="shared" si="16"/>
        <v/>
      </c>
      <c r="E220" s="86"/>
      <c r="F220" s="78"/>
      <c r="G220" s="78"/>
      <c r="H220" s="86"/>
      <c r="I220" s="157" t="str">
        <f>IF($A220&lt;&gt;"",HLOOKUP($H220,remplacant,$D220+1,FALSE),"")</f>
        <v/>
      </c>
      <c r="J220" s="87"/>
      <c r="K220" s="88" t="str">
        <f t="shared" si="17"/>
        <v/>
      </c>
      <c r="L220" s="89" t="str">
        <f t="shared" si="18"/>
        <v/>
      </c>
      <c r="M220" s="89" t="str">
        <f t="shared" si="19"/>
        <v/>
      </c>
      <c r="N220" s="87"/>
      <c r="O220" s="76"/>
      <c r="P220" s="90"/>
      <c r="Q220" s="73"/>
    </row>
    <row r="221" spans="1:17" ht="12.75">
      <c r="A221" s="74"/>
      <c r="B221" s="75"/>
      <c r="C221" s="76" t="str">
        <f t="shared" si="15"/>
        <v/>
      </c>
      <c r="D221" s="76" t="str">
        <f t="shared" si="16"/>
        <v/>
      </c>
      <c r="E221" s="86"/>
      <c r="F221" s="78"/>
      <c r="G221" s="78"/>
      <c r="H221" s="86"/>
      <c r="I221" s="157" t="str">
        <f>IF($A221&lt;&gt;"",HLOOKUP($H221,remplacant,$D221+1,FALSE),"")</f>
        <v/>
      </c>
      <c r="J221" s="87"/>
      <c r="K221" s="88" t="str">
        <f t="shared" si="17"/>
        <v/>
      </c>
      <c r="L221" s="89" t="str">
        <f t="shared" si="18"/>
        <v/>
      </c>
      <c r="M221" s="89" t="str">
        <f t="shared" si="19"/>
        <v/>
      </c>
      <c r="N221" s="87"/>
      <c r="O221" s="76"/>
      <c r="P221" s="90"/>
      <c r="Q221" s="73"/>
    </row>
    <row r="222" spans="1:17" ht="12.75">
      <c r="A222" s="74"/>
      <c r="B222" s="75"/>
      <c r="C222" s="76" t="str">
        <f t="shared" si="15"/>
        <v/>
      </c>
      <c r="D222" s="76" t="str">
        <f t="shared" si="16"/>
        <v/>
      </c>
      <c r="E222" s="86"/>
      <c r="F222" s="78"/>
      <c r="G222" s="78"/>
      <c r="H222" s="86"/>
      <c r="I222" s="157" t="str">
        <f>IF($A222&lt;&gt;"",HLOOKUP($H222,remplacant,$D222+1,FALSE),"")</f>
        <v/>
      </c>
      <c r="J222" s="87"/>
      <c r="K222" s="88" t="str">
        <f t="shared" si="17"/>
        <v/>
      </c>
      <c r="L222" s="89" t="str">
        <f t="shared" si="18"/>
        <v/>
      </c>
      <c r="M222" s="89" t="str">
        <f t="shared" si="19"/>
        <v/>
      </c>
      <c r="N222" s="87"/>
      <c r="O222" s="76"/>
      <c r="P222" s="90"/>
      <c r="Q222" s="73"/>
    </row>
    <row r="223" spans="1:17" ht="12.75">
      <c r="A223" s="74"/>
      <c r="B223" s="75"/>
      <c r="C223" s="76" t="str">
        <f t="shared" si="15"/>
        <v/>
      </c>
      <c r="D223" s="76" t="str">
        <f t="shared" si="16"/>
        <v/>
      </c>
      <c r="E223" s="86"/>
      <c r="F223" s="78"/>
      <c r="G223" s="78"/>
      <c r="H223" s="86"/>
      <c r="I223" s="157" t="str">
        <f>IF($A223&lt;&gt;"",HLOOKUP($H223,remplacant,$D223+1,FALSE),"")</f>
        <v/>
      </c>
      <c r="J223" s="87"/>
      <c r="K223" s="88" t="str">
        <f t="shared" si="17"/>
        <v/>
      </c>
      <c r="L223" s="89" t="str">
        <f t="shared" si="18"/>
        <v/>
      </c>
      <c r="M223" s="89" t="str">
        <f t="shared" si="19"/>
        <v/>
      </c>
      <c r="N223" s="87"/>
      <c r="O223" s="76"/>
      <c r="P223" s="90"/>
      <c r="Q223" s="73"/>
    </row>
    <row r="224" spans="1:17" ht="12.75">
      <c r="A224" s="74"/>
      <c r="B224" s="75"/>
      <c r="C224" s="76" t="str">
        <f t="shared" si="15"/>
        <v/>
      </c>
      <c r="D224" s="76" t="str">
        <f t="shared" si="16"/>
        <v/>
      </c>
      <c r="E224" s="86"/>
      <c r="F224" s="78"/>
      <c r="G224" s="78"/>
      <c r="H224" s="86"/>
      <c r="I224" s="157" t="str">
        <f>IF($A224&lt;&gt;"",HLOOKUP($H224,remplacant,$D224+1,FALSE),"")</f>
        <v/>
      </c>
      <c r="J224" s="87"/>
      <c r="K224" s="88" t="str">
        <f t="shared" si="17"/>
        <v/>
      </c>
      <c r="L224" s="89" t="str">
        <f t="shared" si="18"/>
        <v/>
      </c>
      <c r="M224" s="89" t="str">
        <f t="shared" si="19"/>
        <v/>
      </c>
      <c r="N224" s="87"/>
      <c r="O224" s="76"/>
      <c r="P224" s="90"/>
      <c r="Q224" s="73"/>
    </row>
    <row r="225" spans="1:17" ht="12.75">
      <c r="A225" s="74"/>
      <c r="B225" s="75"/>
      <c r="C225" s="76" t="str">
        <f t="shared" si="15"/>
        <v/>
      </c>
      <c r="D225" s="76" t="str">
        <f t="shared" si="16"/>
        <v/>
      </c>
      <c r="E225" s="86"/>
      <c r="F225" s="78"/>
      <c r="G225" s="78"/>
      <c r="H225" s="86"/>
      <c r="I225" s="157" t="str">
        <f>IF($A225&lt;&gt;"",HLOOKUP($H225,remplacant,$D225+1,FALSE),"")</f>
        <v/>
      </c>
      <c r="J225" s="87"/>
      <c r="K225" s="88" t="str">
        <f t="shared" si="17"/>
        <v/>
      </c>
      <c r="L225" s="89" t="str">
        <f t="shared" si="18"/>
        <v/>
      </c>
      <c r="M225" s="89" t="str">
        <f t="shared" si="19"/>
        <v/>
      </c>
      <c r="N225" s="87"/>
      <c r="O225" s="76"/>
      <c r="P225" s="90"/>
      <c r="Q225" s="73"/>
    </row>
    <row r="226" spans="1:17" ht="12.75">
      <c r="A226" s="74"/>
      <c r="B226" s="75"/>
      <c r="C226" s="76" t="str">
        <f t="shared" si="15"/>
        <v/>
      </c>
      <c r="D226" s="76" t="str">
        <f t="shared" si="16"/>
        <v/>
      </c>
      <c r="E226" s="86"/>
      <c r="F226" s="78"/>
      <c r="G226" s="78"/>
      <c r="H226" s="86"/>
      <c r="I226" s="157" t="str">
        <f>IF($A226&lt;&gt;"",HLOOKUP($H226,remplacant,$D226+1,FALSE),"")</f>
        <v/>
      </c>
      <c r="J226" s="87"/>
      <c r="K226" s="88" t="str">
        <f t="shared" si="17"/>
        <v/>
      </c>
      <c r="L226" s="89" t="str">
        <f t="shared" si="18"/>
        <v/>
      </c>
      <c r="M226" s="89" t="str">
        <f t="shared" si="19"/>
        <v/>
      </c>
      <c r="N226" s="87"/>
      <c r="O226" s="76"/>
      <c r="P226" s="90"/>
      <c r="Q226" s="73"/>
    </row>
    <row r="227" spans="1:17" ht="12.75">
      <c r="A227" s="74"/>
      <c r="B227" s="75"/>
      <c r="C227" s="76" t="str">
        <f t="shared" si="15"/>
        <v/>
      </c>
      <c r="D227" s="76" t="str">
        <f t="shared" si="16"/>
        <v/>
      </c>
      <c r="E227" s="86"/>
      <c r="F227" s="78"/>
      <c r="G227" s="78"/>
      <c r="H227" s="86"/>
      <c r="I227" s="157" t="str">
        <f>IF($A227&lt;&gt;"",HLOOKUP($H227,remplacant,$D227+1,FALSE),"")</f>
        <v/>
      </c>
      <c r="J227" s="87"/>
      <c r="K227" s="88" t="str">
        <f t="shared" si="17"/>
        <v/>
      </c>
      <c r="L227" s="89" t="str">
        <f t="shared" si="18"/>
        <v/>
      </c>
      <c r="M227" s="89" t="str">
        <f t="shared" si="19"/>
        <v/>
      </c>
      <c r="N227" s="87"/>
      <c r="O227" s="76"/>
      <c r="P227" s="90"/>
      <c r="Q227" s="73"/>
    </row>
    <row r="228" spans="1:17" ht="12.75">
      <c r="A228" s="74"/>
      <c r="B228" s="75"/>
      <c r="C228" s="76" t="str">
        <f t="shared" si="15"/>
        <v/>
      </c>
      <c r="D228" s="76" t="str">
        <f t="shared" si="16"/>
        <v/>
      </c>
      <c r="E228" s="86"/>
      <c r="F228" s="78"/>
      <c r="G228" s="78"/>
      <c r="H228" s="86"/>
      <c r="I228" s="157" t="str">
        <f>IF($A228&lt;&gt;"",HLOOKUP($H228,remplacant,$D228+1,FALSE),"")</f>
        <v/>
      </c>
      <c r="J228" s="87"/>
      <c r="K228" s="88" t="str">
        <f t="shared" si="17"/>
        <v/>
      </c>
      <c r="L228" s="89" t="str">
        <f t="shared" si="18"/>
        <v/>
      </c>
      <c r="M228" s="89" t="str">
        <f t="shared" si="19"/>
        <v/>
      </c>
      <c r="N228" s="87"/>
      <c r="O228" s="76"/>
      <c r="P228" s="90"/>
      <c r="Q228" s="73"/>
    </row>
    <row r="229" spans="1:17" ht="12.75">
      <c r="A229" s="74"/>
      <c r="B229" s="75"/>
      <c r="C229" s="76" t="str">
        <f t="shared" si="15"/>
        <v/>
      </c>
      <c r="D229" s="76" t="str">
        <f t="shared" si="16"/>
        <v/>
      </c>
      <c r="E229" s="86"/>
      <c r="F229" s="78"/>
      <c r="G229" s="78"/>
      <c r="H229" s="86"/>
      <c r="I229" s="157" t="str">
        <f>IF($A229&lt;&gt;"",HLOOKUP($H229,remplacant,$D229+1,FALSE),"")</f>
        <v/>
      </c>
      <c r="J229" s="87"/>
      <c r="K229" s="88" t="str">
        <f t="shared" si="17"/>
        <v/>
      </c>
      <c r="L229" s="89" t="str">
        <f t="shared" si="18"/>
        <v/>
      </c>
      <c r="M229" s="89" t="str">
        <f t="shared" si="19"/>
        <v/>
      </c>
      <c r="N229" s="87"/>
      <c r="O229" s="76"/>
      <c r="P229" s="90"/>
      <c r="Q229" s="73"/>
    </row>
    <row r="230" spans="1:17" ht="12.75">
      <c r="A230" s="74"/>
      <c r="B230" s="75"/>
      <c r="C230" s="76" t="str">
        <f t="shared" si="15"/>
        <v/>
      </c>
      <c r="D230" s="76" t="str">
        <f t="shared" si="16"/>
        <v/>
      </c>
      <c r="E230" s="86"/>
      <c r="F230" s="78"/>
      <c r="G230" s="78"/>
      <c r="H230" s="86"/>
      <c r="I230" s="157" t="str">
        <f>IF($A230&lt;&gt;"",HLOOKUP($H230,remplacant,$D230+1,FALSE),"")</f>
        <v/>
      </c>
      <c r="J230" s="87"/>
      <c r="K230" s="88" t="str">
        <f t="shared" si="17"/>
        <v/>
      </c>
      <c r="L230" s="89" t="str">
        <f t="shared" si="18"/>
        <v/>
      </c>
      <c r="M230" s="89" t="str">
        <f t="shared" si="19"/>
        <v/>
      </c>
      <c r="N230" s="87"/>
      <c r="O230" s="76"/>
      <c r="P230" s="90"/>
      <c r="Q230" s="73"/>
    </row>
    <row r="231" spans="1:17" ht="12.75">
      <c r="A231" s="74"/>
      <c r="B231" s="75"/>
      <c r="C231" s="76" t="str">
        <f t="shared" si="15"/>
        <v/>
      </c>
      <c r="D231" s="76" t="str">
        <f t="shared" si="16"/>
        <v/>
      </c>
      <c r="E231" s="86"/>
      <c r="F231" s="78"/>
      <c r="G231" s="78"/>
      <c r="H231" s="86"/>
      <c r="I231" s="157" t="str">
        <f>IF($A231&lt;&gt;"",HLOOKUP($H231,remplacant,$D231+1,FALSE),"")</f>
        <v/>
      </c>
      <c r="J231" s="87"/>
      <c r="K231" s="88" t="str">
        <f t="shared" si="17"/>
        <v/>
      </c>
      <c r="L231" s="89" t="str">
        <f t="shared" si="18"/>
        <v/>
      </c>
      <c r="M231" s="89" t="str">
        <f t="shared" si="19"/>
        <v/>
      </c>
      <c r="N231" s="87"/>
      <c r="O231" s="76"/>
      <c r="P231" s="90"/>
      <c r="Q231" s="73"/>
    </row>
    <row r="232" spans="1:17" ht="12.75">
      <c r="A232" s="74"/>
      <c r="B232" s="75"/>
      <c r="C232" s="76" t="str">
        <f t="shared" si="15"/>
        <v/>
      </c>
      <c r="D232" s="76" t="str">
        <f t="shared" si="16"/>
        <v/>
      </c>
      <c r="E232" s="86"/>
      <c r="F232" s="78"/>
      <c r="G232" s="78"/>
      <c r="H232" s="86"/>
      <c r="I232" s="157" t="str">
        <f>IF($A232&lt;&gt;"",HLOOKUP($H232,remplacant,$D232+1,FALSE),"")</f>
        <v/>
      </c>
      <c r="J232" s="87"/>
      <c r="K232" s="88" t="str">
        <f t="shared" si="17"/>
        <v/>
      </c>
      <c r="L232" s="89" t="str">
        <f t="shared" si="18"/>
        <v/>
      </c>
      <c r="M232" s="89" t="str">
        <f t="shared" si="19"/>
        <v/>
      </c>
      <c r="N232" s="87"/>
      <c r="O232" s="76"/>
      <c r="P232" s="90"/>
      <c r="Q232" s="73"/>
    </row>
    <row r="233" spans="1:17" ht="12.75">
      <c r="A233" s="74"/>
      <c r="B233" s="75"/>
      <c r="C233" s="76" t="str">
        <f t="shared" si="15"/>
        <v/>
      </c>
      <c r="D233" s="76" t="str">
        <f t="shared" si="16"/>
        <v/>
      </c>
      <c r="E233" s="86"/>
      <c r="F233" s="78"/>
      <c r="G233" s="78"/>
      <c r="H233" s="86"/>
      <c r="I233" s="157" t="str">
        <f>IF($A233&lt;&gt;"",HLOOKUP($H233,remplacant,$D233+1,FALSE),"")</f>
        <v/>
      </c>
      <c r="J233" s="87"/>
      <c r="K233" s="88" t="str">
        <f t="shared" si="17"/>
        <v/>
      </c>
      <c r="L233" s="89" t="str">
        <f t="shared" si="18"/>
        <v/>
      </c>
      <c r="M233" s="89" t="str">
        <f t="shared" si="19"/>
        <v/>
      </c>
      <c r="N233" s="87"/>
      <c r="O233" s="76"/>
      <c r="P233" s="90"/>
      <c r="Q233" s="73"/>
    </row>
    <row r="234" spans="1:17" ht="12.75">
      <c r="A234" s="74"/>
      <c r="B234" s="75"/>
      <c r="C234" s="76" t="str">
        <f t="shared" si="15"/>
        <v/>
      </c>
      <c r="D234" s="76" t="str">
        <f t="shared" si="16"/>
        <v/>
      </c>
      <c r="E234" s="86"/>
      <c r="F234" s="78"/>
      <c r="G234" s="78"/>
      <c r="H234" s="86"/>
      <c r="I234" s="157" t="str">
        <f>IF($A234&lt;&gt;"",HLOOKUP($H234,remplacant,$D234+1,FALSE),"")</f>
        <v/>
      </c>
      <c r="J234" s="87"/>
      <c r="K234" s="88" t="str">
        <f t="shared" si="17"/>
        <v/>
      </c>
      <c r="L234" s="89" t="str">
        <f t="shared" si="18"/>
        <v/>
      </c>
      <c r="M234" s="89" t="str">
        <f t="shared" si="19"/>
        <v/>
      </c>
      <c r="N234" s="87"/>
      <c r="O234" s="76"/>
      <c r="P234" s="90"/>
      <c r="Q234" s="73"/>
    </row>
    <row r="235" spans="1:17" ht="12.75">
      <c r="A235" s="74"/>
      <c r="B235" s="75"/>
      <c r="C235" s="76" t="str">
        <f t="shared" si="15"/>
        <v/>
      </c>
      <c r="D235" s="76" t="str">
        <f t="shared" si="16"/>
        <v/>
      </c>
      <c r="E235" s="86"/>
      <c r="F235" s="78"/>
      <c r="G235" s="78"/>
      <c r="H235" s="86"/>
      <c r="I235" s="157" t="str">
        <f>IF($A235&lt;&gt;"",HLOOKUP($H235,remplacant,$D235+1,FALSE),"")</f>
        <v/>
      </c>
      <c r="J235" s="87"/>
      <c r="K235" s="88" t="str">
        <f t="shared" si="17"/>
        <v/>
      </c>
      <c r="L235" s="89" t="str">
        <f t="shared" si="18"/>
        <v/>
      </c>
      <c r="M235" s="89" t="str">
        <f t="shared" si="19"/>
        <v/>
      </c>
      <c r="N235" s="87"/>
      <c r="O235" s="76"/>
      <c r="P235" s="90"/>
      <c r="Q235" s="73"/>
    </row>
    <row r="236" spans="1:17" ht="12.75">
      <c r="A236" s="74"/>
      <c r="B236" s="75"/>
      <c r="C236" s="76" t="str">
        <f t="shared" si="15"/>
        <v/>
      </c>
      <c r="D236" s="76" t="str">
        <f t="shared" si="16"/>
        <v/>
      </c>
      <c r="E236" s="86"/>
      <c r="F236" s="78"/>
      <c r="G236" s="78"/>
      <c r="H236" s="86"/>
      <c r="I236" s="157" t="str">
        <f>IF($A236&lt;&gt;"",HLOOKUP($H236,remplacant,$D236+1,FALSE),"")</f>
        <v/>
      </c>
      <c r="J236" s="87"/>
      <c r="K236" s="88" t="str">
        <f t="shared" si="17"/>
        <v/>
      </c>
      <c r="L236" s="89" t="str">
        <f t="shared" si="18"/>
        <v/>
      </c>
      <c r="M236" s="89" t="str">
        <f t="shared" si="19"/>
        <v/>
      </c>
      <c r="N236" s="87"/>
      <c r="O236" s="76"/>
      <c r="P236" s="90"/>
      <c r="Q236" s="73"/>
    </row>
    <row r="237" spans="1:17" ht="12.75">
      <c r="A237" s="74"/>
      <c r="B237" s="75"/>
      <c r="C237" s="76" t="str">
        <f t="shared" si="15"/>
        <v/>
      </c>
      <c r="D237" s="76" t="str">
        <f t="shared" si="16"/>
        <v/>
      </c>
      <c r="E237" s="86"/>
      <c r="F237" s="78"/>
      <c r="G237" s="78"/>
      <c r="H237" s="86"/>
      <c r="I237" s="157" t="str">
        <f>IF($A237&lt;&gt;"",HLOOKUP($H237,remplacant,$D237+1,FALSE),"")</f>
        <v/>
      </c>
      <c r="J237" s="87"/>
      <c r="K237" s="88" t="str">
        <f t="shared" si="17"/>
        <v/>
      </c>
      <c r="L237" s="89" t="str">
        <f t="shared" si="18"/>
        <v/>
      </c>
      <c r="M237" s="89" t="str">
        <f t="shared" si="19"/>
        <v/>
      </c>
      <c r="N237" s="87"/>
      <c r="O237" s="76"/>
      <c r="P237" s="90"/>
      <c r="Q237" s="73"/>
    </row>
    <row r="238" spans="1:17" ht="12.75">
      <c r="A238" s="74"/>
      <c r="B238" s="75"/>
      <c r="C238" s="76" t="str">
        <f t="shared" si="15"/>
        <v/>
      </c>
      <c r="D238" s="76" t="str">
        <f t="shared" si="16"/>
        <v/>
      </c>
      <c r="E238" s="86"/>
      <c r="F238" s="78"/>
      <c r="G238" s="78"/>
      <c r="H238" s="86"/>
      <c r="I238" s="157" t="str">
        <f>IF($A238&lt;&gt;"",HLOOKUP($H238,remplacant,$D238+1,FALSE),"")</f>
        <v/>
      </c>
      <c r="J238" s="87"/>
      <c r="K238" s="88" t="str">
        <f t="shared" si="17"/>
        <v/>
      </c>
      <c r="L238" s="89" t="str">
        <f t="shared" si="18"/>
        <v/>
      </c>
      <c r="M238" s="89" t="str">
        <f t="shared" si="19"/>
        <v/>
      </c>
      <c r="N238" s="87"/>
      <c r="O238" s="76"/>
      <c r="P238" s="90"/>
      <c r="Q238" s="73"/>
    </row>
    <row r="239" spans="1:17" ht="12.75">
      <c r="A239" s="74"/>
      <c r="B239" s="75"/>
      <c r="C239" s="76" t="str">
        <f t="shared" si="15"/>
        <v/>
      </c>
      <c r="D239" s="76" t="str">
        <f t="shared" si="16"/>
        <v/>
      </c>
      <c r="E239" s="86"/>
      <c r="F239" s="78"/>
      <c r="G239" s="78"/>
      <c r="H239" s="86"/>
      <c r="I239" s="157" t="str">
        <f>IF($A239&lt;&gt;"",HLOOKUP($H239,remplacant,$D239+1,FALSE),"")</f>
        <v/>
      </c>
      <c r="J239" s="87"/>
      <c r="K239" s="88" t="str">
        <f t="shared" si="17"/>
        <v/>
      </c>
      <c r="L239" s="89" t="str">
        <f t="shared" si="18"/>
        <v/>
      </c>
      <c r="M239" s="89" t="str">
        <f t="shared" si="19"/>
        <v/>
      </c>
      <c r="N239" s="87"/>
      <c r="O239" s="76"/>
      <c r="P239" s="90"/>
      <c r="Q239" s="73"/>
    </row>
    <row r="240" spans="1:17" ht="12.75">
      <c r="A240" s="74"/>
      <c r="B240" s="75"/>
      <c r="C240" s="76" t="str">
        <f t="shared" si="15"/>
        <v/>
      </c>
      <c r="D240" s="76" t="str">
        <f t="shared" si="16"/>
        <v/>
      </c>
      <c r="E240" s="86"/>
      <c r="F240" s="78"/>
      <c r="G240" s="78"/>
      <c r="H240" s="86"/>
      <c r="I240" s="157" t="str">
        <f>IF($A240&lt;&gt;"",HLOOKUP($H240,remplacant,$D240+1,FALSE),"")</f>
        <v/>
      </c>
      <c r="J240" s="87"/>
      <c r="K240" s="88" t="str">
        <f t="shared" si="17"/>
        <v/>
      </c>
      <c r="L240" s="89" t="str">
        <f t="shared" si="18"/>
        <v/>
      </c>
      <c r="M240" s="89" t="str">
        <f t="shared" si="19"/>
        <v/>
      </c>
      <c r="N240" s="87"/>
      <c r="O240" s="76"/>
      <c r="P240" s="90"/>
      <c r="Q240" s="73"/>
    </row>
    <row r="241" spans="1:17" ht="12.75">
      <c r="A241" s="74"/>
      <c r="B241" s="75"/>
      <c r="C241" s="76" t="str">
        <f t="shared" si="15"/>
        <v/>
      </c>
      <c r="D241" s="76" t="str">
        <f t="shared" si="16"/>
        <v/>
      </c>
      <c r="E241" s="86"/>
      <c r="F241" s="78"/>
      <c r="G241" s="78"/>
      <c r="H241" s="86"/>
      <c r="I241" s="157" t="str">
        <f>IF($A241&lt;&gt;"",HLOOKUP($H241,remplacant,$D241+1,FALSE),"")</f>
        <v/>
      </c>
      <c r="J241" s="87"/>
      <c r="K241" s="88" t="str">
        <f t="shared" si="17"/>
        <v/>
      </c>
      <c r="L241" s="89" t="str">
        <f t="shared" si="18"/>
        <v/>
      </c>
      <c r="M241" s="89" t="str">
        <f t="shared" si="19"/>
        <v/>
      </c>
      <c r="N241" s="87"/>
      <c r="O241" s="76"/>
      <c r="P241" s="90"/>
      <c r="Q241" s="73"/>
    </row>
    <row r="242" spans="1:17" ht="12.75">
      <c r="A242" s="74"/>
      <c r="B242" s="75"/>
      <c r="C242" s="76" t="str">
        <f t="shared" si="15"/>
        <v/>
      </c>
      <c r="D242" s="76" t="str">
        <f t="shared" si="16"/>
        <v/>
      </c>
      <c r="E242" s="86"/>
      <c r="F242" s="78"/>
      <c r="G242" s="78"/>
      <c r="H242" s="86"/>
      <c r="I242" s="157" t="str">
        <f>IF($A242&lt;&gt;"",HLOOKUP($H242,remplacant,$D242+1,FALSE),"")</f>
        <v/>
      </c>
      <c r="J242" s="87"/>
      <c r="K242" s="88" t="str">
        <f t="shared" si="17"/>
        <v/>
      </c>
      <c r="L242" s="89" t="str">
        <f t="shared" si="18"/>
        <v/>
      </c>
      <c r="M242" s="89" t="str">
        <f t="shared" si="19"/>
        <v/>
      </c>
      <c r="N242" s="87"/>
      <c r="O242" s="76"/>
      <c r="P242" s="90"/>
      <c r="Q242" s="73"/>
    </row>
    <row r="243" spans="1:17" ht="12.75">
      <c r="A243" s="74"/>
      <c r="B243" s="75"/>
      <c r="C243" s="76" t="str">
        <f t="shared" si="15"/>
        <v/>
      </c>
      <c r="D243" s="76" t="str">
        <f t="shared" si="16"/>
        <v/>
      </c>
      <c r="E243" s="86"/>
      <c r="F243" s="78"/>
      <c r="G243" s="78"/>
      <c r="H243" s="86"/>
      <c r="I243" s="157" t="str">
        <f>IF($A243&lt;&gt;"",HLOOKUP($H243,remplacant,$D243+1,FALSE),"")</f>
        <v/>
      </c>
      <c r="J243" s="87"/>
      <c r="K243" s="88" t="str">
        <f t="shared" si="17"/>
        <v/>
      </c>
      <c r="L243" s="89" t="str">
        <f t="shared" si="18"/>
        <v/>
      </c>
      <c r="M243" s="89" t="str">
        <f t="shared" si="19"/>
        <v/>
      </c>
      <c r="N243" s="87"/>
      <c r="O243" s="76"/>
      <c r="P243" s="90"/>
      <c r="Q243" s="73"/>
    </row>
    <row r="244" spans="1:17" ht="12.75">
      <c r="A244" s="74"/>
      <c r="B244" s="75"/>
      <c r="C244" s="76" t="str">
        <f t="shared" si="15"/>
        <v/>
      </c>
      <c r="D244" s="76" t="str">
        <f t="shared" si="16"/>
        <v/>
      </c>
      <c r="E244" s="86"/>
      <c r="F244" s="78"/>
      <c r="G244" s="78"/>
      <c r="H244" s="86"/>
      <c r="I244" s="157" t="str">
        <f>IF($A244&lt;&gt;"",HLOOKUP($H244,remplacant,$D244+1,FALSE),"")</f>
        <v/>
      </c>
      <c r="J244" s="87"/>
      <c r="K244" s="88" t="str">
        <f t="shared" si="17"/>
        <v/>
      </c>
      <c r="L244" s="89" t="str">
        <f t="shared" si="18"/>
        <v/>
      </c>
      <c r="M244" s="89" t="str">
        <f t="shared" si="19"/>
        <v/>
      </c>
      <c r="N244" s="87"/>
      <c r="O244" s="76"/>
      <c r="P244" s="90"/>
      <c r="Q244" s="73"/>
    </row>
    <row r="245" spans="1:17" ht="12.75">
      <c r="A245" s="74"/>
      <c r="B245" s="75"/>
      <c r="C245" s="76" t="str">
        <f t="shared" si="15"/>
        <v/>
      </c>
      <c r="D245" s="76" t="str">
        <f t="shared" si="16"/>
        <v/>
      </c>
      <c r="E245" s="86"/>
      <c r="F245" s="78"/>
      <c r="G245" s="78"/>
      <c r="H245" s="86"/>
      <c r="I245" s="157" t="str">
        <f>IF($A245&lt;&gt;"",HLOOKUP($H245,remplacant,$D245+1,FALSE),"")</f>
        <v/>
      </c>
      <c r="J245" s="87"/>
      <c r="K245" s="88" t="str">
        <f t="shared" si="17"/>
        <v/>
      </c>
      <c r="L245" s="89" t="str">
        <f t="shared" si="18"/>
        <v/>
      </c>
      <c r="M245" s="89" t="str">
        <f t="shared" si="19"/>
        <v/>
      </c>
      <c r="N245" s="87"/>
      <c r="O245" s="76"/>
      <c r="P245" s="90"/>
      <c r="Q245" s="73"/>
    </row>
    <row r="246" spans="1:17" ht="12.75">
      <c r="A246" s="74"/>
      <c r="B246" s="75"/>
      <c r="C246" s="76" t="str">
        <f t="shared" si="15"/>
        <v/>
      </c>
      <c r="D246" s="76" t="str">
        <f t="shared" si="16"/>
        <v/>
      </c>
      <c r="E246" s="86"/>
      <c r="F246" s="78"/>
      <c r="G246" s="78"/>
      <c r="H246" s="86"/>
      <c r="I246" s="157" t="str">
        <f>IF($A246&lt;&gt;"",HLOOKUP($H246,remplacant,$D246+1,FALSE),"")</f>
        <v/>
      </c>
      <c r="J246" s="87"/>
      <c r="K246" s="88" t="str">
        <f t="shared" si="17"/>
        <v/>
      </c>
      <c r="L246" s="89" t="str">
        <f t="shared" si="18"/>
        <v/>
      </c>
      <c r="M246" s="89" t="str">
        <f t="shared" si="19"/>
        <v/>
      </c>
      <c r="N246" s="87"/>
      <c r="O246" s="76"/>
      <c r="P246" s="90"/>
      <c r="Q246" s="73"/>
    </row>
    <row r="247" spans="1:17" ht="12.75">
      <c r="A247" s="74"/>
      <c r="B247" s="75"/>
      <c r="C247" s="76" t="str">
        <f t="shared" si="15"/>
        <v/>
      </c>
      <c r="D247" s="76" t="str">
        <f t="shared" si="16"/>
        <v/>
      </c>
      <c r="E247" s="86"/>
      <c r="F247" s="78"/>
      <c r="G247" s="78"/>
      <c r="H247" s="86"/>
      <c r="I247" s="157" t="str">
        <f>IF($A247&lt;&gt;"",HLOOKUP($H247,remplacant,$D247+1,FALSE),"")</f>
        <v/>
      </c>
      <c r="J247" s="87"/>
      <c r="K247" s="88" t="str">
        <f t="shared" si="17"/>
        <v/>
      </c>
      <c r="L247" s="89" t="str">
        <f t="shared" si="18"/>
        <v/>
      </c>
      <c r="M247" s="89" t="str">
        <f t="shared" si="19"/>
        <v/>
      </c>
      <c r="N247" s="87"/>
      <c r="O247" s="76"/>
      <c r="P247" s="90"/>
      <c r="Q247" s="73"/>
    </row>
    <row r="248" spans="1:17" ht="12.75">
      <c r="A248" s="74"/>
      <c r="B248" s="75"/>
      <c r="C248" s="76" t="str">
        <f t="shared" si="15"/>
        <v/>
      </c>
      <c r="D248" s="76" t="str">
        <f t="shared" si="16"/>
        <v/>
      </c>
      <c r="E248" s="86"/>
      <c r="F248" s="78"/>
      <c r="G248" s="78"/>
      <c r="H248" s="86"/>
      <c r="I248" s="157" t="str">
        <f>IF($A248&lt;&gt;"",HLOOKUP($H248,remplacant,$D248+1,FALSE),"")</f>
        <v/>
      </c>
      <c r="J248" s="87"/>
      <c r="K248" s="88" t="str">
        <f t="shared" si="17"/>
        <v/>
      </c>
      <c r="L248" s="89" t="str">
        <f t="shared" si="18"/>
        <v/>
      </c>
      <c r="M248" s="89" t="str">
        <f t="shared" si="19"/>
        <v/>
      </c>
      <c r="N248" s="87"/>
      <c r="O248" s="76"/>
      <c r="P248" s="90"/>
      <c r="Q248" s="73"/>
    </row>
    <row r="249" spans="1:17" ht="12.75">
      <c r="A249" s="74"/>
      <c r="B249" s="75"/>
      <c r="C249" s="76" t="str">
        <f t="shared" si="15"/>
        <v/>
      </c>
      <c r="D249" s="76" t="str">
        <f t="shared" si="16"/>
        <v/>
      </c>
      <c r="E249" s="86"/>
      <c r="F249" s="78"/>
      <c r="G249" s="78"/>
      <c r="H249" s="86"/>
      <c r="I249" s="157" t="str">
        <f>IF($A249&lt;&gt;"",HLOOKUP($H249,remplacant,$D249+1,FALSE),"")</f>
        <v/>
      </c>
      <c r="J249" s="87"/>
      <c r="K249" s="88" t="str">
        <f t="shared" si="17"/>
        <v/>
      </c>
      <c r="L249" s="89" t="str">
        <f t="shared" si="18"/>
        <v/>
      </c>
      <c r="M249" s="89" t="str">
        <f t="shared" si="19"/>
        <v/>
      </c>
      <c r="N249" s="87"/>
      <c r="O249" s="76"/>
      <c r="P249" s="90"/>
      <c r="Q249" s="73"/>
    </row>
    <row r="250" spans="1:17" ht="12.75">
      <c r="A250" s="74"/>
      <c r="B250" s="75"/>
      <c r="C250" s="76" t="str">
        <f t="shared" si="15"/>
        <v/>
      </c>
      <c r="D250" s="76" t="str">
        <f t="shared" si="16"/>
        <v/>
      </c>
      <c r="E250" s="86"/>
      <c r="F250" s="78"/>
      <c r="G250" s="78"/>
      <c r="H250" s="86"/>
      <c r="I250" s="157" t="str">
        <f>IF($A250&lt;&gt;"",HLOOKUP($H250,remplacant,$D250+1,FALSE),"")</f>
        <v/>
      </c>
      <c r="J250" s="87"/>
      <c r="K250" s="88" t="str">
        <f t="shared" si="17"/>
        <v/>
      </c>
      <c r="L250" s="89" t="str">
        <f t="shared" si="18"/>
        <v/>
      </c>
      <c r="M250" s="89" t="str">
        <f t="shared" si="19"/>
        <v/>
      </c>
      <c r="N250" s="87"/>
      <c r="O250" s="76"/>
      <c r="P250" s="90"/>
      <c r="Q250" s="73"/>
    </row>
    <row r="251" spans="1:17" ht="12.75">
      <c r="A251" s="74"/>
      <c r="B251" s="75"/>
      <c r="C251" s="76" t="str">
        <f t="shared" si="15"/>
        <v/>
      </c>
      <c r="D251" s="76" t="str">
        <f t="shared" si="16"/>
        <v/>
      </c>
      <c r="E251" s="86"/>
      <c r="F251" s="78"/>
      <c r="G251" s="78"/>
      <c r="H251" s="86"/>
      <c r="I251" s="157" t="str">
        <f>IF($A251&lt;&gt;"",HLOOKUP($H251,remplacant,$D251+1,FALSE),"")</f>
        <v/>
      </c>
      <c r="J251" s="87"/>
      <c r="K251" s="88" t="str">
        <f t="shared" si="17"/>
        <v/>
      </c>
      <c r="L251" s="89" t="str">
        <f t="shared" si="18"/>
        <v/>
      </c>
      <c r="M251" s="89" t="str">
        <f t="shared" si="19"/>
        <v/>
      </c>
      <c r="N251" s="87"/>
      <c r="O251" s="76"/>
      <c r="P251" s="90"/>
      <c r="Q251" s="73"/>
    </row>
    <row r="252" spans="1:17" ht="12.75">
      <c r="A252" s="74"/>
      <c r="B252" s="75"/>
      <c r="C252" s="76" t="str">
        <f t="shared" si="15"/>
        <v/>
      </c>
      <c r="D252" s="76" t="str">
        <f t="shared" si="16"/>
        <v/>
      </c>
      <c r="E252" s="86"/>
      <c r="F252" s="78"/>
      <c r="G252" s="78"/>
      <c r="H252" s="86"/>
      <c r="I252" s="157" t="str">
        <f>IF($A252&lt;&gt;"",HLOOKUP($H252,remplacant,$D252+1,FALSE),"")</f>
        <v/>
      </c>
      <c r="J252" s="87"/>
      <c r="K252" s="88" t="str">
        <f t="shared" si="17"/>
        <v/>
      </c>
      <c r="L252" s="89" t="str">
        <f t="shared" si="18"/>
        <v/>
      </c>
      <c r="M252" s="89" t="str">
        <f t="shared" si="19"/>
        <v/>
      </c>
      <c r="N252" s="87"/>
      <c r="O252" s="76"/>
      <c r="P252" s="90"/>
      <c r="Q252" s="73"/>
    </row>
    <row r="253" spans="1:17" ht="12.75">
      <c r="A253" s="74"/>
      <c r="B253" s="75"/>
      <c r="C253" s="76" t="str">
        <f t="shared" si="15"/>
        <v/>
      </c>
      <c r="D253" s="76" t="str">
        <f t="shared" si="16"/>
        <v/>
      </c>
      <c r="E253" s="86"/>
      <c r="F253" s="78"/>
      <c r="G253" s="78"/>
      <c r="H253" s="86"/>
      <c r="I253" s="157" t="str">
        <f>IF($A253&lt;&gt;"",HLOOKUP($H253,remplacant,$D253+1,FALSE),"")</f>
        <v/>
      </c>
      <c r="J253" s="87"/>
      <c r="K253" s="88" t="str">
        <f t="shared" si="17"/>
        <v/>
      </c>
      <c r="L253" s="89" t="str">
        <f t="shared" si="18"/>
        <v/>
      </c>
      <c r="M253" s="89" t="str">
        <f t="shared" si="19"/>
        <v/>
      </c>
      <c r="N253" s="87"/>
      <c r="O253" s="76"/>
      <c r="P253" s="90"/>
      <c r="Q253" s="73"/>
    </row>
    <row r="254" spans="1:17" ht="12.75">
      <c r="A254" s="74"/>
      <c r="B254" s="75"/>
      <c r="C254" s="76" t="str">
        <f t="shared" si="15"/>
        <v/>
      </c>
      <c r="D254" s="76" t="str">
        <f t="shared" si="16"/>
        <v/>
      </c>
      <c r="E254" s="86"/>
      <c r="F254" s="78"/>
      <c r="G254" s="78"/>
      <c r="H254" s="86"/>
      <c r="I254" s="157" t="str">
        <f>IF($A254&lt;&gt;"",HLOOKUP($H254,remplacant,$D254+1,FALSE),"")</f>
        <v/>
      </c>
      <c r="J254" s="87"/>
      <c r="K254" s="88" t="str">
        <f t="shared" si="17"/>
        <v/>
      </c>
      <c r="L254" s="89" t="str">
        <f t="shared" si="18"/>
        <v/>
      </c>
      <c r="M254" s="89" t="str">
        <f t="shared" si="19"/>
        <v/>
      </c>
      <c r="N254" s="87"/>
      <c r="O254" s="76"/>
      <c r="P254" s="90"/>
      <c r="Q254" s="73"/>
    </row>
    <row r="255" spans="1:17" ht="12.75">
      <c r="A255" s="74"/>
      <c r="B255" s="75"/>
      <c r="C255" s="76" t="str">
        <f t="shared" si="15"/>
        <v/>
      </c>
      <c r="D255" s="76" t="str">
        <f t="shared" si="16"/>
        <v/>
      </c>
      <c r="E255" s="86"/>
      <c r="F255" s="78"/>
      <c r="G255" s="78"/>
      <c r="H255" s="86"/>
      <c r="I255" s="157" t="str">
        <f>IF($A255&lt;&gt;"",HLOOKUP($H255,remplacant,$D255+1,FALSE),"")</f>
        <v/>
      </c>
      <c r="J255" s="87"/>
      <c r="K255" s="88" t="str">
        <f t="shared" si="17"/>
        <v/>
      </c>
      <c r="L255" s="89" t="str">
        <f t="shared" si="18"/>
        <v/>
      </c>
      <c r="M255" s="89" t="str">
        <f t="shared" si="19"/>
        <v/>
      </c>
      <c r="N255" s="87"/>
      <c r="O255" s="76"/>
      <c r="P255" s="90"/>
      <c r="Q255" s="73"/>
    </row>
    <row r="256" spans="1:17" ht="12.75">
      <c r="A256" s="74"/>
      <c r="B256" s="75"/>
      <c r="C256" s="76" t="str">
        <f t="shared" si="15"/>
        <v/>
      </c>
      <c r="D256" s="76" t="str">
        <f t="shared" si="16"/>
        <v/>
      </c>
      <c r="E256" s="86"/>
      <c r="F256" s="78"/>
      <c r="G256" s="78"/>
      <c r="H256" s="86"/>
      <c r="I256" s="157" t="str">
        <f>IF($A256&lt;&gt;"",HLOOKUP($H256,remplacant,$D256+1,FALSE),"")</f>
        <v/>
      </c>
      <c r="J256" s="87"/>
      <c r="K256" s="88" t="str">
        <f t="shared" si="17"/>
        <v/>
      </c>
      <c r="L256" s="89" t="str">
        <f t="shared" si="18"/>
        <v/>
      </c>
      <c r="M256" s="89" t="str">
        <f t="shared" si="19"/>
        <v/>
      </c>
      <c r="N256" s="87"/>
      <c r="O256" s="76"/>
      <c r="P256" s="90"/>
      <c r="Q256" s="73"/>
    </row>
    <row r="257" spans="1:17" ht="12.75">
      <c r="A257" s="74"/>
      <c r="B257" s="75"/>
      <c r="C257" s="76" t="str">
        <f t="shared" si="15"/>
        <v/>
      </c>
      <c r="D257" s="76" t="str">
        <f t="shared" si="16"/>
        <v/>
      </c>
      <c r="E257" s="86"/>
      <c r="F257" s="78"/>
      <c r="G257" s="78"/>
      <c r="H257" s="86"/>
      <c r="I257" s="157" t="str">
        <f>IF($A257&lt;&gt;"",HLOOKUP($H257,remplacant,$D257+1,FALSE),"")</f>
        <v/>
      </c>
      <c r="J257" s="87"/>
      <c r="K257" s="88" t="str">
        <f t="shared" si="17"/>
        <v/>
      </c>
      <c r="L257" s="89" t="str">
        <f t="shared" si="18"/>
        <v/>
      </c>
      <c r="M257" s="89" t="str">
        <f t="shared" si="19"/>
        <v/>
      </c>
      <c r="N257" s="87"/>
      <c r="O257" s="76"/>
      <c r="P257" s="90"/>
      <c r="Q257" s="73"/>
    </row>
    <row r="258" spans="1:17" ht="12.75">
      <c r="A258" s="74"/>
      <c r="B258" s="75"/>
      <c r="C258" s="76" t="str">
        <f t="shared" ref="C258:C321" si="20">IF($A258&lt;&gt;"","_"&amp;VLOOKUP($B258,tab_conversion,2,FALSE),"")</f>
        <v/>
      </c>
      <c r="D258" s="76" t="str">
        <f t="shared" ref="D258:D321" si="21">IF($A258&lt;&gt;"",IF(RIGHT($A258,1)="A",1,IF(RIGHT($A258,1)="B",2,IF(RIGHT($A258,1)="C",3,4))),"")</f>
        <v/>
      </c>
      <c r="E258" s="86"/>
      <c r="F258" s="78"/>
      <c r="G258" s="78"/>
      <c r="H258" s="86"/>
      <c r="I258" s="157" t="str">
        <f>IF($A258&lt;&gt;"",HLOOKUP($H258,remplacant,$D258+1,FALSE),"")</f>
        <v/>
      </c>
      <c r="J258" s="87"/>
      <c r="K258" s="88" t="str">
        <f t="shared" ref="K258:K321" si="22">IF($A258&lt;&gt;"",$B258,"")</f>
        <v/>
      </c>
      <c r="L258" s="89" t="str">
        <f t="shared" ref="L258:L321" si="23">IF($A258&lt;&gt;"","_"&amp;VLOOKUP($K258,tab_conversion,2,FALSE),"")</f>
        <v/>
      </c>
      <c r="M258" s="89" t="str">
        <f t="shared" ref="M258:M321" si="24">IF($A258&lt;&gt;"",IF(RIGHT($J258,1)="A",1,IF(RIGHT($J258,1)="B",2,IF(RIGHT($J258,1)="C",3,4))),"")</f>
        <v/>
      </c>
      <c r="N258" s="87"/>
      <c r="O258" s="76"/>
      <c r="P258" s="90"/>
      <c r="Q258" s="73"/>
    </row>
    <row r="259" spans="1:17" ht="12.75">
      <c r="A259" s="74"/>
      <c r="B259" s="75"/>
      <c r="C259" s="76" t="str">
        <f t="shared" si="20"/>
        <v/>
      </c>
      <c r="D259" s="76" t="str">
        <f t="shared" si="21"/>
        <v/>
      </c>
      <c r="E259" s="86"/>
      <c r="F259" s="78"/>
      <c r="G259" s="78"/>
      <c r="H259" s="86"/>
      <c r="I259" s="157" t="str">
        <f>IF($A259&lt;&gt;"",HLOOKUP($H259,remplacant,$D259+1,FALSE),"")</f>
        <v/>
      </c>
      <c r="J259" s="87"/>
      <c r="K259" s="88" t="str">
        <f t="shared" si="22"/>
        <v/>
      </c>
      <c r="L259" s="89" t="str">
        <f t="shared" si="23"/>
        <v/>
      </c>
      <c r="M259" s="89" t="str">
        <f t="shared" si="24"/>
        <v/>
      </c>
      <c r="N259" s="87"/>
      <c r="O259" s="76"/>
      <c r="P259" s="90"/>
      <c r="Q259" s="73"/>
    </row>
    <row r="260" spans="1:17" ht="12.75">
      <c r="A260" s="74"/>
      <c r="B260" s="75"/>
      <c r="C260" s="76" t="str">
        <f t="shared" si="20"/>
        <v/>
      </c>
      <c r="D260" s="76" t="str">
        <f t="shared" si="21"/>
        <v/>
      </c>
      <c r="E260" s="86"/>
      <c r="F260" s="78"/>
      <c r="G260" s="78"/>
      <c r="H260" s="86"/>
      <c r="I260" s="157" t="str">
        <f>IF($A260&lt;&gt;"",HLOOKUP($H260,remplacant,$D260+1,FALSE),"")</f>
        <v/>
      </c>
      <c r="J260" s="87"/>
      <c r="K260" s="88" t="str">
        <f t="shared" si="22"/>
        <v/>
      </c>
      <c r="L260" s="89" t="str">
        <f t="shared" si="23"/>
        <v/>
      </c>
      <c r="M260" s="89" t="str">
        <f t="shared" si="24"/>
        <v/>
      </c>
      <c r="N260" s="87"/>
      <c r="O260" s="76"/>
      <c r="P260" s="90"/>
      <c r="Q260" s="73"/>
    </row>
    <row r="261" spans="1:17" ht="12.75">
      <c r="A261" s="74"/>
      <c r="B261" s="75"/>
      <c r="C261" s="76" t="str">
        <f t="shared" si="20"/>
        <v/>
      </c>
      <c r="D261" s="76" t="str">
        <f t="shared" si="21"/>
        <v/>
      </c>
      <c r="E261" s="86"/>
      <c r="F261" s="78"/>
      <c r="G261" s="78"/>
      <c r="H261" s="86"/>
      <c r="I261" s="157" t="str">
        <f>IF($A261&lt;&gt;"",HLOOKUP($H261,remplacant,$D261+1,FALSE),"")</f>
        <v/>
      </c>
      <c r="J261" s="87"/>
      <c r="K261" s="88" t="str">
        <f t="shared" si="22"/>
        <v/>
      </c>
      <c r="L261" s="89" t="str">
        <f t="shared" si="23"/>
        <v/>
      </c>
      <c r="M261" s="89" t="str">
        <f t="shared" si="24"/>
        <v/>
      </c>
      <c r="N261" s="87"/>
      <c r="O261" s="76"/>
      <c r="P261" s="90"/>
      <c r="Q261" s="73"/>
    </row>
    <row r="262" spans="1:17" ht="12.75">
      <c r="A262" s="74"/>
      <c r="B262" s="75"/>
      <c r="C262" s="76" t="str">
        <f t="shared" si="20"/>
        <v/>
      </c>
      <c r="D262" s="76" t="str">
        <f t="shared" si="21"/>
        <v/>
      </c>
      <c r="E262" s="86"/>
      <c r="F262" s="78"/>
      <c r="G262" s="78"/>
      <c r="H262" s="86"/>
      <c r="I262" s="157" t="str">
        <f>IF($A262&lt;&gt;"",HLOOKUP($H262,remplacant,$D262+1,FALSE),"")</f>
        <v/>
      </c>
      <c r="J262" s="87"/>
      <c r="K262" s="88" t="str">
        <f t="shared" si="22"/>
        <v/>
      </c>
      <c r="L262" s="89" t="str">
        <f t="shared" si="23"/>
        <v/>
      </c>
      <c r="M262" s="89" t="str">
        <f t="shared" si="24"/>
        <v/>
      </c>
      <c r="N262" s="87"/>
      <c r="O262" s="76"/>
      <c r="P262" s="90"/>
      <c r="Q262" s="73"/>
    </row>
    <row r="263" spans="1:17" ht="12.75">
      <c r="A263" s="74"/>
      <c r="B263" s="75"/>
      <c r="C263" s="76" t="str">
        <f t="shared" si="20"/>
        <v/>
      </c>
      <c r="D263" s="76" t="str">
        <f t="shared" si="21"/>
        <v/>
      </c>
      <c r="E263" s="86"/>
      <c r="F263" s="78"/>
      <c r="G263" s="78"/>
      <c r="H263" s="86"/>
      <c r="I263" s="157" t="str">
        <f>IF($A263&lt;&gt;"",HLOOKUP($H263,remplacant,$D263+1,FALSE),"")</f>
        <v/>
      </c>
      <c r="J263" s="87"/>
      <c r="K263" s="88" t="str">
        <f t="shared" si="22"/>
        <v/>
      </c>
      <c r="L263" s="89" t="str">
        <f t="shared" si="23"/>
        <v/>
      </c>
      <c r="M263" s="89" t="str">
        <f t="shared" si="24"/>
        <v/>
      </c>
      <c r="N263" s="87"/>
      <c r="O263" s="76"/>
      <c r="P263" s="90"/>
      <c r="Q263" s="73"/>
    </row>
    <row r="264" spans="1:17" ht="12.75">
      <c r="A264" s="74"/>
      <c r="B264" s="75"/>
      <c r="C264" s="76" t="str">
        <f t="shared" si="20"/>
        <v/>
      </c>
      <c r="D264" s="76" t="str">
        <f t="shared" si="21"/>
        <v/>
      </c>
      <c r="E264" s="86"/>
      <c r="F264" s="78"/>
      <c r="G264" s="78"/>
      <c r="H264" s="86"/>
      <c r="I264" s="157" t="str">
        <f>IF($A264&lt;&gt;"",HLOOKUP($H264,remplacant,$D264+1,FALSE),"")</f>
        <v/>
      </c>
      <c r="J264" s="87"/>
      <c r="K264" s="88" t="str">
        <f t="shared" si="22"/>
        <v/>
      </c>
      <c r="L264" s="89" t="str">
        <f t="shared" si="23"/>
        <v/>
      </c>
      <c r="M264" s="89" t="str">
        <f t="shared" si="24"/>
        <v/>
      </c>
      <c r="N264" s="87"/>
      <c r="O264" s="76"/>
      <c r="P264" s="90"/>
      <c r="Q264" s="73"/>
    </row>
    <row r="265" spans="1:17" ht="12.75">
      <c r="A265" s="74"/>
      <c r="B265" s="75"/>
      <c r="C265" s="76" t="str">
        <f t="shared" si="20"/>
        <v/>
      </c>
      <c r="D265" s="76" t="str">
        <f t="shared" si="21"/>
        <v/>
      </c>
      <c r="E265" s="86"/>
      <c r="F265" s="78"/>
      <c r="G265" s="78"/>
      <c r="H265" s="86"/>
      <c r="I265" s="157" t="str">
        <f>IF($A265&lt;&gt;"",HLOOKUP($H265,remplacant,$D265+1,FALSE),"")</f>
        <v/>
      </c>
      <c r="J265" s="87"/>
      <c r="K265" s="88" t="str">
        <f t="shared" si="22"/>
        <v/>
      </c>
      <c r="L265" s="89" t="str">
        <f t="shared" si="23"/>
        <v/>
      </c>
      <c r="M265" s="89" t="str">
        <f t="shared" si="24"/>
        <v/>
      </c>
      <c r="N265" s="87"/>
      <c r="O265" s="76"/>
      <c r="P265" s="90"/>
      <c r="Q265" s="73"/>
    </row>
    <row r="266" spans="1:17" ht="12.75">
      <c r="A266" s="74"/>
      <c r="B266" s="75"/>
      <c r="C266" s="76" t="str">
        <f t="shared" si="20"/>
        <v/>
      </c>
      <c r="D266" s="76" t="str">
        <f t="shared" si="21"/>
        <v/>
      </c>
      <c r="E266" s="86"/>
      <c r="F266" s="78"/>
      <c r="G266" s="78"/>
      <c r="H266" s="86"/>
      <c r="I266" s="157" t="str">
        <f>IF($A266&lt;&gt;"",HLOOKUP($H266,remplacant,$D266+1,FALSE),"")</f>
        <v/>
      </c>
      <c r="J266" s="87"/>
      <c r="K266" s="88" t="str">
        <f t="shared" si="22"/>
        <v/>
      </c>
      <c r="L266" s="89" t="str">
        <f t="shared" si="23"/>
        <v/>
      </c>
      <c r="M266" s="89" t="str">
        <f t="shared" si="24"/>
        <v/>
      </c>
      <c r="N266" s="87"/>
      <c r="O266" s="76"/>
      <c r="P266" s="90"/>
      <c r="Q266" s="73"/>
    </row>
    <row r="267" spans="1:17" ht="12.75">
      <c r="A267" s="74"/>
      <c r="B267" s="75"/>
      <c r="C267" s="76" t="str">
        <f t="shared" si="20"/>
        <v/>
      </c>
      <c r="D267" s="76" t="str">
        <f t="shared" si="21"/>
        <v/>
      </c>
      <c r="E267" s="86"/>
      <c r="F267" s="78"/>
      <c r="G267" s="78"/>
      <c r="H267" s="86"/>
      <c r="I267" s="157" t="str">
        <f>IF($A267&lt;&gt;"",HLOOKUP($H267,remplacant,$D267+1,FALSE),"")</f>
        <v/>
      </c>
      <c r="J267" s="87"/>
      <c r="K267" s="88" t="str">
        <f t="shared" si="22"/>
        <v/>
      </c>
      <c r="L267" s="89" t="str">
        <f t="shared" si="23"/>
        <v/>
      </c>
      <c r="M267" s="89" t="str">
        <f t="shared" si="24"/>
        <v/>
      </c>
      <c r="N267" s="87"/>
      <c r="O267" s="76"/>
      <c r="P267" s="90"/>
      <c r="Q267" s="73"/>
    </row>
    <row r="268" spans="1:17" ht="12.75">
      <c r="A268" s="74"/>
      <c r="B268" s="75"/>
      <c r="C268" s="76" t="str">
        <f t="shared" si="20"/>
        <v/>
      </c>
      <c r="D268" s="76" t="str">
        <f t="shared" si="21"/>
        <v/>
      </c>
      <c r="E268" s="86"/>
      <c r="F268" s="78"/>
      <c r="G268" s="78"/>
      <c r="H268" s="86"/>
      <c r="I268" s="157" t="str">
        <f>IF($A268&lt;&gt;"",HLOOKUP($H268,remplacant,$D268+1,FALSE),"")</f>
        <v/>
      </c>
      <c r="J268" s="87"/>
      <c r="K268" s="88" t="str">
        <f t="shared" si="22"/>
        <v/>
      </c>
      <c r="L268" s="89" t="str">
        <f t="shared" si="23"/>
        <v/>
      </c>
      <c r="M268" s="89" t="str">
        <f t="shared" si="24"/>
        <v/>
      </c>
      <c r="N268" s="87"/>
      <c r="O268" s="76"/>
      <c r="P268" s="90"/>
      <c r="Q268" s="73"/>
    </row>
    <row r="269" spans="1:17" ht="12.75">
      <c r="A269" s="74"/>
      <c r="B269" s="75"/>
      <c r="C269" s="76" t="str">
        <f t="shared" si="20"/>
        <v/>
      </c>
      <c r="D269" s="76" t="str">
        <f t="shared" si="21"/>
        <v/>
      </c>
      <c r="E269" s="86"/>
      <c r="F269" s="78"/>
      <c r="G269" s="78"/>
      <c r="H269" s="86"/>
      <c r="I269" s="157" t="str">
        <f>IF($A269&lt;&gt;"",HLOOKUP($H269,remplacant,$D269+1,FALSE),"")</f>
        <v/>
      </c>
      <c r="J269" s="87"/>
      <c r="K269" s="88" t="str">
        <f t="shared" si="22"/>
        <v/>
      </c>
      <c r="L269" s="89" t="str">
        <f t="shared" si="23"/>
        <v/>
      </c>
      <c r="M269" s="89" t="str">
        <f t="shared" si="24"/>
        <v/>
      </c>
      <c r="N269" s="87"/>
      <c r="O269" s="76"/>
      <c r="P269" s="90"/>
      <c r="Q269" s="73"/>
    </row>
    <row r="270" spans="1:17" ht="12.75">
      <c r="A270" s="74"/>
      <c r="B270" s="75"/>
      <c r="C270" s="76" t="str">
        <f t="shared" si="20"/>
        <v/>
      </c>
      <c r="D270" s="76" t="str">
        <f t="shared" si="21"/>
        <v/>
      </c>
      <c r="E270" s="86"/>
      <c r="F270" s="78"/>
      <c r="G270" s="78"/>
      <c r="H270" s="86"/>
      <c r="I270" s="157" t="str">
        <f>IF($A270&lt;&gt;"",HLOOKUP($H270,remplacant,$D270+1,FALSE),"")</f>
        <v/>
      </c>
      <c r="J270" s="87"/>
      <c r="K270" s="88" t="str">
        <f t="shared" si="22"/>
        <v/>
      </c>
      <c r="L270" s="89" t="str">
        <f t="shared" si="23"/>
        <v/>
      </c>
      <c r="M270" s="89" t="str">
        <f t="shared" si="24"/>
        <v/>
      </c>
      <c r="N270" s="87"/>
      <c r="O270" s="76"/>
      <c r="P270" s="90"/>
      <c r="Q270" s="73"/>
    </row>
    <row r="271" spans="1:17" ht="12.75">
      <c r="A271" s="74"/>
      <c r="B271" s="75"/>
      <c r="C271" s="76" t="str">
        <f t="shared" si="20"/>
        <v/>
      </c>
      <c r="D271" s="76" t="str">
        <f t="shared" si="21"/>
        <v/>
      </c>
      <c r="E271" s="86"/>
      <c r="F271" s="78"/>
      <c r="G271" s="78"/>
      <c r="H271" s="86"/>
      <c r="I271" s="157" t="str">
        <f>IF($A271&lt;&gt;"",HLOOKUP($H271,remplacant,$D271+1,FALSE),"")</f>
        <v/>
      </c>
      <c r="J271" s="87"/>
      <c r="K271" s="88" t="str">
        <f t="shared" si="22"/>
        <v/>
      </c>
      <c r="L271" s="89" t="str">
        <f t="shared" si="23"/>
        <v/>
      </c>
      <c r="M271" s="89" t="str">
        <f t="shared" si="24"/>
        <v/>
      </c>
      <c r="N271" s="87"/>
      <c r="O271" s="76"/>
      <c r="P271" s="90"/>
      <c r="Q271" s="73"/>
    </row>
    <row r="272" spans="1:17" ht="12.75">
      <c r="A272" s="74"/>
      <c r="B272" s="75"/>
      <c r="C272" s="76" t="str">
        <f t="shared" si="20"/>
        <v/>
      </c>
      <c r="D272" s="76" t="str">
        <f t="shared" si="21"/>
        <v/>
      </c>
      <c r="E272" s="86"/>
      <c r="F272" s="78"/>
      <c r="G272" s="78"/>
      <c r="H272" s="86"/>
      <c r="I272" s="157" t="str">
        <f>IF($A272&lt;&gt;"",HLOOKUP($H272,remplacant,$D272+1,FALSE),"")</f>
        <v/>
      </c>
      <c r="J272" s="87"/>
      <c r="K272" s="88" t="str">
        <f t="shared" si="22"/>
        <v/>
      </c>
      <c r="L272" s="89" t="str">
        <f t="shared" si="23"/>
        <v/>
      </c>
      <c r="M272" s="89" t="str">
        <f t="shared" si="24"/>
        <v/>
      </c>
      <c r="N272" s="87"/>
      <c r="O272" s="76"/>
      <c r="P272" s="90"/>
      <c r="Q272" s="73"/>
    </row>
    <row r="273" spans="1:17" ht="12.75">
      <c r="A273" s="74"/>
      <c r="B273" s="75"/>
      <c r="C273" s="76" t="str">
        <f t="shared" si="20"/>
        <v/>
      </c>
      <c r="D273" s="76" t="str">
        <f t="shared" si="21"/>
        <v/>
      </c>
      <c r="E273" s="86"/>
      <c r="F273" s="78"/>
      <c r="G273" s="78"/>
      <c r="H273" s="86"/>
      <c r="I273" s="157" t="str">
        <f>IF($A273&lt;&gt;"",HLOOKUP($H273,remplacant,$D273+1,FALSE),"")</f>
        <v/>
      </c>
      <c r="J273" s="87"/>
      <c r="K273" s="88" t="str">
        <f t="shared" si="22"/>
        <v/>
      </c>
      <c r="L273" s="89" t="str">
        <f t="shared" si="23"/>
        <v/>
      </c>
      <c r="M273" s="89" t="str">
        <f t="shared" si="24"/>
        <v/>
      </c>
      <c r="N273" s="87"/>
      <c r="O273" s="76"/>
      <c r="P273" s="90"/>
      <c r="Q273" s="73"/>
    </row>
    <row r="274" spans="1:17" ht="12.75">
      <c r="A274" s="74"/>
      <c r="B274" s="75"/>
      <c r="C274" s="76" t="str">
        <f t="shared" si="20"/>
        <v/>
      </c>
      <c r="D274" s="76" t="str">
        <f t="shared" si="21"/>
        <v/>
      </c>
      <c r="E274" s="86"/>
      <c r="F274" s="78"/>
      <c r="G274" s="78"/>
      <c r="H274" s="86"/>
      <c r="I274" s="157" t="str">
        <f>IF($A274&lt;&gt;"",HLOOKUP($H274,remplacant,$D274+1,FALSE),"")</f>
        <v/>
      </c>
      <c r="J274" s="87"/>
      <c r="K274" s="88" t="str">
        <f t="shared" si="22"/>
        <v/>
      </c>
      <c r="L274" s="89" t="str">
        <f t="shared" si="23"/>
        <v/>
      </c>
      <c r="M274" s="89" t="str">
        <f t="shared" si="24"/>
        <v/>
      </c>
      <c r="N274" s="87"/>
      <c r="O274" s="76"/>
      <c r="P274" s="90"/>
      <c r="Q274" s="73"/>
    </row>
    <row r="275" spans="1:17" ht="12.75">
      <c r="A275" s="74"/>
      <c r="B275" s="75"/>
      <c r="C275" s="76" t="str">
        <f t="shared" si="20"/>
        <v/>
      </c>
      <c r="D275" s="76" t="str">
        <f t="shared" si="21"/>
        <v/>
      </c>
      <c r="E275" s="86"/>
      <c r="F275" s="78"/>
      <c r="G275" s="78"/>
      <c r="H275" s="86"/>
      <c r="I275" s="157" t="str">
        <f>IF($A275&lt;&gt;"",HLOOKUP($H275,remplacant,$D275+1,FALSE),"")</f>
        <v/>
      </c>
      <c r="J275" s="87"/>
      <c r="K275" s="88" t="str">
        <f t="shared" si="22"/>
        <v/>
      </c>
      <c r="L275" s="89" t="str">
        <f t="shared" si="23"/>
        <v/>
      </c>
      <c r="M275" s="89" t="str">
        <f t="shared" si="24"/>
        <v/>
      </c>
      <c r="N275" s="87"/>
      <c r="O275" s="76"/>
      <c r="P275" s="90"/>
      <c r="Q275" s="73"/>
    </row>
    <row r="276" spans="1:17" ht="12.75">
      <c r="A276" s="74"/>
      <c r="B276" s="75"/>
      <c r="C276" s="76" t="str">
        <f t="shared" si="20"/>
        <v/>
      </c>
      <c r="D276" s="76" t="str">
        <f t="shared" si="21"/>
        <v/>
      </c>
      <c r="E276" s="86"/>
      <c r="F276" s="78"/>
      <c r="G276" s="78"/>
      <c r="H276" s="86"/>
      <c r="I276" s="157" t="str">
        <f>IF($A276&lt;&gt;"",HLOOKUP($H276,remplacant,$D276+1,FALSE),"")</f>
        <v/>
      </c>
      <c r="J276" s="87"/>
      <c r="K276" s="88" t="str">
        <f t="shared" si="22"/>
        <v/>
      </c>
      <c r="L276" s="89" t="str">
        <f t="shared" si="23"/>
        <v/>
      </c>
      <c r="M276" s="89" t="str">
        <f t="shared" si="24"/>
        <v/>
      </c>
      <c r="N276" s="87"/>
      <c r="O276" s="76"/>
      <c r="P276" s="90"/>
      <c r="Q276" s="73"/>
    </row>
    <row r="277" spans="1:17" ht="12.75">
      <c r="A277" s="74"/>
      <c r="B277" s="75"/>
      <c r="C277" s="76" t="str">
        <f t="shared" si="20"/>
        <v/>
      </c>
      <c r="D277" s="76" t="str">
        <f t="shared" si="21"/>
        <v/>
      </c>
      <c r="E277" s="86"/>
      <c r="F277" s="78"/>
      <c r="G277" s="78"/>
      <c r="H277" s="86"/>
      <c r="I277" s="157" t="str">
        <f>IF($A277&lt;&gt;"",HLOOKUP($H277,remplacant,$D277+1,FALSE),"")</f>
        <v/>
      </c>
      <c r="J277" s="87"/>
      <c r="K277" s="88" t="str">
        <f t="shared" si="22"/>
        <v/>
      </c>
      <c r="L277" s="89" t="str">
        <f t="shared" si="23"/>
        <v/>
      </c>
      <c r="M277" s="89" t="str">
        <f t="shared" si="24"/>
        <v/>
      </c>
      <c r="N277" s="87"/>
      <c r="O277" s="76"/>
      <c r="P277" s="90"/>
      <c r="Q277" s="73"/>
    </row>
    <row r="278" spans="1:17" ht="12.75">
      <c r="A278" s="74"/>
      <c r="B278" s="75"/>
      <c r="C278" s="76" t="str">
        <f t="shared" si="20"/>
        <v/>
      </c>
      <c r="D278" s="76" t="str">
        <f t="shared" si="21"/>
        <v/>
      </c>
      <c r="E278" s="86"/>
      <c r="F278" s="78"/>
      <c r="G278" s="78"/>
      <c r="H278" s="86"/>
      <c r="I278" s="157" t="str">
        <f>IF($A278&lt;&gt;"",HLOOKUP($H278,remplacant,$D278+1,FALSE),"")</f>
        <v/>
      </c>
      <c r="J278" s="87"/>
      <c r="K278" s="88" t="str">
        <f t="shared" si="22"/>
        <v/>
      </c>
      <c r="L278" s="89" t="str">
        <f t="shared" si="23"/>
        <v/>
      </c>
      <c r="M278" s="89" t="str">
        <f t="shared" si="24"/>
        <v/>
      </c>
      <c r="N278" s="87"/>
      <c r="O278" s="76"/>
      <c r="P278" s="90"/>
      <c r="Q278" s="73"/>
    </row>
    <row r="279" spans="1:17" ht="12.75">
      <c r="A279" s="74"/>
      <c r="B279" s="75"/>
      <c r="C279" s="76" t="str">
        <f t="shared" si="20"/>
        <v/>
      </c>
      <c r="D279" s="76" t="str">
        <f t="shared" si="21"/>
        <v/>
      </c>
      <c r="E279" s="86"/>
      <c r="F279" s="78"/>
      <c r="G279" s="78"/>
      <c r="H279" s="86"/>
      <c r="I279" s="157" t="str">
        <f>IF($A279&lt;&gt;"",HLOOKUP($H279,remplacant,$D279+1,FALSE),"")</f>
        <v/>
      </c>
      <c r="J279" s="87"/>
      <c r="K279" s="88" t="str">
        <f t="shared" si="22"/>
        <v/>
      </c>
      <c r="L279" s="89" t="str">
        <f t="shared" si="23"/>
        <v/>
      </c>
      <c r="M279" s="89" t="str">
        <f t="shared" si="24"/>
        <v/>
      </c>
      <c r="N279" s="87"/>
      <c r="O279" s="76"/>
      <c r="P279" s="90"/>
      <c r="Q279" s="73"/>
    </row>
    <row r="280" spans="1:17" ht="12.75">
      <c r="A280" s="74"/>
      <c r="B280" s="75"/>
      <c r="C280" s="76" t="str">
        <f t="shared" si="20"/>
        <v/>
      </c>
      <c r="D280" s="76" t="str">
        <f t="shared" si="21"/>
        <v/>
      </c>
      <c r="E280" s="86"/>
      <c r="F280" s="78"/>
      <c r="G280" s="78"/>
      <c r="H280" s="86"/>
      <c r="I280" s="157" t="str">
        <f>IF($A280&lt;&gt;"",HLOOKUP($H280,remplacant,$D280+1,FALSE),"")</f>
        <v/>
      </c>
      <c r="J280" s="87"/>
      <c r="K280" s="88" t="str">
        <f t="shared" si="22"/>
        <v/>
      </c>
      <c r="L280" s="89" t="str">
        <f t="shared" si="23"/>
        <v/>
      </c>
      <c r="M280" s="89" t="str">
        <f t="shared" si="24"/>
        <v/>
      </c>
      <c r="N280" s="87"/>
      <c r="O280" s="76"/>
      <c r="P280" s="90"/>
      <c r="Q280" s="73"/>
    </row>
    <row r="281" spans="1:17" ht="12.75">
      <c r="A281" s="74"/>
      <c r="B281" s="75"/>
      <c r="C281" s="76" t="str">
        <f t="shared" si="20"/>
        <v/>
      </c>
      <c r="D281" s="76" t="str">
        <f t="shared" si="21"/>
        <v/>
      </c>
      <c r="E281" s="86"/>
      <c r="F281" s="78"/>
      <c r="G281" s="78"/>
      <c r="H281" s="86"/>
      <c r="I281" s="157" t="str">
        <f>IF($A281&lt;&gt;"",HLOOKUP($H281,remplacant,$D281+1,FALSE),"")</f>
        <v/>
      </c>
      <c r="J281" s="87"/>
      <c r="K281" s="88" t="str">
        <f t="shared" si="22"/>
        <v/>
      </c>
      <c r="L281" s="89" t="str">
        <f t="shared" si="23"/>
        <v/>
      </c>
      <c r="M281" s="89" t="str">
        <f t="shared" si="24"/>
        <v/>
      </c>
      <c r="N281" s="87"/>
      <c r="O281" s="76"/>
      <c r="P281" s="90"/>
      <c r="Q281" s="73"/>
    </row>
    <row r="282" spans="1:17" ht="12.75">
      <c r="A282" s="74"/>
      <c r="B282" s="75"/>
      <c r="C282" s="76" t="str">
        <f t="shared" si="20"/>
        <v/>
      </c>
      <c r="D282" s="76" t="str">
        <f t="shared" si="21"/>
        <v/>
      </c>
      <c r="E282" s="86"/>
      <c r="F282" s="78"/>
      <c r="G282" s="78"/>
      <c r="H282" s="86"/>
      <c r="I282" s="157" t="str">
        <f>IF($A282&lt;&gt;"",HLOOKUP($H282,remplacant,$D282+1,FALSE),"")</f>
        <v/>
      </c>
      <c r="J282" s="87"/>
      <c r="K282" s="88" t="str">
        <f t="shared" si="22"/>
        <v/>
      </c>
      <c r="L282" s="89" t="str">
        <f t="shared" si="23"/>
        <v/>
      </c>
      <c r="M282" s="89" t="str">
        <f t="shared" si="24"/>
        <v/>
      </c>
      <c r="N282" s="87"/>
      <c r="O282" s="76"/>
      <c r="P282" s="90"/>
      <c r="Q282" s="73"/>
    </row>
    <row r="283" spans="1:17" ht="12.75">
      <c r="A283" s="74"/>
      <c r="B283" s="75"/>
      <c r="C283" s="76" t="str">
        <f t="shared" si="20"/>
        <v/>
      </c>
      <c r="D283" s="76" t="str">
        <f t="shared" si="21"/>
        <v/>
      </c>
      <c r="E283" s="86"/>
      <c r="F283" s="78"/>
      <c r="G283" s="78"/>
      <c r="H283" s="86"/>
      <c r="I283" s="157" t="str">
        <f>IF($A283&lt;&gt;"",HLOOKUP($H283,remplacant,$D283+1,FALSE),"")</f>
        <v/>
      </c>
      <c r="J283" s="87"/>
      <c r="K283" s="88" t="str">
        <f t="shared" si="22"/>
        <v/>
      </c>
      <c r="L283" s="89" t="str">
        <f t="shared" si="23"/>
        <v/>
      </c>
      <c r="M283" s="89" t="str">
        <f t="shared" si="24"/>
        <v/>
      </c>
      <c r="N283" s="87"/>
      <c r="O283" s="76"/>
      <c r="P283" s="90"/>
      <c r="Q283" s="73"/>
    </row>
    <row r="284" spans="1:17" ht="12.75">
      <c r="A284" s="74"/>
      <c r="B284" s="75"/>
      <c r="C284" s="76" t="str">
        <f t="shared" si="20"/>
        <v/>
      </c>
      <c r="D284" s="76" t="str">
        <f t="shared" si="21"/>
        <v/>
      </c>
      <c r="E284" s="86"/>
      <c r="F284" s="78"/>
      <c r="G284" s="78"/>
      <c r="H284" s="86"/>
      <c r="I284" s="157" t="str">
        <f>IF($A284&lt;&gt;"",HLOOKUP($H284,remplacant,$D284+1,FALSE),"")</f>
        <v/>
      </c>
      <c r="J284" s="87"/>
      <c r="K284" s="88" t="str">
        <f t="shared" si="22"/>
        <v/>
      </c>
      <c r="L284" s="89" t="str">
        <f t="shared" si="23"/>
        <v/>
      </c>
      <c r="M284" s="89" t="str">
        <f t="shared" si="24"/>
        <v/>
      </c>
      <c r="N284" s="87"/>
      <c r="O284" s="76"/>
      <c r="P284" s="90"/>
      <c r="Q284" s="73"/>
    </row>
    <row r="285" spans="1:17" ht="12.75">
      <c r="A285" s="74"/>
      <c r="B285" s="75"/>
      <c r="C285" s="76" t="str">
        <f t="shared" si="20"/>
        <v/>
      </c>
      <c r="D285" s="76" t="str">
        <f t="shared" si="21"/>
        <v/>
      </c>
      <c r="E285" s="86"/>
      <c r="F285" s="78"/>
      <c r="G285" s="78"/>
      <c r="H285" s="86"/>
      <c r="I285" s="157" t="str">
        <f>IF($A285&lt;&gt;"",HLOOKUP($H285,remplacant,$D285+1,FALSE),"")</f>
        <v/>
      </c>
      <c r="J285" s="87"/>
      <c r="K285" s="88" t="str">
        <f t="shared" si="22"/>
        <v/>
      </c>
      <c r="L285" s="89" t="str">
        <f t="shared" si="23"/>
        <v/>
      </c>
      <c r="M285" s="89" t="str">
        <f t="shared" si="24"/>
        <v/>
      </c>
      <c r="N285" s="87"/>
      <c r="O285" s="76"/>
      <c r="P285" s="90"/>
      <c r="Q285" s="73"/>
    </row>
    <row r="286" spans="1:17" ht="12.75">
      <c r="A286" s="74"/>
      <c r="B286" s="75"/>
      <c r="C286" s="76" t="str">
        <f t="shared" si="20"/>
        <v/>
      </c>
      <c r="D286" s="76" t="str">
        <f t="shared" si="21"/>
        <v/>
      </c>
      <c r="E286" s="86"/>
      <c r="F286" s="78"/>
      <c r="G286" s="78"/>
      <c r="H286" s="86"/>
      <c r="I286" s="157" t="str">
        <f>IF($A286&lt;&gt;"",HLOOKUP($H286,remplacant,$D286+1,FALSE),"")</f>
        <v/>
      </c>
      <c r="J286" s="87"/>
      <c r="K286" s="88" t="str">
        <f t="shared" si="22"/>
        <v/>
      </c>
      <c r="L286" s="89" t="str">
        <f t="shared" si="23"/>
        <v/>
      </c>
      <c r="M286" s="89" t="str">
        <f t="shared" si="24"/>
        <v/>
      </c>
      <c r="N286" s="87"/>
      <c r="O286" s="76"/>
      <c r="P286" s="90"/>
      <c r="Q286" s="73"/>
    </row>
    <row r="287" spans="1:17" ht="12.75">
      <c r="A287" s="74"/>
      <c r="B287" s="75"/>
      <c r="C287" s="76" t="str">
        <f t="shared" si="20"/>
        <v/>
      </c>
      <c r="D287" s="76" t="str">
        <f t="shared" si="21"/>
        <v/>
      </c>
      <c r="E287" s="86"/>
      <c r="F287" s="78"/>
      <c r="G287" s="78"/>
      <c r="H287" s="86"/>
      <c r="I287" s="157" t="str">
        <f>IF($A287&lt;&gt;"",HLOOKUP($H287,remplacant,$D287+1,FALSE),"")</f>
        <v/>
      </c>
      <c r="J287" s="87"/>
      <c r="K287" s="88" t="str">
        <f t="shared" si="22"/>
        <v/>
      </c>
      <c r="L287" s="89" t="str">
        <f t="shared" si="23"/>
        <v/>
      </c>
      <c r="M287" s="89" t="str">
        <f t="shared" si="24"/>
        <v/>
      </c>
      <c r="N287" s="87"/>
      <c r="O287" s="76"/>
      <c r="P287" s="90"/>
      <c r="Q287" s="73"/>
    </row>
    <row r="288" spans="1:17" ht="12.75">
      <c r="A288" s="74"/>
      <c r="B288" s="75"/>
      <c r="C288" s="76" t="str">
        <f t="shared" si="20"/>
        <v/>
      </c>
      <c r="D288" s="76" t="str">
        <f t="shared" si="21"/>
        <v/>
      </c>
      <c r="E288" s="86"/>
      <c r="F288" s="78"/>
      <c r="G288" s="78"/>
      <c r="H288" s="86"/>
      <c r="I288" s="157" t="str">
        <f>IF($A288&lt;&gt;"",HLOOKUP($H288,remplacant,$D288+1,FALSE),"")</f>
        <v/>
      </c>
      <c r="J288" s="87"/>
      <c r="K288" s="88" t="str">
        <f t="shared" si="22"/>
        <v/>
      </c>
      <c r="L288" s="89" t="str">
        <f t="shared" si="23"/>
        <v/>
      </c>
      <c r="M288" s="89" t="str">
        <f t="shared" si="24"/>
        <v/>
      </c>
      <c r="N288" s="87"/>
      <c r="O288" s="76"/>
      <c r="P288" s="90"/>
      <c r="Q288" s="73"/>
    </row>
    <row r="289" spans="1:17" ht="12.75">
      <c r="A289" s="74"/>
      <c r="B289" s="75"/>
      <c r="C289" s="76" t="str">
        <f t="shared" si="20"/>
        <v/>
      </c>
      <c r="D289" s="76" t="str">
        <f t="shared" si="21"/>
        <v/>
      </c>
      <c r="E289" s="86"/>
      <c r="F289" s="78"/>
      <c r="G289" s="78"/>
      <c r="H289" s="86"/>
      <c r="I289" s="157" t="str">
        <f>IF($A289&lt;&gt;"",HLOOKUP($H289,remplacant,$D289+1,FALSE),"")</f>
        <v/>
      </c>
      <c r="J289" s="87"/>
      <c r="K289" s="88" t="str">
        <f t="shared" si="22"/>
        <v/>
      </c>
      <c r="L289" s="89" t="str">
        <f t="shared" si="23"/>
        <v/>
      </c>
      <c r="M289" s="89" t="str">
        <f t="shared" si="24"/>
        <v/>
      </c>
      <c r="N289" s="87"/>
      <c r="O289" s="76"/>
      <c r="P289" s="90"/>
      <c r="Q289" s="73"/>
    </row>
    <row r="290" spans="1:17" ht="12.75">
      <c r="A290" s="74"/>
      <c r="B290" s="75"/>
      <c r="C290" s="76" t="str">
        <f t="shared" si="20"/>
        <v/>
      </c>
      <c r="D290" s="76" t="str">
        <f t="shared" si="21"/>
        <v/>
      </c>
      <c r="E290" s="86"/>
      <c r="F290" s="78"/>
      <c r="G290" s="78"/>
      <c r="H290" s="86"/>
      <c r="I290" s="157" t="str">
        <f>IF($A290&lt;&gt;"",HLOOKUP($H290,remplacant,$D290+1,FALSE),"")</f>
        <v/>
      </c>
      <c r="J290" s="87"/>
      <c r="K290" s="88" t="str">
        <f t="shared" si="22"/>
        <v/>
      </c>
      <c r="L290" s="89" t="str">
        <f t="shared" si="23"/>
        <v/>
      </c>
      <c r="M290" s="89" t="str">
        <f t="shared" si="24"/>
        <v/>
      </c>
      <c r="N290" s="87"/>
      <c r="O290" s="76"/>
      <c r="P290" s="90"/>
      <c r="Q290" s="73"/>
    </row>
    <row r="291" spans="1:17" ht="12.75">
      <c r="A291" s="74"/>
      <c r="B291" s="75"/>
      <c r="C291" s="76" t="str">
        <f t="shared" si="20"/>
        <v/>
      </c>
      <c r="D291" s="76" t="str">
        <f t="shared" si="21"/>
        <v/>
      </c>
      <c r="E291" s="86"/>
      <c r="F291" s="78"/>
      <c r="G291" s="78"/>
      <c r="H291" s="86"/>
      <c r="I291" s="157" t="str">
        <f>IF($A291&lt;&gt;"",HLOOKUP($H291,remplacant,$D291+1,FALSE),"")</f>
        <v/>
      </c>
      <c r="J291" s="87"/>
      <c r="K291" s="88" t="str">
        <f t="shared" si="22"/>
        <v/>
      </c>
      <c r="L291" s="89" t="str">
        <f t="shared" si="23"/>
        <v/>
      </c>
      <c r="M291" s="89" t="str">
        <f t="shared" si="24"/>
        <v/>
      </c>
      <c r="N291" s="87"/>
      <c r="O291" s="76"/>
      <c r="P291" s="90"/>
      <c r="Q291" s="73"/>
    </row>
    <row r="292" spans="1:17" ht="12.75">
      <c r="A292" s="74"/>
      <c r="B292" s="75"/>
      <c r="C292" s="76" t="str">
        <f t="shared" si="20"/>
        <v/>
      </c>
      <c r="D292" s="76" t="str">
        <f t="shared" si="21"/>
        <v/>
      </c>
      <c r="E292" s="86"/>
      <c r="F292" s="78"/>
      <c r="G292" s="78"/>
      <c r="H292" s="86"/>
      <c r="I292" s="157" t="str">
        <f>IF($A292&lt;&gt;"",HLOOKUP($H292,remplacant,$D292+1,FALSE),"")</f>
        <v/>
      </c>
      <c r="J292" s="87"/>
      <c r="K292" s="88" t="str">
        <f t="shared" si="22"/>
        <v/>
      </c>
      <c r="L292" s="89" t="str">
        <f t="shared" si="23"/>
        <v/>
      </c>
      <c r="M292" s="89" t="str">
        <f t="shared" si="24"/>
        <v/>
      </c>
      <c r="N292" s="87"/>
      <c r="O292" s="76"/>
      <c r="P292" s="90"/>
      <c r="Q292" s="73"/>
    </row>
    <row r="293" spans="1:17" ht="12.75">
      <c r="A293" s="74"/>
      <c r="B293" s="75"/>
      <c r="C293" s="76" t="str">
        <f t="shared" si="20"/>
        <v/>
      </c>
      <c r="D293" s="76" t="str">
        <f t="shared" si="21"/>
        <v/>
      </c>
      <c r="E293" s="86"/>
      <c r="F293" s="78"/>
      <c r="G293" s="78"/>
      <c r="H293" s="86"/>
      <c r="I293" s="157" t="str">
        <f>IF($A293&lt;&gt;"",HLOOKUP($H293,remplacant,$D293+1,FALSE),"")</f>
        <v/>
      </c>
      <c r="J293" s="87"/>
      <c r="K293" s="88" t="str">
        <f t="shared" si="22"/>
        <v/>
      </c>
      <c r="L293" s="89" t="str">
        <f t="shared" si="23"/>
        <v/>
      </c>
      <c r="M293" s="89" t="str">
        <f t="shared" si="24"/>
        <v/>
      </c>
      <c r="N293" s="87"/>
      <c r="O293" s="76"/>
      <c r="P293" s="90"/>
      <c r="Q293" s="73"/>
    </row>
    <row r="294" spans="1:17" ht="12.75">
      <c r="A294" s="74"/>
      <c r="B294" s="75"/>
      <c r="C294" s="76" t="str">
        <f t="shared" si="20"/>
        <v/>
      </c>
      <c r="D294" s="76" t="str">
        <f t="shared" si="21"/>
        <v/>
      </c>
      <c r="E294" s="86"/>
      <c r="F294" s="78"/>
      <c r="G294" s="78"/>
      <c r="H294" s="86"/>
      <c r="I294" s="157" t="str">
        <f>IF($A294&lt;&gt;"",HLOOKUP($H294,remplacant,$D294+1,FALSE),"")</f>
        <v/>
      </c>
      <c r="J294" s="87"/>
      <c r="K294" s="88" t="str">
        <f t="shared" si="22"/>
        <v/>
      </c>
      <c r="L294" s="89" t="str">
        <f t="shared" si="23"/>
        <v/>
      </c>
      <c r="M294" s="89" t="str">
        <f t="shared" si="24"/>
        <v/>
      </c>
      <c r="N294" s="87"/>
      <c r="O294" s="76"/>
      <c r="P294" s="90"/>
      <c r="Q294" s="73"/>
    </row>
    <row r="295" spans="1:17" ht="12.75">
      <c r="A295" s="74"/>
      <c r="B295" s="75"/>
      <c r="C295" s="76" t="str">
        <f t="shared" si="20"/>
        <v/>
      </c>
      <c r="D295" s="76" t="str">
        <f t="shared" si="21"/>
        <v/>
      </c>
      <c r="E295" s="86"/>
      <c r="F295" s="78"/>
      <c r="G295" s="78"/>
      <c r="H295" s="86"/>
      <c r="I295" s="157" t="str">
        <f>IF($A295&lt;&gt;"",HLOOKUP($H295,remplacant,$D295+1,FALSE),"")</f>
        <v/>
      </c>
      <c r="J295" s="87"/>
      <c r="K295" s="88" t="str">
        <f t="shared" si="22"/>
        <v/>
      </c>
      <c r="L295" s="89" t="str">
        <f t="shared" si="23"/>
        <v/>
      </c>
      <c r="M295" s="89" t="str">
        <f t="shared" si="24"/>
        <v/>
      </c>
      <c r="N295" s="87"/>
      <c r="O295" s="76"/>
      <c r="P295" s="90"/>
      <c r="Q295" s="73"/>
    </row>
    <row r="296" spans="1:17" ht="12.75">
      <c r="A296" s="74"/>
      <c r="B296" s="75"/>
      <c r="C296" s="76" t="str">
        <f t="shared" si="20"/>
        <v/>
      </c>
      <c r="D296" s="76" t="str">
        <f t="shared" si="21"/>
        <v/>
      </c>
      <c r="E296" s="86"/>
      <c r="F296" s="78"/>
      <c r="G296" s="78"/>
      <c r="H296" s="86"/>
      <c r="I296" s="157" t="str">
        <f>IF($A296&lt;&gt;"",HLOOKUP($H296,remplacant,$D296+1,FALSE),"")</f>
        <v/>
      </c>
      <c r="J296" s="87"/>
      <c r="K296" s="88" t="str">
        <f t="shared" si="22"/>
        <v/>
      </c>
      <c r="L296" s="89" t="str">
        <f t="shared" si="23"/>
        <v/>
      </c>
      <c r="M296" s="89" t="str">
        <f t="shared" si="24"/>
        <v/>
      </c>
      <c r="N296" s="87"/>
      <c r="O296" s="76"/>
      <c r="P296" s="90"/>
      <c r="Q296" s="73"/>
    </row>
    <row r="297" spans="1:17" ht="12.75">
      <c r="A297" s="74"/>
      <c r="B297" s="75"/>
      <c r="C297" s="76" t="str">
        <f t="shared" si="20"/>
        <v/>
      </c>
      <c r="D297" s="76" t="str">
        <f t="shared" si="21"/>
        <v/>
      </c>
      <c r="E297" s="86"/>
      <c r="F297" s="78"/>
      <c r="G297" s="78"/>
      <c r="H297" s="86"/>
      <c r="I297" s="157" t="str">
        <f>IF($A297&lt;&gt;"",HLOOKUP($H297,remplacant,$D297+1,FALSE),"")</f>
        <v/>
      </c>
      <c r="J297" s="87"/>
      <c r="K297" s="88" t="str">
        <f t="shared" si="22"/>
        <v/>
      </c>
      <c r="L297" s="89" t="str">
        <f t="shared" si="23"/>
        <v/>
      </c>
      <c r="M297" s="89" t="str">
        <f t="shared" si="24"/>
        <v/>
      </c>
      <c r="N297" s="87"/>
      <c r="O297" s="76"/>
      <c r="P297" s="90"/>
      <c r="Q297" s="73"/>
    </row>
    <row r="298" spans="1:17" ht="12.75">
      <c r="A298" s="74"/>
      <c r="B298" s="75"/>
      <c r="C298" s="76" t="str">
        <f t="shared" si="20"/>
        <v/>
      </c>
      <c r="D298" s="76" t="str">
        <f t="shared" si="21"/>
        <v/>
      </c>
      <c r="E298" s="86"/>
      <c r="F298" s="78"/>
      <c r="G298" s="78"/>
      <c r="H298" s="86"/>
      <c r="I298" s="157" t="str">
        <f>IF($A298&lt;&gt;"",HLOOKUP($H298,remplacant,$D298+1,FALSE),"")</f>
        <v/>
      </c>
      <c r="J298" s="87"/>
      <c r="K298" s="88" t="str">
        <f t="shared" si="22"/>
        <v/>
      </c>
      <c r="L298" s="89" t="str">
        <f t="shared" si="23"/>
        <v/>
      </c>
      <c r="M298" s="89" t="str">
        <f t="shared" si="24"/>
        <v/>
      </c>
      <c r="N298" s="87"/>
      <c r="O298" s="76"/>
      <c r="P298" s="90"/>
      <c r="Q298" s="73"/>
    </row>
    <row r="299" spans="1:17" ht="12.75">
      <c r="A299" s="74"/>
      <c r="B299" s="75"/>
      <c r="C299" s="76" t="str">
        <f t="shared" si="20"/>
        <v/>
      </c>
      <c r="D299" s="76" t="str">
        <f t="shared" si="21"/>
        <v/>
      </c>
      <c r="E299" s="86"/>
      <c r="F299" s="78"/>
      <c r="G299" s="78"/>
      <c r="H299" s="86"/>
      <c r="I299" s="157" t="str">
        <f>IF($A299&lt;&gt;"",HLOOKUP($H299,remplacant,$D299+1,FALSE),"")</f>
        <v/>
      </c>
      <c r="J299" s="87"/>
      <c r="K299" s="88" t="str">
        <f t="shared" si="22"/>
        <v/>
      </c>
      <c r="L299" s="89" t="str">
        <f t="shared" si="23"/>
        <v/>
      </c>
      <c r="M299" s="89" t="str">
        <f t="shared" si="24"/>
        <v/>
      </c>
      <c r="N299" s="87"/>
      <c r="O299" s="76"/>
      <c r="P299" s="90"/>
      <c r="Q299" s="73"/>
    </row>
    <row r="300" spans="1:17" ht="12.75">
      <c r="A300" s="74"/>
      <c r="B300" s="75"/>
      <c r="C300" s="76" t="str">
        <f t="shared" si="20"/>
        <v/>
      </c>
      <c r="D300" s="76" t="str">
        <f t="shared" si="21"/>
        <v/>
      </c>
      <c r="E300" s="86"/>
      <c r="F300" s="78"/>
      <c r="G300" s="78"/>
      <c r="H300" s="86"/>
      <c r="I300" s="157" t="str">
        <f>IF($A300&lt;&gt;"",HLOOKUP($H300,remplacant,$D300+1,FALSE),"")</f>
        <v/>
      </c>
      <c r="J300" s="87"/>
      <c r="K300" s="88" t="str">
        <f t="shared" si="22"/>
        <v/>
      </c>
      <c r="L300" s="89" t="str">
        <f t="shared" si="23"/>
        <v/>
      </c>
      <c r="M300" s="89" t="str">
        <f t="shared" si="24"/>
        <v/>
      </c>
      <c r="N300" s="87"/>
      <c r="O300" s="76"/>
      <c r="P300" s="90"/>
      <c r="Q300" s="73"/>
    </row>
    <row r="301" spans="1:17" ht="12.75">
      <c r="A301" s="74"/>
      <c r="B301" s="75"/>
      <c r="C301" s="76" t="str">
        <f t="shared" si="20"/>
        <v/>
      </c>
      <c r="D301" s="76" t="str">
        <f t="shared" si="21"/>
        <v/>
      </c>
      <c r="E301" s="86"/>
      <c r="F301" s="78"/>
      <c r="G301" s="78"/>
      <c r="H301" s="86"/>
      <c r="I301" s="157" t="str">
        <f>IF($A301&lt;&gt;"",HLOOKUP($H301,remplacant,$D301+1,FALSE),"")</f>
        <v/>
      </c>
      <c r="J301" s="87"/>
      <c r="K301" s="88" t="str">
        <f t="shared" si="22"/>
        <v/>
      </c>
      <c r="L301" s="89" t="str">
        <f t="shared" si="23"/>
        <v/>
      </c>
      <c r="M301" s="89" t="str">
        <f t="shared" si="24"/>
        <v/>
      </c>
      <c r="N301" s="87"/>
      <c r="O301" s="76"/>
      <c r="P301" s="90"/>
      <c r="Q301" s="73"/>
    </row>
    <row r="302" spans="1:17" ht="12.75">
      <c r="A302" s="74"/>
      <c r="B302" s="75"/>
      <c r="C302" s="76" t="str">
        <f t="shared" si="20"/>
        <v/>
      </c>
      <c r="D302" s="76" t="str">
        <f t="shared" si="21"/>
        <v/>
      </c>
      <c r="E302" s="86"/>
      <c r="F302" s="78"/>
      <c r="G302" s="78"/>
      <c r="H302" s="86"/>
      <c r="I302" s="157" t="str">
        <f>IF($A302&lt;&gt;"",HLOOKUP($H302,remplacant,$D302+1,FALSE),"")</f>
        <v/>
      </c>
      <c r="J302" s="87"/>
      <c r="K302" s="88" t="str">
        <f t="shared" si="22"/>
        <v/>
      </c>
      <c r="L302" s="89" t="str">
        <f t="shared" si="23"/>
        <v/>
      </c>
      <c r="M302" s="89" t="str">
        <f t="shared" si="24"/>
        <v/>
      </c>
      <c r="N302" s="87"/>
      <c r="O302" s="76"/>
      <c r="P302" s="90"/>
      <c r="Q302" s="73"/>
    </row>
    <row r="303" spans="1:17" ht="12.75">
      <c r="A303" s="74"/>
      <c r="B303" s="75"/>
      <c r="C303" s="76" t="str">
        <f t="shared" si="20"/>
        <v/>
      </c>
      <c r="D303" s="76" t="str">
        <f t="shared" si="21"/>
        <v/>
      </c>
      <c r="E303" s="86"/>
      <c r="F303" s="78"/>
      <c r="G303" s="78"/>
      <c r="H303" s="86"/>
      <c r="I303" s="157" t="str">
        <f>IF($A303&lt;&gt;"",HLOOKUP($H303,remplacant,$D303+1,FALSE),"")</f>
        <v/>
      </c>
      <c r="J303" s="87"/>
      <c r="K303" s="88" t="str">
        <f t="shared" si="22"/>
        <v/>
      </c>
      <c r="L303" s="89" t="str">
        <f t="shared" si="23"/>
        <v/>
      </c>
      <c r="M303" s="89" t="str">
        <f t="shared" si="24"/>
        <v/>
      </c>
      <c r="N303" s="87"/>
      <c r="O303" s="76"/>
      <c r="P303" s="90"/>
      <c r="Q303" s="73"/>
    </row>
    <row r="304" spans="1:17" ht="12.75">
      <c r="A304" s="74"/>
      <c r="B304" s="75"/>
      <c r="C304" s="76" t="str">
        <f t="shared" si="20"/>
        <v/>
      </c>
      <c r="D304" s="76" t="str">
        <f t="shared" si="21"/>
        <v/>
      </c>
      <c r="E304" s="86"/>
      <c r="F304" s="78"/>
      <c r="G304" s="78"/>
      <c r="H304" s="86"/>
      <c r="I304" s="157" t="str">
        <f>IF($A304&lt;&gt;"",HLOOKUP($H304,remplacant,$D304+1,FALSE),"")</f>
        <v/>
      </c>
      <c r="J304" s="87"/>
      <c r="K304" s="88" t="str">
        <f t="shared" si="22"/>
        <v/>
      </c>
      <c r="L304" s="89" t="str">
        <f t="shared" si="23"/>
        <v/>
      </c>
      <c r="M304" s="89" t="str">
        <f t="shared" si="24"/>
        <v/>
      </c>
      <c r="N304" s="87"/>
      <c r="O304" s="76"/>
      <c r="P304" s="90"/>
      <c r="Q304" s="73"/>
    </row>
    <row r="305" spans="1:17" ht="12.75">
      <c r="A305" s="74"/>
      <c r="B305" s="75"/>
      <c r="C305" s="76" t="str">
        <f t="shared" si="20"/>
        <v/>
      </c>
      <c r="D305" s="76" t="str">
        <f t="shared" si="21"/>
        <v/>
      </c>
      <c r="E305" s="86"/>
      <c r="F305" s="78"/>
      <c r="G305" s="78"/>
      <c r="H305" s="86"/>
      <c r="I305" s="157" t="str">
        <f>IF($A305&lt;&gt;"",HLOOKUP($H305,remplacant,$D305+1,FALSE),"")</f>
        <v/>
      </c>
      <c r="J305" s="87"/>
      <c r="K305" s="88" t="str">
        <f t="shared" si="22"/>
        <v/>
      </c>
      <c r="L305" s="89" t="str">
        <f t="shared" si="23"/>
        <v/>
      </c>
      <c r="M305" s="89" t="str">
        <f t="shared" si="24"/>
        <v/>
      </c>
      <c r="N305" s="87"/>
      <c r="O305" s="76"/>
      <c r="P305" s="90"/>
      <c r="Q305" s="73"/>
    </row>
    <row r="306" spans="1:17" ht="12.75">
      <c r="A306" s="74"/>
      <c r="B306" s="75"/>
      <c r="C306" s="76" t="str">
        <f t="shared" si="20"/>
        <v/>
      </c>
      <c r="D306" s="76" t="str">
        <f t="shared" si="21"/>
        <v/>
      </c>
      <c r="E306" s="86"/>
      <c r="F306" s="78"/>
      <c r="G306" s="78"/>
      <c r="H306" s="86"/>
      <c r="I306" s="157" t="str">
        <f>IF($A306&lt;&gt;"",HLOOKUP($H306,remplacant,$D306+1,FALSE),"")</f>
        <v/>
      </c>
      <c r="J306" s="87"/>
      <c r="K306" s="88" t="str">
        <f t="shared" si="22"/>
        <v/>
      </c>
      <c r="L306" s="89" t="str">
        <f t="shared" si="23"/>
        <v/>
      </c>
      <c r="M306" s="89" t="str">
        <f t="shared" si="24"/>
        <v/>
      </c>
      <c r="N306" s="87"/>
      <c r="O306" s="76"/>
      <c r="P306" s="90"/>
      <c r="Q306" s="73"/>
    </row>
    <row r="307" spans="1:17" ht="12.75">
      <c r="A307" s="74"/>
      <c r="B307" s="75"/>
      <c r="C307" s="76" t="str">
        <f t="shared" si="20"/>
        <v/>
      </c>
      <c r="D307" s="76" t="str">
        <f t="shared" si="21"/>
        <v/>
      </c>
      <c r="E307" s="86"/>
      <c r="F307" s="78"/>
      <c r="G307" s="78"/>
      <c r="H307" s="86"/>
      <c r="I307" s="157" t="str">
        <f>IF($A307&lt;&gt;"",HLOOKUP($H307,remplacant,$D307+1,FALSE),"")</f>
        <v/>
      </c>
      <c r="J307" s="87"/>
      <c r="K307" s="88" t="str">
        <f t="shared" si="22"/>
        <v/>
      </c>
      <c r="L307" s="89" t="str">
        <f t="shared" si="23"/>
        <v/>
      </c>
      <c r="M307" s="89" t="str">
        <f t="shared" si="24"/>
        <v/>
      </c>
      <c r="N307" s="87"/>
      <c r="O307" s="76"/>
      <c r="P307" s="90"/>
      <c r="Q307" s="73"/>
    </row>
    <row r="308" spans="1:17" ht="12.75">
      <c r="A308" s="74"/>
      <c r="B308" s="75"/>
      <c r="C308" s="76" t="str">
        <f t="shared" si="20"/>
        <v/>
      </c>
      <c r="D308" s="76" t="str">
        <f t="shared" si="21"/>
        <v/>
      </c>
      <c r="E308" s="86"/>
      <c r="F308" s="78"/>
      <c r="G308" s="78"/>
      <c r="H308" s="86"/>
      <c r="I308" s="157" t="str">
        <f>IF($A308&lt;&gt;"",HLOOKUP($H308,remplacant,$D308+1,FALSE),"")</f>
        <v/>
      </c>
      <c r="J308" s="87"/>
      <c r="K308" s="88" t="str">
        <f t="shared" si="22"/>
        <v/>
      </c>
      <c r="L308" s="89" t="str">
        <f t="shared" si="23"/>
        <v/>
      </c>
      <c r="M308" s="89" t="str">
        <f t="shared" si="24"/>
        <v/>
      </c>
      <c r="N308" s="87"/>
      <c r="O308" s="76"/>
      <c r="P308" s="90"/>
      <c r="Q308" s="73"/>
    </row>
    <row r="309" spans="1:17" ht="12.75">
      <c r="A309" s="74"/>
      <c r="B309" s="75"/>
      <c r="C309" s="76" t="str">
        <f t="shared" si="20"/>
        <v/>
      </c>
      <c r="D309" s="76" t="str">
        <f t="shared" si="21"/>
        <v/>
      </c>
      <c r="E309" s="86"/>
      <c r="F309" s="78"/>
      <c r="G309" s="78"/>
      <c r="H309" s="86"/>
      <c r="I309" s="157" t="str">
        <f>IF($A309&lt;&gt;"",HLOOKUP($H309,remplacant,$D309+1,FALSE),"")</f>
        <v/>
      </c>
      <c r="J309" s="87"/>
      <c r="K309" s="88" t="str">
        <f t="shared" si="22"/>
        <v/>
      </c>
      <c r="L309" s="89" t="str">
        <f t="shared" si="23"/>
        <v/>
      </c>
      <c r="M309" s="89" t="str">
        <f t="shared" si="24"/>
        <v/>
      </c>
      <c r="N309" s="87"/>
      <c r="O309" s="76"/>
      <c r="P309" s="90"/>
      <c r="Q309" s="73"/>
    </row>
    <row r="310" spans="1:17" ht="12.75">
      <c r="A310" s="74"/>
      <c r="B310" s="75"/>
      <c r="C310" s="76" t="str">
        <f t="shared" si="20"/>
        <v/>
      </c>
      <c r="D310" s="76" t="str">
        <f t="shared" si="21"/>
        <v/>
      </c>
      <c r="E310" s="86"/>
      <c r="F310" s="78"/>
      <c r="G310" s="78"/>
      <c r="H310" s="86"/>
      <c r="I310" s="157" t="str">
        <f>IF($A310&lt;&gt;"",HLOOKUP($H310,remplacant,$D310+1,FALSE),"")</f>
        <v/>
      </c>
      <c r="J310" s="87"/>
      <c r="K310" s="88" t="str">
        <f t="shared" si="22"/>
        <v/>
      </c>
      <c r="L310" s="89" t="str">
        <f t="shared" si="23"/>
        <v/>
      </c>
      <c r="M310" s="89" t="str">
        <f t="shared" si="24"/>
        <v/>
      </c>
      <c r="N310" s="87"/>
      <c r="O310" s="76"/>
      <c r="P310" s="90"/>
      <c r="Q310" s="73"/>
    </row>
    <row r="311" spans="1:17" ht="12.75">
      <c r="A311" s="74"/>
      <c r="B311" s="75"/>
      <c r="C311" s="76" t="str">
        <f t="shared" si="20"/>
        <v/>
      </c>
      <c r="D311" s="76" t="str">
        <f t="shared" si="21"/>
        <v/>
      </c>
      <c r="E311" s="86"/>
      <c r="F311" s="78"/>
      <c r="G311" s="78"/>
      <c r="H311" s="86"/>
      <c r="I311" s="157" t="str">
        <f>IF($A311&lt;&gt;"",HLOOKUP($H311,remplacant,$D311+1,FALSE),"")</f>
        <v/>
      </c>
      <c r="J311" s="87"/>
      <c r="K311" s="88" t="str">
        <f t="shared" si="22"/>
        <v/>
      </c>
      <c r="L311" s="89" t="str">
        <f t="shared" si="23"/>
        <v/>
      </c>
      <c r="M311" s="89" t="str">
        <f t="shared" si="24"/>
        <v/>
      </c>
      <c r="N311" s="87"/>
      <c r="O311" s="76"/>
      <c r="P311" s="90"/>
      <c r="Q311" s="73"/>
    </row>
    <row r="312" spans="1:17" ht="12.75">
      <c r="A312" s="74"/>
      <c r="B312" s="75"/>
      <c r="C312" s="76" t="str">
        <f t="shared" si="20"/>
        <v/>
      </c>
      <c r="D312" s="76" t="str">
        <f t="shared" si="21"/>
        <v/>
      </c>
      <c r="E312" s="86"/>
      <c r="F312" s="78"/>
      <c r="G312" s="78"/>
      <c r="H312" s="86"/>
      <c r="I312" s="157" t="str">
        <f>IF($A312&lt;&gt;"",HLOOKUP($H312,remplacant,$D312+1,FALSE),"")</f>
        <v/>
      </c>
      <c r="J312" s="87"/>
      <c r="K312" s="88" t="str">
        <f t="shared" si="22"/>
        <v/>
      </c>
      <c r="L312" s="89" t="str">
        <f t="shared" si="23"/>
        <v/>
      </c>
      <c r="M312" s="89" t="str">
        <f t="shared" si="24"/>
        <v/>
      </c>
      <c r="N312" s="87"/>
      <c r="O312" s="76"/>
      <c r="P312" s="90"/>
      <c r="Q312" s="73"/>
    </row>
    <row r="313" spans="1:17" ht="12.75">
      <c r="A313" s="74"/>
      <c r="B313" s="75"/>
      <c r="C313" s="76" t="str">
        <f t="shared" si="20"/>
        <v/>
      </c>
      <c r="D313" s="76" t="str">
        <f t="shared" si="21"/>
        <v/>
      </c>
      <c r="E313" s="86"/>
      <c r="F313" s="78"/>
      <c r="G313" s="78"/>
      <c r="H313" s="86"/>
      <c r="I313" s="157" t="str">
        <f>IF($A313&lt;&gt;"",HLOOKUP($H313,remplacant,$D313+1,FALSE),"")</f>
        <v/>
      </c>
      <c r="J313" s="87"/>
      <c r="K313" s="88" t="str">
        <f t="shared" si="22"/>
        <v/>
      </c>
      <c r="L313" s="89" t="str">
        <f t="shared" si="23"/>
        <v/>
      </c>
      <c r="M313" s="89" t="str">
        <f t="shared" si="24"/>
        <v/>
      </c>
      <c r="N313" s="87"/>
      <c r="O313" s="76"/>
      <c r="P313" s="90"/>
      <c r="Q313" s="73"/>
    </row>
    <row r="314" spans="1:17" ht="12.75">
      <c r="A314" s="74"/>
      <c r="B314" s="75"/>
      <c r="C314" s="76" t="str">
        <f t="shared" si="20"/>
        <v/>
      </c>
      <c r="D314" s="76" t="str">
        <f t="shared" si="21"/>
        <v/>
      </c>
      <c r="E314" s="86"/>
      <c r="F314" s="78"/>
      <c r="G314" s="78"/>
      <c r="H314" s="86"/>
      <c r="I314" s="157" t="str">
        <f>IF($A314&lt;&gt;"",HLOOKUP($H314,remplacant,$D314+1,FALSE),"")</f>
        <v/>
      </c>
      <c r="J314" s="87"/>
      <c r="K314" s="88" t="str">
        <f t="shared" si="22"/>
        <v/>
      </c>
      <c r="L314" s="89" t="str">
        <f t="shared" si="23"/>
        <v/>
      </c>
      <c r="M314" s="89" t="str">
        <f t="shared" si="24"/>
        <v/>
      </c>
      <c r="N314" s="87"/>
      <c r="O314" s="76"/>
      <c r="P314" s="90"/>
      <c r="Q314" s="73"/>
    </row>
    <row r="315" spans="1:17" ht="12.75">
      <c r="A315" s="74"/>
      <c r="B315" s="75"/>
      <c r="C315" s="76" t="str">
        <f t="shared" si="20"/>
        <v/>
      </c>
      <c r="D315" s="76" t="str">
        <f t="shared" si="21"/>
        <v/>
      </c>
      <c r="E315" s="86"/>
      <c r="F315" s="78"/>
      <c r="G315" s="78"/>
      <c r="H315" s="86"/>
      <c r="I315" s="157" t="str">
        <f>IF($A315&lt;&gt;"",HLOOKUP($H315,remplacant,$D315+1,FALSE),"")</f>
        <v/>
      </c>
      <c r="J315" s="87"/>
      <c r="K315" s="88" t="str">
        <f t="shared" si="22"/>
        <v/>
      </c>
      <c r="L315" s="89" t="str">
        <f t="shared" si="23"/>
        <v/>
      </c>
      <c r="M315" s="89" t="str">
        <f t="shared" si="24"/>
        <v/>
      </c>
      <c r="N315" s="87"/>
      <c r="O315" s="76"/>
      <c r="P315" s="90"/>
      <c r="Q315" s="73"/>
    </row>
    <row r="316" spans="1:17" ht="12.75">
      <c r="A316" s="74"/>
      <c r="B316" s="75"/>
      <c r="C316" s="76" t="str">
        <f t="shared" si="20"/>
        <v/>
      </c>
      <c r="D316" s="76" t="str">
        <f t="shared" si="21"/>
        <v/>
      </c>
      <c r="E316" s="86"/>
      <c r="F316" s="78"/>
      <c r="G316" s="78"/>
      <c r="H316" s="86"/>
      <c r="I316" s="157" t="str">
        <f>IF($A316&lt;&gt;"",HLOOKUP($H316,remplacant,$D316+1,FALSE),"")</f>
        <v/>
      </c>
      <c r="J316" s="87"/>
      <c r="K316" s="88" t="str">
        <f t="shared" si="22"/>
        <v/>
      </c>
      <c r="L316" s="89" t="str">
        <f t="shared" si="23"/>
        <v/>
      </c>
      <c r="M316" s="89" t="str">
        <f t="shared" si="24"/>
        <v/>
      </c>
      <c r="N316" s="87"/>
      <c r="O316" s="76"/>
      <c r="P316" s="90"/>
      <c r="Q316" s="73"/>
    </row>
    <row r="317" spans="1:17" ht="12.75">
      <c r="A317" s="74"/>
      <c r="B317" s="75"/>
      <c r="C317" s="76" t="str">
        <f t="shared" si="20"/>
        <v/>
      </c>
      <c r="D317" s="76" t="str">
        <f t="shared" si="21"/>
        <v/>
      </c>
      <c r="E317" s="86"/>
      <c r="F317" s="78"/>
      <c r="G317" s="78"/>
      <c r="H317" s="86"/>
      <c r="I317" s="157" t="str">
        <f>IF($A317&lt;&gt;"",HLOOKUP($H317,remplacant,$D317+1,FALSE),"")</f>
        <v/>
      </c>
      <c r="J317" s="87"/>
      <c r="K317" s="88" t="str">
        <f t="shared" si="22"/>
        <v/>
      </c>
      <c r="L317" s="89" t="str">
        <f t="shared" si="23"/>
        <v/>
      </c>
      <c r="M317" s="89" t="str">
        <f t="shared" si="24"/>
        <v/>
      </c>
      <c r="N317" s="87"/>
      <c r="O317" s="76"/>
      <c r="P317" s="90"/>
      <c r="Q317" s="73"/>
    </row>
    <row r="318" spans="1:17" ht="12.75">
      <c r="A318" s="74"/>
      <c r="B318" s="75"/>
      <c r="C318" s="76" t="str">
        <f t="shared" si="20"/>
        <v/>
      </c>
      <c r="D318" s="76" t="str">
        <f t="shared" si="21"/>
        <v/>
      </c>
      <c r="E318" s="86"/>
      <c r="F318" s="78"/>
      <c r="G318" s="78"/>
      <c r="H318" s="86"/>
      <c r="I318" s="157" t="str">
        <f>IF($A318&lt;&gt;"",HLOOKUP($H318,remplacant,$D318+1,FALSE),"")</f>
        <v/>
      </c>
      <c r="J318" s="87"/>
      <c r="K318" s="88" t="str">
        <f t="shared" si="22"/>
        <v/>
      </c>
      <c r="L318" s="89" t="str">
        <f t="shared" si="23"/>
        <v/>
      </c>
      <c r="M318" s="89" t="str">
        <f t="shared" si="24"/>
        <v/>
      </c>
      <c r="N318" s="87"/>
      <c r="O318" s="76"/>
      <c r="P318" s="90"/>
      <c r="Q318" s="73"/>
    </row>
    <row r="319" spans="1:17" ht="12.75">
      <c r="A319" s="74"/>
      <c r="B319" s="75"/>
      <c r="C319" s="76" t="str">
        <f t="shared" si="20"/>
        <v/>
      </c>
      <c r="D319" s="76" t="str">
        <f t="shared" si="21"/>
        <v/>
      </c>
      <c r="E319" s="86"/>
      <c r="F319" s="78"/>
      <c r="G319" s="78"/>
      <c r="H319" s="86"/>
      <c r="I319" s="157" t="str">
        <f>IF($A319&lt;&gt;"",HLOOKUP($H319,remplacant,$D319+1,FALSE),"")</f>
        <v/>
      </c>
      <c r="J319" s="87"/>
      <c r="K319" s="88" t="str">
        <f t="shared" si="22"/>
        <v/>
      </c>
      <c r="L319" s="89" t="str">
        <f t="shared" si="23"/>
        <v/>
      </c>
      <c r="M319" s="89" t="str">
        <f t="shared" si="24"/>
        <v/>
      </c>
      <c r="N319" s="87"/>
      <c r="O319" s="76"/>
      <c r="P319" s="90"/>
      <c r="Q319" s="73"/>
    </row>
    <row r="320" spans="1:17" ht="12.75">
      <c r="A320" s="74"/>
      <c r="B320" s="75"/>
      <c r="C320" s="76" t="str">
        <f t="shared" si="20"/>
        <v/>
      </c>
      <c r="D320" s="76" t="str">
        <f t="shared" si="21"/>
        <v/>
      </c>
      <c r="E320" s="86"/>
      <c r="F320" s="78"/>
      <c r="G320" s="78"/>
      <c r="H320" s="86"/>
      <c r="I320" s="157" t="str">
        <f>IF($A320&lt;&gt;"",HLOOKUP($H320,remplacant,$D320+1,FALSE),"")</f>
        <v/>
      </c>
      <c r="J320" s="87"/>
      <c r="K320" s="88" t="str">
        <f t="shared" si="22"/>
        <v/>
      </c>
      <c r="L320" s="89" t="str">
        <f t="shared" si="23"/>
        <v/>
      </c>
      <c r="M320" s="89" t="str">
        <f t="shared" si="24"/>
        <v/>
      </c>
      <c r="N320" s="87"/>
      <c r="O320" s="76"/>
      <c r="P320" s="90"/>
      <c r="Q320" s="73"/>
    </row>
    <row r="321" spans="1:17" ht="12.75">
      <c r="A321" s="74"/>
      <c r="B321" s="75"/>
      <c r="C321" s="76" t="str">
        <f t="shared" si="20"/>
        <v/>
      </c>
      <c r="D321" s="76" t="str">
        <f t="shared" si="21"/>
        <v/>
      </c>
      <c r="E321" s="86"/>
      <c r="F321" s="78"/>
      <c r="G321" s="78"/>
      <c r="H321" s="86"/>
      <c r="I321" s="157" t="str">
        <f>IF($A321&lt;&gt;"",HLOOKUP($H321,remplacant,$D321+1,FALSE),"")</f>
        <v/>
      </c>
      <c r="J321" s="87"/>
      <c r="K321" s="88" t="str">
        <f t="shared" si="22"/>
        <v/>
      </c>
      <c r="L321" s="89" t="str">
        <f t="shared" si="23"/>
        <v/>
      </c>
      <c r="M321" s="89" t="str">
        <f t="shared" si="24"/>
        <v/>
      </c>
      <c r="N321" s="87"/>
      <c r="O321" s="76"/>
      <c r="P321" s="90"/>
      <c r="Q321" s="73"/>
    </row>
    <row r="322" spans="1:17" ht="12.75">
      <c r="A322" s="74"/>
      <c r="B322" s="75"/>
      <c r="C322" s="76" t="str">
        <f t="shared" ref="C322:C385" si="25">IF($A322&lt;&gt;"","_"&amp;VLOOKUP($B322,tab_conversion,2,FALSE),"")</f>
        <v/>
      </c>
      <c r="D322" s="76" t="str">
        <f t="shared" ref="D322:D385" si="26">IF($A322&lt;&gt;"",IF(RIGHT($A322,1)="A",1,IF(RIGHT($A322,1)="B",2,IF(RIGHT($A322,1)="C",3,4))),"")</f>
        <v/>
      </c>
      <c r="E322" s="86"/>
      <c r="F322" s="78"/>
      <c r="G322" s="78"/>
      <c r="H322" s="86"/>
      <c r="I322" s="157" t="str">
        <f>IF($A322&lt;&gt;"",HLOOKUP($H322,remplacant,$D322+1,FALSE),"")</f>
        <v/>
      </c>
      <c r="J322" s="87"/>
      <c r="K322" s="88" t="str">
        <f t="shared" ref="K322:K385" si="27">IF($A322&lt;&gt;"",$B322,"")</f>
        <v/>
      </c>
      <c r="L322" s="89" t="str">
        <f t="shared" ref="L322:L385" si="28">IF($A322&lt;&gt;"","_"&amp;VLOOKUP($K322,tab_conversion,2,FALSE),"")</f>
        <v/>
      </c>
      <c r="M322" s="89" t="str">
        <f t="shared" ref="M322:M385" si="29">IF($A322&lt;&gt;"",IF(RIGHT($J322,1)="A",1,IF(RIGHT($J322,1)="B",2,IF(RIGHT($J322,1)="C",3,4))),"")</f>
        <v/>
      </c>
      <c r="N322" s="87"/>
      <c r="O322" s="76"/>
      <c r="P322" s="90"/>
      <c r="Q322" s="73"/>
    </row>
    <row r="323" spans="1:17" ht="12.75">
      <c r="A323" s="74"/>
      <c r="B323" s="75"/>
      <c r="C323" s="76" t="str">
        <f t="shared" si="25"/>
        <v/>
      </c>
      <c r="D323" s="76" t="str">
        <f t="shared" si="26"/>
        <v/>
      </c>
      <c r="E323" s="86"/>
      <c r="F323" s="78"/>
      <c r="G323" s="78"/>
      <c r="H323" s="86"/>
      <c r="I323" s="157" t="str">
        <f>IF($A323&lt;&gt;"",HLOOKUP($H323,remplacant,$D323+1,FALSE),"")</f>
        <v/>
      </c>
      <c r="J323" s="87"/>
      <c r="K323" s="88" t="str">
        <f t="shared" si="27"/>
        <v/>
      </c>
      <c r="L323" s="89" t="str">
        <f t="shared" si="28"/>
        <v/>
      </c>
      <c r="M323" s="89" t="str">
        <f t="shared" si="29"/>
        <v/>
      </c>
      <c r="N323" s="87"/>
      <c r="O323" s="76"/>
      <c r="P323" s="90"/>
      <c r="Q323" s="73"/>
    </row>
    <row r="324" spans="1:17" ht="12.75">
      <c r="A324" s="74"/>
      <c r="B324" s="75"/>
      <c r="C324" s="76" t="str">
        <f t="shared" si="25"/>
        <v/>
      </c>
      <c r="D324" s="76" t="str">
        <f t="shared" si="26"/>
        <v/>
      </c>
      <c r="E324" s="86"/>
      <c r="F324" s="78"/>
      <c r="G324" s="78"/>
      <c r="H324" s="86"/>
      <c r="I324" s="157" t="str">
        <f>IF($A324&lt;&gt;"",HLOOKUP($H324,remplacant,$D324+1,FALSE),"")</f>
        <v/>
      </c>
      <c r="J324" s="87"/>
      <c r="K324" s="88" t="str">
        <f t="shared" si="27"/>
        <v/>
      </c>
      <c r="L324" s="89" t="str">
        <f t="shared" si="28"/>
        <v/>
      </c>
      <c r="M324" s="89" t="str">
        <f t="shared" si="29"/>
        <v/>
      </c>
      <c r="N324" s="87"/>
      <c r="O324" s="76"/>
      <c r="P324" s="90"/>
      <c r="Q324" s="73"/>
    </row>
    <row r="325" spans="1:17" ht="12.75">
      <c r="A325" s="74"/>
      <c r="B325" s="75"/>
      <c r="C325" s="76" t="str">
        <f t="shared" si="25"/>
        <v/>
      </c>
      <c r="D325" s="76" t="str">
        <f t="shared" si="26"/>
        <v/>
      </c>
      <c r="E325" s="86"/>
      <c r="F325" s="78"/>
      <c r="G325" s="78"/>
      <c r="H325" s="86"/>
      <c r="I325" s="157" t="str">
        <f>IF($A325&lt;&gt;"",HLOOKUP($H325,remplacant,$D325+1,FALSE),"")</f>
        <v/>
      </c>
      <c r="J325" s="87"/>
      <c r="K325" s="88" t="str">
        <f t="shared" si="27"/>
        <v/>
      </c>
      <c r="L325" s="89" t="str">
        <f t="shared" si="28"/>
        <v/>
      </c>
      <c r="M325" s="89" t="str">
        <f t="shared" si="29"/>
        <v/>
      </c>
      <c r="N325" s="87"/>
      <c r="O325" s="76"/>
      <c r="P325" s="90"/>
      <c r="Q325" s="73"/>
    </row>
    <row r="326" spans="1:17" ht="12.75">
      <c r="A326" s="74"/>
      <c r="B326" s="75"/>
      <c r="C326" s="76" t="str">
        <f t="shared" si="25"/>
        <v/>
      </c>
      <c r="D326" s="76" t="str">
        <f t="shared" si="26"/>
        <v/>
      </c>
      <c r="E326" s="86"/>
      <c r="F326" s="78"/>
      <c r="G326" s="78"/>
      <c r="H326" s="86"/>
      <c r="I326" s="157" t="str">
        <f>IF($A326&lt;&gt;"",HLOOKUP($H326,remplacant,$D326+1,FALSE),"")</f>
        <v/>
      </c>
      <c r="J326" s="87"/>
      <c r="K326" s="88" t="str">
        <f t="shared" si="27"/>
        <v/>
      </c>
      <c r="L326" s="89" t="str">
        <f t="shared" si="28"/>
        <v/>
      </c>
      <c r="M326" s="89" t="str">
        <f t="shared" si="29"/>
        <v/>
      </c>
      <c r="N326" s="87"/>
      <c r="O326" s="76"/>
      <c r="P326" s="90"/>
      <c r="Q326" s="73"/>
    </row>
    <row r="327" spans="1:17" ht="12.75">
      <c r="A327" s="74"/>
      <c r="B327" s="75"/>
      <c r="C327" s="76" t="str">
        <f t="shared" si="25"/>
        <v/>
      </c>
      <c r="D327" s="76" t="str">
        <f t="shared" si="26"/>
        <v/>
      </c>
      <c r="E327" s="86"/>
      <c r="F327" s="78"/>
      <c r="G327" s="78"/>
      <c r="H327" s="86"/>
      <c r="I327" s="157" t="str">
        <f>IF($A327&lt;&gt;"",HLOOKUP($H327,remplacant,$D327+1,FALSE),"")</f>
        <v/>
      </c>
      <c r="J327" s="87"/>
      <c r="K327" s="88" t="str">
        <f t="shared" si="27"/>
        <v/>
      </c>
      <c r="L327" s="89" t="str">
        <f t="shared" si="28"/>
        <v/>
      </c>
      <c r="M327" s="89" t="str">
        <f t="shared" si="29"/>
        <v/>
      </c>
      <c r="N327" s="87"/>
      <c r="O327" s="76"/>
      <c r="P327" s="90"/>
      <c r="Q327" s="73"/>
    </row>
    <row r="328" spans="1:17" ht="12.75">
      <c r="A328" s="74"/>
      <c r="B328" s="75"/>
      <c r="C328" s="76" t="str">
        <f t="shared" si="25"/>
        <v/>
      </c>
      <c r="D328" s="76" t="str">
        <f t="shared" si="26"/>
        <v/>
      </c>
      <c r="E328" s="86"/>
      <c r="F328" s="78"/>
      <c r="G328" s="78"/>
      <c r="H328" s="86"/>
      <c r="I328" s="157" t="str">
        <f>IF($A328&lt;&gt;"",HLOOKUP($H328,remplacant,$D328+1,FALSE),"")</f>
        <v/>
      </c>
      <c r="J328" s="87"/>
      <c r="K328" s="88" t="str">
        <f t="shared" si="27"/>
        <v/>
      </c>
      <c r="L328" s="89" t="str">
        <f t="shared" si="28"/>
        <v/>
      </c>
      <c r="M328" s="89" t="str">
        <f t="shared" si="29"/>
        <v/>
      </c>
      <c r="N328" s="87"/>
      <c r="O328" s="76"/>
      <c r="P328" s="90"/>
      <c r="Q328" s="73"/>
    </row>
    <row r="329" spans="1:17" ht="12.75">
      <c r="A329" s="74"/>
      <c r="B329" s="75"/>
      <c r="C329" s="76" t="str">
        <f t="shared" si="25"/>
        <v/>
      </c>
      <c r="D329" s="76" t="str">
        <f t="shared" si="26"/>
        <v/>
      </c>
      <c r="E329" s="86"/>
      <c r="F329" s="78"/>
      <c r="G329" s="78"/>
      <c r="H329" s="86"/>
      <c r="I329" s="157" t="str">
        <f>IF($A329&lt;&gt;"",HLOOKUP($H329,remplacant,$D329+1,FALSE),"")</f>
        <v/>
      </c>
      <c r="J329" s="87"/>
      <c r="K329" s="88" t="str">
        <f t="shared" si="27"/>
        <v/>
      </c>
      <c r="L329" s="89" t="str">
        <f t="shared" si="28"/>
        <v/>
      </c>
      <c r="M329" s="89" t="str">
        <f t="shared" si="29"/>
        <v/>
      </c>
      <c r="N329" s="87"/>
      <c r="O329" s="76"/>
      <c r="P329" s="90"/>
      <c r="Q329" s="73"/>
    </row>
    <row r="330" spans="1:17" ht="12.75">
      <c r="A330" s="74"/>
      <c r="B330" s="75"/>
      <c r="C330" s="76" t="str">
        <f t="shared" si="25"/>
        <v/>
      </c>
      <c r="D330" s="76" t="str">
        <f t="shared" si="26"/>
        <v/>
      </c>
      <c r="E330" s="86"/>
      <c r="F330" s="78"/>
      <c r="G330" s="78"/>
      <c r="H330" s="86"/>
      <c r="I330" s="157" t="str">
        <f>IF($A330&lt;&gt;"",HLOOKUP($H330,remplacant,$D330+1,FALSE),"")</f>
        <v/>
      </c>
      <c r="J330" s="87"/>
      <c r="K330" s="88" t="str">
        <f t="shared" si="27"/>
        <v/>
      </c>
      <c r="L330" s="89" t="str">
        <f t="shared" si="28"/>
        <v/>
      </c>
      <c r="M330" s="89" t="str">
        <f t="shared" si="29"/>
        <v/>
      </c>
      <c r="N330" s="87"/>
      <c r="O330" s="76"/>
      <c r="P330" s="90"/>
      <c r="Q330" s="73"/>
    </row>
    <row r="331" spans="1:17" ht="12.75">
      <c r="A331" s="74"/>
      <c r="B331" s="75"/>
      <c r="C331" s="76" t="str">
        <f t="shared" si="25"/>
        <v/>
      </c>
      <c r="D331" s="76" t="str">
        <f t="shared" si="26"/>
        <v/>
      </c>
      <c r="E331" s="86"/>
      <c r="F331" s="78"/>
      <c r="G331" s="78"/>
      <c r="H331" s="86"/>
      <c r="I331" s="157" t="str">
        <f>IF($A331&lt;&gt;"",HLOOKUP($H331,remplacant,$D331+1,FALSE),"")</f>
        <v/>
      </c>
      <c r="J331" s="87"/>
      <c r="K331" s="88" t="str">
        <f t="shared" si="27"/>
        <v/>
      </c>
      <c r="L331" s="89" t="str">
        <f t="shared" si="28"/>
        <v/>
      </c>
      <c r="M331" s="89" t="str">
        <f t="shared" si="29"/>
        <v/>
      </c>
      <c r="N331" s="87"/>
      <c r="O331" s="76"/>
      <c r="P331" s="90"/>
      <c r="Q331" s="73"/>
    </row>
    <row r="332" spans="1:17" ht="12.75">
      <c r="A332" s="74"/>
      <c r="B332" s="75"/>
      <c r="C332" s="76" t="str">
        <f t="shared" si="25"/>
        <v/>
      </c>
      <c r="D332" s="76" t="str">
        <f t="shared" si="26"/>
        <v/>
      </c>
      <c r="E332" s="86"/>
      <c r="F332" s="78"/>
      <c r="G332" s="78"/>
      <c r="H332" s="86"/>
      <c r="I332" s="157" t="str">
        <f>IF($A332&lt;&gt;"",HLOOKUP($H332,remplacant,$D332+1,FALSE),"")</f>
        <v/>
      </c>
      <c r="J332" s="87"/>
      <c r="K332" s="88" t="str">
        <f t="shared" si="27"/>
        <v/>
      </c>
      <c r="L332" s="89" t="str">
        <f t="shared" si="28"/>
        <v/>
      </c>
      <c r="M332" s="89" t="str">
        <f t="shared" si="29"/>
        <v/>
      </c>
      <c r="N332" s="87"/>
      <c r="O332" s="76"/>
      <c r="P332" s="90"/>
      <c r="Q332" s="73"/>
    </row>
    <row r="333" spans="1:17" ht="12.75">
      <c r="A333" s="74"/>
      <c r="B333" s="75"/>
      <c r="C333" s="76" t="str">
        <f t="shared" si="25"/>
        <v/>
      </c>
      <c r="D333" s="76" t="str">
        <f t="shared" si="26"/>
        <v/>
      </c>
      <c r="E333" s="86"/>
      <c r="F333" s="78"/>
      <c r="G333" s="78"/>
      <c r="H333" s="86"/>
      <c r="I333" s="157" t="str">
        <f>IF($A333&lt;&gt;"",HLOOKUP($H333,remplacant,$D333+1,FALSE),"")</f>
        <v/>
      </c>
      <c r="J333" s="87"/>
      <c r="K333" s="88" t="str">
        <f t="shared" si="27"/>
        <v/>
      </c>
      <c r="L333" s="89" t="str">
        <f t="shared" si="28"/>
        <v/>
      </c>
      <c r="M333" s="89" t="str">
        <f t="shared" si="29"/>
        <v/>
      </c>
      <c r="N333" s="87"/>
      <c r="O333" s="76"/>
      <c r="P333" s="90"/>
      <c r="Q333" s="73"/>
    </row>
    <row r="334" spans="1:17" ht="12.75">
      <c r="A334" s="74"/>
      <c r="B334" s="75"/>
      <c r="C334" s="76" t="str">
        <f t="shared" si="25"/>
        <v/>
      </c>
      <c r="D334" s="76" t="str">
        <f t="shared" si="26"/>
        <v/>
      </c>
      <c r="E334" s="86"/>
      <c r="F334" s="78"/>
      <c r="G334" s="78"/>
      <c r="H334" s="86"/>
      <c r="I334" s="157" t="str">
        <f>IF($A334&lt;&gt;"",HLOOKUP($H334,remplacant,$D334+1,FALSE),"")</f>
        <v/>
      </c>
      <c r="J334" s="87"/>
      <c r="K334" s="88" t="str">
        <f t="shared" si="27"/>
        <v/>
      </c>
      <c r="L334" s="89" t="str">
        <f t="shared" si="28"/>
        <v/>
      </c>
      <c r="M334" s="89" t="str">
        <f t="shared" si="29"/>
        <v/>
      </c>
      <c r="N334" s="87"/>
      <c r="O334" s="76"/>
      <c r="P334" s="90"/>
      <c r="Q334" s="73"/>
    </row>
    <row r="335" spans="1:17" ht="12.75">
      <c r="A335" s="74"/>
      <c r="B335" s="75"/>
      <c r="C335" s="76" t="str">
        <f t="shared" si="25"/>
        <v/>
      </c>
      <c r="D335" s="76" t="str">
        <f t="shared" si="26"/>
        <v/>
      </c>
      <c r="E335" s="86"/>
      <c r="F335" s="78"/>
      <c r="G335" s="78"/>
      <c r="H335" s="86"/>
      <c r="I335" s="157" t="str">
        <f>IF($A335&lt;&gt;"",HLOOKUP($H335,remplacant,$D335+1,FALSE),"")</f>
        <v/>
      </c>
      <c r="J335" s="87"/>
      <c r="K335" s="88" t="str">
        <f t="shared" si="27"/>
        <v/>
      </c>
      <c r="L335" s="89" t="str">
        <f t="shared" si="28"/>
        <v/>
      </c>
      <c r="M335" s="89" t="str">
        <f t="shared" si="29"/>
        <v/>
      </c>
      <c r="N335" s="87"/>
      <c r="O335" s="76"/>
      <c r="P335" s="90"/>
      <c r="Q335" s="73"/>
    </row>
    <row r="336" spans="1:17" ht="12.75">
      <c r="A336" s="74"/>
      <c r="B336" s="75"/>
      <c r="C336" s="76" t="str">
        <f t="shared" si="25"/>
        <v/>
      </c>
      <c r="D336" s="76" t="str">
        <f t="shared" si="26"/>
        <v/>
      </c>
      <c r="E336" s="86"/>
      <c r="F336" s="78"/>
      <c r="G336" s="78"/>
      <c r="H336" s="86"/>
      <c r="I336" s="157" t="str">
        <f>IF($A336&lt;&gt;"",HLOOKUP($H336,remplacant,$D336+1,FALSE),"")</f>
        <v/>
      </c>
      <c r="J336" s="87"/>
      <c r="K336" s="88" t="str">
        <f t="shared" si="27"/>
        <v/>
      </c>
      <c r="L336" s="89" t="str">
        <f t="shared" si="28"/>
        <v/>
      </c>
      <c r="M336" s="89" t="str">
        <f t="shared" si="29"/>
        <v/>
      </c>
      <c r="N336" s="87"/>
      <c r="O336" s="76"/>
      <c r="P336" s="90"/>
      <c r="Q336" s="73"/>
    </row>
    <row r="337" spans="1:17" ht="12.75">
      <c r="A337" s="74"/>
      <c r="B337" s="75"/>
      <c r="C337" s="76" t="str">
        <f t="shared" si="25"/>
        <v/>
      </c>
      <c r="D337" s="76" t="str">
        <f t="shared" si="26"/>
        <v/>
      </c>
      <c r="E337" s="86"/>
      <c r="F337" s="78"/>
      <c r="G337" s="78"/>
      <c r="H337" s="86"/>
      <c r="I337" s="157" t="str">
        <f>IF($A337&lt;&gt;"",HLOOKUP($H337,remplacant,$D337+1,FALSE),"")</f>
        <v/>
      </c>
      <c r="J337" s="87"/>
      <c r="K337" s="88" t="str">
        <f t="shared" si="27"/>
        <v/>
      </c>
      <c r="L337" s="89" t="str">
        <f t="shared" si="28"/>
        <v/>
      </c>
      <c r="M337" s="89" t="str">
        <f t="shared" si="29"/>
        <v/>
      </c>
      <c r="N337" s="87"/>
      <c r="O337" s="76"/>
      <c r="P337" s="90"/>
      <c r="Q337" s="73"/>
    </row>
    <row r="338" spans="1:17" ht="12.75">
      <c r="A338" s="74"/>
      <c r="B338" s="75"/>
      <c r="C338" s="76" t="str">
        <f t="shared" si="25"/>
        <v/>
      </c>
      <c r="D338" s="76" t="str">
        <f t="shared" si="26"/>
        <v/>
      </c>
      <c r="E338" s="86"/>
      <c r="F338" s="78"/>
      <c r="G338" s="78"/>
      <c r="H338" s="86"/>
      <c r="I338" s="157" t="str">
        <f>IF($A338&lt;&gt;"",HLOOKUP($H338,remplacant,$D338+1,FALSE),"")</f>
        <v/>
      </c>
      <c r="J338" s="87"/>
      <c r="K338" s="88" t="str">
        <f t="shared" si="27"/>
        <v/>
      </c>
      <c r="L338" s="89" t="str">
        <f t="shared" si="28"/>
        <v/>
      </c>
      <c r="M338" s="89" t="str">
        <f t="shared" si="29"/>
        <v/>
      </c>
      <c r="N338" s="87"/>
      <c r="O338" s="76"/>
      <c r="P338" s="90"/>
      <c r="Q338" s="73"/>
    </row>
    <row r="339" spans="1:17" ht="12.75">
      <c r="A339" s="74"/>
      <c r="B339" s="75"/>
      <c r="C339" s="76" t="str">
        <f t="shared" si="25"/>
        <v/>
      </c>
      <c r="D339" s="76" t="str">
        <f t="shared" si="26"/>
        <v/>
      </c>
      <c r="E339" s="86"/>
      <c r="F339" s="78"/>
      <c r="G339" s="78"/>
      <c r="H339" s="86"/>
      <c r="I339" s="157" t="str">
        <f>IF($A339&lt;&gt;"",HLOOKUP($H339,remplacant,$D339+1,FALSE),"")</f>
        <v/>
      </c>
      <c r="J339" s="87"/>
      <c r="K339" s="88" t="str">
        <f t="shared" si="27"/>
        <v/>
      </c>
      <c r="L339" s="89" t="str">
        <f t="shared" si="28"/>
        <v/>
      </c>
      <c r="M339" s="89" t="str">
        <f t="shared" si="29"/>
        <v/>
      </c>
      <c r="N339" s="87"/>
      <c r="O339" s="76"/>
      <c r="P339" s="90"/>
      <c r="Q339" s="73"/>
    </row>
    <row r="340" spans="1:17" ht="12.75">
      <c r="A340" s="74"/>
      <c r="B340" s="75"/>
      <c r="C340" s="76" t="str">
        <f t="shared" si="25"/>
        <v/>
      </c>
      <c r="D340" s="76" t="str">
        <f t="shared" si="26"/>
        <v/>
      </c>
      <c r="E340" s="86"/>
      <c r="F340" s="78"/>
      <c r="G340" s="78"/>
      <c r="H340" s="86"/>
      <c r="I340" s="157" t="str">
        <f>IF($A340&lt;&gt;"",HLOOKUP($H340,remplacant,$D340+1,FALSE),"")</f>
        <v/>
      </c>
      <c r="J340" s="87"/>
      <c r="K340" s="88" t="str">
        <f t="shared" si="27"/>
        <v/>
      </c>
      <c r="L340" s="89" t="str">
        <f t="shared" si="28"/>
        <v/>
      </c>
      <c r="M340" s="89" t="str">
        <f t="shared" si="29"/>
        <v/>
      </c>
      <c r="N340" s="87"/>
      <c r="O340" s="76"/>
      <c r="P340" s="90"/>
      <c r="Q340" s="73"/>
    </row>
    <row r="341" spans="1:17" ht="12.75">
      <c r="A341" s="74"/>
      <c r="B341" s="75"/>
      <c r="C341" s="76" t="str">
        <f t="shared" si="25"/>
        <v/>
      </c>
      <c r="D341" s="76" t="str">
        <f t="shared" si="26"/>
        <v/>
      </c>
      <c r="E341" s="86"/>
      <c r="F341" s="78"/>
      <c r="G341" s="78"/>
      <c r="H341" s="86"/>
      <c r="I341" s="157" t="str">
        <f>IF($A341&lt;&gt;"",HLOOKUP($H341,remplacant,$D341+1,FALSE),"")</f>
        <v/>
      </c>
      <c r="J341" s="87"/>
      <c r="K341" s="88" t="str">
        <f t="shared" si="27"/>
        <v/>
      </c>
      <c r="L341" s="89" t="str">
        <f t="shared" si="28"/>
        <v/>
      </c>
      <c r="M341" s="89" t="str">
        <f t="shared" si="29"/>
        <v/>
      </c>
      <c r="N341" s="87"/>
      <c r="O341" s="76"/>
      <c r="P341" s="90"/>
      <c r="Q341" s="73"/>
    </row>
    <row r="342" spans="1:17" ht="12.75">
      <c r="A342" s="74"/>
      <c r="B342" s="75"/>
      <c r="C342" s="76" t="str">
        <f t="shared" si="25"/>
        <v/>
      </c>
      <c r="D342" s="76" t="str">
        <f t="shared" si="26"/>
        <v/>
      </c>
      <c r="E342" s="86"/>
      <c r="F342" s="78"/>
      <c r="G342" s="78"/>
      <c r="H342" s="86"/>
      <c r="I342" s="157" t="str">
        <f>IF($A342&lt;&gt;"",HLOOKUP($H342,remplacant,$D342+1,FALSE),"")</f>
        <v/>
      </c>
      <c r="J342" s="87"/>
      <c r="K342" s="88" t="str">
        <f t="shared" si="27"/>
        <v/>
      </c>
      <c r="L342" s="89" t="str">
        <f t="shared" si="28"/>
        <v/>
      </c>
      <c r="M342" s="89" t="str">
        <f t="shared" si="29"/>
        <v/>
      </c>
      <c r="N342" s="87"/>
      <c r="O342" s="76"/>
      <c r="P342" s="90"/>
      <c r="Q342" s="73"/>
    </row>
    <row r="343" spans="1:17" ht="12.75">
      <c r="A343" s="74"/>
      <c r="B343" s="75"/>
      <c r="C343" s="76" t="str">
        <f t="shared" si="25"/>
        <v/>
      </c>
      <c r="D343" s="76" t="str">
        <f t="shared" si="26"/>
        <v/>
      </c>
      <c r="E343" s="86"/>
      <c r="F343" s="78"/>
      <c r="G343" s="78"/>
      <c r="H343" s="86"/>
      <c r="I343" s="157" t="str">
        <f>IF($A343&lt;&gt;"",HLOOKUP($H343,remplacant,$D343+1,FALSE),"")</f>
        <v/>
      </c>
      <c r="J343" s="87"/>
      <c r="K343" s="88" t="str">
        <f t="shared" si="27"/>
        <v/>
      </c>
      <c r="L343" s="89" t="str">
        <f t="shared" si="28"/>
        <v/>
      </c>
      <c r="M343" s="89" t="str">
        <f t="shared" si="29"/>
        <v/>
      </c>
      <c r="N343" s="87"/>
      <c r="O343" s="76"/>
      <c r="P343" s="90"/>
      <c r="Q343" s="73"/>
    </row>
    <row r="344" spans="1:17" ht="12.75">
      <c r="A344" s="74"/>
      <c r="B344" s="75"/>
      <c r="C344" s="76" t="str">
        <f t="shared" si="25"/>
        <v/>
      </c>
      <c r="D344" s="76" t="str">
        <f t="shared" si="26"/>
        <v/>
      </c>
      <c r="E344" s="86"/>
      <c r="F344" s="78"/>
      <c r="G344" s="78"/>
      <c r="H344" s="86"/>
      <c r="I344" s="157" t="str">
        <f>IF($A344&lt;&gt;"",HLOOKUP($H344,remplacant,$D344+1,FALSE),"")</f>
        <v/>
      </c>
      <c r="J344" s="87"/>
      <c r="K344" s="88" t="str">
        <f t="shared" si="27"/>
        <v/>
      </c>
      <c r="L344" s="89" t="str">
        <f t="shared" si="28"/>
        <v/>
      </c>
      <c r="M344" s="89" t="str">
        <f t="shared" si="29"/>
        <v/>
      </c>
      <c r="N344" s="87"/>
      <c r="O344" s="76"/>
      <c r="P344" s="90"/>
      <c r="Q344" s="73"/>
    </row>
    <row r="345" spans="1:17" ht="12.75">
      <c r="A345" s="74"/>
      <c r="B345" s="75"/>
      <c r="C345" s="76" t="str">
        <f t="shared" si="25"/>
        <v/>
      </c>
      <c r="D345" s="76" t="str">
        <f t="shared" si="26"/>
        <v/>
      </c>
      <c r="E345" s="86"/>
      <c r="F345" s="78"/>
      <c r="G345" s="78"/>
      <c r="H345" s="86"/>
      <c r="I345" s="157" t="str">
        <f>IF($A345&lt;&gt;"",HLOOKUP($H345,remplacant,$D345+1,FALSE),"")</f>
        <v/>
      </c>
      <c r="J345" s="87"/>
      <c r="K345" s="88" t="str">
        <f t="shared" si="27"/>
        <v/>
      </c>
      <c r="L345" s="89" t="str">
        <f t="shared" si="28"/>
        <v/>
      </c>
      <c r="M345" s="89" t="str">
        <f t="shared" si="29"/>
        <v/>
      </c>
      <c r="N345" s="87"/>
      <c r="O345" s="76"/>
      <c r="P345" s="90"/>
      <c r="Q345" s="73"/>
    </row>
    <row r="346" spans="1:17" ht="12.75">
      <c r="A346" s="74"/>
      <c r="B346" s="75"/>
      <c r="C346" s="76" t="str">
        <f t="shared" si="25"/>
        <v/>
      </c>
      <c r="D346" s="76" t="str">
        <f t="shared" si="26"/>
        <v/>
      </c>
      <c r="E346" s="86"/>
      <c r="F346" s="78"/>
      <c r="G346" s="78"/>
      <c r="H346" s="86"/>
      <c r="I346" s="157" t="str">
        <f>IF($A346&lt;&gt;"",HLOOKUP($H346,remplacant,$D346+1,FALSE),"")</f>
        <v/>
      </c>
      <c r="J346" s="87"/>
      <c r="K346" s="88" t="str">
        <f t="shared" si="27"/>
        <v/>
      </c>
      <c r="L346" s="89" t="str">
        <f t="shared" si="28"/>
        <v/>
      </c>
      <c r="M346" s="89" t="str">
        <f t="shared" si="29"/>
        <v/>
      </c>
      <c r="N346" s="87"/>
      <c r="O346" s="76"/>
      <c r="P346" s="90"/>
      <c r="Q346" s="73"/>
    </row>
    <row r="347" spans="1:17" ht="12.75">
      <c r="A347" s="74"/>
      <c r="B347" s="75"/>
      <c r="C347" s="76" t="str">
        <f t="shared" si="25"/>
        <v/>
      </c>
      <c r="D347" s="76" t="str">
        <f t="shared" si="26"/>
        <v/>
      </c>
      <c r="E347" s="86"/>
      <c r="F347" s="78"/>
      <c r="G347" s="78"/>
      <c r="H347" s="86"/>
      <c r="I347" s="157" t="str">
        <f>IF($A347&lt;&gt;"",HLOOKUP($H347,remplacant,$D347+1,FALSE),"")</f>
        <v/>
      </c>
      <c r="J347" s="87"/>
      <c r="K347" s="88" t="str">
        <f t="shared" si="27"/>
        <v/>
      </c>
      <c r="L347" s="89" t="str">
        <f t="shared" si="28"/>
        <v/>
      </c>
      <c r="M347" s="89" t="str">
        <f t="shared" si="29"/>
        <v/>
      </c>
      <c r="N347" s="87"/>
      <c r="O347" s="76"/>
      <c r="P347" s="90"/>
      <c r="Q347" s="73"/>
    </row>
    <row r="348" spans="1:17" ht="12.75">
      <c r="A348" s="74"/>
      <c r="B348" s="75"/>
      <c r="C348" s="76" t="str">
        <f t="shared" si="25"/>
        <v/>
      </c>
      <c r="D348" s="76" t="str">
        <f t="shared" si="26"/>
        <v/>
      </c>
      <c r="E348" s="86"/>
      <c r="F348" s="78"/>
      <c r="G348" s="78"/>
      <c r="H348" s="86"/>
      <c r="I348" s="157" t="str">
        <f>IF($A348&lt;&gt;"",HLOOKUP($H348,remplacant,$D348+1,FALSE),"")</f>
        <v/>
      </c>
      <c r="J348" s="87"/>
      <c r="K348" s="88" t="str">
        <f t="shared" si="27"/>
        <v/>
      </c>
      <c r="L348" s="89" t="str">
        <f t="shared" si="28"/>
        <v/>
      </c>
      <c r="M348" s="89" t="str">
        <f t="shared" si="29"/>
        <v/>
      </c>
      <c r="N348" s="87"/>
      <c r="O348" s="76"/>
      <c r="P348" s="90"/>
      <c r="Q348" s="73"/>
    </row>
    <row r="349" spans="1:17" ht="12.75">
      <c r="A349" s="74"/>
      <c r="B349" s="75"/>
      <c r="C349" s="76" t="str">
        <f t="shared" si="25"/>
        <v/>
      </c>
      <c r="D349" s="76" t="str">
        <f t="shared" si="26"/>
        <v/>
      </c>
      <c r="E349" s="86"/>
      <c r="F349" s="78"/>
      <c r="G349" s="78"/>
      <c r="H349" s="86"/>
      <c r="I349" s="157" t="str">
        <f>IF($A349&lt;&gt;"",HLOOKUP($H349,remplacant,$D349+1,FALSE),"")</f>
        <v/>
      </c>
      <c r="J349" s="87"/>
      <c r="K349" s="88" t="str">
        <f t="shared" si="27"/>
        <v/>
      </c>
      <c r="L349" s="89" t="str">
        <f t="shared" si="28"/>
        <v/>
      </c>
      <c r="M349" s="89" t="str">
        <f t="shared" si="29"/>
        <v/>
      </c>
      <c r="N349" s="87"/>
      <c r="O349" s="76"/>
      <c r="P349" s="90"/>
      <c r="Q349" s="73"/>
    </row>
    <row r="350" spans="1:17" ht="12.75">
      <c r="A350" s="74"/>
      <c r="B350" s="75"/>
      <c r="C350" s="76" t="str">
        <f t="shared" si="25"/>
        <v/>
      </c>
      <c r="D350" s="76" t="str">
        <f t="shared" si="26"/>
        <v/>
      </c>
      <c r="E350" s="86"/>
      <c r="F350" s="78"/>
      <c r="G350" s="78"/>
      <c r="H350" s="86"/>
      <c r="I350" s="157" t="str">
        <f>IF($A350&lt;&gt;"",HLOOKUP($H350,remplacant,$D350+1,FALSE),"")</f>
        <v/>
      </c>
      <c r="J350" s="87"/>
      <c r="K350" s="88" t="str">
        <f t="shared" si="27"/>
        <v/>
      </c>
      <c r="L350" s="89" t="str">
        <f t="shared" si="28"/>
        <v/>
      </c>
      <c r="M350" s="89" t="str">
        <f t="shared" si="29"/>
        <v/>
      </c>
      <c r="N350" s="87"/>
      <c r="O350" s="76"/>
      <c r="P350" s="90"/>
      <c r="Q350" s="73"/>
    </row>
    <row r="351" spans="1:17" ht="12.75">
      <c r="A351" s="74"/>
      <c r="B351" s="75"/>
      <c r="C351" s="76" t="str">
        <f t="shared" si="25"/>
        <v/>
      </c>
      <c r="D351" s="76" t="str">
        <f t="shared" si="26"/>
        <v/>
      </c>
      <c r="E351" s="86"/>
      <c r="F351" s="78"/>
      <c r="G351" s="78"/>
      <c r="H351" s="86"/>
      <c r="I351" s="157" t="str">
        <f>IF($A351&lt;&gt;"",HLOOKUP($H351,remplacant,$D351+1,FALSE),"")</f>
        <v/>
      </c>
      <c r="J351" s="87"/>
      <c r="K351" s="88" t="str">
        <f t="shared" si="27"/>
        <v/>
      </c>
      <c r="L351" s="89" t="str">
        <f t="shared" si="28"/>
        <v/>
      </c>
      <c r="M351" s="89" t="str">
        <f t="shared" si="29"/>
        <v/>
      </c>
      <c r="N351" s="87"/>
      <c r="O351" s="76"/>
      <c r="P351" s="90"/>
      <c r="Q351" s="73"/>
    </row>
    <row r="352" spans="1:17" ht="12.75">
      <c r="A352" s="74"/>
      <c r="B352" s="75"/>
      <c r="C352" s="76" t="str">
        <f t="shared" si="25"/>
        <v/>
      </c>
      <c r="D352" s="76" t="str">
        <f t="shared" si="26"/>
        <v/>
      </c>
      <c r="E352" s="86"/>
      <c r="F352" s="78"/>
      <c r="G352" s="78"/>
      <c r="H352" s="86"/>
      <c r="I352" s="157" t="str">
        <f>IF($A352&lt;&gt;"",HLOOKUP($H352,remplacant,$D352+1,FALSE),"")</f>
        <v/>
      </c>
      <c r="J352" s="87"/>
      <c r="K352" s="88" t="str">
        <f t="shared" si="27"/>
        <v/>
      </c>
      <c r="L352" s="89" t="str">
        <f t="shared" si="28"/>
        <v/>
      </c>
      <c r="M352" s="89" t="str">
        <f t="shared" si="29"/>
        <v/>
      </c>
      <c r="N352" s="87"/>
      <c r="O352" s="76"/>
      <c r="P352" s="90"/>
      <c r="Q352" s="73"/>
    </row>
    <row r="353" spans="1:17" ht="12.75">
      <c r="A353" s="74"/>
      <c r="B353" s="75"/>
      <c r="C353" s="76" t="str">
        <f t="shared" si="25"/>
        <v/>
      </c>
      <c r="D353" s="76" t="str">
        <f t="shared" si="26"/>
        <v/>
      </c>
      <c r="E353" s="86"/>
      <c r="F353" s="78"/>
      <c r="G353" s="78"/>
      <c r="H353" s="86"/>
      <c r="I353" s="157" t="str">
        <f>IF($A353&lt;&gt;"",HLOOKUP($H353,remplacant,$D353+1,FALSE),"")</f>
        <v/>
      </c>
      <c r="J353" s="87"/>
      <c r="K353" s="88" t="str">
        <f t="shared" si="27"/>
        <v/>
      </c>
      <c r="L353" s="89" t="str">
        <f t="shared" si="28"/>
        <v/>
      </c>
      <c r="M353" s="89" t="str">
        <f t="shared" si="29"/>
        <v/>
      </c>
      <c r="N353" s="87"/>
      <c r="O353" s="76"/>
      <c r="P353" s="90"/>
      <c r="Q353" s="73"/>
    </row>
    <row r="354" spans="1:17" ht="12.75">
      <c r="A354" s="74"/>
      <c r="B354" s="75"/>
      <c r="C354" s="76" t="str">
        <f t="shared" si="25"/>
        <v/>
      </c>
      <c r="D354" s="76" t="str">
        <f t="shared" si="26"/>
        <v/>
      </c>
      <c r="E354" s="86"/>
      <c r="F354" s="78"/>
      <c r="G354" s="78"/>
      <c r="H354" s="86"/>
      <c r="I354" s="157" t="str">
        <f>IF($A354&lt;&gt;"",HLOOKUP($H354,remplacant,$D354+1,FALSE),"")</f>
        <v/>
      </c>
      <c r="J354" s="87"/>
      <c r="K354" s="88" t="str">
        <f t="shared" si="27"/>
        <v/>
      </c>
      <c r="L354" s="89" t="str">
        <f t="shared" si="28"/>
        <v/>
      </c>
      <c r="M354" s="89" t="str">
        <f t="shared" si="29"/>
        <v/>
      </c>
      <c r="N354" s="87"/>
      <c r="O354" s="76"/>
      <c r="P354" s="90"/>
      <c r="Q354" s="73"/>
    </row>
    <row r="355" spans="1:17" ht="12.75">
      <c r="A355" s="74"/>
      <c r="B355" s="75"/>
      <c r="C355" s="76" t="str">
        <f t="shared" si="25"/>
        <v/>
      </c>
      <c r="D355" s="76" t="str">
        <f t="shared" si="26"/>
        <v/>
      </c>
      <c r="E355" s="86"/>
      <c r="F355" s="78"/>
      <c r="G355" s="78"/>
      <c r="H355" s="86"/>
      <c r="I355" s="157" t="str">
        <f>IF($A355&lt;&gt;"",HLOOKUP($H355,remplacant,$D355+1,FALSE),"")</f>
        <v/>
      </c>
      <c r="J355" s="87"/>
      <c r="K355" s="88" t="str">
        <f t="shared" si="27"/>
        <v/>
      </c>
      <c r="L355" s="89" t="str">
        <f t="shared" si="28"/>
        <v/>
      </c>
      <c r="M355" s="89" t="str">
        <f t="shared" si="29"/>
        <v/>
      </c>
      <c r="N355" s="87"/>
      <c r="O355" s="76"/>
      <c r="P355" s="90"/>
      <c r="Q355" s="73"/>
    </row>
    <row r="356" spans="1:17" ht="12.75">
      <c r="A356" s="74"/>
      <c r="B356" s="75"/>
      <c r="C356" s="76" t="str">
        <f t="shared" si="25"/>
        <v/>
      </c>
      <c r="D356" s="76" t="str">
        <f t="shared" si="26"/>
        <v/>
      </c>
      <c r="E356" s="86"/>
      <c r="F356" s="78"/>
      <c r="G356" s="78"/>
      <c r="H356" s="86"/>
      <c r="I356" s="157" t="str">
        <f>IF($A356&lt;&gt;"",HLOOKUP($H356,remplacant,$D356+1,FALSE),"")</f>
        <v/>
      </c>
      <c r="J356" s="87"/>
      <c r="K356" s="88" t="str">
        <f t="shared" si="27"/>
        <v/>
      </c>
      <c r="L356" s="89" t="str">
        <f t="shared" si="28"/>
        <v/>
      </c>
      <c r="M356" s="89" t="str">
        <f t="shared" si="29"/>
        <v/>
      </c>
      <c r="N356" s="87"/>
      <c r="O356" s="76"/>
      <c r="P356" s="90"/>
      <c r="Q356" s="73"/>
    </row>
    <row r="357" spans="1:17" ht="12.75">
      <c r="A357" s="74"/>
      <c r="B357" s="75"/>
      <c r="C357" s="76" t="str">
        <f t="shared" si="25"/>
        <v/>
      </c>
      <c r="D357" s="76" t="str">
        <f t="shared" si="26"/>
        <v/>
      </c>
      <c r="E357" s="86"/>
      <c r="F357" s="78"/>
      <c r="G357" s="78"/>
      <c r="H357" s="86"/>
      <c r="I357" s="157" t="str">
        <f>IF($A357&lt;&gt;"",HLOOKUP($H357,remplacant,$D357+1,FALSE),"")</f>
        <v/>
      </c>
      <c r="J357" s="87"/>
      <c r="K357" s="88" t="str">
        <f t="shared" si="27"/>
        <v/>
      </c>
      <c r="L357" s="89" t="str">
        <f t="shared" si="28"/>
        <v/>
      </c>
      <c r="M357" s="89" t="str">
        <f t="shared" si="29"/>
        <v/>
      </c>
      <c r="N357" s="87"/>
      <c r="O357" s="76"/>
      <c r="P357" s="90"/>
      <c r="Q357" s="73"/>
    </row>
    <row r="358" spans="1:17" ht="12.75">
      <c r="A358" s="74"/>
      <c r="B358" s="75"/>
      <c r="C358" s="76" t="str">
        <f t="shared" si="25"/>
        <v/>
      </c>
      <c r="D358" s="76" t="str">
        <f t="shared" si="26"/>
        <v/>
      </c>
      <c r="E358" s="86"/>
      <c r="F358" s="78"/>
      <c r="G358" s="78"/>
      <c r="H358" s="86"/>
      <c r="I358" s="157" t="str">
        <f>IF($A358&lt;&gt;"",HLOOKUP($H358,remplacant,$D358+1,FALSE),"")</f>
        <v/>
      </c>
      <c r="J358" s="87"/>
      <c r="K358" s="88" t="str">
        <f t="shared" si="27"/>
        <v/>
      </c>
      <c r="L358" s="89" t="str">
        <f t="shared" si="28"/>
        <v/>
      </c>
      <c r="M358" s="89" t="str">
        <f t="shared" si="29"/>
        <v/>
      </c>
      <c r="N358" s="87"/>
      <c r="O358" s="76"/>
      <c r="P358" s="90"/>
      <c r="Q358" s="73"/>
    </row>
    <row r="359" spans="1:17" ht="12.75">
      <c r="A359" s="74"/>
      <c r="B359" s="75"/>
      <c r="C359" s="76" t="str">
        <f t="shared" si="25"/>
        <v/>
      </c>
      <c r="D359" s="76" t="str">
        <f t="shared" si="26"/>
        <v/>
      </c>
      <c r="E359" s="86"/>
      <c r="F359" s="78"/>
      <c r="G359" s="78"/>
      <c r="H359" s="86"/>
      <c r="I359" s="157" t="str">
        <f>IF($A359&lt;&gt;"",HLOOKUP($H359,remplacant,$D359+1,FALSE),"")</f>
        <v/>
      </c>
      <c r="J359" s="87"/>
      <c r="K359" s="88" t="str">
        <f t="shared" si="27"/>
        <v/>
      </c>
      <c r="L359" s="89" t="str">
        <f t="shared" si="28"/>
        <v/>
      </c>
      <c r="M359" s="89" t="str">
        <f t="shared" si="29"/>
        <v/>
      </c>
      <c r="N359" s="87"/>
      <c r="O359" s="76"/>
      <c r="P359" s="90"/>
      <c r="Q359" s="73"/>
    </row>
    <row r="360" spans="1:17" ht="12.75">
      <c r="A360" s="74"/>
      <c r="B360" s="75"/>
      <c r="C360" s="76" t="str">
        <f t="shared" si="25"/>
        <v/>
      </c>
      <c r="D360" s="76" t="str">
        <f t="shared" si="26"/>
        <v/>
      </c>
      <c r="E360" s="86"/>
      <c r="F360" s="78"/>
      <c r="G360" s="78"/>
      <c r="H360" s="86"/>
      <c r="I360" s="157" t="str">
        <f>IF($A360&lt;&gt;"",HLOOKUP($H360,remplacant,$D360+1,FALSE),"")</f>
        <v/>
      </c>
      <c r="J360" s="87"/>
      <c r="K360" s="88" t="str">
        <f t="shared" si="27"/>
        <v/>
      </c>
      <c r="L360" s="89" t="str">
        <f t="shared" si="28"/>
        <v/>
      </c>
      <c r="M360" s="89" t="str">
        <f t="shared" si="29"/>
        <v/>
      </c>
      <c r="N360" s="87"/>
      <c r="O360" s="76"/>
      <c r="P360" s="90"/>
      <c r="Q360" s="73"/>
    </row>
    <row r="361" spans="1:17" ht="12.75">
      <c r="A361" s="74"/>
      <c r="B361" s="75"/>
      <c r="C361" s="76" t="str">
        <f t="shared" si="25"/>
        <v/>
      </c>
      <c r="D361" s="76" t="str">
        <f t="shared" si="26"/>
        <v/>
      </c>
      <c r="E361" s="86"/>
      <c r="F361" s="78"/>
      <c r="G361" s="78"/>
      <c r="H361" s="86"/>
      <c r="I361" s="157" t="str">
        <f>IF($A361&lt;&gt;"",HLOOKUP($H361,remplacant,$D361+1,FALSE),"")</f>
        <v/>
      </c>
      <c r="J361" s="87"/>
      <c r="K361" s="88" t="str">
        <f t="shared" si="27"/>
        <v/>
      </c>
      <c r="L361" s="89" t="str">
        <f t="shared" si="28"/>
        <v/>
      </c>
      <c r="M361" s="89" t="str">
        <f t="shared" si="29"/>
        <v/>
      </c>
      <c r="N361" s="87"/>
      <c r="O361" s="76"/>
      <c r="P361" s="90"/>
      <c r="Q361" s="73"/>
    </row>
    <row r="362" spans="1:17" ht="12.75">
      <c r="A362" s="74"/>
      <c r="B362" s="75"/>
      <c r="C362" s="76" t="str">
        <f t="shared" si="25"/>
        <v/>
      </c>
      <c r="D362" s="76" t="str">
        <f t="shared" si="26"/>
        <v/>
      </c>
      <c r="E362" s="86"/>
      <c r="F362" s="78"/>
      <c r="G362" s="78"/>
      <c r="H362" s="86"/>
      <c r="I362" s="157" t="str">
        <f>IF($A362&lt;&gt;"",HLOOKUP($H362,remplacant,$D362+1,FALSE),"")</f>
        <v/>
      </c>
      <c r="J362" s="87"/>
      <c r="K362" s="88" t="str">
        <f t="shared" si="27"/>
        <v/>
      </c>
      <c r="L362" s="89" t="str">
        <f t="shared" si="28"/>
        <v/>
      </c>
      <c r="M362" s="89" t="str">
        <f t="shared" si="29"/>
        <v/>
      </c>
      <c r="N362" s="87"/>
      <c r="O362" s="76"/>
      <c r="P362" s="90"/>
      <c r="Q362" s="73"/>
    </row>
    <row r="363" spans="1:17" ht="12.75">
      <c r="A363" s="74"/>
      <c r="B363" s="75"/>
      <c r="C363" s="76" t="str">
        <f t="shared" si="25"/>
        <v/>
      </c>
      <c r="D363" s="76" t="str">
        <f t="shared" si="26"/>
        <v/>
      </c>
      <c r="E363" s="86"/>
      <c r="F363" s="78"/>
      <c r="G363" s="78"/>
      <c r="H363" s="86"/>
      <c r="I363" s="157" t="str">
        <f>IF($A363&lt;&gt;"",HLOOKUP($H363,remplacant,$D363+1,FALSE),"")</f>
        <v/>
      </c>
      <c r="J363" s="87"/>
      <c r="K363" s="88" t="str">
        <f t="shared" si="27"/>
        <v/>
      </c>
      <c r="L363" s="89" t="str">
        <f t="shared" si="28"/>
        <v/>
      </c>
      <c r="M363" s="89" t="str">
        <f t="shared" si="29"/>
        <v/>
      </c>
      <c r="N363" s="87"/>
      <c r="O363" s="76"/>
      <c r="P363" s="90"/>
      <c r="Q363" s="73"/>
    </row>
    <row r="364" spans="1:17" ht="12.75">
      <c r="A364" s="74"/>
      <c r="B364" s="75"/>
      <c r="C364" s="76" t="str">
        <f t="shared" si="25"/>
        <v/>
      </c>
      <c r="D364" s="76" t="str">
        <f t="shared" si="26"/>
        <v/>
      </c>
      <c r="E364" s="86"/>
      <c r="F364" s="78"/>
      <c r="G364" s="78"/>
      <c r="H364" s="86"/>
      <c r="I364" s="157" t="str">
        <f>IF($A364&lt;&gt;"",HLOOKUP($H364,remplacant,$D364+1,FALSE),"")</f>
        <v/>
      </c>
      <c r="J364" s="87"/>
      <c r="K364" s="88" t="str">
        <f t="shared" si="27"/>
        <v/>
      </c>
      <c r="L364" s="89" t="str">
        <f t="shared" si="28"/>
        <v/>
      </c>
      <c r="M364" s="89" t="str">
        <f t="shared" si="29"/>
        <v/>
      </c>
      <c r="N364" s="87"/>
      <c r="O364" s="76"/>
      <c r="P364" s="90"/>
      <c r="Q364" s="73"/>
    </row>
    <row r="365" spans="1:17" ht="12.75">
      <c r="A365" s="74"/>
      <c r="B365" s="75"/>
      <c r="C365" s="76" t="str">
        <f t="shared" si="25"/>
        <v/>
      </c>
      <c r="D365" s="76" t="str">
        <f t="shared" si="26"/>
        <v/>
      </c>
      <c r="E365" s="86"/>
      <c r="F365" s="78"/>
      <c r="G365" s="78"/>
      <c r="H365" s="86"/>
      <c r="I365" s="157" t="str">
        <f>IF($A365&lt;&gt;"",HLOOKUP($H365,remplacant,$D365+1,FALSE),"")</f>
        <v/>
      </c>
      <c r="J365" s="87"/>
      <c r="K365" s="88" t="str">
        <f t="shared" si="27"/>
        <v/>
      </c>
      <c r="L365" s="89" t="str">
        <f t="shared" si="28"/>
        <v/>
      </c>
      <c r="M365" s="89" t="str">
        <f t="shared" si="29"/>
        <v/>
      </c>
      <c r="N365" s="87"/>
      <c r="O365" s="76"/>
      <c r="P365" s="90"/>
      <c r="Q365" s="73"/>
    </row>
    <row r="366" spans="1:17" ht="12.75">
      <c r="A366" s="74"/>
      <c r="B366" s="75"/>
      <c r="C366" s="76" t="str">
        <f t="shared" si="25"/>
        <v/>
      </c>
      <c r="D366" s="76" t="str">
        <f t="shared" si="26"/>
        <v/>
      </c>
      <c r="E366" s="86"/>
      <c r="F366" s="78"/>
      <c r="G366" s="78"/>
      <c r="H366" s="86"/>
      <c r="I366" s="157" t="str">
        <f>IF($A366&lt;&gt;"",HLOOKUP($H366,remplacant,$D366+1,FALSE),"")</f>
        <v/>
      </c>
      <c r="J366" s="87"/>
      <c r="K366" s="88" t="str">
        <f t="shared" si="27"/>
        <v/>
      </c>
      <c r="L366" s="89" t="str">
        <f t="shared" si="28"/>
        <v/>
      </c>
      <c r="M366" s="89" t="str">
        <f t="shared" si="29"/>
        <v/>
      </c>
      <c r="N366" s="87"/>
      <c r="O366" s="76"/>
      <c r="P366" s="90"/>
      <c r="Q366" s="73"/>
    </row>
    <row r="367" spans="1:17" ht="12.75">
      <c r="A367" s="74"/>
      <c r="B367" s="75"/>
      <c r="C367" s="76" t="str">
        <f t="shared" si="25"/>
        <v/>
      </c>
      <c r="D367" s="76" t="str">
        <f t="shared" si="26"/>
        <v/>
      </c>
      <c r="E367" s="86"/>
      <c r="F367" s="78"/>
      <c r="G367" s="78"/>
      <c r="H367" s="86"/>
      <c r="I367" s="157" t="str">
        <f>IF($A367&lt;&gt;"",HLOOKUP($H367,remplacant,$D367+1,FALSE),"")</f>
        <v/>
      </c>
      <c r="J367" s="87"/>
      <c r="K367" s="88" t="str">
        <f t="shared" si="27"/>
        <v/>
      </c>
      <c r="L367" s="89" t="str">
        <f t="shared" si="28"/>
        <v/>
      </c>
      <c r="M367" s="89" t="str">
        <f t="shared" si="29"/>
        <v/>
      </c>
      <c r="N367" s="87"/>
      <c r="O367" s="76"/>
      <c r="P367" s="90"/>
      <c r="Q367" s="73"/>
    </row>
    <row r="368" spans="1:17" ht="12.75">
      <c r="A368" s="74"/>
      <c r="B368" s="75"/>
      <c r="C368" s="76" t="str">
        <f t="shared" si="25"/>
        <v/>
      </c>
      <c r="D368" s="76" t="str">
        <f t="shared" si="26"/>
        <v/>
      </c>
      <c r="E368" s="86"/>
      <c r="F368" s="78"/>
      <c r="G368" s="78"/>
      <c r="H368" s="86"/>
      <c r="I368" s="157" t="str">
        <f>IF($A368&lt;&gt;"",HLOOKUP($H368,remplacant,$D368+1,FALSE),"")</f>
        <v/>
      </c>
      <c r="J368" s="87"/>
      <c r="K368" s="88" t="str">
        <f t="shared" si="27"/>
        <v/>
      </c>
      <c r="L368" s="89" t="str">
        <f t="shared" si="28"/>
        <v/>
      </c>
      <c r="M368" s="89" t="str">
        <f t="shared" si="29"/>
        <v/>
      </c>
      <c r="N368" s="87"/>
      <c r="O368" s="76"/>
      <c r="P368" s="90"/>
      <c r="Q368" s="73"/>
    </row>
    <row r="369" spans="1:17" ht="12.75">
      <c r="A369" s="74"/>
      <c r="B369" s="75"/>
      <c r="C369" s="76" t="str">
        <f t="shared" si="25"/>
        <v/>
      </c>
      <c r="D369" s="76" t="str">
        <f t="shared" si="26"/>
        <v/>
      </c>
      <c r="E369" s="86"/>
      <c r="F369" s="78"/>
      <c r="G369" s="78"/>
      <c r="H369" s="86"/>
      <c r="I369" s="157" t="str">
        <f>IF($A369&lt;&gt;"",HLOOKUP($H369,remplacant,$D369+1,FALSE),"")</f>
        <v/>
      </c>
      <c r="J369" s="87"/>
      <c r="K369" s="88" t="str">
        <f t="shared" si="27"/>
        <v/>
      </c>
      <c r="L369" s="89" t="str">
        <f t="shared" si="28"/>
        <v/>
      </c>
      <c r="M369" s="89" t="str">
        <f t="shared" si="29"/>
        <v/>
      </c>
      <c r="N369" s="87"/>
      <c r="O369" s="76"/>
      <c r="P369" s="90"/>
      <c r="Q369" s="73"/>
    </row>
    <row r="370" spans="1:17" ht="12.75">
      <c r="A370" s="74"/>
      <c r="B370" s="75"/>
      <c r="C370" s="76" t="str">
        <f t="shared" si="25"/>
        <v/>
      </c>
      <c r="D370" s="76" t="str">
        <f t="shared" si="26"/>
        <v/>
      </c>
      <c r="E370" s="86"/>
      <c r="F370" s="78"/>
      <c r="G370" s="78"/>
      <c r="H370" s="86"/>
      <c r="I370" s="157" t="str">
        <f>IF($A370&lt;&gt;"",HLOOKUP($H370,remplacant,$D370+1,FALSE),"")</f>
        <v/>
      </c>
      <c r="J370" s="87"/>
      <c r="K370" s="88" t="str">
        <f t="shared" si="27"/>
        <v/>
      </c>
      <c r="L370" s="89" t="str">
        <f t="shared" si="28"/>
        <v/>
      </c>
      <c r="M370" s="89" t="str">
        <f t="shared" si="29"/>
        <v/>
      </c>
      <c r="N370" s="87"/>
      <c r="O370" s="76"/>
      <c r="P370" s="90"/>
      <c r="Q370" s="73"/>
    </row>
    <row r="371" spans="1:17" ht="12.75">
      <c r="A371" s="74"/>
      <c r="B371" s="75"/>
      <c r="C371" s="76" t="str">
        <f t="shared" si="25"/>
        <v/>
      </c>
      <c r="D371" s="76" t="str">
        <f t="shared" si="26"/>
        <v/>
      </c>
      <c r="E371" s="86"/>
      <c r="F371" s="78"/>
      <c r="G371" s="78"/>
      <c r="H371" s="86"/>
      <c r="I371" s="157" t="str">
        <f>IF($A371&lt;&gt;"",HLOOKUP($H371,remplacant,$D371+1,FALSE),"")</f>
        <v/>
      </c>
      <c r="J371" s="87"/>
      <c r="K371" s="88" t="str">
        <f t="shared" si="27"/>
        <v/>
      </c>
      <c r="L371" s="89" t="str">
        <f t="shared" si="28"/>
        <v/>
      </c>
      <c r="M371" s="89" t="str">
        <f t="shared" si="29"/>
        <v/>
      </c>
      <c r="N371" s="87"/>
      <c r="O371" s="76"/>
      <c r="P371" s="90"/>
      <c r="Q371" s="73"/>
    </row>
    <row r="372" spans="1:17" ht="12.75">
      <c r="A372" s="74"/>
      <c r="B372" s="75"/>
      <c r="C372" s="76" t="str">
        <f t="shared" si="25"/>
        <v/>
      </c>
      <c r="D372" s="76" t="str">
        <f t="shared" si="26"/>
        <v/>
      </c>
      <c r="E372" s="86"/>
      <c r="F372" s="78"/>
      <c r="G372" s="78"/>
      <c r="H372" s="86"/>
      <c r="I372" s="157" t="str">
        <f>IF($A372&lt;&gt;"",HLOOKUP($H372,remplacant,$D372+1,FALSE),"")</f>
        <v/>
      </c>
      <c r="J372" s="87"/>
      <c r="K372" s="88" t="str">
        <f t="shared" si="27"/>
        <v/>
      </c>
      <c r="L372" s="89" t="str">
        <f t="shared" si="28"/>
        <v/>
      </c>
      <c r="M372" s="89" t="str">
        <f t="shared" si="29"/>
        <v/>
      </c>
      <c r="N372" s="87"/>
      <c r="O372" s="76"/>
      <c r="P372" s="90"/>
      <c r="Q372" s="73"/>
    </row>
    <row r="373" spans="1:17" ht="12.75">
      <c r="A373" s="74"/>
      <c r="B373" s="75"/>
      <c r="C373" s="76" t="str">
        <f t="shared" si="25"/>
        <v/>
      </c>
      <c r="D373" s="76" t="str">
        <f t="shared" si="26"/>
        <v/>
      </c>
      <c r="E373" s="86"/>
      <c r="F373" s="78"/>
      <c r="G373" s="78"/>
      <c r="H373" s="86"/>
      <c r="I373" s="157" t="str">
        <f>IF($A373&lt;&gt;"",HLOOKUP($H373,remplacant,$D373+1,FALSE),"")</f>
        <v/>
      </c>
      <c r="J373" s="87"/>
      <c r="K373" s="88" t="str">
        <f t="shared" si="27"/>
        <v/>
      </c>
      <c r="L373" s="89" t="str">
        <f t="shared" si="28"/>
        <v/>
      </c>
      <c r="M373" s="89" t="str">
        <f t="shared" si="29"/>
        <v/>
      </c>
      <c r="N373" s="87"/>
      <c r="O373" s="76"/>
      <c r="P373" s="90"/>
      <c r="Q373" s="73"/>
    </row>
    <row r="374" spans="1:17" ht="12.75">
      <c r="A374" s="74"/>
      <c r="B374" s="75"/>
      <c r="C374" s="76" t="str">
        <f t="shared" si="25"/>
        <v/>
      </c>
      <c r="D374" s="76" t="str">
        <f t="shared" si="26"/>
        <v/>
      </c>
      <c r="E374" s="86"/>
      <c r="F374" s="78"/>
      <c r="G374" s="78"/>
      <c r="H374" s="86"/>
      <c r="I374" s="157" t="str">
        <f>IF($A374&lt;&gt;"",HLOOKUP($H374,remplacant,$D374+1,FALSE),"")</f>
        <v/>
      </c>
      <c r="J374" s="87"/>
      <c r="K374" s="88" t="str">
        <f t="shared" si="27"/>
        <v/>
      </c>
      <c r="L374" s="89" t="str">
        <f t="shared" si="28"/>
        <v/>
      </c>
      <c r="M374" s="89" t="str">
        <f t="shared" si="29"/>
        <v/>
      </c>
      <c r="N374" s="87"/>
      <c r="O374" s="76"/>
      <c r="P374" s="90"/>
      <c r="Q374" s="73"/>
    </row>
    <row r="375" spans="1:17" ht="12.75">
      <c r="A375" s="74"/>
      <c r="B375" s="75"/>
      <c r="C375" s="76" t="str">
        <f t="shared" si="25"/>
        <v/>
      </c>
      <c r="D375" s="76" t="str">
        <f t="shared" si="26"/>
        <v/>
      </c>
      <c r="E375" s="86"/>
      <c r="F375" s="78"/>
      <c r="G375" s="78"/>
      <c r="H375" s="86"/>
      <c r="I375" s="157" t="str">
        <f>IF($A375&lt;&gt;"",HLOOKUP($H375,remplacant,$D375+1,FALSE),"")</f>
        <v/>
      </c>
      <c r="J375" s="87"/>
      <c r="K375" s="88" t="str">
        <f t="shared" si="27"/>
        <v/>
      </c>
      <c r="L375" s="89" t="str">
        <f t="shared" si="28"/>
        <v/>
      </c>
      <c r="M375" s="89" t="str">
        <f t="shared" si="29"/>
        <v/>
      </c>
      <c r="N375" s="87"/>
      <c r="O375" s="76"/>
      <c r="P375" s="90"/>
      <c r="Q375" s="73"/>
    </row>
    <row r="376" spans="1:17" ht="12.75">
      <c r="A376" s="74"/>
      <c r="B376" s="75"/>
      <c r="C376" s="76" t="str">
        <f t="shared" si="25"/>
        <v/>
      </c>
      <c r="D376" s="76" t="str">
        <f t="shared" si="26"/>
        <v/>
      </c>
      <c r="E376" s="86"/>
      <c r="F376" s="78"/>
      <c r="G376" s="78"/>
      <c r="H376" s="86"/>
      <c r="I376" s="157" t="str">
        <f>IF($A376&lt;&gt;"",HLOOKUP($H376,remplacant,$D376+1,FALSE),"")</f>
        <v/>
      </c>
      <c r="J376" s="87"/>
      <c r="K376" s="88" t="str">
        <f t="shared" si="27"/>
        <v/>
      </c>
      <c r="L376" s="89" t="str">
        <f t="shared" si="28"/>
        <v/>
      </c>
      <c r="M376" s="89" t="str">
        <f t="shared" si="29"/>
        <v/>
      </c>
      <c r="N376" s="87"/>
      <c r="O376" s="76"/>
      <c r="P376" s="90"/>
      <c r="Q376" s="73"/>
    </row>
    <row r="377" spans="1:17" ht="12.75">
      <c r="A377" s="74"/>
      <c r="B377" s="75"/>
      <c r="C377" s="76" t="str">
        <f t="shared" si="25"/>
        <v/>
      </c>
      <c r="D377" s="76" t="str">
        <f t="shared" si="26"/>
        <v/>
      </c>
      <c r="E377" s="86"/>
      <c r="F377" s="78"/>
      <c r="G377" s="78"/>
      <c r="H377" s="86"/>
      <c r="I377" s="157" t="str">
        <f>IF($A377&lt;&gt;"",HLOOKUP($H377,remplacant,$D377+1,FALSE),"")</f>
        <v/>
      </c>
      <c r="J377" s="87"/>
      <c r="K377" s="88" t="str">
        <f t="shared" si="27"/>
        <v/>
      </c>
      <c r="L377" s="89" t="str">
        <f t="shared" si="28"/>
        <v/>
      </c>
      <c r="M377" s="89" t="str">
        <f t="shared" si="29"/>
        <v/>
      </c>
      <c r="N377" s="87"/>
      <c r="O377" s="76"/>
      <c r="P377" s="90"/>
      <c r="Q377" s="73"/>
    </row>
    <row r="378" spans="1:17" ht="12.75">
      <c r="A378" s="74"/>
      <c r="B378" s="75"/>
      <c r="C378" s="76" t="str">
        <f t="shared" si="25"/>
        <v/>
      </c>
      <c r="D378" s="76" t="str">
        <f t="shared" si="26"/>
        <v/>
      </c>
      <c r="E378" s="86"/>
      <c r="F378" s="78"/>
      <c r="G378" s="78"/>
      <c r="H378" s="86"/>
      <c r="I378" s="157" t="str">
        <f>IF($A378&lt;&gt;"",HLOOKUP($H378,remplacant,$D378+1,FALSE),"")</f>
        <v/>
      </c>
      <c r="J378" s="87"/>
      <c r="K378" s="88" t="str">
        <f t="shared" si="27"/>
        <v/>
      </c>
      <c r="L378" s="89" t="str">
        <f t="shared" si="28"/>
        <v/>
      </c>
      <c r="M378" s="89" t="str">
        <f t="shared" si="29"/>
        <v/>
      </c>
      <c r="N378" s="87"/>
      <c r="O378" s="76"/>
      <c r="P378" s="90"/>
      <c r="Q378" s="73"/>
    </row>
    <row r="379" spans="1:17" ht="12.75">
      <c r="A379" s="74"/>
      <c r="B379" s="75"/>
      <c r="C379" s="76" t="str">
        <f t="shared" si="25"/>
        <v/>
      </c>
      <c r="D379" s="76" t="str">
        <f t="shared" si="26"/>
        <v/>
      </c>
      <c r="E379" s="86"/>
      <c r="F379" s="78"/>
      <c r="G379" s="78"/>
      <c r="H379" s="86"/>
      <c r="I379" s="157" t="str">
        <f>IF($A379&lt;&gt;"",HLOOKUP($H379,remplacant,$D379+1,FALSE),"")</f>
        <v/>
      </c>
      <c r="J379" s="87"/>
      <c r="K379" s="88" t="str">
        <f t="shared" si="27"/>
        <v/>
      </c>
      <c r="L379" s="89" t="str">
        <f t="shared" si="28"/>
        <v/>
      </c>
      <c r="M379" s="89" t="str">
        <f t="shared" si="29"/>
        <v/>
      </c>
      <c r="N379" s="87"/>
      <c r="O379" s="76"/>
      <c r="P379" s="90"/>
      <c r="Q379" s="73"/>
    </row>
    <row r="380" spans="1:17" ht="12.75">
      <c r="A380" s="74"/>
      <c r="B380" s="75"/>
      <c r="C380" s="76" t="str">
        <f t="shared" si="25"/>
        <v/>
      </c>
      <c r="D380" s="76" t="str">
        <f t="shared" si="26"/>
        <v/>
      </c>
      <c r="E380" s="86"/>
      <c r="F380" s="78"/>
      <c r="G380" s="78"/>
      <c r="H380" s="86"/>
      <c r="I380" s="157" t="str">
        <f>IF($A380&lt;&gt;"",HLOOKUP($H380,remplacant,$D380+1,FALSE),"")</f>
        <v/>
      </c>
      <c r="J380" s="87"/>
      <c r="K380" s="88" t="str">
        <f t="shared" si="27"/>
        <v/>
      </c>
      <c r="L380" s="89" t="str">
        <f t="shared" si="28"/>
        <v/>
      </c>
      <c r="M380" s="89" t="str">
        <f t="shared" si="29"/>
        <v/>
      </c>
      <c r="N380" s="87"/>
      <c r="O380" s="76"/>
      <c r="P380" s="90"/>
      <c r="Q380" s="73"/>
    </row>
    <row r="381" spans="1:17" ht="12.75">
      <c r="A381" s="74"/>
      <c r="B381" s="75"/>
      <c r="C381" s="76" t="str">
        <f t="shared" si="25"/>
        <v/>
      </c>
      <c r="D381" s="76" t="str">
        <f t="shared" si="26"/>
        <v/>
      </c>
      <c r="E381" s="86"/>
      <c r="F381" s="78"/>
      <c r="G381" s="78"/>
      <c r="H381" s="86"/>
      <c r="I381" s="157" t="str">
        <f>IF($A381&lt;&gt;"",HLOOKUP($H381,remplacant,$D381+1,FALSE),"")</f>
        <v/>
      </c>
      <c r="J381" s="87"/>
      <c r="K381" s="88" t="str">
        <f t="shared" si="27"/>
        <v/>
      </c>
      <c r="L381" s="89" t="str">
        <f t="shared" si="28"/>
        <v/>
      </c>
      <c r="M381" s="89" t="str">
        <f t="shared" si="29"/>
        <v/>
      </c>
      <c r="N381" s="87"/>
      <c r="O381" s="76"/>
      <c r="P381" s="90"/>
      <c r="Q381" s="73"/>
    </row>
    <row r="382" spans="1:17" ht="12.75">
      <c r="A382" s="74"/>
      <c r="B382" s="75"/>
      <c r="C382" s="76" t="str">
        <f t="shared" si="25"/>
        <v/>
      </c>
      <c r="D382" s="76" t="str">
        <f t="shared" si="26"/>
        <v/>
      </c>
      <c r="E382" s="86"/>
      <c r="F382" s="78"/>
      <c r="G382" s="78"/>
      <c r="H382" s="86"/>
      <c r="I382" s="157" t="str">
        <f>IF($A382&lt;&gt;"",HLOOKUP($H382,remplacant,$D382+1,FALSE),"")</f>
        <v/>
      </c>
      <c r="J382" s="87"/>
      <c r="K382" s="88" t="str">
        <f t="shared" si="27"/>
        <v/>
      </c>
      <c r="L382" s="89" t="str">
        <f t="shared" si="28"/>
        <v/>
      </c>
      <c r="M382" s="89" t="str">
        <f t="shared" si="29"/>
        <v/>
      </c>
      <c r="N382" s="87"/>
      <c r="O382" s="76"/>
      <c r="P382" s="90"/>
      <c r="Q382" s="73"/>
    </row>
    <row r="383" spans="1:17" ht="12.75">
      <c r="A383" s="74"/>
      <c r="B383" s="75"/>
      <c r="C383" s="76" t="str">
        <f t="shared" si="25"/>
        <v/>
      </c>
      <c r="D383" s="76" t="str">
        <f t="shared" si="26"/>
        <v/>
      </c>
      <c r="E383" s="86"/>
      <c r="F383" s="78"/>
      <c r="G383" s="78"/>
      <c r="H383" s="86"/>
      <c r="I383" s="157" t="str">
        <f>IF($A383&lt;&gt;"",HLOOKUP($H383,remplacant,$D383+1,FALSE),"")</f>
        <v/>
      </c>
      <c r="J383" s="87"/>
      <c r="K383" s="88" t="str">
        <f t="shared" si="27"/>
        <v/>
      </c>
      <c r="L383" s="89" t="str">
        <f t="shared" si="28"/>
        <v/>
      </c>
      <c r="M383" s="89" t="str">
        <f t="shared" si="29"/>
        <v/>
      </c>
      <c r="N383" s="87"/>
      <c r="O383" s="76"/>
      <c r="P383" s="90"/>
      <c r="Q383" s="73"/>
    </row>
    <row r="384" spans="1:17" ht="12.75">
      <c r="A384" s="74"/>
      <c r="B384" s="75"/>
      <c r="C384" s="76" t="str">
        <f t="shared" si="25"/>
        <v/>
      </c>
      <c r="D384" s="76" t="str">
        <f t="shared" si="26"/>
        <v/>
      </c>
      <c r="E384" s="86"/>
      <c r="F384" s="78"/>
      <c r="G384" s="78"/>
      <c r="H384" s="86"/>
      <c r="I384" s="157" t="str">
        <f>IF($A384&lt;&gt;"",HLOOKUP($H384,remplacant,$D384+1,FALSE),"")</f>
        <v/>
      </c>
      <c r="J384" s="87"/>
      <c r="K384" s="88" t="str">
        <f t="shared" si="27"/>
        <v/>
      </c>
      <c r="L384" s="89" t="str">
        <f t="shared" si="28"/>
        <v/>
      </c>
      <c r="M384" s="89" t="str">
        <f t="shared" si="29"/>
        <v/>
      </c>
      <c r="N384" s="87"/>
      <c r="O384" s="76"/>
      <c r="P384" s="90"/>
      <c r="Q384" s="73"/>
    </row>
    <row r="385" spans="1:17" ht="12.75">
      <c r="A385" s="74"/>
      <c r="B385" s="75"/>
      <c r="C385" s="76" t="str">
        <f t="shared" si="25"/>
        <v/>
      </c>
      <c r="D385" s="76" t="str">
        <f t="shared" si="26"/>
        <v/>
      </c>
      <c r="E385" s="86"/>
      <c r="F385" s="78"/>
      <c r="G385" s="78"/>
      <c r="H385" s="86"/>
      <c r="I385" s="157" t="str">
        <f>IF($A385&lt;&gt;"",HLOOKUP($H385,remplacant,$D385+1,FALSE),"")</f>
        <v/>
      </c>
      <c r="J385" s="87"/>
      <c r="K385" s="88" t="str">
        <f t="shared" si="27"/>
        <v/>
      </c>
      <c r="L385" s="89" t="str">
        <f t="shared" si="28"/>
        <v/>
      </c>
      <c r="M385" s="89" t="str">
        <f t="shared" si="29"/>
        <v/>
      </c>
      <c r="N385" s="87"/>
      <c r="O385" s="76"/>
      <c r="P385" s="90"/>
      <c r="Q385" s="73"/>
    </row>
    <row r="386" spans="1:17" ht="12.75">
      <c r="A386" s="74"/>
      <c r="B386" s="75"/>
      <c r="C386" s="76" t="str">
        <f t="shared" ref="C386:C449" si="30">IF($A386&lt;&gt;"","_"&amp;VLOOKUP($B386,tab_conversion,2,FALSE),"")</f>
        <v/>
      </c>
      <c r="D386" s="76" t="str">
        <f t="shared" ref="D386:D449" si="31">IF($A386&lt;&gt;"",IF(RIGHT($A386,1)="A",1,IF(RIGHT($A386,1)="B",2,IF(RIGHT($A386,1)="C",3,4))),"")</f>
        <v/>
      </c>
      <c r="E386" s="86"/>
      <c r="F386" s="78"/>
      <c r="G386" s="78"/>
      <c r="H386" s="86"/>
      <c r="I386" s="157" t="str">
        <f>IF($A386&lt;&gt;"",HLOOKUP($H386,remplacant,$D386+1,FALSE),"")</f>
        <v/>
      </c>
      <c r="J386" s="87"/>
      <c r="K386" s="88" t="str">
        <f t="shared" ref="K386:K449" si="32">IF($A386&lt;&gt;"",$B386,"")</f>
        <v/>
      </c>
      <c r="L386" s="89" t="str">
        <f t="shared" ref="L386:L449" si="33">IF($A386&lt;&gt;"","_"&amp;VLOOKUP($K386,tab_conversion,2,FALSE),"")</f>
        <v/>
      </c>
      <c r="M386" s="89" t="str">
        <f t="shared" ref="M386:M449" si="34">IF($A386&lt;&gt;"",IF(RIGHT($J386,1)="A",1,IF(RIGHT($J386,1)="B",2,IF(RIGHT($J386,1)="C",3,4))),"")</f>
        <v/>
      </c>
      <c r="N386" s="87"/>
      <c r="O386" s="76"/>
      <c r="P386" s="90"/>
      <c r="Q386" s="73"/>
    </row>
    <row r="387" spans="1:17" ht="12.75">
      <c r="A387" s="74"/>
      <c r="B387" s="75"/>
      <c r="C387" s="76" t="str">
        <f t="shared" si="30"/>
        <v/>
      </c>
      <c r="D387" s="76" t="str">
        <f t="shared" si="31"/>
        <v/>
      </c>
      <c r="E387" s="86"/>
      <c r="F387" s="78"/>
      <c r="G387" s="78"/>
      <c r="H387" s="86"/>
      <c r="I387" s="157" t="str">
        <f>IF($A387&lt;&gt;"",HLOOKUP($H387,remplacant,$D387+1,FALSE),"")</f>
        <v/>
      </c>
      <c r="J387" s="87"/>
      <c r="K387" s="88" t="str">
        <f t="shared" si="32"/>
        <v/>
      </c>
      <c r="L387" s="89" t="str">
        <f t="shared" si="33"/>
        <v/>
      </c>
      <c r="M387" s="89" t="str">
        <f t="shared" si="34"/>
        <v/>
      </c>
      <c r="N387" s="87"/>
      <c r="O387" s="76"/>
      <c r="P387" s="90"/>
      <c r="Q387" s="73"/>
    </row>
    <row r="388" spans="1:17" ht="12.75">
      <c r="A388" s="74"/>
      <c r="B388" s="75"/>
      <c r="C388" s="76" t="str">
        <f t="shared" si="30"/>
        <v/>
      </c>
      <c r="D388" s="76" t="str">
        <f t="shared" si="31"/>
        <v/>
      </c>
      <c r="E388" s="86"/>
      <c r="F388" s="78"/>
      <c r="G388" s="78"/>
      <c r="H388" s="86"/>
      <c r="I388" s="157" t="str">
        <f>IF($A388&lt;&gt;"",HLOOKUP($H388,remplacant,$D388+1,FALSE),"")</f>
        <v/>
      </c>
      <c r="J388" s="87"/>
      <c r="K388" s="88" t="str">
        <f t="shared" si="32"/>
        <v/>
      </c>
      <c r="L388" s="89" t="str">
        <f t="shared" si="33"/>
        <v/>
      </c>
      <c r="M388" s="89" t="str">
        <f t="shared" si="34"/>
        <v/>
      </c>
      <c r="N388" s="87"/>
      <c r="O388" s="76"/>
      <c r="P388" s="90"/>
      <c r="Q388" s="73"/>
    </row>
    <row r="389" spans="1:17" ht="12.75">
      <c r="A389" s="74"/>
      <c r="B389" s="75"/>
      <c r="C389" s="76" t="str">
        <f t="shared" si="30"/>
        <v/>
      </c>
      <c r="D389" s="76" t="str">
        <f t="shared" si="31"/>
        <v/>
      </c>
      <c r="E389" s="86"/>
      <c r="F389" s="78"/>
      <c r="G389" s="78"/>
      <c r="H389" s="86"/>
      <c r="I389" s="157" t="str">
        <f>IF($A389&lt;&gt;"",HLOOKUP($H389,remplacant,$D389+1,FALSE),"")</f>
        <v/>
      </c>
      <c r="J389" s="87"/>
      <c r="K389" s="88" t="str">
        <f t="shared" si="32"/>
        <v/>
      </c>
      <c r="L389" s="89" t="str">
        <f t="shared" si="33"/>
        <v/>
      </c>
      <c r="M389" s="89" t="str">
        <f t="shared" si="34"/>
        <v/>
      </c>
      <c r="N389" s="87"/>
      <c r="O389" s="76"/>
      <c r="P389" s="90"/>
      <c r="Q389" s="73"/>
    </row>
    <row r="390" spans="1:17" ht="12.75">
      <c r="A390" s="74"/>
      <c r="B390" s="75"/>
      <c r="C390" s="76" t="str">
        <f t="shared" si="30"/>
        <v/>
      </c>
      <c r="D390" s="76" t="str">
        <f t="shared" si="31"/>
        <v/>
      </c>
      <c r="E390" s="86"/>
      <c r="F390" s="78"/>
      <c r="G390" s="78"/>
      <c r="H390" s="86"/>
      <c r="I390" s="157" t="str">
        <f>IF($A390&lt;&gt;"",HLOOKUP($H390,remplacant,$D390+1,FALSE),"")</f>
        <v/>
      </c>
      <c r="J390" s="87"/>
      <c r="K390" s="88" t="str">
        <f t="shared" si="32"/>
        <v/>
      </c>
      <c r="L390" s="89" t="str">
        <f t="shared" si="33"/>
        <v/>
      </c>
      <c r="M390" s="89" t="str">
        <f t="shared" si="34"/>
        <v/>
      </c>
      <c r="N390" s="87"/>
      <c r="O390" s="76"/>
      <c r="P390" s="90"/>
      <c r="Q390" s="73"/>
    </row>
    <row r="391" spans="1:17" ht="12.75">
      <c r="A391" s="74"/>
      <c r="B391" s="75"/>
      <c r="C391" s="76" t="str">
        <f t="shared" si="30"/>
        <v/>
      </c>
      <c r="D391" s="76" t="str">
        <f t="shared" si="31"/>
        <v/>
      </c>
      <c r="E391" s="86"/>
      <c r="F391" s="78"/>
      <c r="G391" s="78"/>
      <c r="H391" s="86"/>
      <c r="I391" s="157" t="str">
        <f>IF($A391&lt;&gt;"",HLOOKUP($H391,remplacant,$D391+1,FALSE),"")</f>
        <v/>
      </c>
      <c r="J391" s="87"/>
      <c r="K391" s="88" t="str">
        <f t="shared" si="32"/>
        <v/>
      </c>
      <c r="L391" s="89" t="str">
        <f t="shared" si="33"/>
        <v/>
      </c>
      <c r="M391" s="89" t="str">
        <f t="shared" si="34"/>
        <v/>
      </c>
      <c r="N391" s="87"/>
      <c r="O391" s="76"/>
      <c r="P391" s="90"/>
      <c r="Q391" s="73"/>
    </row>
    <row r="392" spans="1:17" ht="12.75">
      <c r="A392" s="74"/>
      <c r="B392" s="75"/>
      <c r="C392" s="76" t="str">
        <f t="shared" si="30"/>
        <v/>
      </c>
      <c r="D392" s="76" t="str">
        <f t="shared" si="31"/>
        <v/>
      </c>
      <c r="E392" s="86"/>
      <c r="F392" s="78"/>
      <c r="G392" s="78"/>
      <c r="H392" s="86"/>
      <c r="I392" s="157" t="str">
        <f>IF($A392&lt;&gt;"",HLOOKUP($H392,remplacant,$D392+1,FALSE),"")</f>
        <v/>
      </c>
      <c r="J392" s="87"/>
      <c r="K392" s="88" t="str">
        <f t="shared" si="32"/>
        <v/>
      </c>
      <c r="L392" s="89" t="str">
        <f t="shared" si="33"/>
        <v/>
      </c>
      <c r="M392" s="89" t="str">
        <f t="shared" si="34"/>
        <v/>
      </c>
      <c r="N392" s="87"/>
      <c r="O392" s="76"/>
      <c r="P392" s="90"/>
      <c r="Q392" s="73"/>
    </row>
    <row r="393" spans="1:17" ht="12.75">
      <c r="A393" s="74"/>
      <c r="B393" s="75"/>
      <c r="C393" s="76" t="str">
        <f t="shared" si="30"/>
        <v/>
      </c>
      <c r="D393" s="76" t="str">
        <f t="shared" si="31"/>
        <v/>
      </c>
      <c r="E393" s="86"/>
      <c r="F393" s="78"/>
      <c r="G393" s="78"/>
      <c r="H393" s="86"/>
      <c r="I393" s="157" t="str">
        <f>IF($A393&lt;&gt;"",HLOOKUP($H393,remplacant,$D393+1,FALSE),"")</f>
        <v/>
      </c>
      <c r="J393" s="87"/>
      <c r="K393" s="88" t="str">
        <f t="shared" si="32"/>
        <v/>
      </c>
      <c r="L393" s="89" t="str">
        <f t="shared" si="33"/>
        <v/>
      </c>
      <c r="M393" s="89" t="str">
        <f t="shared" si="34"/>
        <v/>
      </c>
      <c r="N393" s="87"/>
      <c r="O393" s="76"/>
      <c r="P393" s="90"/>
      <c r="Q393" s="73"/>
    </row>
    <row r="394" spans="1:17" ht="12.75">
      <c r="A394" s="74"/>
      <c r="B394" s="75"/>
      <c r="C394" s="76" t="str">
        <f t="shared" si="30"/>
        <v/>
      </c>
      <c r="D394" s="76" t="str">
        <f t="shared" si="31"/>
        <v/>
      </c>
      <c r="E394" s="86"/>
      <c r="F394" s="78"/>
      <c r="G394" s="78"/>
      <c r="H394" s="86"/>
      <c r="I394" s="157" t="str">
        <f>IF($A394&lt;&gt;"",HLOOKUP($H394,remplacant,$D394+1,FALSE),"")</f>
        <v/>
      </c>
      <c r="J394" s="87"/>
      <c r="K394" s="88" t="str">
        <f t="shared" si="32"/>
        <v/>
      </c>
      <c r="L394" s="89" t="str">
        <f t="shared" si="33"/>
        <v/>
      </c>
      <c r="M394" s="89" t="str">
        <f t="shared" si="34"/>
        <v/>
      </c>
      <c r="N394" s="87"/>
      <c r="O394" s="76"/>
      <c r="P394" s="90"/>
      <c r="Q394" s="73"/>
    </row>
    <row r="395" spans="1:17" ht="12.75">
      <c r="A395" s="74"/>
      <c r="B395" s="75"/>
      <c r="C395" s="76" t="str">
        <f t="shared" si="30"/>
        <v/>
      </c>
      <c r="D395" s="76" t="str">
        <f t="shared" si="31"/>
        <v/>
      </c>
      <c r="E395" s="86"/>
      <c r="F395" s="78"/>
      <c r="G395" s="78"/>
      <c r="H395" s="86"/>
      <c r="I395" s="157" t="str">
        <f>IF($A395&lt;&gt;"",HLOOKUP($H395,remplacant,$D395+1,FALSE),"")</f>
        <v/>
      </c>
      <c r="J395" s="87"/>
      <c r="K395" s="88" t="str">
        <f t="shared" si="32"/>
        <v/>
      </c>
      <c r="L395" s="89" t="str">
        <f t="shared" si="33"/>
        <v/>
      </c>
      <c r="M395" s="89" t="str">
        <f t="shared" si="34"/>
        <v/>
      </c>
      <c r="N395" s="87"/>
      <c r="O395" s="76"/>
      <c r="P395" s="90"/>
      <c r="Q395" s="73"/>
    </row>
    <row r="396" spans="1:17" ht="12.75">
      <c r="A396" s="74"/>
      <c r="B396" s="75"/>
      <c r="C396" s="76" t="str">
        <f t="shared" si="30"/>
        <v/>
      </c>
      <c r="D396" s="76" t="str">
        <f t="shared" si="31"/>
        <v/>
      </c>
      <c r="E396" s="86"/>
      <c r="F396" s="78"/>
      <c r="G396" s="78"/>
      <c r="H396" s="86"/>
      <c r="I396" s="157" t="str">
        <f>IF($A396&lt;&gt;"",HLOOKUP($H396,remplacant,$D396+1,FALSE),"")</f>
        <v/>
      </c>
      <c r="J396" s="87"/>
      <c r="K396" s="88" t="str">
        <f t="shared" si="32"/>
        <v/>
      </c>
      <c r="L396" s="89" t="str">
        <f t="shared" si="33"/>
        <v/>
      </c>
      <c r="M396" s="89" t="str">
        <f t="shared" si="34"/>
        <v/>
      </c>
      <c r="N396" s="87"/>
      <c r="O396" s="76"/>
      <c r="P396" s="90"/>
      <c r="Q396" s="73"/>
    </row>
    <row r="397" spans="1:17" ht="12.75">
      <c r="A397" s="74"/>
      <c r="B397" s="75"/>
      <c r="C397" s="76" t="str">
        <f t="shared" si="30"/>
        <v/>
      </c>
      <c r="D397" s="76" t="str">
        <f t="shared" si="31"/>
        <v/>
      </c>
      <c r="E397" s="86"/>
      <c r="F397" s="78"/>
      <c r="G397" s="78"/>
      <c r="H397" s="86"/>
      <c r="I397" s="157" t="str">
        <f>IF($A397&lt;&gt;"",HLOOKUP($H397,remplacant,$D397+1,FALSE),"")</f>
        <v/>
      </c>
      <c r="J397" s="87"/>
      <c r="K397" s="88" t="str">
        <f t="shared" si="32"/>
        <v/>
      </c>
      <c r="L397" s="89" t="str">
        <f t="shared" si="33"/>
        <v/>
      </c>
      <c r="M397" s="89" t="str">
        <f t="shared" si="34"/>
        <v/>
      </c>
      <c r="N397" s="87"/>
      <c r="O397" s="76"/>
      <c r="P397" s="90"/>
      <c r="Q397" s="73"/>
    </row>
    <row r="398" spans="1:17" ht="12.75">
      <c r="A398" s="74"/>
      <c r="B398" s="75"/>
      <c r="C398" s="76" t="str">
        <f t="shared" si="30"/>
        <v/>
      </c>
      <c r="D398" s="76" t="str">
        <f t="shared" si="31"/>
        <v/>
      </c>
      <c r="E398" s="86"/>
      <c r="F398" s="78"/>
      <c r="G398" s="78"/>
      <c r="H398" s="86"/>
      <c r="I398" s="157" t="str">
        <f>IF($A398&lt;&gt;"",HLOOKUP($H398,remplacant,$D398+1,FALSE),"")</f>
        <v/>
      </c>
      <c r="J398" s="87"/>
      <c r="K398" s="88" t="str">
        <f t="shared" si="32"/>
        <v/>
      </c>
      <c r="L398" s="89" t="str">
        <f t="shared" si="33"/>
        <v/>
      </c>
      <c r="M398" s="89" t="str">
        <f t="shared" si="34"/>
        <v/>
      </c>
      <c r="N398" s="87"/>
      <c r="O398" s="76"/>
      <c r="P398" s="90"/>
      <c r="Q398" s="73"/>
    </row>
    <row r="399" spans="1:17" ht="12.75">
      <c r="A399" s="74"/>
      <c r="B399" s="75"/>
      <c r="C399" s="76" t="str">
        <f t="shared" si="30"/>
        <v/>
      </c>
      <c r="D399" s="76" t="str">
        <f t="shared" si="31"/>
        <v/>
      </c>
      <c r="E399" s="86"/>
      <c r="F399" s="78"/>
      <c r="G399" s="78"/>
      <c r="H399" s="86"/>
      <c r="I399" s="157" t="str">
        <f>IF($A399&lt;&gt;"",HLOOKUP($H399,remplacant,$D399+1,FALSE),"")</f>
        <v/>
      </c>
      <c r="J399" s="87"/>
      <c r="K399" s="88" t="str">
        <f t="shared" si="32"/>
        <v/>
      </c>
      <c r="L399" s="89" t="str">
        <f t="shared" si="33"/>
        <v/>
      </c>
      <c r="M399" s="89" t="str">
        <f t="shared" si="34"/>
        <v/>
      </c>
      <c r="N399" s="87"/>
      <c r="O399" s="76"/>
      <c r="P399" s="90"/>
      <c r="Q399" s="73"/>
    </row>
    <row r="400" spans="1:17" ht="12.75">
      <c r="A400" s="74"/>
      <c r="B400" s="75"/>
      <c r="C400" s="76" t="str">
        <f t="shared" si="30"/>
        <v/>
      </c>
      <c r="D400" s="76" t="str">
        <f t="shared" si="31"/>
        <v/>
      </c>
      <c r="E400" s="86"/>
      <c r="F400" s="78"/>
      <c r="G400" s="78"/>
      <c r="H400" s="86"/>
      <c r="I400" s="157" t="str">
        <f>IF($A400&lt;&gt;"",HLOOKUP($H400,remplacant,$D400+1,FALSE),"")</f>
        <v/>
      </c>
      <c r="J400" s="87"/>
      <c r="K400" s="88" t="str">
        <f t="shared" si="32"/>
        <v/>
      </c>
      <c r="L400" s="89" t="str">
        <f t="shared" si="33"/>
        <v/>
      </c>
      <c r="M400" s="89" t="str">
        <f t="shared" si="34"/>
        <v/>
      </c>
      <c r="N400" s="87"/>
      <c r="O400" s="76"/>
      <c r="P400" s="90"/>
      <c r="Q400" s="73"/>
    </row>
    <row r="401" spans="1:17" ht="12.75">
      <c r="A401" s="74"/>
      <c r="B401" s="75"/>
      <c r="C401" s="76" t="str">
        <f t="shared" si="30"/>
        <v/>
      </c>
      <c r="D401" s="76" t="str">
        <f t="shared" si="31"/>
        <v/>
      </c>
      <c r="E401" s="86"/>
      <c r="F401" s="78"/>
      <c r="G401" s="78"/>
      <c r="H401" s="86"/>
      <c r="I401" s="157" t="str">
        <f>IF($A401&lt;&gt;"",HLOOKUP($H401,remplacant,$D401+1,FALSE),"")</f>
        <v/>
      </c>
      <c r="J401" s="87"/>
      <c r="K401" s="88" t="str">
        <f t="shared" si="32"/>
        <v/>
      </c>
      <c r="L401" s="89" t="str">
        <f t="shared" si="33"/>
        <v/>
      </c>
      <c r="M401" s="89" t="str">
        <f t="shared" si="34"/>
        <v/>
      </c>
      <c r="N401" s="87"/>
      <c r="O401" s="76"/>
      <c r="P401" s="90"/>
      <c r="Q401" s="73"/>
    </row>
    <row r="402" spans="1:17" ht="12.75">
      <c r="A402" s="74"/>
      <c r="B402" s="75"/>
      <c r="C402" s="76" t="str">
        <f t="shared" si="30"/>
        <v/>
      </c>
      <c r="D402" s="76" t="str">
        <f t="shared" si="31"/>
        <v/>
      </c>
      <c r="E402" s="86"/>
      <c r="F402" s="78"/>
      <c r="G402" s="78"/>
      <c r="H402" s="86"/>
      <c r="I402" s="157" t="str">
        <f>IF($A402&lt;&gt;"",HLOOKUP($H402,remplacant,$D402+1,FALSE),"")</f>
        <v/>
      </c>
      <c r="J402" s="87"/>
      <c r="K402" s="88" t="str">
        <f t="shared" si="32"/>
        <v/>
      </c>
      <c r="L402" s="89" t="str">
        <f t="shared" si="33"/>
        <v/>
      </c>
      <c r="M402" s="89" t="str">
        <f t="shared" si="34"/>
        <v/>
      </c>
      <c r="N402" s="87"/>
      <c r="O402" s="76"/>
      <c r="P402" s="90"/>
      <c r="Q402" s="73"/>
    </row>
    <row r="403" spans="1:17" ht="12.75">
      <c r="A403" s="74"/>
      <c r="B403" s="75"/>
      <c r="C403" s="76" t="str">
        <f t="shared" si="30"/>
        <v/>
      </c>
      <c r="D403" s="76" t="str">
        <f t="shared" si="31"/>
        <v/>
      </c>
      <c r="E403" s="86"/>
      <c r="F403" s="78"/>
      <c r="G403" s="78"/>
      <c r="H403" s="86"/>
      <c r="I403" s="157" t="str">
        <f>IF($A403&lt;&gt;"",HLOOKUP($H403,remplacant,$D403+1,FALSE),"")</f>
        <v/>
      </c>
      <c r="J403" s="87"/>
      <c r="K403" s="88" t="str">
        <f t="shared" si="32"/>
        <v/>
      </c>
      <c r="L403" s="89" t="str">
        <f t="shared" si="33"/>
        <v/>
      </c>
      <c r="M403" s="89" t="str">
        <f t="shared" si="34"/>
        <v/>
      </c>
      <c r="N403" s="87"/>
      <c r="O403" s="76"/>
      <c r="P403" s="90"/>
      <c r="Q403" s="73"/>
    </row>
    <row r="404" spans="1:17" ht="12.75">
      <c r="A404" s="74"/>
      <c r="B404" s="75"/>
      <c r="C404" s="76" t="str">
        <f t="shared" si="30"/>
        <v/>
      </c>
      <c r="D404" s="76" t="str">
        <f t="shared" si="31"/>
        <v/>
      </c>
      <c r="E404" s="86"/>
      <c r="F404" s="78"/>
      <c r="G404" s="78"/>
      <c r="H404" s="86"/>
      <c r="I404" s="157" t="str">
        <f>IF($A404&lt;&gt;"",HLOOKUP($H404,remplacant,$D404+1,FALSE),"")</f>
        <v/>
      </c>
      <c r="J404" s="87"/>
      <c r="K404" s="88" t="str">
        <f t="shared" si="32"/>
        <v/>
      </c>
      <c r="L404" s="89" t="str">
        <f t="shared" si="33"/>
        <v/>
      </c>
      <c r="M404" s="89" t="str">
        <f t="shared" si="34"/>
        <v/>
      </c>
      <c r="N404" s="87"/>
      <c r="O404" s="76"/>
      <c r="P404" s="90"/>
      <c r="Q404" s="73"/>
    </row>
    <row r="405" spans="1:17" ht="12.75">
      <c r="A405" s="74"/>
      <c r="B405" s="75"/>
      <c r="C405" s="76" t="str">
        <f t="shared" si="30"/>
        <v/>
      </c>
      <c r="D405" s="76" t="str">
        <f t="shared" si="31"/>
        <v/>
      </c>
      <c r="E405" s="86"/>
      <c r="F405" s="78"/>
      <c r="G405" s="78"/>
      <c r="H405" s="86"/>
      <c r="I405" s="157" t="str">
        <f>IF($A405&lt;&gt;"",HLOOKUP($H405,remplacant,$D405+1,FALSE),"")</f>
        <v/>
      </c>
      <c r="J405" s="87"/>
      <c r="K405" s="88" t="str">
        <f t="shared" si="32"/>
        <v/>
      </c>
      <c r="L405" s="89" t="str">
        <f t="shared" si="33"/>
        <v/>
      </c>
      <c r="M405" s="89" t="str">
        <f t="shared" si="34"/>
        <v/>
      </c>
      <c r="N405" s="87"/>
      <c r="O405" s="76"/>
      <c r="P405" s="90"/>
      <c r="Q405" s="73"/>
    </row>
    <row r="406" spans="1:17" ht="12.75">
      <c r="A406" s="74"/>
      <c r="B406" s="75"/>
      <c r="C406" s="76" t="str">
        <f t="shared" si="30"/>
        <v/>
      </c>
      <c r="D406" s="76" t="str">
        <f t="shared" si="31"/>
        <v/>
      </c>
      <c r="E406" s="86"/>
      <c r="F406" s="78"/>
      <c r="G406" s="78"/>
      <c r="H406" s="86"/>
      <c r="I406" s="157" t="str">
        <f>IF($A406&lt;&gt;"",HLOOKUP($H406,remplacant,$D406+1,FALSE),"")</f>
        <v/>
      </c>
      <c r="J406" s="87"/>
      <c r="K406" s="88" t="str">
        <f t="shared" si="32"/>
        <v/>
      </c>
      <c r="L406" s="89" t="str">
        <f t="shared" si="33"/>
        <v/>
      </c>
      <c r="M406" s="89" t="str">
        <f t="shared" si="34"/>
        <v/>
      </c>
      <c r="N406" s="87"/>
      <c r="O406" s="76"/>
      <c r="P406" s="90"/>
      <c r="Q406" s="73"/>
    </row>
    <row r="407" spans="1:17" ht="12.75">
      <c r="A407" s="74"/>
      <c r="B407" s="75"/>
      <c r="C407" s="76" t="str">
        <f t="shared" si="30"/>
        <v/>
      </c>
      <c r="D407" s="76" t="str">
        <f t="shared" si="31"/>
        <v/>
      </c>
      <c r="E407" s="86"/>
      <c r="F407" s="78"/>
      <c r="G407" s="78"/>
      <c r="H407" s="86"/>
      <c r="I407" s="157" t="str">
        <f>IF($A407&lt;&gt;"",HLOOKUP($H407,remplacant,$D407+1,FALSE),"")</f>
        <v/>
      </c>
      <c r="J407" s="87"/>
      <c r="K407" s="88" t="str">
        <f t="shared" si="32"/>
        <v/>
      </c>
      <c r="L407" s="89" t="str">
        <f t="shared" si="33"/>
        <v/>
      </c>
      <c r="M407" s="89" t="str">
        <f t="shared" si="34"/>
        <v/>
      </c>
      <c r="N407" s="87"/>
      <c r="O407" s="76"/>
      <c r="P407" s="90"/>
      <c r="Q407" s="73"/>
    </row>
    <row r="408" spans="1:17" ht="12.75">
      <c r="A408" s="74"/>
      <c r="B408" s="75"/>
      <c r="C408" s="76" t="str">
        <f t="shared" si="30"/>
        <v/>
      </c>
      <c r="D408" s="76" t="str">
        <f t="shared" si="31"/>
        <v/>
      </c>
      <c r="E408" s="86"/>
      <c r="F408" s="78"/>
      <c r="G408" s="78"/>
      <c r="H408" s="86"/>
      <c r="I408" s="157" t="str">
        <f>IF($A408&lt;&gt;"",HLOOKUP($H408,remplacant,$D408+1,FALSE),"")</f>
        <v/>
      </c>
      <c r="J408" s="87"/>
      <c r="K408" s="88" t="str">
        <f t="shared" si="32"/>
        <v/>
      </c>
      <c r="L408" s="89" t="str">
        <f t="shared" si="33"/>
        <v/>
      </c>
      <c r="M408" s="89" t="str">
        <f t="shared" si="34"/>
        <v/>
      </c>
      <c r="N408" s="87"/>
      <c r="O408" s="76"/>
      <c r="P408" s="90"/>
      <c r="Q408" s="73"/>
    </row>
    <row r="409" spans="1:17" ht="12.75">
      <c r="A409" s="74"/>
      <c r="B409" s="75"/>
      <c r="C409" s="76" t="str">
        <f t="shared" si="30"/>
        <v/>
      </c>
      <c r="D409" s="76" t="str">
        <f t="shared" si="31"/>
        <v/>
      </c>
      <c r="E409" s="86"/>
      <c r="F409" s="78"/>
      <c r="G409" s="78"/>
      <c r="H409" s="86"/>
      <c r="I409" s="157" t="str">
        <f>IF($A409&lt;&gt;"",HLOOKUP($H409,remplacant,$D409+1,FALSE),"")</f>
        <v/>
      </c>
      <c r="J409" s="87"/>
      <c r="K409" s="88" t="str">
        <f t="shared" si="32"/>
        <v/>
      </c>
      <c r="L409" s="89" t="str">
        <f t="shared" si="33"/>
        <v/>
      </c>
      <c r="M409" s="89" t="str">
        <f t="shared" si="34"/>
        <v/>
      </c>
      <c r="N409" s="87"/>
      <c r="O409" s="76"/>
      <c r="P409" s="90"/>
      <c r="Q409" s="73"/>
    </row>
    <row r="410" spans="1:17" ht="12.75">
      <c r="A410" s="74"/>
      <c r="B410" s="75"/>
      <c r="C410" s="76" t="str">
        <f t="shared" si="30"/>
        <v/>
      </c>
      <c r="D410" s="76" t="str">
        <f t="shared" si="31"/>
        <v/>
      </c>
      <c r="E410" s="86"/>
      <c r="F410" s="78"/>
      <c r="G410" s="78"/>
      <c r="H410" s="86"/>
      <c r="I410" s="157" t="str">
        <f>IF($A410&lt;&gt;"",HLOOKUP($H410,remplacant,$D410+1,FALSE),"")</f>
        <v/>
      </c>
      <c r="J410" s="87"/>
      <c r="K410" s="88" t="str">
        <f t="shared" si="32"/>
        <v/>
      </c>
      <c r="L410" s="89" t="str">
        <f t="shared" si="33"/>
        <v/>
      </c>
      <c r="M410" s="89" t="str">
        <f t="shared" si="34"/>
        <v/>
      </c>
      <c r="N410" s="87"/>
      <c r="O410" s="76"/>
      <c r="P410" s="90"/>
      <c r="Q410" s="73"/>
    </row>
    <row r="411" spans="1:17" ht="12.75">
      <c r="A411" s="74"/>
      <c r="B411" s="75"/>
      <c r="C411" s="76" t="str">
        <f t="shared" si="30"/>
        <v/>
      </c>
      <c r="D411" s="76" t="str">
        <f t="shared" si="31"/>
        <v/>
      </c>
      <c r="E411" s="86"/>
      <c r="F411" s="78"/>
      <c r="G411" s="78"/>
      <c r="H411" s="86"/>
      <c r="I411" s="157" t="str">
        <f>IF($A411&lt;&gt;"",HLOOKUP($H411,remplacant,$D411+1,FALSE),"")</f>
        <v/>
      </c>
      <c r="J411" s="87"/>
      <c r="K411" s="88" t="str">
        <f t="shared" si="32"/>
        <v/>
      </c>
      <c r="L411" s="89" t="str">
        <f t="shared" si="33"/>
        <v/>
      </c>
      <c r="M411" s="89" t="str">
        <f t="shared" si="34"/>
        <v/>
      </c>
      <c r="N411" s="87"/>
      <c r="O411" s="76"/>
      <c r="P411" s="90"/>
      <c r="Q411" s="73"/>
    </row>
    <row r="412" spans="1:17" ht="12.75">
      <c r="A412" s="74"/>
      <c r="B412" s="75"/>
      <c r="C412" s="76" t="str">
        <f t="shared" si="30"/>
        <v/>
      </c>
      <c r="D412" s="76" t="str">
        <f t="shared" si="31"/>
        <v/>
      </c>
      <c r="E412" s="86"/>
      <c r="F412" s="78"/>
      <c r="G412" s="78"/>
      <c r="H412" s="86"/>
      <c r="I412" s="157" t="str">
        <f>IF($A412&lt;&gt;"",HLOOKUP($H412,remplacant,$D412+1,FALSE),"")</f>
        <v/>
      </c>
      <c r="J412" s="87"/>
      <c r="K412" s="88" t="str">
        <f t="shared" si="32"/>
        <v/>
      </c>
      <c r="L412" s="89" t="str">
        <f t="shared" si="33"/>
        <v/>
      </c>
      <c r="M412" s="89" t="str">
        <f t="shared" si="34"/>
        <v/>
      </c>
      <c r="N412" s="87"/>
      <c r="O412" s="76"/>
      <c r="P412" s="90"/>
      <c r="Q412" s="73"/>
    </row>
    <row r="413" spans="1:17" ht="12.75">
      <c r="A413" s="74"/>
      <c r="B413" s="75"/>
      <c r="C413" s="76" t="str">
        <f t="shared" si="30"/>
        <v/>
      </c>
      <c r="D413" s="76" t="str">
        <f t="shared" si="31"/>
        <v/>
      </c>
      <c r="E413" s="86"/>
      <c r="F413" s="78"/>
      <c r="G413" s="78"/>
      <c r="H413" s="86"/>
      <c r="I413" s="157" t="str">
        <f>IF($A413&lt;&gt;"",HLOOKUP($H413,remplacant,$D413+1,FALSE),"")</f>
        <v/>
      </c>
      <c r="J413" s="87"/>
      <c r="K413" s="88" t="str">
        <f t="shared" si="32"/>
        <v/>
      </c>
      <c r="L413" s="89" t="str">
        <f t="shared" si="33"/>
        <v/>
      </c>
      <c r="M413" s="89" t="str">
        <f t="shared" si="34"/>
        <v/>
      </c>
      <c r="N413" s="87"/>
      <c r="O413" s="76"/>
      <c r="P413" s="90"/>
      <c r="Q413" s="73"/>
    </row>
    <row r="414" spans="1:17" ht="12.75">
      <c r="A414" s="74"/>
      <c r="B414" s="75"/>
      <c r="C414" s="76" t="str">
        <f t="shared" si="30"/>
        <v/>
      </c>
      <c r="D414" s="76" t="str">
        <f t="shared" si="31"/>
        <v/>
      </c>
      <c r="E414" s="86"/>
      <c r="F414" s="78"/>
      <c r="G414" s="78"/>
      <c r="H414" s="86"/>
      <c r="I414" s="157" t="str">
        <f>IF($A414&lt;&gt;"",HLOOKUP($H414,remplacant,$D414+1,FALSE),"")</f>
        <v/>
      </c>
      <c r="J414" s="87"/>
      <c r="K414" s="88" t="str">
        <f t="shared" si="32"/>
        <v/>
      </c>
      <c r="L414" s="89" t="str">
        <f t="shared" si="33"/>
        <v/>
      </c>
      <c r="M414" s="89" t="str">
        <f t="shared" si="34"/>
        <v/>
      </c>
      <c r="N414" s="87"/>
      <c r="O414" s="76"/>
      <c r="P414" s="90"/>
      <c r="Q414" s="73"/>
    </row>
    <row r="415" spans="1:17" ht="12.75">
      <c r="A415" s="74"/>
      <c r="B415" s="75"/>
      <c r="C415" s="76" t="str">
        <f t="shared" si="30"/>
        <v/>
      </c>
      <c r="D415" s="76" t="str">
        <f t="shared" si="31"/>
        <v/>
      </c>
      <c r="E415" s="86"/>
      <c r="F415" s="78"/>
      <c r="G415" s="78"/>
      <c r="H415" s="86"/>
      <c r="I415" s="157" t="str">
        <f>IF($A415&lt;&gt;"",HLOOKUP($H415,remplacant,$D415+1,FALSE),"")</f>
        <v/>
      </c>
      <c r="J415" s="87"/>
      <c r="K415" s="88" t="str">
        <f t="shared" si="32"/>
        <v/>
      </c>
      <c r="L415" s="89" t="str">
        <f t="shared" si="33"/>
        <v/>
      </c>
      <c r="M415" s="89" t="str">
        <f t="shared" si="34"/>
        <v/>
      </c>
      <c r="N415" s="87"/>
      <c r="O415" s="76"/>
      <c r="P415" s="90"/>
      <c r="Q415" s="73"/>
    </row>
    <row r="416" spans="1:17" ht="12.75">
      <c r="A416" s="74"/>
      <c r="B416" s="75"/>
      <c r="C416" s="76" t="str">
        <f t="shared" si="30"/>
        <v/>
      </c>
      <c r="D416" s="76" t="str">
        <f t="shared" si="31"/>
        <v/>
      </c>
      <c r="E416" s="86"/>
      <c r="F416" s="78"/>
      <c r="G416" s="78"/>
      <c r="H416" s="86"/>
      <c r="I416" s="157" t="str">
        <f>IF($A416&lt;&gt;"",HLOOKUP($H416,remplacant,$D416+1,FALSE),"")</f>
        <v/>
      </c>
      <c r="J416" s="87"/>
      <c r="K416" s="88" t="str">
        <f t="shared" si="32"/>
        <v/>
      </c>
      <c r="L416" s="89" t="str">
        <f t="shared" si="33"/>
        <v/>
      </c>
      <c r="M416" s="89" t="str">
        <f t="shared" si="34"/>
        <v/>
      </c>
      <c r="N416" s="87"/>
      <c r="O416" s="76"/>
      <c r="P416" s="90"/>
      <c r="Q416" s="73"/>
    </row>
    <row r="417" spans="1:17" ht="12.75">
      <c r="A417" s="74"/>
      <c r="B417" s="75"/>
      <c r="C417" s="76" t="str">
        <f t="shared" si="30"/>
        <v/>
      </c>
      <c r="D417" s="76" t="str">
        <f t="shared" si="31"/>
        <v/>
      </c>
      <c r="E417" s="86"/>
      <c r="F417" s="78"/>
      <c r="G417" s="78"/>
      <c r="H417" s="86"/>
      <c r="I417" s="157" t="str">
        <f>IF($A417&lt;&gt;"",HLOOKUP($H417,remplacant,$D417+1,FALSE),"")</f>
        <v/>
      </c>
      <c r="J417" s="87"/>
      <c r="K417" s="88" t="str">
        <f t="shared" si="32"/>
        <v/>
      </c>
      <c r="L417" s="89" t="str">
        <f t="shared" si="33"/>
        <v/>
      </c>
      <c r="M417" s="89" t="str">
        <f t="shared" si="34"/>
        <v/>
      </c>
      <c r="N417" s="87"/>
      <c r="O417" s="76"/>
      <c r="P417" s="90"/>
      <c r="Q417" s="73"/>
    </row>
    <row r="418" spans="1:17" ht="12.75">
      <c r="A418" s="74"/>
      <c r="B418" s="75"/>
      <c r="C418" s="76" t="str">
        <f t="shared" si="30"/>
        <v/>
      </c>
      <c r="D418" s="76" t="str">
        <f t="shared" si="31"/>
        <v/>
      </c>
      <c r="E418" s="86"/>
      <c r="F418" s="78"/>
      <c r="G418" s="78"/>
      <c r="H418" s="86"/>
      <c r="I418" s="157" t="str">
        <f>IF($A418&lt;&gt;"",HLOOKUP($H418,remplacant,$D418+1,FALSE),"")</f>
        <v/>
      </c>
      <c r="J418" s="87"/>
      <c r="K418" s="88" t="str">
        <f t="shared" si="32"/>
        <v/>
      </c>
      <c r="L418" s="89" t="str">
        <f t="shared" si="33"/>
        <v/>
      </c>
      <c r="M418" s="89" t="str">
        <f t="shared" si="34"/>
        <v/>
      </c>
      <c r="N418" s="87"/>
      <c r="O418" s="76"/>
      <c r="P418" s="90"/>
      <c r="Q418" s="73"/>
    </row>
    <row r="419" spans="1:17" ht="12.75">
      <c r="A419" s="74"/>
      <c r="B419" s="75"/>
      <c r="C419" s="76" t="str">
        <f t="shared" si="30"/>
        <v/>
      </c>
      <c r="D419" s="76" t="str">
        <f t="shared" si="31"/>
        <v/>
      </c>
      <c r="E419" s="86"/>
      <c r="F419" s="78"/>
      <c r="G419" s="78"/>
      <c r="H419" s="86"/>
      <c r="I419" s="157" t="str">
        <f>IF($A419&lt;&gt;"",HLOOKUP($H419,remplacant,$D419+1,FALSE),"")</f>
        <v/>
      </c>
      <c r="J419" s="87"/>
      <c r="K419" s="88" t="str">
        <f t="shared" si="32"/>
        <v/>
      </c>
      <c r="L419" s="89" t="str">
        <f t="shared" si="33"/>
        <v/>
      </c>
      <c r="M419" s="89" t="str">
        <f t="shared" si="34"/>
        <v/>
      </c>
      <c r="N419" s="87"/>
      <c r="O419" s="76"/>
      <c r="P419" s="90"/>
      <c r="Q419" s="73"/>
    </row>
    <row r="420" spans="1:17" ht="12.75">
      <c r="A420" s="74"/>
      <c r="B420" s="75"/>
      <c r="C420" s="76" t="str">
        <f t="shared" si="30"/>
        <v/>
      </c>
      <c r="D420" s="76" t="str">
        <f t="shared" si="31"/>
        <v/>
      </c>
      <c r="E420" s="86"/>
      <c r="F420" s="78"/>
      <c r="G420" s="78"/>
      <c r="H420" s="86"/>
      <c r="I420" s="157" t="str">
        <f>IF($A420&lt;&gt;"",HLOOKUP($H420,remplacant,$D420+1,FALSE),"")</f>
        <v/>
      </c>
      <c r="J420" s="87"/>
      <c r="K420" s="88" t="str">
        <f t="shared" si="32"/>
        <v/>
      </c>
      <c r="L420" s="89" t="str">
        <f t="shared" si="33"/>
        <v/>
      </c>
      <c r="M420" s="89" t="str">
        <f t="shared" si="34"/>
        <v/>
      </c>
      <c r="N420" s="87"/>
      <c r="O420" s="76"/>
      <c r="P420" s="90"/>
      <c r="Q420" s="73"/>
    </row>
    <row r="421" spans="1:17" ht="12.75">
      <c r="A421" s="74"/>
      <c r="B421" s="75"/>
      <c r="C421" s="76" t="str">
        <f t="shared" si="30"/>
        <v/>
      </c>
      <c r="D421" s="76" t="str">
        <f t="shared" si="31"/>
        <v/>
      </c>
      <c r="E421" s="86"/>
      <c r="F421" s="78"/>
      <c r="G421" s="78"/>
      <c r="H421" s="86"/>
      <c r="I421" s="157" t="str">
        <f>IF($A421&lt;&gt;"",HLOOKUP($H421,remplacant,$D421+1,FALSE),"")</f>
        <v/>
      </c>
      <c r="J421" s="87"/>
      <c r="K421" s="88" t="str">
        <f t="shared" si="32"/>
        <v/>
      </c>
      <c r="L421" s="89" t="str">
        <f t="shared" si="33"/>
        <v/>
      </c>
      <c r="M421" s="89" t="str">
        <f t="shared" si="34"/>
        <v/>
      </c>
      <c r="N421" s="87"/>
      <c r="O421" s="76"/>
      <c r="P421" s="90"/>
      <c r="Q421" s="73"/>
    </row>
    <row r="422" spans="1:17" ht="12.75">
      <c r="A422" s="74"/>
      <c r="B422" s="75"/>
      <c r="C422" s="76" t="str">
        <f t="shared" si="30"/>
        <v/>
      </c>
      <c r="D422" s="76" t="str">
        <f t="shared" si="31"/>
        <v/>
      </c>
      <c r="E422" s="86"/>
      <c r="F422" s="78"/>
      <c r="G422" s="78"/>
      <c r="H422" s="86"/>
      <c r="I422" s="157" t="str">
        <f>IF($A422&lt;&gt;"",HLOOKUP($H422,remplacant,$D422+1,FALSE),"")</f>
        <v/>
      </c>
      <c r="J422" s="87"/>
      <c r="K422" s="88" t="str">
        <f t="shared" si="32"/>
        <v/>
      </c>
      <c r="L422" s="89" t="str">
        <f t="shared" si="33"/>
        <v/>
      </c>
      <c r="M422" s="89" t="str">
        <f t="shared" si="34"/>
        <v/>
      </c>
      <c r="N422" s="87"/>
      <c r="O422" s="76"/>
      <c r="P422" s="90"/>
      <c r="Q422" s="73"/>
    </row>
    <row r="423" spans="1:17" ht="12.75">
      <c r="A423" s="74"/>
      <c r="B423" s="75"/>
      <c r="C423" s="76" t="str">
        <f t="shared" si="30"/>
        <v/>
      </c>
      <c r="D423" s="76" t="str">
        <f t="shared" si="31"/>
        <v/>
      </c>
      <c r="E423" s="86"/>
      <c r="F423" s="78"/>
      <c r="G423" s="78"/>
      <c r="H423" s="86"/>
      <c r="I423" s="157" t="str">
        <f>IF($A423&lt;&gt;"",HLOOKUP($H423,remplacant,$D423+1,FALSE),"")</f>
        <v/>
      </c>
      <c r="J423" s="87"/>
      <c r="K423" s="88" t="str">
        <f t="shared" si="32"/>
        <v/>
      </c>
      <c r="L423" s="89" t="str">
        <f t="shared" si="33"/>
        <v/>
      </c>
      <c r="M423" s="89" t="str">
        <f t="shared" si="34"/>
        <v/>
      </c>
      <c r="N423" s="87"/>
      <c r="O423" s="76"/>
      <c r="P423" s="90"/>
      <c r="Q423" s="73"/>
    </row>
    <row r="424" spans="1:17" ht="12.75">
      <c r="A424" s="74"/>
      <c r="B424" s="75"/>
      <c r="C424" s="76" t="str">
        <f t="shared" si="30"/>
        <v/>
      </c>
      <c r="D424" s="76" t="str">
        <f t="shared" si="31"/>
        <v/>
      </c>
      <c r="E424" s="86"/>
      <c r="F424" s="78"/>
      <c r="G424" s="78"/>
      <c r="H424" s="86"/>
      <c r="I424" s="157" t="str">
        <f>IF($A424&lt;&gt;"",HLOOKUP($H424,remplacant,$D424+1,FALSE),"")</f>
        <v/>
      </c>
      <c r="J424" s="87"/>
      <c r="K424" s="88" t="str">
        <f t="shared" si="32"/>
        <v/>
      </c>
      <c r="L424" s="89" t="str">
        <f t="shared" si="33"/>
        <v/>
      </c>
      <c r="M424" s="89" t="str">
        <f t="shared" si="34"/>
        <v/>
      </c>
      <c r="N424" s="87"/>
      <c r="O424" s="76"/>
      <c r="P424" s="90"/>
      <c r="Q424" s="73"/>
    </row>
    <row r="425" spans="1:17" ht="12.75">
      <c r="A425" s="74"/>
      <c r="B425" s="75"/>
      <c r="C425" s="76" t="str">
        <f t="shared" si="30"/>
        <v/>
      </c>
      <c r="D425" s="76" t="str">
        <f t="shared" si="31"/>
        <v/>
      </c>
      <c r="E425" s="86"/>
      <c r="F425" s="78"/>
      <c r="G425" s="78"/>
      <c r="H425" s="86"/>
      <c r="I425" s="157" t="str">
        <f>IF($A425&lt;&gt;"",HLOOKUP($H425,remplacant,$D425+1,FALSE),"")</f>
        <v/>
      </c>
      <c r="J425" s="87"/>
      <c r="K425" s="88" t="str">
        <f t="shared" si="32"/>
        <v/>
      </c>
      <c r="L425" s="89" t="str">
        <f t="shared" si="33"/>
        <v/>
      </c>
      <c r="M425" s="89" t="str">
        <f t="shared" si="34"/>
        <v/>
      </c>
      <c r="N425" s="87"/>
      <c r="O425" s="76"/>
      <c r="P425" s="90"/>
      <c r="Q425" s="73"/>
    </row>
    <row r="426" spans="1:17" ht="12.75">
      <c r="A426" s="74"/>
      <c r="B426" s="75"/>
      <c r="C426" s="76" t="str">
        <f t="shared" si="30"/>
        <v/>
      </c>
      <c r="D426" s="76" t="str">
        <f t="shared" si="31"/>
        <v/>
      </c>
      <c r="E426" s="86"/>
      <c r="F426" s="78"/>
      <c r="G426" s="78"/>
      <c r="H426" s="86"/>
      <c r="I426" s="157" t="str">
        <f>IF($A426&lt;&gt;"",HLOOKUP($H426,remplacant,$D426+1,FALSE),"")</f>
        <v/>
      </c>
      <c r="J426" s="87"/>
      <c r="K426" s="88" t="str">
        <f t="shared" si="32"/>
        <v/>
      </c>
      <c r="L426" s="89" t="str">
        <f t="shared" si="33"/>
        <v/>
      </c>
      <c r="M426" s="89" t="str">
        <f t="shared" si="34"/>
        <v/>
      </c>
      <c r="N426" s="87"/>
      <c r="O426" s="76"/>
      <c r="P426" s="90"/>
      <c r="Q426" s="73"/>
    </row>
    <row r="427" spans="1:17" ht="12.75">
      <c r="A427" s="74"/>
      <c r="B427" s="75"/>
      <c r="C427" s="76" t="str">
        <f t="shared" si="30"/>
        <v/>
      </c>
      <c r="D427" s="76" t="str">
        <f t="shared" si="31"/>
        <v/>
      </c>
      <c r="E427" s="86"/>
      <c r="F427" s="78"/>
      <c r="G427" s="78"/>
      <c r="H427" s="86"/>
      <c r="I427" s="157" t="str">
        <f>IF($A427&lt;&gt;"",HLOOKUP($H427,remplacant,$D427+1,FALSE),"")</f>
        <v/>
      </c>
      <c r="J427" s="87"/>
      <c r="K427" s="88" t="str">
        <f t="shared" si="32"/>
        <v/>
      </c>
      <c r="L427" s="89" t="str">
        <f t="shared" si="33"/>
        <v/>
      </c>
      <c r="M427" s="89" t="str">
        <f t="shared" si="34"/>
        <v/>
      </c>
      <c r="N427" s="87"/>
      <c r="O427" s="76"/>
      <c r="P427" s="90"/>
      <c r="Q427" s="73"/>
    </row>
    <row r="428" spans="1:17" ht="12.75">
      <c r="A428" s="74"/>
      <c r="B428" s="75"/>
      <c r="C428" s="76" t="str">
        <f t="shared" si="30"/>
        <v/>
      </c>
      <c r="D428" s="76" t="str">
        <f t="shared" si="31"/>
        <v/>
      </c>
      <c r="E428" s="86"/>
      <c r="F428" s="78"/>
      <c r="G428" s="78"/>
      <c r="H428" s="86"/>
      <c r="I428" s="157" t="str">
        <f>IF($A428&lt;&gt;"",HLOOKUP($H428,remplacant,$D428+1,FALSE),"")</f>
        <v/>
      </c>
      <c r="J428" s="87"/>
      <c r="K428" s="88" t="str">
        <f t="shared" si="32"/>
        <v/>
      </c>
      <c r="L428" s="89" t="str">
        <f t="shared" si="33"/>
        <v/>
      </c>
      <c r="M428" s="89" t="str">
        <f t="shared" si="34"/>
        <v/>
      </c>
      <c r="N428" s="87"/>
      <c r="O428" s="76"/>
      <c r="P428" s="90"/>
      <c r="Q428" s="73"/>
    </row>
    <row r="429" spans="1:17" ht="12.75">
      <c r="A429" s="74"/>
      <c r="B429" s="75"/>
      <c r="C429" s="76" t="str">
        <f t="shared" si="30"/>
        <v/>
      </c>
      <c r="D429" s="76" t="str">
        <f t="shared" si="31"/>
        <v/>
      </c>
      <c r="E429" s="86"/>
      <c r="F429" s="78"/>
      <c r="G429" s="78"/>
      <c r="H429" s="86"/>
      <c r="I429" s="157" t="str">
        <f>IF($A429&lt;&gt;"",HLOOKUP($H429,remplacant,$D429+1,FALSE),"")</f>
        <v/>
      </c>
      <c r="J429" s="87"/>
      <c r="K429" s="88" t="str">
        <f t="shared" si="32"/>
        <v/>
      </c>
      <c r="L429" s="89" t="str">
        <f t="shared" si="33"/>
        <v/>
      </c>
      <c r="M429" s="89" t="str">
        <f t="shared" si="34"/>
        <v/>
      </c>
      <c r="N429" s="87"/>
      <c r="O429" s="76"/>
      <c r="P429" s="90"/>
      <c r="Q429" s="73"/>
    </row>
    <row r="430" spans="1:17" ht="12.75">
      <c r="A430" s="74"/>
      <c r="B430" s="75"/>
      <c r="C430" s="76" t="str">
        <f t="shared" si="30"/>
        <v/>
      </c>
      <c r="D430" s="76" t="str">
        <f t="shared" si="31"/>
        <v/>
      </c>
      <c r="E430" s="86"/>
      <c r="F430" s="78"/>
      <c r="G430" s="78"/>
      <c r="H430" s="86"/>
      <c r="I430" s="157" t="str">
        <f>IF($A430&lt;&gt;"",HLOOKUP($H430,remplacant,$D430+1,FALSE),"")</f>
        <v/>
      </c>
      <c r="J430" s="87"/>
      <c r="K430" s="88" t="str">
        <f t="shared" si="32"/>
        <v/>
      </c>
      <c r="L430" s="89" t="str">
        <f t="shared" si="33"/>
        <v/>
      </c>
      <c r="M430" s="89" t="str">
        <f t="shared" si="34"/>
        <v/>
      </c>
      <c r="N430" s="87"/>
      <c r="O430" s="76"/>
      <c r="P430" s="90"/>
      <c r="Q430" s="73"/>
    </row>
    <row r="431" spans="1:17" ht="12.75">
      <c r="A431" s="74"/>
      <c r="B431" s="75"/>
      <c r="C431" s="76" t="str">
        <f t="shared" si="30"/>
        <v/>
      </c>
      <c r="D431" s="76" t="str">
        <f t="shared" si="31"/>
        <v/>
      </c>
      <c r="E431" s="86"/>
      <c r="F431" s="78"/>
      <c r="G431" s="78"/>
      <c r="H431" s="86"/>
      <c r="I431" s="157" t="str">
        <f>IF($A431&lt;&gt;"",HLOOKUP($H431,remplacant,$D431+1,FALSE),"")</f>
        <v/>
      </c>
      <c r="J431" s="87"/>
      <c r="K431" s="88" t="str">
        <f t="shared" si="32"/>
        <v/>
      </c>
      <c r="L431" s="89" t="str">
        <f t="shared" si="33"/>
        <v/>
      </c>
      <c r="M431" s="89" t="str">
        <f t="shared" si="34"/>
        <v/>
      </c>
      <c r="N431" s="87"/>
      <c r="O431" s="76"/>
      <c r="P431" s="90"/>
      <c r="Q431" s="73"/>
    </row>
    <row r="432" spans="1:17" ht="12.75">
      <c r="A432" s="74"/>
      <c r="B432" s="75"/>
      <c r="C432" s="76" t="str">
        <f t="shared" si="30"/>
        <v/>
      </c>
      <c r="D432" s="76" t="str">
        <f t="shared" si="31"/>
        <v/>
      </c>
      <c r="E432" s="86"/>
      <c r="F432" s="78"/>
      <c r="G432" s="78"/>
      <c r="H432" s="86"/>
      <c r="I432" s="157" t="str">
        <f>IF($A432&lt;&gt;"",HLOOKUP($H432,remplacant,$D432+1,FALSE),"")</f>
        <v/>
      </c>
      <c r="J432" s="87"/>
      <c r="K432" s="88" t="str">
        <f t="shared" si="32"/>
        <v/>
      </c>
      <c r="L432" s="89" t="str">
        <f t="shared" si="33"/>
        <v/>
      </c>
      <c r="M432" s="89" t="str">
        <f t="shared" si="34"/>
        <v/>
      </c>
      <c r="N432" s="87"/>
      <c r="O432" s="76"/>
      <c r="P432" s="90"/>
      <c r="Q432" s="73"/>
    </row>
    <row r="433" spans="1:17" ht="12.75">
      <c r="A433" s="74"/>
      <c r="B433" s="75"/>
      <c r="C433" s="76" t="str">
        <f t="shared" si="30"/>
        <v/>
      </c>
      <c r="D433" s="76" t="str">
        <f t="shared" si="31"/>
        <v/>
      </c>
      <c r="E433" s="86"/>
      <c r="F433" s="78"/>
      <c r="G433" s="78"/>
      <c r="H433" s="86"/>
      <c r="I433" s="157" t="str">
        <f>IF($A433&lt;&gt;"",HLOOKUP($H433,remplacant,$D433+1,FALSE),"")</f>
        <v/>
      </c>
      <c r="J433" s="87"/>
      <c r="K433" s="88" t="str">
        <f t="shared" si="32"/>
        <v/>
      </c>
      <c r="L433" s="89" t="str">
        <f t="shared" si="33"/>
        <v/>
      </c>
      <c r="M433" s="89" t="str">
        <f t="shared" si="34"/>
        <v/>
      </c>
      <c r="N433" s="87"/>
      <c r="O433" s="76"/>
      <c r="P433" s="90"/>
      <c r="Q433" s="73"/>
    </row>
    <row r="434" spans="1:17" ht="12.75">
      <c r="A434" s="74"/>
      <c r="B434" s="75"/>
      <c r="C434" s="76" t="str">
        <f t="shared" si="30"/>
        <v/>
      </c>
      <c r="D434" s="76" t="str">
        <f t="shared" si="31"/>
        <v/>
      </c>
      <c r="E434" s="86"/>
      <c r="F434" s="78"/>
      <c r="G434" s="78"/>
      <c r="H434" s="86"/>
      <c r="I434" s="157" t="str">
        <f>IF($A434&lt;&gt;"",HLOOKUP($H434,remplacant,$D434+1,FALSE),"")</f>
        <v/>
      </c>
      <c r="J434" s="87"/>
      <c r="K434" s="88" t="str">
        <f t="shared" si="32"/>
        <v/>
      </c>
      <c r="L434" s="89" t="str">
        <f t="shared" si="33"/>
        <v/>
      </c>
      <c r="M434" s="89" t="str">
        <f t="shared" si="34"/>
        <v/>
      </c>
      <c r="N434" s="87"/>
      <c r="O434" s="76"/>
      <c r="P434" s="90"/>
      <c r="Q434" s="73"/>
    </row>
    <row r="435" spans="1:17" ht="12.75">
      <c r="A435" s="74"/>
      <c r="B435" s="75"/>
      <c r="C435" s="76" t="str">
        <f t="shared" si="30"/>
        <v/>
      </c>
      <c r="D435" s="76" t="str">
        <f t="shared" si="31"/>
        <v/>
      </c>
      <c r="E435" s="86"/>
      <c r="F435" s="78"/>
      <c r="G435" s="78"/>
      <c r="H435" s="86"/>
      <c r="I435" s="157" t="str">
        <f>IF($A435&lt;&gt;"",HLOOKUP($H435,remplacant,$D435+1,FALSE),"")</f>
        <v/>
      </c>
      <c r="J435" s="87"/>
      <c r="K435" s="88" t="str">
        <f t="shared" si="32"/>
        <v/>
      </c>
      <c r="L435" s="89" t="str">
        <f t="shared" si="33"/>
        <v/>
      </c>
      <c r="M435" s="89" t="str">
        <f t="shared" si="34"/>
        <v/>
      </c>
      <c r="N435" s="87"/>
      <c r="O435" s="76"/>
      <c r="P435" s="90"/>
      <c r="Q435" s="73"/>
    </row>
    <row r="436" spans="1:17" ht="12.75">
      <c r="A436" s="74"/>
      <c r="B436" s="75"/>
      <c r="C436" s="76" t="str">
        <f t="shared" si="30"/>
        <v/>
      </c>
      <c r="D436" s="76" t="str">
        <f t="shared" si="31"/>
        <v/>
      </c>
      <c r="E436" s="86"/>
      <c r="F436" s="78"/>
      <c r="G436" s="78"/>
      <c r="H436" s="86"/>
      <c r="I436" s="157" t="str">
        <f>IF($A436&lt;&gt;"",HLOOKUP($H436,remplacant,$D436+1,FALSE),"")</f>
        <v/>
      </c>
      <c r="J436" s="87"/>
      <c r="K436" s="88" t="str">
        <f t="shared" si="32"/>
        <v/>
      </c>
      <c r="L436" s="89" t="str">
        <f t="shared" si="33"/>
        <v/>
      </c>
      <c r="M436" s="89" t="str">
        <f t="shared" si="34"/>
        <v/>
      </c>
      <c r="N436" s="87"/>
      <c r="O436" s="76"/>
      <c r="P436" s="90"/>
      <c r="Q436" s="73"/>
    </row>
    <row r="437" spans="1:17" ht="12.75">
      <c r="A437" s="74"/>
      <c r="B437" s="75"/>
      <c r="C437" s="76" t="str">
        <f t="shared" si="30"/>
        <v/>
      </c>
      <c r="D437" s="76" t="str">
        <f t="shared" si="31"/>
        <v/>
      </c>
      <c r="E437" s="86"/>
      <c r="F437" s="78"/>
      <c r="G437" s="78"/>
      <c r="H437" s="86"/>
      <c r="I437" s="157" t="str">
        <f>IF($A437&lt;&gt;"",HLOOKUP($H437,remplacant,$D437+1,FALSE),"")</f>
        <v/>
      </c>
      <c r="J437" s="87"/>
      <c r="K437" s="88" t="str">
        <f t="shared" si="32"/>
        <v/>
      </c>
      <c r="L437" s="89" t="str">
        <f t="shared" si="33"/>
        <v/>
      </c>
      <c r="M437" s="89" t="str">
        <f t="shared" si="34"/>
        <v/>
      </c>
      <c r="N437" s="87"/>
      <c r="O437" s="76"/>
      <c r="P437" s="90"/>
      <c r="Q437" s="73"/>
    </row>
    <row r="438" spans="1:17" ht="12.75">
      <c r="A438" s="74"/>
      <c r="B438" s="75"/>
      <c r="C438" s="76" t="str">
        <f t="shared" si="30"/>
        <v/>
      </c>
      <c r="D438" s="76" t="str">
        <f t="shared" si="31"/>
        <v/>
      </c>
      <c r="E438" s="86"/>
      <c r="F438" s="78"/>
      <c r="G438" s="78"/>
      <c r="H438" s="86"/>
      <c r="I438" s="157" t="str">
        <f>IF($A438&lt;&gt;"",HLOOKUP($H438,remplacant,$D438+1,FALSE),"")</f>
        <v/>
      </c>
      <c r="J438" s="87"/>
      <c r="K438" s="88" t="str">
        <f t="shared" si="32"/>
        <v/>
      </c>
      <c r="L438" s="89" t="str">
        <f t="shared" si="33"/>
        <v/>
      </c>
      <c r="M438" s="89" t="str">
        <f t="shared" si="34"/>
        <v/>
      </c>
      <c r="N438" s="87"/>
      <c r="O438" s="76"/>
      <c r="P438" s="90"/>
      <c r="Q438" s="73"/>
    </row>
    <row r="439" spans="1:17" ht="12.75">
      <c r="A439" s="74"/>
      <c r="B439" s="75"/>
      <c r="C439" s="76" t="str">
        <f t="shared" si="30"/>
        <v/>
      </c>
      <c r="D439" s="76" t="str">
        <f t="shared" si="31"/>
        <v/>
      </c>
      <c r="E439" s="86"/>
      <c r="F439" s="78"/>
      <c r="G439" s="78"/>
      <c r="H439" s="86"/>
      <c r="I439" s="157" t="str">
        <f>IF($A439&lt;&gt;"",HLOOKUP($H439,remplacant,$D439+1,FALSE),"")</f>
        <v/>
      </c>
      <c r="J439" s="87"/>
      <c r="K439" s="88" t="str">
        <f t="shared" si="32"/>
        <v/>
      </c>
      <c r="L439" s="89" t="str">
        <f t="shared" si="33"/>
        <v/>
      </c>
      <c r="M439" s="89" t="str">
        <f t="shared" si="34"/>
        <v/>
      </c>
      <c r="N439" s="87"/>
      <c r="O439" s="76"/>
      <c r="P439" s="90"/>
      <c r="Q439" s="73"/>
    </row>
    <row r="440" spans="1:17" ht="12.75">
      <c r="A440" s="74"/>
      <c r="B440" s="75"/>
      <c r="C440" s="76" t="str">
        <f t="shared" si="30"/>
        <v/>
      </c>
      <c r="D440" s="76" t="str">
        <f t="shared" si="31"/>
        <v/>
      </c>
      <c r="E440" s="86"/>
      <c r="F440" s="78"/>
      <c r="G440" s="78"/>
      <c r="H440" s="86"/>
      <c r="I440" s="157" t="str">
        <f>IF($A440&lt;&gt;"",HLOOKUP($H440,remplacant,$D440+1,FALSE),"")</f>
        <v/>
      </c>
      <c r="J440" s="87"/>
      <c r="K440" s="88" t="str">
        <f t="shared" si="32"/>
        <v/>
      </c>
      <c r="L440" s="89" t="str">
        <f t="shared" si="33"/>
        <v/>
      </c>
      <c r="M440" s="89" t="str">
        <f t="shared" si="34"/>
        <v/>
      </c>
      <c r="N440" s="87"/>
      <c r="O440" s="76"/>
      <c r="P440" s="90"/>
      <c r="Q440" s="73"/>
    </row>
    <row r="441" spans="1:17" ht="12.75">
      <c r="A441" s="74"/>
      <c r="B441" s="75"/>
      <c r="C441" s="76" t="str">
        <f t="shared" si="30"/>
        <v/>
      </c>
      <c r="D441" s="76" t="str">
        <f t="shared" si="31"/>
        <v/>
      </c>
      <c r="E441" s="86"/>
      <c r="F441" s="78"/>
      <c r="G441" s="78"/>
      <c r="H441" s="86"/>
      <c r="I441" s="157" t="str">
        <f>IF($A441&lt;&gt;"",HLOOKUP($H441,remplacant,$D441+1,FALSE),"")</f>
        <v/>
      </c>
      <c r="J441" s="87"/>
      <c r="K441" s="88" t="str">
        <f t="shared" si="32"/>
        <v/>
      </c>
      <c r="L441" s="89" t="str">
        <f t="shared" si="33"/>
        <v/>
      </c>
      <c r="M441" s="89" t="str">
        <f t="shared" si="34"/>
        <v/>
      </c>
      <c r="N441" s="87"/>
      <c r="O441" s="76"/>
      <c r="P441" s="90"/>
      <c r="Q441" s="73"/>
    </row>
    <row r="442" spans="1:17" ht="12.75">
      <c r="A442" s="74"/>
      <c r="B442" s="75"/>
      <c r="C442" s="76" t="str">
        <f t="shared" si="30"/>
        <v/>
      </c>
      <c r="D442" s="76" t="str">
        <f t="shared" si="31"/>
        <v/>
      </c>
      <c r="E442" s="86"/>
      <c r="F442" s="78"/>
      <c r="G442" s="78"/>
      <c r="H442" s="86"/>
      <c r="I442" s="157" t="str">
        <f>IF($A442&lt;&gt;"",HLOOKUP($H442,remplacant,$D442+1,FALSE),"")</f>
        <v/>
      </c>
      <c r="J442" s="87"/>
      <c r="K442" s="88" t="str">
        <f t="shared" si="32"/>
        <v/>
      </c>
      <c r="L442" s="89" t="str">
        <f t="shared" si="33"/>
        <v/>
      </c>
      <c r="M442" s="89" t="str">
        <f t="shared" si="34"/>
        <v/>
      </c>
      <c r="N442" s="87"/>
      <c r="O442" s="76"/>
      <c r="P442" s="90"/>
      <c r="Q442" s="73"/>
    </row>
    <row r="443" spans="1:17" ht="12.75">
      <c r="A443" s="74"/>
      <c r="B443" s="75"/>
      <c r="C443" s="76" t="str">
        <f t="shared" si="30"/>
        <v/>
      </c>
      <c r="D443" s="76" t="str">
        <f t="shared" si="31"/>
        <v/>
      </c>
      <c r="E443" s="86"/>
      <c r="F443" s="78"/>
      <c r="G443" s="78"/>
      <c r="H443" s="86"/>
      <c r="I443" s="157" t="str">
        <f>IF($A443&lt;&gt;"",HLOOKUP($H443,remplacant,$D443+1,FALSE),"")</f>
        <v/>
      </c>
      <c r="J443" s="87"/>
      <c r="K443" s="88" t="str">
        <f t="shared" si="32"/>
        <v/>
      </c>
      <c r="L443" s="89" t="str">
        <f t="shared" si="33"/>
        <v/>
      </c>
      <c r="M443" s="89" t="str">
        <f t="shared" si="34"/>
        <v/>
      </c>
      <c r="N443" s="87"/>
      <c r="O443" s="76"/>
      <c r="P443" s="90"/>
      <c r="Q443" s="73"/>
    </row>
    <row r="444" spans="1:17" ht="12.75">
      <c r="A444" s="74"/>
      <c r="B444" s="75"/>
      <c r="C444" s="76" t="str">
        <f t="shared" si="30"/>
        <v/>
      </c>
      <c r="D444" s="76" t="str">
        <f t="shared" si="31"/>
        <v/>
      </c>
      <c r="E444" s="86"/>
      <c r="F444" s="78"/>
      <c r="G444" s="78"/>
      <c r="H444" s="86"/>
      <c r="I444" s="157" t="str">
        <f>IF($A444&lt;&gt;"",HLOOKUP($H444,remplacant,$D444+1,FALSE),"")</f>
        <v/>
      </c>
      <c r="J444" s="87"/>
      <c r="K444" s="88" t="str">
        <f t="shared" si="32"/>
        <v/>
      </c>
      <c r="L444" s="89" t="str">
        <f t="shared" si="33"/>
        <v/>
      </c>
      <c r="M444" s="89" t="str">
        <f t="shared" si="34"/>
        <v/>
      </c>
      <c r="N444" s="87"/>
      <c r="O444" s="76"/>
      <c r="P444" s="90"/>
      <c r="Q444" s="73"/>
    </row>
    <row r="445" spans="1:17" ht="12.75">
      <c r="A445" s="74"/>
      <c r="B445" s="75"/>
      <c r="C445" s="76" t="str">
        <f t="shared" si="30"/>
        <v/>
      </c>
      <c r="D445" s="76" t="str">
        <f t="shared" si="31"/>
        <v/>
      </c>
      <c r="E445" s="86"/>
      <c r="F445" s="78"/>
      <c r="G445" s="78"/>
      <c r="H445" s="86"/>
      <c r="I445" s="157" t="str">
        <f>IF($A445&lt;&gt;"",HLOOKUP($H445,remplacant,$D445+1,FALSE),"")</f>
        <v/>
      </c>
      <c r="J445" s="87"/>
      <c r="K445" s="88" t="str">
        <f t="shared" si="32"/>
        <v/>
      </c>
      <c r="L445" s="89" t="str">
        <f t="shared" si="33"/>
        <v/>
      </c>
      <c r="M445" s="89" t="str">
        <f t="shared" si="34"/>
        <v/>
      </c>
      <c r="N445" s="87"/>
      <c r="O445" s="76"/>
      <c r="P445" s="90"/>
      <c r="Q445" s="73"/>
    </row>
    <row r="446" spans="1:17" ht="12.75">
      <c r="A446" s="74"/>
      <c r="B446" s="75"/>
      <c r="C446" s="76" t="str">
        <f t="shared" si="30"/>
        <v/>
      </c>
      <c r="D446" s="76" t="str">
        <f t="shared" si="31"/>
        <v/>
      </c>
      <c r="E446" s="86"/>
      <c r="F446" s="78"/>
      <c r="G446" s="78"/>
      <c r="H446" s="86"/>
      <c r="I446" s="157" t="str">
        <f>IF($A446&lt;&gt;"",HLOOKUP($H446,remplacant,$D446+1,FALSE),"")</f>
        <v/>
      </c>
      <c r="J446" s="87"/>
      <c r="K446" s="88" t="str">
        <f t="shared" si="32"/>
        <v/>
      </c>
      <c r="L446" s="89" t="str">
        <f t="shared" si="33"/>
        <v/>
      </c>
      <c r="M446" s="89" t="str">
        <f t="shared" si="34"/>
        <v/>
      </c>
      <c r="N446" s="87"/>
      <c r="O446" s="76"/>
      <c r="P446" s="90"/>
      <c r="Q446" s="73"/>
    </row>
    <row r="447" spans="1:17" ht="12.75">
      <c r="A447" s="74"/>
      <c r="B447" s="75"/>
      <c r="C447" s="76" t="str">
        <f t="shared" si="30"/>
        <v/>
      </c>
      <c r="D447" s="76" t="str">
        <f t="shared" si="31"/>
        <v/>
      </c>
      <c r="E447" s="86"/>
      <c r="F447" s="78"/>
      <c r="G447" s="78"/>
      <c r="H447" s="86"/>
      <c r="I447" s="157" t="str">
        <f>IF($A447&lt;&gt;"",HLOOKUP($H447,remplacant,$D447+1,FALSE),"")</f>
        <v/>
      </c>
      <c r="J447" s="87"/>
      <c r="K447" s="88" t="str">
        <f t="shared" si="32"/>
        <v/>
      </c>
      <c r="L447" s="89" t="str">
        <f t="shared" si="33"/>
        <v/>
      </c>
      <c r="M447" s="89" t="str">
        <f t="shared" si="34"/>
        <v/>
      </c>
      <c r="N447" s="87"/>
      <c r="O447" s="76"/>
      <c r="P447" s="90"/>
      <c r="Q447" s="73"/>
    </row>
    <row r="448" spans="1:17" ht="12.75">
      <c r="A448" s="74"/>
      <c r="B448" s="75"/>
      <c r="C448" s="76" t="str">
        <f t="shared" si="30"/>
        <v/>
      </c>
      <c r="D448" s="76" t="str">
        <f t="shared" si="31"/>
        <v/>
      </c>
      <c r="E448" s="86"/>
      <c r="F448" s="78"/>
      <c r="G448" s="78"/>
      <c r="H448" s="86"/>
      <c r="I448" s="157" t="str">
        <f>IF($A448&lt;&gt;"",HLOOKUP($H448,remplacant,$D448+1,FALSE),"")</f>
        <v/>
      </c>
      <c r="J448" s="87"/>
      <c r="K448" s="88" t="str">
        <f t="shared" si="32"/>
        <v/>
      </c>
      <c r="L448" s="89" t="str">
        <f t="shared" si="33"/>
        <v/>
      </c>
      <c r="M448" s="89" t="str">
        <f t="shared" si="34"/>
        <v/>
      </c>
      <c r="N448" s="87"/>
      <c r="O448" s="76"/>
      <c r="P448" s="90"/>
      <c r="Q448" s="73"/>
    </row>
    <row r="449" spans="1:17" ht="12.75">
      <c r="A449" s="74"/>
      <c r="B449" s="75"/>
      <c r="C449" s="76" t="str">
        <f t="shared" si="30"/>
        <v/>
      </c>
      <c r="D449" s="76" t="str">
        <f t="shared" si="31"/>
        <v/>
      </c>
      <c r="E449" s="86"/>
      <c r="F449" s="78"/>
      <c r="G449" s="78"/>
      <c r="H449" s="86"/>
      <c r="I449" s="157" t="str">
        <f>IF($A449&lt;&gt;"",HLOOKUP($H449,remplacant,$D449+1,FALSE),"")</f>
        <v/>
      </c>
      <c r="J449" s="87"/>
      <c r="K449" s="88" t="str">
        <f t="shared" si="32"/>
        <v/>
      </c>
      <c r="L449" s="89" t="str">
        <f t="shared" si="33"/>
        <v/>
      </c>
      <c r="M449" s="89" t="str">
        <f t="shared" si="34"/>
        <v/>
      </c>
      <c r="N449" s="87"/>
      <c r="O449" s="76"/>
      <c r="P449" s="90"/>
      <c r="Q449" s="73"/>
    </row>
    <row r="450" spans="1:17" ht="12.75">
      <c r="A450" s="74"/>
      <c r="B450" s="75"/>
      <c r="C450" s="76" t="str">
        <f t="shared" ref="C450:C513" si="35">IF($A450&lt;&gt;"","_"&amp;VLOOKUP($B450,tab_conversion,2,FALSE),"")</f>
        <v/>
      </c>
      <c r="D450" s="76" t="str">
        <f t="shared" ref="D450:D513" si="36">IF($A450&lt;&gt;"",IF(RIGHT($A450,1)="A",1,IF(RIGHT($A450,1)="B",2,IF(RIGHT($A450,1)="C",3,4))),"")</f>
        <v/>
      </c>
      <c r="E450" s="86"/>
      <c r="F450" s="78"/>
      <c r="G450" s="78"/>
      <c r="H450" s="86"/>
      <c r="I450" s="157" t="str">
        <f>IF($A450&lt;&gt;"",HLOOKUP($H450,remplacant,$D450+1,FALSE),"")</f>
        <v/>
      </c>
      <c r="J450" s="87"/>
      <c r="K450" s="88" t="str">
        <f t="shared" ref="K450:K513" si="37">IF($A450&lt;&gt;"",$B450,"")</f>
        <v/>
      </c>
      <c r="L450" s="89" t="str">
        <f t="shared" ref="L450:L513" si="38">IF($A450&lt;&gt;"","_"&amp;VLOOKUP($K450,tab_conversion,2,FALSE),"")</f>
        <v/>
      </c>
      <c r="M450" s="89" t="str">
        <f t="shared" ref="M450:M513" si="39">IF($A450&lt;&gt;"",IF(RIGHT($J450,1)="A",1,IF(RIGHT($J450,1)="B",2,IF(RIGHT($J450,1)="C",3,4))),"")</f>
        <v/>
      </c>
      <c r="N450" s="87"/>
      <c r="O450" s="76"/>
      <c r="P450" s="90"/>
      <c r="Q450" s="73"/>
    </row>
    <row r="451" spans="1:17" ht="12.75">
      <c r="A451" s="74"/>
      <c r="B451" s="75"/>
      <c r="C451" s="76" t="str">
        <f t="shared" si="35"/>
        <v/>
      </c>
      <c r="D451" s="76" t="str">
        <f t="shared" si="36"/>
        <v/>
      </c>
      <c r="E451" s="86"/>
      <c r="F451" s="78"/>
      <c r="G451" s="78"/>
      <c r="H451" s="86"/>
      <c r="I451" s="157" t="str">
        <f>IF($A451&lt;&gt;"",HLOOKUP($H451,remplacant,$D451+1,FALSE),"")</f>
        <v/>
      </c>
      <c r="J451" s="87"/>
      <c r="K451" s="88" t="str">
        <f t="shared" si="37"/>
        <v/>
      </c>
      <c r="L451" s="89" t="str">
        <f t="shared" si="38"/>
        <v/>
      </c>
      <c r="M451" s="89" t="str">
        <f t="shared" si="39"/>
        <v/>
      </c>
      <c r="N451" s="87"/>
      <c r="O451" s="76"/>
      <c r="P451" s="90"/>
      <c r="Q451" s="73"/>
    </row>
    <row r="452" spans="1:17" ht="12.75">
      <c r="A452" s="74"/>
      <c r="B452" s="75"/>
      <c r="C452" s="76" t="str">
        <f t="shared" si="35"/>
        <v/>
      </c>
      <c r="D452" s="76" t="str">
        <f t="shared" si="36"/>
        <v/>
      </c>
      <c r="E452" s="86"/>
      <c r="F452" s="78"/>
      <c r="G452" s="78"/>
      <c r="H452" s="86"/>
      <c r="I452" s="157" t="str">
        <f>IF($A452&lt;&gt;"",HLOOKUP($H452,remplacant,$D452+1,FALSE),"")</f>
        <v/>
      </c>
      <c r="J452" s="87"/>
      <c r="K452" s="88" t="str">
        <f t="shared" si="37"/>
        <v/>
      </c>
      <c r="L452" s="89" t="str">
        <f t="shared" si="38"/>
        <v/>
      </c>
      <c r="M452" s="89" t="str">
        <f t="shared" si="39"/>
        <v/>
      </c>
      <c r="N452" s="87"/>
      <c r="O452" s="76"/>
      <c r="P452" s="90"/>
      <c r="Q452" s="73"/>
    </row>
    <row r="453" spans="1:17" ht="12.75">
      <c r="A453" s="74"/>
      <c r="B453" s="75"/>
      <c r="C453" s="76" t="str">
        <f t="shared" si="35"/>
        <v/>
      </c>
      <c r="D453" s="76" t="str">
        <f t="shared" si="36"/>
        <v/>
      </c>
      <c r="E453" s="86"/>
      <c r="F453" s="78"/>
      <c r="G453" s="78"/>
      <c r="H453" s="86"/>
      <c r="I453" s="157" t="str">
        <f>IF($A453&lt;&gt;"",HLOOKUP($H453,remplacant,$D453+1,FALSE),"")</f>
        <v/>
      </c>
      <c r="J453" s="87"/>
      <c r="K453" s="88" t="str">
        <f t="shared" si="37"/>
        <v/>
      </c>
      <c r="L453" s="89" t="str">
        <f t="shared" si="38"/>
        <v/>
      </c>
      <c r="M453" s="89" t="str">
        <f t="shared" si="39"/>
        <v/>
      </c>
      <c r="N453" s="87"/>
      <c r="O453" s="76"/>
      <c r="P453" s="90"/>
      <c r="Q453" s="73"/>
    </row>
    <row r="454" spans="1:17" ht="12.75">
      <c r="A454" s="74"/>
      <c r="B454" s="75"/>
      <c r="C454" s="76" t="str">
        <f t="shared" si="35"/>
        <v/>
      </c>
      <c r="D454" s="76" t="str">
        <f t="shared" si="36"/>
        <v/>
      </c>
      <c r="E454" s="86"/>
      <c r="F454" s="78"/>
      <c r="G454" s="78"/>
      <c r="H454" s="86"/>
      <c r="I454" s="157" t="str">
        <f>IF($A454&lt;&gt;"",HLOOKUP($H454,remplacant,$D454+1,FALSE),"")</f>
        <v/>
      </c>
      <c r="J454" s="87"/>
      <c r="K454" s="88" t="str">
        <f t="shared" si="37"/>
        <v/>
      </c>
      <c r="L454" s="89" t="str">
        <f t="shared" si="38"/>
        <v/>
      </c>
      <c r="M454" s="89" t="str">
        <f t="shared" si="39"/>
        <v/>
      </c>
      <c r="N454" s="87"/>
      <c r="O454" s="76"/>
      <c r="P454" s="90"/>
      <c r="Q454" s="73"/>
    </row>
    <row r="455" spans="1:17" ht="12.75">
      <c r="A455" s="74"/>
      <c r="B455" s="75"/>
      <c r="C455" s="76" t="str">
        <f t="shared" si="35"/>
        <v/>
      </c>
      <c r="D455" s="76" t="str">
        <f t="shared" si="36"/>
        <v/>
      </c>
      <c r="E455" s="86"/>
      <c r="F455" s="78"/>
      <c r="G455" s="78"/>
      <c r="H455" s="86"/>
      <c r="I455" s="157" t="str">
        <f>IF($A455&lt;&gt;"",HLOOKUP($H455,remplacant,$D455+1,FALSE),"")</f>
        <v/>
      </c>
      <c r="J455" s="87"/>
      <c r="K455" s="88" t="str">
        <f t="shared" si="37"/>
        <v/>
      </c>
      <c r="L455" s="89" t="str">
        <f t="shared" si="38"/>
        <v/>
      </c>
      <c r="M455" s="89" t="str">
        <f t="shared" si="39"/>
        <v/>
      </c>
      <c r="N455" s="87"/>
      <c r="O455" s="76"/>
      <c r="P455" s="90"/>
      <c r="Q455" s="73"/>
    </row>
    <row r="456" spans="1:17" ht="12.75">
      <c r="A456" s="74"/>
      <c r="B456" s="75"/>
      <c r="C456" s="76" t="str">
        <f t="shared" si="35"/>
        <v/>
      </c>
      <c r="D456" s="76" t="str">
        <f t="shared" si="36"/>
        <v/>
      </c>
      <c r="E456" s="86"/>
      <c r="F456" s="78"/>
      <c r="G456" s="78"/>
      <c r="H456" s="86"/>
      <c r="I456" s="157" t="str">
        <f>IF($A456&lt;&gt;"",HLOOKUP($H456,remplacant,$D456+1,FALSE),"")</f>
        <v/>
      </c>
      <c r="J456" s="87"/>
      <c r="K456" s="88" t="str">
        <f t="shared" si="37"/>
        <v/>
      </c>
      <c r="L456" s="89" t="str">
        <f t="shared" si="38"/>
        <v/>
      </c>
      <c r="M456" s="89" t="str">
        <f t="shared" si="39"/>
        <v/>
      </c>
      <c r="N456" s="87"/>
      <c r="O456" s="76"/>
      <c r="P456" s="90"/>
      <c r="Q456" s="73"/>
    </row>
    <row r="457" spans="1:17" ht="12.75">
      <c r="A457" s="74"/>
      <c r="B457" s="75"/>
      <c r="C457" s="76" t="str">
        <f t="shared" si="35"/>
        <v/>
      </c>
      <c r="D457" s="76" t="str">
        <f t="shared" si="36"/>
        <v/>
      </c>
      <c r="E457" s="86"/>
      <c r="F457" s="78"/>
      <c r="G457" s="78"/>
      <c r="H457" s="86"/>
      <c r="I457" s="157" t="str">
        <f>IF($A457&lt;&gt;"",HLOOKUP($H457,remplacant,$D457+1,FALSE),"")</f>
        <v/>
      </c>
      <c r="J457" s="87"/>
      <c r="K457" s="88" t="str">
        <f t="shared" si="37"/>
        <v/>
      </c>
      <c r="L457" s="89" t="str">
        <f t="shared" si="38"/>
        <v/>
      </c>
      <c r="M457" s="89" t="str">
        <f t="shared" si="39"/>
        <v/>
      </c>
      <c r="N457" s="87"/>
      <c r="O457" s="76"/>
      <c r="P457" s="90"/>
      <c r="Q457" s="73"/>
    </row>
    <row r="458" spans="1:17" ht="12.75">
      <c r="A458" s="74"/>
      <c r="B458" s="75"/>
      <c r="C458" s="76" t="str">
        <f t="shared" si="35"/>
        <v/>
      </c>
      <c r="D458" s="76" t="str">
        <f t="shared" si="36"/>
        <v/>
      </c>
      <c r="E458" s="86"/>
      <c r="F458" s="78"/>
      <c r="G458" s="78"/>
      <c r="H458" s="86"/>
      <c r="I458" s="157" t="str">
        <f>IF($A458&lt;&gt;"",HLOOKUP($H458,remplacant,$D458+1,FALSE),"")</f>
        <v/>
      </c>
      <c r="J458" s="87"/>
      <c r="K458" s="88" t="str">
        <f t="shared" si="37"/>
        <v/>
      </c>
      <c r="L458" s="89" t="str">
        <f t="shared" si="38"/>
        <v/>
      </c>
      <c r="M458" s="89" t="str">
        <f t="shared" si="39"/>
        <v/>
      </c>
      <c r="N458" s="87"/>
      <c r="O458" s="76"/>
      <c r="P458" s="90"/>
      <c r="Q458" s="73"/>
    </row>
    <row r="459" spans="1:17" ht="12.75">
      <c r="A459" s="74"/>
      <c r="B459" s="75"/>
      <c r="C459" s="76" t="str">
        <f t="shared" si="35"/>
        <v/>
      </c>
      <c r="D459" s="76" t="str">
        <f t="shared" si="36"/>
        <v/>
      </c>
      <c r="E459" s="86"/>
      <c r="F459" s="78"/>
      <c r="G459" s="78"/>
      <c r="H459" s="86"/>
      <c r="I459" s="157" t="str">
        <f>IF($A459&lt;&gt;"",HLOOKUP($H459,remplacant,$D459+1,FALSE),"")</f>
        <v/>
      </c>
      <c r="J459" s="87"/>
      <c r="K459" s="88" t="str">
        <f t="shared" si="37"/>
        <v/>
      </c>
      <c r="L459" s="89" t="str">
        <f t="shared" si="38"/>
        <v/>
      </c>
      <c r="M459" s="89" t="str">
        <f t="shared" si="39"/>
        <v/>
      </c>
      <c r="N459" s="87"/>
      <c r="O459" s="76"/>
      <c r="P459" s="90"/>
      <c r="Q459" s="73"/>
    </row>
    <row r="460" spans="1:17" ht="12.75">
      <c r="A460" s="74"/>
      <c r="B460" s="75"/>
      <c r="C460" s="76" t="str">
        <f t="shared" si="35"/>
        <v/>
      </c>
      <c r="D460" s="76" t="str">
        <f t="shared" si="36"/>
        <v/>
      </c>
      <c r="E460" s="86"/>
      <c r="F460" s="78"/>
      <c r="G460" s="78"/>
      <c r="H460" s="86"/>
      <c r="I460" s="157" t="str">
        <f>IF($A460&lt;&gt;"",HLOOKUP($H460,remplacant,$D460+1,FALSE),"")</f>
        <v/>
      </c>
      <c r="J460" s="87"/>
      <c r="K460" s="88" t="str">
        <f t="shared" si="37"/>
        <v/>
      </c>
      <c r="L460" s="89" t="str">
        <f t="shared" si="38"/>
        <v/>
      </c>
      <c r="M460" s="89" t="str">
        <f t="shared" si="39"/>
        <v/>
      </c>
      <c r="N460" s="87"/>
      <c r="O460" s="76"/>
      <c r="P460" s="90"/>
      <c r="Q460" s="73"/>
    </row>
    <row r="461" spans="1:17" ht="12.75">
      <c r="A461" s="74"/>
      <c r="B461" s="75"/>
      <c r="C461" s="76" t="str">
        <f t="shared" si="35"/>
        <v/>
      </c>
      <c r="D461" s="76" t="str">
        <f t="shared" si="36"/>
        <v/>
      </c>
      <c r="E461" s="86"/>
      <c r="F461" s="78"/>
      <c r="G461" s="78"/>
      <c r="H461" s="86"/>
      <c r="I461" s="157" t="str">
        <f>IF($A461&lt;&gt;"",HLOOKUP($H461,remplacant,$D461+1,FALSE),"")</f>
        <v/>
      </c>
      <c r="J461" s="87"/>
      <c r="K461" s="88" t="str">
        <f t="shared" si="37"/>
        <v/>
      </c>
      <c r="L461" s="89" t="str">
        <f t="shared" si="38"/>
        <v/>
      </c>
      <c r="M461" s="89" t="str">
        <f t="shared" si="39"/>
        <v/>
      </c>
      <c r="N461" s="87"/>
      <c r="O461" s="76"/>
      <c r="P461" s="90"/>
      <c r="Q461" s="73"/>
    </row>
    <row r="462" spans="1:17" ht="12.75">
      <c r="A462" s="74"/>
      <c r="B462" s="75"/>
      <c r="C462" s="76" t="str">
        <f t="shared" si="35"/>
        <v/>
      </c>
      <c r="D462" s="76" t="str">
        <f t="shared" si="36"/>
        <v/>
      </c>
      <c r="E462" s="86"/>
      <c r="F462" s="78"/>
      <c r="G462" s="78"/>
      <c r="H462" s="86"/>
      <c r="I462" s="157" t="str">
        <f>IF($A462&lt;&gt;"",HLOOKUP($H462,remplacant,$D462+1,FALSE),"")</f>
        <v/>
      </c>
      <c r="J462" s="87"/>
      <c r="K462" s="88" t="str">
        <f t="shared" si="37"/>
        <v/>
      </c>
      <c r="L462" s="89" t="str">
        <f t="shared" si="38"/>
        <v/>
      </c>
      <c r="M462" s="89" t="str">
        <f t="shared" si="39"/>
        <v/>
      </c>
      <c r="N462" s="87"/>
      <c r="O462" s="76"/>
      <c r="P462" s="90"/>
      <c r="Q462" s="73"/>
    </row>
    <row r="463" spans="1:17" ht="12.75">
      <c r="A463" s="74"/>
      <c r="B463" s="75"/>
      <c r="C463" s="76" t="str">
        <f t="shared" si="35"/>
        <v/>
      </c>
      <c r="D463" s="76" t="str">
        <f t="shared" si="36"/>
        <v/>
      </c>
      <c r="E463" s="86"/>
      <c r="F463" s="78"/>
      <c r="G463" s="78"/>
      <c r="H463" s="86"/>
      <c r="I463" s="157" t="str">
        <f>IF($A463&lt;&gt;"",HLOOKUP($H463,remplacant,$D463+1,FALSE),"")</f>
        <v/>
      </c>
      <c r="J463" s="87"/>
      <c r="K463" s="88" t="str">
        <f t="shared" si="37"/>
        <v/>
      </c>
      <c r="L463" s="89" t="str">
        <f t="shared" si="38"/>
        <v/>
      </c>
      <c r="M463" s="89" t="str">
        <f t="shared" si="39"/>
        <v/>
      </c>
      <c r="N463" s="87"/>
      <c r="O463" s="76"/>
      <c r="P463" s="90"/>
      <c r="Q463" s="73"/>
    </row>
    <row r="464" spans="1:17" ht="12.75">
      <c r="A464" s="74"/>
      <c r="B464" s="75"/>
      <c r="C464" s="76" t="str">
        <f t="shared" si="35"/>
        <v/>
      </c>
      <c r="D464" s="76" t="str">
        <f t="shared" si="36"/>
        <v/>
      </c>
      <c r="E464" s="86"/>
      <c r="F464" s="78"/>
      <c r="G464" s="78"/>
      <c r="H464" s="86"/>
      <c r="I464" s="157" t="str">
        <f>IF($A464&lt;&gt;"",HLOOKUP($H464,remplacant,$D464+1,FALSE),"")</f>
        <v/>
      </c>
      <c r="J464" s="87"/>
      <c r="K464" s="88" t="str">
        <f t="shared" si="37"/>
        <v/>
      </c>
      <c r="L464" s="89" t="str">
        <f t="shared" si="38"/>
        <v/>
      </c>
      <c r="M464" s="89" t="str">
        <f t="shared" si="39"/>
        <v/>
      </c>
      <c r="N464" s="87"/>
      <c r="O464" s="76"/>
      <c r="P464" s="90"/>
      <c r="Q464" s="73"/>
    </row>
    <row r="465" spans="1:17" ht="12.75">
      <c r="A465" s="74"/>
      <c r="B465" s="75"/>
      <c r="C465" s="76" t="str">
        <f t="shared" si="35"/>
        <v/>
      </c>
      <c r="D465" s="76" t="str">
        <f t="shared" si="36"/>
        <v/>
      </c>
      <c r="E465" s="86"/>
      <c r="F465" s="78"/>
      <c r="G465" s="78"/>
      <c r="H465" s="86"/>
      <c r="I465" s="157" t="str">
        <f>IF($A465&lt;&gt;"",HLOOKUP($H465,remplacant,$D465+1,FALSE),"")</f>
        <v/>
      </c>
      <c r="J465" s="87"/>
      <c r="K465" s="88" t="str">
        <f t="shared" si="37"/>
        <v/>
      </c>
      <c r="L465" s="89" t="str">
        <f t="shared" si="38"/>
        <v/>
      </c>
      <c r="M465" s="89" t="str">
        <f t="shared" si="39"/>
        <v/>
      </c>
      <c r="N465" s="87"/>
      <c r="O465" s="76"/>
      <c r="P465" s="90"/>
      <c r="Q465" s="73"/>
    </row>
    <row r="466" spans="1:17" ht="12.75">
      <c r="A466" s="74"/>
      <c r="B466" s="75"/>
      <c r="C466" s="76" t="str">
        <f t="shared" si="35"/>
        <v/>
      </c>
      <c r="D466" s="76" t="str">
        <f t="shared" si="36"/>
        <v/>
      </c>
      <c r="E466" s="86"/>
      <c r="F466" s="78"/>
      <c r="G466" s="78"/>
      <c r="H466" s="86"/>
      <c r="I466" s="157" t="str">
        <f>IF($A466&lt;&gt;"",HLOOKUP($H466,remplacant,$D466+1,FALSE),"")</f>
        <v/>
      </c>
      <c r="J466" s="87"/>
      <c r="K466" s="88" t="str">
        <f t="shared" si="37"/>
        <v/>
      </c>
      <c r="L466" s="89" t="str">
        <f t="shared" si="38"/>
        <v/>
      </c>
      <c r="M466" s="89" t="str">
        <f t="shared" si="39"/>
        <v/>
      </c>
      <c r="N466" s="87"/>
      <c r="O466" s="76"/>
      <c r="P466" s="90"/>
      <c r="Q466" s="73"/>
    </row>
    <row r="467" spans="1:17" ht="12.75">
      <c r="A467" s="74"/>
      <c r="B467" s="75"/>
      <c r="C467" s="76" t="str">
        <f t="shared" si="35"/>
        <v/>
      </c>
      <c r="D467" s="76" t="str">
        <f t="shared" si="36"/>
        <v/>
      </c>
      <c r="E467" s="86"/>
      <c r="F467" s="78"/>
      <c r="G467" s="78"/>
      <c r="H467" s="86"/>
      <c r="I467" s="157" t="str">
        <f>IF($A467&lt;&gt;"",HLOOKUP($H467,remplacant,$D467+1,FALSE),"")</f>
        <v/>
      </c>
      <c r="J467" s="87"/>
      <c r="K467" s="88" t="str">
        <f t="shared" si="37"/>
        <v/>
      </c>
      <c r="L467" s="89" t="str">
        <f t="shared" si="38"/>
        <v/>
      </c>
      <c r="M467" s="89" t="str">
        <f t="shared" si="39"/>
        <v/>
      </c>
      <c r="N467" s="87"/>
      <c r="O467" s="76"/>
      <c r="P467" s="90"/>
      <c r="Q467" s="73"/>
    </row>
    <row r="468" spans="1:17" ht="12.75">
      <c r="A468" s="74"/>
      <c r="B468" s="75"/>
      <c r="C468" s="76" t="str">
        <f t="shared" si="35"/>
        <v/>
      </c>
      <c r="D468" s="76" t="str">
        <f t="shared" si="36"/>
        <v/>
      </c>
      <c r="E468" s="86"/>
      <c r="F468" s="78"/>
      <c r="G468" s="78"/>
      <c r="H468" s="86"/>
      <c r="I468" s="157" t="str">
        <f>IF($A468&lt;&gt;"",HLOOKUP($H468,remplacant,$D468+1,FALSE),"")</f>
        <v/>
      </c>
      <c r="J468" s="87"/>
      <c r="K468" s="88" t="str">
        <f t="shared" si="37"/>
        <v/>
      </c>
      <c r="L468" s="89" t="str">
        <f t="shared" si="38"/>
        <v/>
      </c>
      <c r="M468" s="89" t="str">
        <f t="shared" si="39"/>
        <v/>
      </c>
      <c r="N468" s="87"/>
      <c r="O468" s="76"/>
      <c r="P468" s="90"/>
      <c r="Q468" s="73"/>
    </row>
    <row r="469" spans="1:17" ht="12.75">
      <c r="A469" s="74"/>
      <c r="B469" s="75"/>
      <c r="C469" s="76" t="str">
        <f t="shared" si="35"/>
        <v/>
      </c>
      <c r="D469" s="76" t="str">
        <f t="shared" si="36"/>
        <v/>
      </c>
      <c r="E469" s="86"/>
      <c r="F469" s="78"/>
      <c r="G469" s="78"/>
      <c r="H469" s="86"/>
      <c r="I469" s="157" t="str">
        <f>IF($A469&lt;&gt;"",HLOOKUP($H469,remplacant,$D469+1,FALSE),"")</f>
        <v/>
      </c>
      <c r="J469" s="87"/>
      <c r="K469" s="88" t="str">
        <f t="shared" si="37"/>
        <v/>
      </c>
      <c r="L469" s="89" t="str">
        <f t="shared" si="38"/>
        <v/>
      </c>
      <c r="M469" s="89" t="str">
        <f t="shared" si="39"/>
        <v/>
      </c>
      <c r="N469" s="87"/>
      <c r="O469" s="76"/>
      <c r="P469" s="90"/>
      <c r="Q469" s="73"/>
    </row>
    <row r="470" spans="1:17" ht="12.75">
      <c r="A470" s="74"/>
      <c r="B470" s="75"/>
      <c r="C470" s="76" t="str">
        <f t="shared" si="35"/>
        <v/>
      </c>
      <c r="D470" s="76" t="str">
        <f t="shared" si="36"/>
        <v/>
      </c>
      <c r="E470" s="86"/>
      <c r="F470" s="78"/>
      <c r="G470" s="78"/>
      <c r="H470" s="86"/>
      <c r="I470" s="157" t="str">
        <f>IF($A470&lt;&gt;"",HLOOKUP($H470,remplacant,$D470+1,FALSE),"")</f>
        <v/>
      </c>
      <c r="J470" s="87"/>
      <c r="K470" s="88" t="str">
        <f t="shared" si="37"/>
        <v/>
      </c>
      <c r="L470" s="89" t="str">
        <f t="shared" si="38"/>
        <v/>
      </c>
      <c r="M470" s="89" t="str">
        <f t="shared" si="39"/>
        <v/>
      </c>
      <c r="N470" s="87"/>
      <c r="O470" s="76"/>
      <c r="P470" s="90"/>
      <c r="Q470" s="73"/>
    </row>
    <row r="471" spans="1:17" ht="12.75">
      <c r="A471" s="74"/>
      <c r="B471" s="75"/>
      <c r="C471" s="76" t="str">
        <f t="shared" si="35"/>
        <v/>
      </c>
      <c r="D471" s="76" t="str">
        <f t="shared" si="36"/>
        <v/>
      </c>
      <c r="E471" s="86"/>
      <c r="F471" s="78"/>
      <c r="G471" s="78"/>
      <c r="H471" s="86"/>
      <c r="I471" s="157" t="str">
        <f>IF($A471&lt;&gt;"",HLOOKUP($H471,remplacant,$D471+1,FALSE),"")</f>
        <v/>
      </c>
      <c r="J471" s="87"/>
      <c r="K471" s="88" t="str">
        <f t="shared" si="37"/>
        <v/>
      </c>
      <c r="L471" s="89" t="str">
        <f t="shared" si="38"/>
        <v/>
      </c>
      <c r="M471" s="89" t="str">
        <f t="shared" si="39"/>
        <v/>
      </c>
      <c r="N471" s="87"/>
      <c r="O471" s="76"/>
      <c r="P471" s="90"/>
      <c r="Q471" s="73"/>
    </row>
    <row r="472" spans="1:17" ht="12.75">
      <c r="A472" s="74"/>
      <c r="B472" s="75"/>
      <c r="C472" s="76" t="str">
        <f t="shared" si="35"/>
        <v/>
      </c>
      <c r="D472" s="76" t="str">
        <f t="shared" si="36"/>
        <v/>
      </c>
      <c r="E472" s="86"/>
      <c r="F472" s="78"/>
      <c r="G472" s="78"/>
      <c r="H472" s="86"/>
      <c r="I472" s="157" t="str">
        <f>IF($A472&lt;&gt;"",HLOOKUP($H472,remplacant,$D472+1,FALSE),"")</f>
        <v/>
      </c>
      <c r="J472" s="87"/>
      <c r="K472" s="88" t="str">
        <f t="shared" si="37"/>
        <v/>
      </c>
      <c r="L472" s="89" t="str">
        <f t="shared" si="38"/>
        <v/>
      </c>
      <c r="M472" s="89" t="str">
        <f t="shared" si="39"/>
        <v/>
      </c>
      <c r="N472" s="87"/>
      <c r="O472" s="76"/>
      <c r="P472" s="90"/>
      <c r="Q472" s="73"/>
    </row>
    <row r="473" spans="1:17" ht="12.75">
      <c r="A473" s="74"/>
      <c r="B473" s="75"/>
      <c r="C473" s="76" t="str">
        <f t="shared" si="35"/>
        <v/>
      </c>
      <c r="D473" s="76" t="str">
        <f t="shared" si="36"/>
        <v/>
      </c>
      <c r="E473" s="86"/>
      <c r="F473" s="78"/>
      <c r="G473" s="78"/>
      <c r="H473" s="86"/>
      <c r="I473" s="157" t="str">
        <f>IF($A473&lt;&gt;"",HLOOKUP($H473,remplacant,$D473+1,FALSE),"")</f>
        <v/>
      </c>
      <c r="J473" s="87"/>
      <c r="K473" s="88" t="str">
        <f t="shared" si="37"/>
        <v/>
      </c>
      <c r="L473" s="89" t="str">
        <f t="shared" si="38"/>
        <v/>
      </c>
      <c r="M473" s="89" t="str">
        <f t="shared" si="39"/>
        <v/>
      </c>
      <c r="N473" s="87"/>
      <c r="O473" s="76"/>
      <c r="P473" s="90"/>
      <c r="Q473" s="73"/>
    </row>
    <row r="474" spans="1:17" ht="12.75">
      <c r="A474" s="74"/>
      <c r="B474" s="75"/>
      <c r="C474" s="76" t="str">
        <f t="shared" si="35"/>
        <v/>
      </c>
      <c r="D474" s="76" t="str">
        <f t="shared" si="36"/>
        <v/>
      </c>
      <c r="E474" s="86"/>
      <c r="F474" s="78"/>
      <c r="G474" s="78"/>
      <c r="H474" s="86"/>
      <c r="I474" s="157" t="str">
        <f>IF($A474&lt;&gt;"",HLOOKUP($H474,remplacant,$D474+1,FALSE),"")</f>
        <v/>
      </c>
      <c r="J474" s="87"/>
      <c r="K474" s="88" t="str">
        <f t="shared" si="37"/>
        <v/>
      </c>
      <c r="L474" s="89" t="str">
        <f t="shared" si="38"/>
        <v/>
      </c>
      <c r="M474" s="89" t="str">
        <f t="shared" si="39"/>
        <v/>
      </c>
      <c r="N474" s="87"/>
      <c r="O474" s="76"/>
      <c r="P474" s="90"/>
      <c r="Q474" s="73"/>
    </row>
    <row r="475" spans="1:17" ht="12.75">
      <c r="A475" s="74"/>
      <c r="B475" s="75"/>
      <c r="C475" s="76" t="str">
        <f t="shared" si="35"/>
        <v/>
      </c>
      <c r="D475" s="76" t="str">
        <f t="shared" si="36"/>
        <v/>
      </c>
      <c r="E475" s="86"/>
      <c r="F475" s="78"/>
      <c r="G475" s="78"/>
      <c r="H475" s="86"/>
      <c r="I475" s="157" t="str">
        <f>IF($A475&lt;&gt;"",HLOOKUP($H475,remplacant,$D475+1,FALSE),"")</f>
        <v/>
      </c>
      <c r="J475" s="87"/>
      <c r="K475" s="88" t="str">
        <f t="shared" si="37"/>
        <v/>
      </c>
      <c r="L475" s="89" t="str">
        <f t="shared" si="38"/>
        <v/>
      </c>
      <c r="M475" s="89" t="str">
        <f t="shared" si="39"/>
        <v/>
      </c>
      <c r="N475" s="87"/>
      <c r="O475" s="76"/>
      <c r="P475" s="90"/>
      <c r="Q475" s="73"/>
    </row>
    <row r="476" spans="1:17" ht="12.75">
      <c r="A476" s="74"/>
      <c r="B476" s="75"/>
      <c r="C476" s="76" t="str">
        <f t="shared" si="35"/>
        <v/>
      </c>
      <c r="D476" s="76" t="str">
        <f t="shared" si="36"/>
        <v/>
      </c>
      <c r="E476" s="86"/>
      <c r="F476" s="78"/>
      <c r="G476" s="78"/>
      <c r="H476" s="86"/>
      <c r="I476" s="157" t="str">
        <f>IF($A476&lt;&gt;"",HLOOKUP($H476,remplacant,$D476+1,FALSE),"")</f>
        <v/>
      </c>
      <c r="J476" s="87"/>
      <c r="K476" s="88" t="str">
        <f t="shared" si="37"/>
        <v/>
      </c>
      <c r="L476" s="89" t="str">
        <f t="shared" si="38"/>
        <v/>
      </c>
      <c r="M476" s="89" t="str">
        <f t="shared" si="39"/>
        <v/>
      </c>
      <c r="N476" s="87"/>
      <c r="O476" s="76"/>
      <c r="P476" s="90"/>
      <c r="Q476" s="73"/>
    </row>
    <row r="477" spans="1:17" ht="12.75">
      <c r="A477" s="74"/>
      <c r="B477" s="75"/>
      <c r="C477" s="76" t="str">
        <f t="shared" si="35"/>
        <v/>
      </c>
      <c r="D477" s="76" t="str">
        <f t="shared" si="36"/>
        <v/>
      </c>
      <c r="E477" s="86"/>
      <c r="F477" s="78"/>
      <c r="G477" s="78"/>
      <c r="H477" s="86"/>
      <c r="I477" s="157" t="str">
        <f>IF($A477&lt;&gt;"",HLOOKUP($H477,remplacant,$D477+1,FALSE),"")</f>
        <v/>
      </c>
      <c r="J477" s="87"/>
      <c r="K477" s="88" t="str">
        <f t="shared" si="37"/>
        <v/>
      </c>
      <c r="L477" s="89" t="str">
        <f t="shared" si="38"/>
        <v/>
      </c>
      <c r="M477" s="89" t="str">
        <f t="shared" si="39"/>
        <v/>
      </c>
      <c r="N477" s="87"/>
      <c r="O477" s="76"/>
      <c r="P477" s="90"/>
      <c r="Q477" s="73"/>
    </row>
    <row r="478" spans="1:17" ht="12.75">
      <c r="A478" s="74"/>
      <c r="B478" s="75"/>
      <c r="C478" s="76" t="str">
        <f t="shared" si="35"/>
        <v/>
      </c>
      <c r="D478" s="76" t="str">
        <f t="shared" si="36"/>
        <v/>
      </c>
      <c r="E478" s="86"/>
      <c r="F478" s="78"/>
      <c r="G478" s="78"/>
      <c r="H478" s="86"/>
      <c r="I478" s="157" t="str">
        <f>IF($A478&lt;&gt;"",HLOOKUP($H478,remplacant,$D478+1,FALSE),"")</f>
        <v/>
      </c>
      <c r="J478" s="87"/>
      <c r="K478" s="88" t="str">
        <f t="shared" si="37"/>
        <v/>
      </c>
      <c r="L478" s="89" t="str">
        <f t="shared" si="38"/>
        <v/>
      </c>
      <c r="M478" s="89" t="str">
        <f t="shared" si="39"/>
        <v/>
      </c>
      <c r="N478" s="87"/>
      <c r="O478" s="76"/>
      <c r="P478" s="90"/>
      <c r="Q478" s="73"/>
    </row>
    <row r="479" spans="1:17" ht="12.75">
      <c r="A479" s="74"/>
      <c r="B479" s="75"/>
      <c r="C479" s="76" t="str">
        <f t="shared" si="35"/>
        <v/>
      </c>
      <c r="D479" s="76" t="str">
        <f t="shared" si="36"/>
        <v/>
      </c>
      <c r="E479" s="86"/>
      <c r="F479" s="78"/>
      <c r="G479" s="78"/>
      <c r="H479" s="86"/>
      <c r="I479" s="157" t="str">
        <f>IF($A479&lt;&gt;"",HLOOKUP($H479,remplacant,$D479+1,FALSE),"")</f>
        <v/>
      </c>
      <c r="J479" s="87"/>
      <c r="K479" s="88" t="str">
        <f t="shared" si="37"/>
        <v/>
      </c>
      <c r="L479" s="89" t="str">
        <f t="shared" si="38"/>
        <v/>
      </c>
      <c r="M479" s="89" t="str">
        <f t="shared" si="39"/>
        <v/>
      </c>
      <c r="N479" s="87"/>
      <c r="O479" s="76"/>
      <c r="P479" s="90"/>
      <c r="Q479" s="73"/>
    </row>
    <row r="480" spans="1:17" ht="12.75">
      <c r="A480" s="74"/>
      <c r="B480" s="75"/>
      <c r="C480" s="76" t="str">
        <f t="shared" si="35"/>
        <v/>
      </c>
      <c r="D480" s="76" t="str">
        <f t="shared" si="36"/>
        <v/>
      </c>
      <c r="E480" s="86"/>
      <c r="F480" s="78"/>
      <c r="G480" s="78"/>
      <c r="H480" s="86"/>
      <c r="I480" s="157" t="str">
        <f>IF($A480&lt;&gt;"",HLOOKUP($H480,remplacant,$D480+1,FALSE),"")</f>
        <v/>
      </c>
      <c r="J480" s="87"/>
      <c r="K480" s="88" t="str">
        <f t="shared" si="37"/>
        <v/>
      </c>
      <c r="L480" s="89" t="str">
        <f t="shared" si="38"/>
        <v/>
      </c>
      <c r="M480" s="89" t="str">
        <f t="shared" si="39"/>
        <v/>
      </c>
      <c r="N480" s="87"/>
      <c r="O480" s="76"/>
      <c r="P480" s="90"/>
      <c r="Q480" s="73"/>
    </row>
    <row r="481" spans="1:17" ht="12.75">
      <c r="A481" s="74"/>
      <c r="B481" s="75"/>
      <c r="C481" s="76" t="str">
        <f t="shared" si="35"/>
        <v/>
      </c>
      <c r="D481" s="76" t="str">
        <f t="shared" si="36"/>
        <v/>
      </c>
      <c r="E481" s="86"/>
      <c r="F481" s="78"/>
      <c r="G481" s="78"/>
      <c r="H481" s="86"/>
      <c r="I481" s="157" t="str">
        <f>IF($A481&lt;&gt;"",HLOOKUP($H481,remplacant,$D481+1,FALSE),"")</f>
        <v/>
      </c>
      <c r="J481" s="87"/>
      <c r="K481" s="88" t="str">
        <f t="shared" si="37"/>
        <v/>
      </c>
      <c r="L481" s="89" t="str">
        <f t="shared" si="38"/>
        <v/>
      </c>
      <c r="M481" s="89" t="str">
        <f t="shared" si="39"/>
        <v/>
      </c>
      <c r="N481" s="87"/>
      <c r="O481" s="76"/>
      <c r="P481" s="90"/>
      <c r="Q481" s="73"/>
    </row>
    <row r="482" spans="1:17" ht="12.75">
      <c r="A482" s="74"/>
      <c r="B482" s="75"/>
      <c r="C482" s="76" t="str">
        <f t="shared" si="35"/>
        <v/>
      </c>
      <c r="D482" s="76" t="str">
        <f t="shared" si="36"/>
        <v/>
      </c>
      <c r="E482" s="86"/>
      <c r="F482" s="78"/>
      <c r="G482" s="78"/>
      <c r="H482" s="86"/>
      <c r="I482" s="157" t="str">
        <f>IF($A482&lt;&gt;"",HLOOKUP($H482,remplacant,$D482+1,FALSE),"")</f>
        <v/>
      </c>
      <c r="J482" s="87"/>
      <c r="K482" s="88" t="str">
        <f t="shared" si="37"/>
        <v/>
      </c>
      <c r="L482" s="89" t="str">
        <f t="shared" si="38"/>
        <v/>
      </c>
      <c r="M482" s="89" t="str">
        <f t="shared" si="39"/>
        <v/>
      </c>
      <c r="N482" s="87"/>
      <c r="O482" s="76"/>
      <c r="P482" s="90"/>
      <c r="Q482" s="73"/>
    </row>
    <row r="483" spans="1:17" ht="12.75">
      <c r="A483" s="74"/>
      <c r="B483" s="75"/>
      <c r="C483" s="76" t="str">
        <f t="shared" si="35"/>
        <v/>
      </c>
      <c r="D483" s="76" t="str">
        <f t="shared" si="36"/>
        <v/>
      </c>
      <c r="E483" s="86"/>
      <c r="F483" s="78"/>
      <c r="G483" s="78"/>
      <c r="H483" s="86"/>
      <c r="I483" s="157" t="str">
        <f>IF($A483&lt;&gt;"",HLOOKUP($H483,remplacant,$D483+1,FALSE),"")</f>
        <v/>
      </c>
      <c r="J483" s="87"/>
      <c r="K483" s="88" t="str">
        <f t="shared" si="37"/>
        <v/>
      </c>
      <c r="L483" s="89" t="str">
        <f t="shared" si="38"/>
        <v/>
      </c>
      <c r="M483" s="89" t="str">
        <f t="shared" si="39"/>
        <v/>
      </c>
      <c r="N483" s="87"/>
      <c r="O483" s="76"/>
      <c r="P483" s="90"/>
      <c r="Q483" s="73"/>
    </row>
    <row r="484" spans="1:17" ht="12.75">
      <c r="A484" s="74"/>
      <c r="B484" s="75"/>
      <c r="C484" s="76" t="str">
        <f t="shared" si="35"/>
        <v/>
      </c>
      <c r="D484" s="76" t="str">
        <f t="shared" si="36"/>
        <v/>
      </c>
      <c r="E484" s="86"/>
      <c r="F484" s="78"/>
      <c r="G484" s="78"/>
      <c r="H484" s="86"/>
      <c r="I484" s="157" t="str">
        <f>IF($A484&lt;&gt;"",HLOOKUP($H484,remplacant,$D484+1,FALSE),"")</f>
        <v/>
      </c>
      <c r="J484" s="87"/>
      <c r="K484" s="88" t="str">
        <f t="shared" si="37"/>
        <v/>
      </c>
      <c r="L484" s="89" t="str">
        <f t="shared" si="38"/>
        <v/>
      </c>
      <c r="M484" s="89" t="str">
        <f t="shared" si="39"/>
        <v/>
      </c>
      <c r="N484" s="87"/>
      <c r="O484" s="76"/>
      <c r="P484" s="90"/>
      <c r="Q484" s="73"/>
    </row>
    <row r="485" spans="1:17" ht="12.75">
      <c r="A485" s="74"/>
      <c r="B485" s="75"/>
      <c r="C485" s="76" t="str">
        <f t="shared" si="35"/>
        <v/>
      </c>
      <c r="D485" s="76" t="str">
        <f t="shared" si="36"/>
        <v/>
      </c>
      <c r="E485" s="86"/>
      <c r="F485" s="78"/>
      <c r="G485" s="78"/>
      <c r="H485" s="86"/>
      <c r="I485" s="157" t="str">
        <f>IF($A485&lt;&gt;"",HLOOKUP($H485,remplacant,$D485+1,FALSE),"")</f>
        <v/>
      </c>
      <c r="J485" s="87"/>
      <c r="K485" s="88" t="str">
        <f t="shared" si="37"/>
        <v/>
      </c>
      <c r="L485" s="89" t="str">
        <f t="shared" si="38"/>
        <v/>
      </c>
      <c r="M485" s="89" t="str">
        <f t="shared" si="39"/>
        <v/>
      </c>
      <c r="N485" s="87"/>
      <c r="O485" s="76"/>
      <c r="P485" s="90"/>
      <c r="Q485" s="73"/>
    </row>
    <row r="486" spans="1:17" ht="12.75">
      <c r="A486" s="74"/>
      <c r="B486" s="75"/>
      <c r="C486" s="76" t="str">
        <f t="shared" si="35"/>
        <v/>
      </c>
      <c r="D486" s="76" t="str">
        <f t="shared" si="36"/>
        <v/>
      </c>
      <c r="E486" s="86"/>
      <c r="F486" s="78"/>
      <c r="G486" s="78"/>
      <c r="H486" s="86"/>
      <c r="I486" s="157" t="str">
        <f>IF($A486&lt;&gt;"",HLOOKUP($H486,remplacant,$D486+1,FALSE),"")</f>
        <v/>
      </c>
      <c r="J486" s="87"/>
      <c r="K486" s="88" t="str">
        <f t="shared" si="37"/>
        <v/>
      </c>
      <c r="L486" s="89" t="str">
        <f t="shared" si="38"/>
        <v/>
      </c>
      <c r="M486" s="89" t="str">
        <f t="shared" si="39"/>
        <v/>
      </c>
      <c r="N486" s="87"/>
      <c r="O486" s="76"/>
      <c r="P486" s="90"/>
      <c r="Q486" s="73"/>
    </row>
    <row r="487" spans="1:17" ht="12.75">
      <c r="A487" s="74"/>
      <c r="B487" s="75"/>
      <c r="C487" s="76" t="str">
        <f t="shared" si="35"/>
        <v/>
      </c>
      <c r="D487" s="76" t="str">
        <f t="shared" si="36"/>
        <v/>
      </c>
      <c r="E487" s="86"/>
      <c r="F487" s="78"/>
      <c r="G487" s="78"/>
      <c r="H487" s="86"/>
      <c r="I487" s="157" t="str">
        <f>IF($A487&lt;&gt;"",HLOOKUP($H487,remplacant,$D487+1,FALSE),"")</f>
        <v/>
      </c>
      <c r="J487" s="87"/>
      <c r="K487" s="88" t="str">
        <f t="shared" si="37"/>
        <v/>
      </c>
      <c r="L487" s="89" t="str">
        <f t="shared" si="38"/>
        <v/>
      </c>
      <c r="M487" s="89" t="str">
        <f t="shared" si="39"/>
        <v/>
      </c>
      <c r="N487" s="87"/>
      <c r="O487" s="76"/>
      <c r="P487" s="90"/>
      <c r="Q487" s="73"/>
    </row>
    <row r="488" spans="1:17" ht="12.75">
      <c r="A488" s="74"/>
      <c r="B488" s="75"/>
      <c r="C488" s="76" t="str">
        <f t="shared" si="35"/>
        <v/>
      </c>
      <c r="D488" s="76" t="str">
        <f t="shared" si="36"/>
        <v/>
      </c>
      <c r="E488" s="86"/>
      <c r="F488" s="78"/>
      <c r="G488" s="78"/>
      <c r="H488" s="86"/>
      <c r="I488" s="157" t="str">
        <f>IF($A488&lt;&gt;"",HLOOKUP($H488,remplacant,$D488+1,FALSE),"")</f>
        <v/>
      </c>
      <c r="J488" s="87"/>
      <c r="K488" s="88" t="str">
        <f t="shared" si="37"/>
        <v/>
      </c>
      <c r="L488" s="89" t="str">
        <f t="shared" si="38"/>
        <v/>
      </c>
      <c r="M488" s="89" t="str">
        <f t="shared" si="39"/>
        <v/>
      </c>
      <c r="N488" s="87"/>
      <c r="O488" s="76"/>
      <c r="P488" s="90"/>
      <c r="Q488" s="73"/>
    </row>
    <row r="489" spans="1:17" ht="12.75">
      <c r="A489" s="74"/>
      <c r="B489" s="75"/>
      <c r="C489" s="76" t="str">
        <f t="shared" si="35"/>
        <v/>
      </c>
      <c r="D489" s="76" t="str">
        <f t="shared" si="36"/>
        <v/>
      </c>
      <c r="E489" s="86"/>
      <c r="F489" s="78"/>
      <c r="G489" s="78"/>
      <c r="H489" s="86"/>
      <c r="I489" s="157" t="str">
        <f>IF($A489&lt;&gt;"",HLOOKUP($H489,remplacant,$D489+1,FALSE),"")</f>
        <v/>
      </c>
      <c r="J489" s="87"/>
      <c r="K489" s="88" t="str">
        <f t="shared" si="37"/>
        <v/>
      </c>
      <c r="L489" s="89" t="str">
        <f t="shared" si="38"/>
        <v/>
      </c>
      <c r="M489" s="89" t="str">
        <f t="shared" si="39"/>
        <v/>
      </c>
      <c r="N489" s="87"/>
      <c r="O489" s="76"/>
      <c r="P489" s="90"/>
      <c r="Q489" s="73"/>
    </row>
    <row r="490" spans="1:17" ht="12.75">
      <c r="A490" s="74"/>
      <c r="B490" s="75"/>
      <c r="C490" s="76" t="str">
        <f t="shared" si="35"/>
        <v/>
      </c>
      <c r="D490" s="76" t="str">
        <f t="shared" si="36"/>
        <v/>
      </c>
      <c r="E490" s="86"/>
      <c r="F490" s="78"/>
      <c r="G490" s="78"/>
      <c r="H490" s="86"/>
      <c r="I490" s="157" t="str">
        <f>IF($A490&lt;&gt;"",HLOOKUP($H490,remplacant,$D490+1,FALSE),"")</f>
        <v/>
      </c>
      <c r="J490" s="87"/>
      <c r="K490" s="88" t="str">
        <f t="shared" si="37"/>
        <v/>
      </c>
      <c r="L490" s="89" t="str">
        <f t="shared" si="38"/>
        <v/>
      </c>
      <c r="M490" s="89" t="str">
        <f t="shared" si="39"/>
        <v/>
      </c>
      <c r="N490" s="87"/>
      <c r="O490" s="76"/>
      <c r="P490" s="90"/>
      <c r="Q490" s="73"/>
    </row>
    <row r="491" spans="1:17" ht="12.75">
      <c r="A491" s="74"/>
      <c r="B491" s="75"/>
      <c r="C491" s="76" t="str">
        <f t="shared" si="35"/>
        <v/>
      </c>
      <c r="D491" s="76" t="str">
        <f t="shared" si="36"/>
        <v/>
      </c>
      <c r="E491" s="86"/>
      <c r="F491" s="78"/>
      <c r="G491" s="78"/>
      <c r="H491" s="86"/>
      <c r="I491" s="157" t="str">
        <f>IF($A491&lt;&gt;"",HLOOKUP($H491,remplacant,$D491+1,FALSE),"")</f>
        <v/>
      </c>
      <c r="J491" s="87"/>
      <c r="K491" s="88" t="str">
        <f t="shared" si="37"/>
        <v/>
      </c>
      <c r="L491" s="89" t="str">
        <f t="shared" si="38"/>
        <v/>
      </c>
      <c r="M491" s="89" t="str">
        <f t="shared" si="39"/>
        <v/>
      </c>
      <c r="N491" s="87"/>
      <c r="O491" s="76"/>
      <c r="P491" s="90"/>
      <c r="Q491" s="73"/>
    </row>
    <row r="492" spans="1:17" ht="12.75">
      <c r="A492" s="74"/>
      <c r="B492" s="75"/>
      <c r="C492" s="76" t="str">
        <f t="shared" si="35"/>
        <v/>
      </c>
      <c r="D492" s="76" t="str">
        <f t="shared" si="36"/>
        <v/>
      </c>
      <c r="E492" s="86"/>
      <c r="F492" s="78"/>
      <c r="G492" s="78"/>
      <c r="H492" s="86"/>
      <c r="I492" s="157" t="str">
        <f>IF($A492&lt;&gt;"",HLOOKUP($H492,remplacant,$D492+1,FALSE),"")</f>
        <v/>
      </c>
      <c r="J492" s="87"/>
      <c r="K492" s="88" t="str">
        <f t="shared" si="37"/>
        <v/>
      </c>
      <c r="L492" s="89" t="str">
        <f t="shared" si="38"/>
        <v/>
      </c>
      <c r="M492" s="89" t="str">
        <f t="shared" si="39"/>
        <v/>
      </c>
      <c r="N492" s="87"/>
      <c r="O492" s="76"/>
      <c r="P492" s="90"/>
      <c r="Q492" s="73"/>
    </row>
    <row r="493" spans="1:17" ht="12.75">
      <c r="A493" s="74"/>
      <c r="B493" s="75"/>
      <c r="C493" s="76" t="str">
        <f t="shared" si="35"/>
        <v/>
      </c>
      <c r="D493" s="76" t="str">
        <f t="shared" si="36"/>
        <v/>
      </c>
      <c r="E493" s="86"/>
      <c r="F493" s="78"/>
      <c r="G493" s="78"/>
      <c r="H493" s="86"/>
      <c r="I493" s="157" t="str">
        <f>IF($A493&lt;&gt;"",HLOOKUP($H493,remplacant,$D493+1,FALSE),"")</f>
        <v/>
      </c>
      <c r="J493" s="87"/>
      <c r="K493" s="88" t="str">
        <f t="shared" si="37"/>
        <v/>
      </c>
      <c r="L493" s="89" t="str">
        <f t="shared" si="38"/>
        <v/>
      </c>
      <c r="M493" s="89" t="str">
        <f t="shared" si="39"/>
        <v/>
      </c>
      <c r="N493" s="87"/>
      <c r="O493" s="76"/>
      <c r="P493" s="90"/>
      <c r="Q493" s="73"/>
    </row>
    <row r="494" spans="1:17" ht="12.75">
      <c r="A494" s="74"/>
      <c r="B494" s="75"/>
      <c r="C494" s="76" t="str">
        <f t="shared" si="35"/>
        <v/>
      </c>
      <c r="D494" s="76" t="str">
        <f t="shared" si="36"/>
        <v/>
      </c>
      <c r="E494" s="86"/>
      <c r="F494" s="78"/>
      <c r="G494" s="78"/>
      <c r="H494" s="86"/>
      <c r="I494" s="157" t="str">
        <f>IF($A494&lt;&gt;"",HLOOKUP($H494,remplacant,$D494+1,FALSE),"")</f>
        <v/>
      </c>
      <c r="J494" s="87"/>
      <c r="K494" s="88" t="str">
        <f t="shared" si="37"/>
        <v/>
      </c>
      <c r="L494" s="89" t="str">
        <f t="shared" si="38"/>
        <v/>
      </c>
      <c r="M494" s="89" t="str">
        <f t="shared" si="39"/>
        <v/>
      </c>
      <c r="N494" s="87"/>
      <c r="O494" s="76"/>
      <c r="P494" s="90"/>
      <c r="Q494" s="73"/>
    </row>
    <row r="495" spans="1:17" ht="12.75">
      <c r="A495" s="74"/>
      <c r="B495" s="75"/>
      <c r="C495" s="76" t="str">
        <f t="shared" si="35"/>
        <v/>
      </c>
      <c r="D495" s="76" t="str">
        <f t="shared" si="36"/>
        <v/>
      </c>
      <c r="E495" s="86"/>
      <c r="F495" s="78"/>
      <c r="G495" s="78"/>
      <c r="H495" s="86"/>
      <c r="I495" s="157" t="str">
        <f>IF($A495&lt;&gt;"",HLOOKUP($H495,remplacant,$D495+1,FALSE),"")</f>
        <v/>
      </c>
      <c r="J495" s="87"/>
      <c r="K495" s="88" t="str">
        <f t="shared" si="37"/>
        <v/>
      </c>
      <c r="L495" s="89" t="str">
        <f t="shared" si="38"/>
        <v/>
      </c>
      <c r="M495" s="89" t="str">
        <f t="shared" si="39"/>
        <v/>
      </c>
      <c r="N495" s="87"/>
      <c r="O495" s="76"/>
      <c r="P495" s="90"/>
      <c r="Q495" s="73"/>
    </row>
    <row r="496" spans="1:17" ht="12.75">
      <c r="A496" s="74"/>
      <c r="B496" s="75"/>
      <c r="C496" s="76" t="str">
        <f t="shared" si="35"/>
        <v/>
      </c>
      <c r="D496" s="76" t="str">
        <f t="shared" si="36"/>
        <v/>
      </c>
      <c r="E496" s="86"/>
      <c r="F496" s="78"/>
      <c r="G496" s="78"/>
      <c r="H496" s="86"/>
      <c r="I496" s="157" t="str">
        <f>IF($A496&lt;&gt;"",HLOOKUP($H496,remplacant,$D496+1,FALSE),"")</f>
        <v/>
      </c>
      <c r="J496" s="87"/>
      <c r="K496" s="88" t="str">
        <f t="shared" si="37"/>
        <v/>
      </c>
      <c r="L496" s="89" t="str">
        <f t="shared" si="38"/>
        <v/>
      </c>
      <c r="M496" s="89" t="str">
        <f t="shared" si="39"/>
        <v/>
      </c>
      <c r="N496" s="87"/>
      <c r="O496" s="76"/>
      <c r="P496" s="90"/>
      <c r="Q496" s="73"/>
    </row>
    <row r="497" spans="1:17" ht="12.75">
      <c r="A497" s="74"/>
      <c r="B497" s="75"/>
      <c r="C497" s="76" t="str">
        <f t="shared" si="35"/>
        <v/>
      </c>
      <c r="D497" s="76" t="str">
        <f t="shared" si="36"/>
        <v/>
      </c>
      <c r="E497" s="86"/>
      <c r="F497" s="78"/>
      <c r="G497" s="78"/>
      <c r="H497" s="86"/>
      <c r="I497" s="157" t="str">
        <f>IF($A497&lt;&gt;"",HLOOKUP($H497,remplacant,$D497+1,FALSE),"")</f>
        <v/>
      </c>
      <c r="J497" s="87"/>
      <c r="K497" s="88" t="str">
        <f t="shared" si="37"/>
        <v/>
      </c>
      <c r="L497" s="89" t="str">
        <f t="shared" si="38"/>
        <v/>
      </c>
      <c r="M497" s="89" t="str">
        <f t="shared" si="39"/>
        <v/>
      </c>
      <c r="N497" s="87"/>
      <c r="O497" s="76"/>
      <c r="P497" s="90"/>
      <c r="Q497" s="73"/>
    </row>
    <row r="498" spans="1:17" ht="12.75">
      <c r="A498" s="74"/>
      <c r="B498" s="75"/>
      <c r="C498" s="76" t="str">
        <f t="shared" si="35"/>
        <v/>
      </c>
      <c r="D498" s="76" t="str">
        <f t="shared" si="36"/>
        <v/>
      </c>
      <c r="E498" s="86"/>
      <c r="F498" s="78"/>
      <c r="G498" s="78"/>
      <c r="H498" s="86"/>
      <c r="I498" s="157" t="str">
        <f>IF($A498&lt;&gt;"",HLOOKUP($H498,remplacant,$D498+1,FALSE),"")</f>
        <v/>
      </c>
      <c r="J498" s="87"/>
      <c r="K498" s="88" t="str">
        <f t="shared" si="37"/>
        <v/>
      </c>
      <c r="L498" s="89" t="str">
        <f t="shared" si="38"/>
        <v/>
      </c>
      <c r="M498" s="89" t="str">
        <f t="shared" si="39"/>
        <v/>
      </c>
      <c r="N498" s="87"/>
      <c r="O498" s="76"/>
      <c r="P498" s="90"/>
      <c r="Q498" s="73"/>
    </row>
    <row r="499" spans="1:17" ht="12.75">
      <c r="A499" s="74"/>
      <c r="B499" s="75"/>
      <c r="C499" s="76" t="str">
        <f t="shared" si="35"/>
        <v/>
      </c>
      <c r="D499" s="76" t="str">
        <f t="shared" si="36"/>
        <v/>
      </c>
      <c r="E499" s="86"/>
      <c r="F499" s="78"/>
      <c r="G499" s="78"/>
      <c r="H499" s="86"/>
      <c r="I499" s="157" t="str">
        <f>IF($A499&lt;&gt;"",HLOOKUP($H499,remplacant,$D499+1,FALSE),"")</f>
        <v/>
      </c>
      <c r="J499" s="87"/>
      <c r="K499" s="88" t="str">
        <f t="shared" si="37"/>
        <v/>
      </c>
      <c r="L499" s="89" t="str">
        <f t="shared" si="38"/>
        <v/>
      </c>
      <c r="M499" s="89" t="str">
        <f t="shared" si="39"/>
        <v/>
      </c>
      <c r="N499" s="87"/>
      <c r="O499" s="76"/>
      <c r="P499" s="90"/>
      <c r="Q499" s="73"/>
    </row>
    <row r="500" spans="1:17" ht="12.75">
      <c r="A500" s="74"/>
      <c r="B500" s="75"/>
      <c r="C500" s="76" t="str">
        <f t="shared" si="35"/>
        <v/>
      </c>
      <c r="D500" s="76" t="str">
        <f t="shared" si="36"/>
        <v/>
      </c>
      <c r="E500" s="86"/>
      <c r="F500" s="78"/>
      <c r="G500" s="78"/>
      <c r="H500" s="86"/>
      <c r="I500" s="157" t="str">
        <f>IF($A500&lt;&gt;"",HLOOKUP($H500,remplacant,$D500+1,FALSE),"")</f>
        <v/>
      </c>
      <c r="J500" s="87"/>
      <c r="K500" s="88" t="str">
        <f t="shared" si="37"/>
        <v/>
      </c>
      <c r="L500" s="89" t="str">
        <f t="shared" si="38"/>
        <v/>
      </c>
      <c r="M500" s="89" t="str">
        <f t="shared" si="39"/>
        <v/>
      </c>
      <c r="N500" s="87"/>
      <c r="O500" s="76"/>
      <c r="P500" s="90"/>
      <c r="Q500" s="73"/>
    </row>
    <row r="501" spans="1:17" ht="12.75">
      <c r="A501" s="74"/>
      <c r="B501" s="75"/>
      <c r="C501" s="76" t="str">
        <f t="shared" si="35"/>
        <v/>
      </c>
      <c r="D501" s="76" t="str">
        <f t="shared" si="36"/>
        <v/>
      </c>
      <c r="E501" s="86"/>
      <c r="F501" s="78"/>
      <c r="G501" s="78"/>
      <c r="H501" s="86"/>
      <c r="I501" s="157" t="str">
        <f>IF($A501&lt;&gt;"",HLOOKUP($H501,remplacant,$D501+1,FALSE),"")</f>
        <v/>
      </c>
      <c r="J501" s="87"/>
      <c r="K501" s="88" t="str">
        <f t="shared" si="37"/>
        <v/>
      </c>
      <c r="L501" s="89" t="str">
        <f t="shared" si="38"/>
        <v/>
      </c>
      <c r="M501" s="89" t="str">
        <f t="shared" si="39"/>
        <v/>
      </c>
      <c r="N501" s="87"/>
      <c r="O501" s="76"/>
      <c r="P501" s="90"/>
      <c r="Q501" s="73"/>
    </row>
    <row r="502" spans="1:17" ht="12.75">
      <c r="A502" s="74"/>
      <c r="B502" s="75"/>
      <c r="C502" s="76" t="str">
        <f t="shared" si="35"/>
        <v/>
      </c>
      <c r="D502" s="76" t="str">
        <f t="shared" si="36"/>
        <v/>
      </c>
      <c r="E502" s="86"/>
      <c r="F502" s="78"/>
      <c r="G502" s="78"/>
      <c r="H502" s="86"/>
      <c r="I502" s="157" t="str">
        <f>IF($A502&lt;&gt;"",HLOOKUP($H502,remplacant,$D502+1,FALSE),"")</f>
        <v/>
      </c>
      <c r="J502" s="87"/>
      <c r="K502" s="88" t="str">
        <f t="shared" si="37"/>
        <v/>
      </c>
      <c r="L502" s="89" t="str">
        <f t="shared" si="38"/>
        <v/>
      </c>
      <c r="M502" s="89" t="str">
        <f t="shared" si="39"/>
        <v/>
      </c>
      <c r="N502" s="87"/>
      <c r="O502" s="76"/>
      <c r="P502" s="90"/>
      <c r="Q502" s="73"/>
    </row>
    <row r="503" spans="1:17" ht="12.75">
      <c r="A503" s="74"/>
      <c r="B503" s="75"/>
      <c r="C503" s="76" t="str">
        <f t="shared" si="35"/>
        <v/>
      </c>
      <c r="D503" s="76" t="str">
        <f t="shared" si="36"/>
        <v/>
      </c>
      <c r="E503" s="86"/>
      <c r="F503" s="78"/>
      <c r="G503" s="78"/>
      <c r="H503" s="86"/>
      <c r="I503" s="157" t="str">
        <f>IF($A503&lt;&gt;"",HLOOKUP($H503,remplacant,$D503+1,FALSE),"")</f>
        <v/>
      </c>
      <c r="J503" s="87"/>
      <c r="K503" s="88" t="str">
        <f t="shared" si="37"/>
        <v/>
      </c>
      <c r="L503" s="89" t="str">
        <f t="shared" si="38"/>
        <v/>
      </c>
      <c r="M503" s="89" t="str">
        <f t="shared" si="39"/>
        <v/>
      </c>
      <c r="N503" s="87"/>
      <c r="O503" s="76"/>
      <c r="P503" s="90"/>
      <c r="Q503" s="73"/>
    </row>
    <row r="504" spans="1:17" ht="12.75">
      <c r="A504" s="74"/>
      <c r="B504" s="75"/>
      <c r="C504" s="76" t="str">
        <f t="shared" si="35"/>
        <v/>
      </c>
      <c r="D504" s="76" t="str">
        <f t="shared" si="36"/>
        <v/>
      </c>
      <c r="E504" s="86"/>
      <c r="F504" s="78"/>
      <c r="G504" s="78"/>
      <c r="H504" s="86"/>
      <c r="I504" s="157" t="str">
        <f>IF($A504&lt;&gt;"",HLOOKUP($H504,remplacant,$D504+1,FALSE),"")</f>
        <v/>
      </c>
      <c r="J504" s="87"/>
      <c r="K504" s="88" t="str">
        <f t="shared" si="37"/>
        <v/>
      </c>
      <c r="L504" s="89" t="str">
        <f t="shared" si="38"/>
        <v/>
      </c>
      <c r="M504" s="89" t="str">
        <f t="shared" si="39"/>
        <v/>
      </c>
      <c r="N504" s="87"/>
      <c r="O504" s="76"/>
      <c r="P504" s="90"/>
      <c r="Q504" s="73"/>
    </row>
    <row r="505" spans="1:17" ht="12.75">
      <c r="A505" s="74"/>
      <c r="B505" s="75"/>
      <c r="C505" s="76" t="str">
        <f t="shared" si="35"/>
        <v/>
      </c>
      <c r="D505" s="76" t="str">
        <f t="shared" si="36"/>
        <v/>
      </c>
      <c r="E505" s="86"/>
      <c r="F505" s="78"/>
      <c r="G505" s="78"/>
      <c r="H505" s="86"/>
      <c r="I505" s="157" t="str">
        <f>IF($A505&lt;&gt;"",HLOOKUP($H505,remplacant,$D505+1,FALSE),"")</f>
        <v/>
      </c>
      <c r="J505" s="87"/>
      <c r="K505" s="88" t="str">
        <f t="shared" si="37"/>
        <v/>
      </c>
      <c r="L505" s="89" t="str">
        <f t="shared" si="38"/>
        <v/>
      </c>
      <c r="M505" s="89" t="str">
        <f t="shared" si="39"/>
        <v/>
      </c>
      <c r="N505" s="87"/>
      <c r="O505" s="76"/>
      <c r="P505" s="90"/>
      <c r="Q505" s="73"/>
    </row>
    <row r="506" spans="1:17" ht="12.75">
      <c r="A506" s="74"/>
      <c r="B506" s="75"/>
      <c r="C506" s="76" t="str">
        <f t="shared" si="35"/>
        <v/>
      </c>
      <c r="D506" s="76" t="str">
        <f t="shared" si="36"/>
        <v/>
      </c>
      <c r="E506" s="86"/>
      <c r="F506" s="78"/>
      <c r="G506" s="78"/>
      <c r="H506" s="86"/>
      <c r="I506" s="157" t="str">
        <f>IF($A506&lt;&gt;"",HLOOKUP($H506,remplacant,$D506+1,FALSE),"")</f>
        <v/>
      </c>
      <c r="J506" s="87"/>
      <c r="K506" s="88" t="str">
        <f t="shared" si="37"/>
        <v/>
      </c>
      <c r="L506" s="89" t="str">
        <f t="shared" si="38"/>
        <v/>
      </c>
      <c r="M506" s="89" t="str">
        <f t="shared" si="39"/>
        <v/>
      </c>
      <c r="N506" s="87"/>
      <c r="O506" s="76"/>
      <c r="P506" s="90"/>
      <c r="Q506" s="73"/>
    </row>
    <row r="507" spans="1:17" ht="12.75">
      <c r="A507" s="74"/>
      <c r="B507" s="75"/>
      <c r="C507" s="76" t="str">
        <f t="shared" si="35"/>
        <v/>
      </c>
      <c r="D507" s="76" t="str">
        <f t="shared" si="36"/>
        <v/>
      </c>
      <c r="E507" s="86"/>
      <c r="F507" s="78"/>
      <c r="G507" s="78"/>
      <c r="H507" s="86"/>
      <c r="I507" s="157" t="str">
        <f>IF($A507&lt;&gt;"",HLOOKUP($H507,remplacant,$D507+1,FALSE),"")</f>
        <v/>
      </c>
      <c r="J507" s="87"/>
      <c r="K507" s="88" t="str">
        <f t="shared" si="37"/>
        <v/>
      </c>
      <c r="L507" s="89" t="str">
        <f t="shared" si="38"/>
        <v/>
      </c>
      <c r="M507" s="89" t="str">
        <f t="shared" si="39"/>
        <v/>
      </c>
      <c r="N507" s="87"/>
      <c r="O507" s="76"/>
      <c r="P507" s="90"/>
      <c r="Q507" s="73"/>
    </row>
    <row r="508" spans="1:17" ht="12.75">
      <c r="A508" s="74"/>
      <c r="B508" s="75"/>
      <c r="C508" s="76" t="str">
        <f t="shared" si="35"/>
        <v/>
      </c>
      <c r="D508" s="76" t="str">
        <f t="shared" si="36"/>
        <v/>
      </c>
      <c r="E508" s="86"/>
      <c r="F508" s="78"/>
      <c r="G508" s="78"/>
      <c r="H508" s="86"/>
      <c r="I508" s="157" t="str">
        <f>IF($A508&lt;&gt;"",HLOOKUP($H508,remplacant,$D508+1,FALSE),"")</f>
        <v/>
      </c>
      <c r="J508" s="87"/>
      <c r="K508" s="88" t="str">
        <f t="shared" si="37"/>
        <v/>
      </c>
      <c r="L508" s="89" t="str">
        <f t="shared" si="38"/>
        <v/>
      </c>
      <c r="M508" s="89" t="str">
        <f t="shared" si="39"/>
        <v/>
      </c>
      <c r="N508" s="87"/>
      <c r="O508" s="76"/>
      <c r="P508" s="90"/>
      <c r="Q508" s="73"/>
    </row>
    <row r="509" spans="1:17" ht="12.75">
      <c r="A509" s="74"/>
      <c r="B509" s="75"/>
      <c r="C509" s="76" t="str">
        <f t="shared" si="35"/>
        <v/>
      </c>
      <c r="D509" s="76" t="str">
        <f t="shared" si="36"/>
        <v/>
      </c>
      <c r="E509" s="86"/>
      <c r="F509" s="78"/>
      <c r="G509" s="78"/>
      <c r="H509" s="86"/>
      <c r="I509" s="157" t="str">
        <f>IF($A509&lt;&gt;"",HLOOKUP($H509,remplacant,$D509+1,FALSE),"")</f>
        <v/>
      </c>
      <c r="J509" s="87"/>
      <c r="K509" s="88" t="str">
        <f t="shared" si="37"/>
        <v/>
      </c>
      <c r="L509" s="89" t="str">
        <f t="shared" si="38"/>
        <v/>
      </c>
      <c r="M509" s="89" t="str">
        <f t="shared" si="39"/>
        <v/>
      </c>
      <c r="N509" s="87"/>
      <c r="O509" s="76"/>
      <c r="P509" s="90"/>
      <c r="Q509" s="73"/>
    </row>
    <row r="510" spans="1:17" ht="12.75">
      <c r="A510" s="74"/>
      <c r="B510" s="75"/>
      <c r="C510" s="76" t="str">
        <f t="shared" si="35"/>
        <v/>
      </c>
      <c r="D510" s="76" t="str">
        <f t="shared" si="36"/>
        <v/>
      </c>
      <c r="E510" s="86"/>
      <c r="F510" s="78"/>
      <c r="G510" s="78"/>
      <c r="H510" s="86"/>
      <c r="I510" s="157" t="str">
        <f>IF($A510&lt;&gt;"",HLOOKUP($H510,remplacant,$D510+1,FALSE),"")</f>
        <v/>
      </c>
      <c r="J510" s="87"/>
      <c r="K510" s="88" t="str">
        <f t="shared" si="37"/>
        <v/>
      </c>
      <c r="L510" s="89" t="str">
        <f t="shared" si="38"/>
        <v/>
      </c>
      <c r="M510" s="89" t="str">
        <f t="shared" si="39"/>
        <v/>
      </c>
      <c r="N510" s="87"/>
      <c r="O510" s="76"/>
      <c r="P510" s="90"/>
      <c r="Q510" s="73"/>
    </row>
    <row r="511" spans="1:17" ht="12.75">
      <c r="A511" s="74"/>
      <c r="B511" s="75"/>
      <c r="C511" s="76" t="str">
        <f t="shared" si="35"/>
        <v/>
      </c>
      <c r="D511" s="76" t="str">
        <f t="shared" si="36"/>
        <v/>
      </c>
      <c r="E511" s="86"/>
      <c r="F511" s="78"/>
      <c r="G511" s="78"/>
      <c r="H511" s="86"/>
      <c r="I511" s="157" t="str">
        <f>IF($A511&lt;&gt;"",HLOOKUP($H511,remplacant,$D511+1,FALSE),"")</f>
        <v/>
      </c>
      <c r="J511" s="87"/>
      <c r="K511" s="88" t="str">
        <f t="shared" si="37"/>
        <v/>
      </c>
      <c r="L511" s="89" t="str">
        <f t="shared" si="38"/>
        <v/>
      </c>
      <c r="M511" s="89" t="str">
        <f t="shared" si="39"/>
        <v/>
      </c>
      <c r="N511" s="87"/>
      <c r="O511" s="76"/>
      <c r="P511" s="90"/>
      <c r="Q511" s="73"/>
    </row>
    <row r="512" spans="1:17" ht="12.75">
      <c r="A512" s="74"/>
      <c r="B512" s="75"/>
      <c r="C512" s="76" t="str">
        <f t="shared" si="35"/>
        <v/>
      </c>
      <c r="D512" s="76" t="str">
        <f t="shared" si="36"/>
        <v/>
      </c>
      <c r="E512" s="86"/>
      <c r="F512" s="78"/>
      <c r="G512" s="78"/>
      <c r="H512" s="86"/>
      <c r="I512" s="157" t="str">
        <f>IF($A512&lt;&gt;"",HLOOKUP($H512,remplacant,$D512+1,FALSE),"")</f>
        <v/>
      </c>
      <c r="J512" s="87"/>
      <c r="K512" s="88" t="str">
        <f t="shared" si="37"/>
        <v/>
      </c>
      <c r="L512" s="89" t="str">
        <f t="shared" si="38"/>
        <v/>
      </c>
      <c r="M512" s="89" t="str">
        <f t="shared" si="39"/>
        <v/>
      </c>
      <c r="N512" s="87"/>
      <c r="O512" s="76"/>
      <c r="P512" s="90"/>
      <c r="Q512" s="73"/>
    </row>
    <row r="513" spans="1:17" ht="12.75">
      <c r="A513" s="74"/>
      <c r="B513" s="75"/>
      <c r="C513" s="76" t="str">
        <f t="shared" si="35"/>
        <v/>
      </c>
      <c r="D513" s="76" t="str">
        <f t="shared" si="36"/>
        <v/>
      </c>
      <c r="E513" s="86"/>
      <c r="F513" s="78"/>
      <c r="G513" s="78"/>
      <c r="H513" s="86"/>
      <c r="I513" s="157" t="str">
        <f>IF($A513&lt;&gt;"",HLOOKUP($H513,remplacant,$D513+1,FALSE),"")</f>
        <v/>
      </c>
      <c r="J513" s="87"/>
      <c r="K513" s="88" t="str">
        <f t="shared" si="37"/>
        <v/>
      </c>
      <c r="L513" s="89" t="str">
        <f t="shared" si="38"/>
        <v/>
      </c>
      <c r="M513" s="89" t="str">
        <f t="shared" si="39"/>
        <v/>
      </c>
      <c r="N513" s="87"/>
      <c r="O513" s="76"/>
      <c r="P513" s="90"/>
      <c r="Q513" s="73"/>
    </row>
    <row r="514" spans="1:17" ht="12.75">
      <c r="A514" s="74"/>
      <c r="B514" s="75"/>
      <c r="C514" s="76" t="str">
        <f t="shared" ref="C514:C550" si="40">IF($A514&lt;&gt;"","_"&amp;VLOOKUP($B514,tab_conversion,2,FALSE),"")</f>
        <v/>
      </c>
      <c r="D514" s="76" t="str">
        <f t="shared" ref="D514:D550" si="41">IF($A514&lt;&gt;"",IF(RIGHT($A514,1)="A",1,IF(RIGHT($A514,1)="B",2,IF(RIGHT($A514,1)="C",3,4))),"")</f>
        <v/>
      </c>
      <c r="E514" s="86"/>
      <c r="F514" s="78"/>
      <c r="G514" s="78"/>
      <c r="H514" s="86"/>
      <c r="I514" s="157" t="str">
        <f>IF($A514&lt;&gt;"",HLOOKUP($H514,remplacant,$D514+1,FALSE),"")</f>
        <v/>
      </c>
      <c r="J514" s="87"/>
      <c r="K514" s="88" t="str">
        <f t="shared" ref="K514:K550" si="42">IF($A514&lt;&gt;"",$B514,"")</f>
        <v/>
      </c>
      <c r="L514" s="89" t="str">
        <f t="shared" ref="L514:L550" si="43">IF($A514&lt;&gt;"","_"&amp;VLOOKUP($K514,tab_conversion,2,FALSE),"")</f>
        <v/>
      </c>
      <c r="M514" s="89" t="str">
        <f t="shared" ref="M514:M550" si="44">IF($A514&lt;&gt;"",IF(RIGHT($J514,1)="A",1,IF(RIGHT($J514,1)="B",2,IF(RIGHT($J514,1)="C",3,4))),"")</f>
        <v/>
      </c>
      <c r="N514" s="87"/>
      <c r="O514" s="76"/>
      <c r="P514" s="90"/>
      <c r="Q514" s="73"/>
    </row>
    <row r="515" spans="1:17" ht="12.75">
      <c r="A515" s="74"/>
      <c r="B515" s="75"/>
      <c r="C515" s="76" t="str">
        <f t="shared" si="40"/>
        <v/>
      </c>
      <c r="D515" s="76" t="str">
        <f t="shared" si="41"/>
        <v/>
      </c>
      <c r="E515" s="86"/>
      <c r="F515" s="78"/>
      <c r="G515" s="78"/>
      <c r="H515" s="86"/>
      <c r="I515" s="157" t="str">
        <f>IF($A515&lt;&gt;"",HLOOKUP($H515,remplacant,$D515+1,FALSE),"")</f>
        <v/>
      </c>
      <c r="J515" s="87"/>
      <c r="K515" s="88" t="str">
        <f t="shared" si="42"/>
        <v/>
      </c>
      <c r="L515" s="89" t="str">
        <f t="shared" si="43"/>
        <v/>
      </c>
      <c r="M515" s="89" t="str">
        <f t="shared" si="44"/>
        <v/>
      </c>
      <c r="N515" s="87"/>
      <c r="O515" s="76"/>
      <c r="P515" s="90"/>
      <c r="Q515" s="73"/>
    </row>
    <row r="516" spans="1:17" ht="12.75">
      <c r="A516" s="74"/>
      <c r="B516" s="75"/>
      <c r="C516" s="76" t="str">
        <f t="shared" si="40"/>
        <v/>
      </c>
      <c r="D516" s="76" t="str">
        <f t="shared" si="41"/>
        <v/>
      </c>
      <c r="E516" s="86"/>
      <c r="F516" s="78"/>
      <c r="G516" s="78"/>
      <c r="H516" s="86"/>
      <c r="I516" s="157" t="str">
        <f>IF($A516&lt;&gt;"",HLOOKUP($H516,remplacant,$D516+1,FALSE),"")</f>
        <v/>
      </c>
      <c r="J516" s="87"/>
      <c r="K516" s="88" t="str">
        <f t="shared" si="42"/>
        <v/>
      </c>
      <c r="L516" s="89" t="str">
        <f t="shared" si="43"/>
        <v/>
      </c>
      <c r="M516" s="89" t="str">
        <f t="shared" si="44"/>
        <v/>
      </c>
      <c r="N516" s="87"/>
      <c r="O516" s="76"/>
      <c r="P516" s="90"/>
      <c r="Q516" s="73"/>
    </row>
    <row r="517" spans="1:17" ht="12.75">
      <c r="A517" s="74"/>
      <c r="B517" s="75"/>
      <c r="C517" s="76" t="str">
        <f t="shared" si="40"/>
        <v/>
      </c>
      <c r="D517" s="76" t="str">
        <f t="shared" si="41"/>
        <v/>
      </c>
      <c r="E517" s="86"/>
      <c r="F517" s="78"/>
      <c r="G517" s="78"/>
      <c r="H517" s="86"/>
      <c r="I517" s="157" t="str">
        <f>IF($A517&lt;&gt;"",HLOOKUP($H517,remplacant,$D517+1,FALSE),"")</f>
        <v/>
      </c>
      <c r="J517" s="87"/>
      <c r="K517" s="88" t="str">
        <f t="shared" si="42"/>
        <v/>
      </c>
      <c r="L517" s="89" t="str">
        <f t="shared" si="43"/>
        <v/>
      </c>
      <c r="M517" s="89" t="str">
        <f t="shared" si="44"/>
        <v/>
      </c>
      <c r="N517" s="87"/>
      <c r="O517" s="76"/>
      <c r="P517" s="90"/>
      <c r="Q517" s="73"/>
    </row>
    <row r="518" spans="1:17" ht="12.75">
      <c r="A518" s="74"/>
      <c r="B518" s="75"/>
      <c r="C518" s="76" t="str">
        <f t="shared" si="40"/>
        <v/>
      </c>
      <c r="D518" s="76" t="str">
        <f t="shared" si="41"/>
        <v/>
      </c>
      <c r="E518" s="86"/>
      <c r="F518" s="78"/>
      <c r="G518" s="78"/>
      <c r="H518" s="86"/>
      <c r="I518" s="157" t="str">
        <f>IF($A518&lt;&gt;"",HLOOKUP($H518,remplacant,$D518+1,FALSE),"")</f>
        <v/>
      </c>
      <c r="J518" s="87"/>
      <c r="K518" s="88" t="str">
        <f t="shared" si="42"/>
        <v/>
      </c>
      <c r="L518" s="89" t="str">
        <f t="shared" si="43"/>
        <v/>
      </c>
      <c r="M518" s="89" t="str">
        <f t="shared" si="44"/>
        <v/>
      </c>
      <c r="N518" s="87"/>
      <c r="O518" s="76"/>
      <c r="P518" s="90"/>
      <c r="Q518" s="73"/>
    </row>
    <row r="519" spans="1:17" ht="12.75">
      <c r="A519" s="74"/>
      <c r="B519" s="75"/>
      <c r="C519" s="76" t="str">
        <f t="shared" si="40"/>
        <v/>
      </c>
      <c r="D519" s="76" t="str">
        <f t="shared" si="41"/>
        <v/>
      </c>
      <c r="E519" s="86"/>
      <c r="F519" s="78"/>
      <c r="G519" s="78"/>
      <c r="H519" s="86"/>
      <c r="I519" s="157" t="str">
        <f>IF($A519&lt;&gt;"",HLOOKUP($H519,remplacant,$D519+1,FALSE),"")</f>
        <v/>
      </c>
      <c r="J519" s="87"/>
      <c r="K519" s="88" t="str">
        <f t="shared" si="42"/>
        <v/>
      </c>
      <c r="L519" s="89" t="str">
        <f t="shared" si="43"/>
        <v/>
      </c>
      <c r="M519" s="89" t="str">
        <f t="shared" si="44"/>
        <v/>
      </c>
      <c r="N519" s="87"/>
      <c r="O519" s="76"/>
      <c r="P519" s="90"/>
      <c r="Q519" s="73"/>
    </row>
    <row r="520" spans="1:17" ht="12.75">
      <c r="A520" s="74"/>
      <c r="B520" s="75"/>
      <c r="C520" s="76" t="str">
        <f t="shared" si="40"/>
        <v/>
      </c>
      <c r="D520" s="76" t="str">
        <f t="shared" si="41"/>
        <v/>
      </c>
      <c r="E520" s="86"/>
      <c r="F520" s="78"/>
      <c r="G520" s="78"/>
      <c r="H520" s="86"/>
      <c r="I520" s="157" t="str">
        <f>IF($A520&lt;&gt;"",HLOOKUP($H520,remplacant,$D520+1,FALSE),"")</f>
        <v/>
      </c>
      <c r="J520" s="87"/>
      <c r="K520" s="88" t="str">
        <f t="shared" si="42"/>
        <v/>
      </c>
      <c r="L520" s="89" t="str">
        <f t="shared" si="43"/>
        <v/>
      </c>
      <c r="M520" s="89" t="str">
        <f t="shared" si="44"/>
        <v/>
      </c>
      <c r="N520" s="87"/>
      <c r="O520" s="76"/>
      <c r="P520" s="90"/>
      <c r="Q520" s="73"/>
    </row>
    <row r="521" spans="1:17" ht="12.75">
      <c r="A521" s="74"/>
      <c r="B521" s="75"/>
      <c r="C521" s="76" t="str">
        <f t="shared" si="40"/>
        <v/>
      </c>
      <c r="D521" s="76" t="str">
        <f t="shared" si="41"/>
        <v/>
      </c>
      <c r="E521" s="86"/>
      <c r="F521" s="78"/>
      <c r="G521" s="78"/>
      <c r="H521" s="86"/>
      <c r="I521" s="157" t="str">
        <f>IF($A521&lt;&gt;"",HLOOKUP($H521,remplacant,$D521+1,FALSE),"")</f>
        <v/>
      </c>
      <c r="J521" s="87"/>
      <c r="K521" s="88" t="str">
        <f t="shared" si="42"/>
        <v/>
      </c>
      <c r="L521" s="89" t="str">
        <f t="shared" si="43"/>
        <v/>
      </c>
      <c r="M521" s="89" t="str">
        <f t="shared" si="44"/>
        <v/>
      </c>
      <c r="N521" s="87"/>
      <c r="O521" s="76"/>
      <c r="P521" s="90"/>
      <c r="Q521" s="73"/>
    </row>
    <row r="522" spans="1:17" ht="12.75">
      <c r="A522" s="74"/>
      <c r="B522" s="75"/>
      <c r="C522" s="76" t="str">
        <f t="shared" si="40"/>
        <v/>
      </c>
      <c r="D522" s="76" t="str">
        <f t="shared" si="41"/>
        <v/>
      </c>
      <c r="E522" s="86"/>
      <c r="F522" s="78"/>
      <c r="G522" s="78"/>
      <c r="H522" s="86"/>
      <c r="I522" s="157" t="str">
        <f>IF($A522&lt;&gt;"",HLOOKUP($H522,remplacant,$D522+1,FALSE),"")</f>
        <v/>
      </c>
      <c r="J522" s="87"/>
      <c r="K522" s="88" t="str">
        <f t="shared" si="42"/>
        <v/>
      </c>
      <c r="L522" s="89" t="str">
        <f t="shared" si="43"/>
        <v/>
      </c>
      <c r="M522" s="89" t="str">
        <f t="shared" si="44"/>
        <v/>
      </c>
      <c r="N522" s="87"/>
      <c r="O522" s="76"/>
      <c r="P522" s="90"/>
      <c r="Q522" s="73"/>
    </row>
    <row r="523" spans="1:17" ht="12.75">
      <c r="A523" s="74"/>
      <c r="B523" s="75"/>
      <c r="C523" s="76" t="str">
        <f t="shared" si="40"/>
        <v/>
      </c>
      <c r="D523" s="76" t="str">
        <f t="shared" si="41"/>
        <v/>
      </c>
      <c r="E523" s="86"/>
      <c r="F523" s="78"/>
      <c r="G523" s="78"/>
      <c r="H523" s="86"/>
      <c r="I523" s="157" t="str">
        <f>IF($A523&lt;&gt;"",HLOOKUP($H523,remplacant,$D523+1,FALSE),"")</f>
        <v/>
      </c>
      <c r="J523" s="87"/>
      <c r="K523" s="88" t="str">
        <f t="shared" si="42"/>
        <v/>
      </c>
      <c r="L523" s="89" t="str">
        <f t="shared" si="43"/>
        <v/>
      </c>
      <c r="M523" s="89" t="str">
        <f t="shared" si="44"/>
        <v/>
      </c>
      <c r="N523" s="87"/>
      <c r="O523" s="76"/>
      <c r="P523" s="90"/>
      <c r="Q523" s="73"/>
    </row>
    <row r="524" spans="1:17" ht="12.75">
      <c r="A524" s="74"/>
      <c r="B524" s="75"/>
      <c r="C524" s="76" t="str">
        <f t="shared" si="40"/>
        <v/>
      </c>
      <c r="D524" s="76" t="str">
        <f t="shared" si="41"/>
        <v/>
      </c>
      <c r="E524" s="86"/>
      <c r="F524" s="78"/>
      <c r="G524" s="78"/>
      <c r="H524" s="86"/>
      <c r="I524" s="157" t="str">
        <f>IF($A524&lt;&gt;"",HLOOKUP($H524,remplacant,$D524+1,FALSE),"")</f>
        <v/>
      </c>
      <c r="J524" s="87"/>
      <c r="K524" s="88" t="str">
        <f t="shared" si="42"/>
        <v/>
      </c>
      <c r="L524" s="89" t="str">
        <f t="shared" si="43"/>
        <v/>
      </c>
      <c r="M524" s="89" t="str">
        <f t="shared" si="44"/>
        <v/>
      </c>
      <c r="N524" s="87"/>
      <c r="O524" s="76"/>
      <c r="P524" s="90"/>
      <c r="Q524" s="73"/>
    </row>
    <row r="525" spans="1:17" ht="12.75">
      <c r="A525" s="74"/>
      <c r="B525" s="75"/>
      <c r="C525" s="76" t="str">
        <f t="shared" si="40"/>
        <v/>
      </c>
      <c r="D525" s="76" t="str">
        <f t="shared" si="41"/>
        <v/>
      </c>
      <c r="E525" s="86"/>
      <c r="F525" s="78"/>
      <c r="G525" s="78"/>
      <c r="H525" s="86"/>
      <c r="I525" s="157" t="str">
        <f>IF($A525&lt;&gt;"",HLOOKUP($H525,remplacant,$D525+1,FALSE),"")</f>
        <v/>
      </c>
      <c r="J525" s="87"/>
      <c r="K525" s="88" t="str">
        <f t="shared" si="42"/>
        <v/>
      </c>
      <c r="L525" s="89" t="str">
        <f t="shared" si="43"/>
        <v/>
      </c>
      <c r="M525" s="89" t="str">
        <f t="shared" si="44"/>
        <v/>
      </c>
      <c r="N525" s="87"/>
      <c r="O525" s="76"/>
      <c r="P525" s="90"/>
      <c r="Q525" s="73"/>
    </row>
    <row r="526" spans="1:17" ht="12.75">
      <c r="A526" s="74"/>
      <c r="B526" s="75"/>
      <c r="C526" s="76" t="str">
        <f t="shared" si="40"/>
        <v/>
      </c>
      <c r="D526" s="76" t="str">
        <f t="shared" si="41"/>
        <v/>
      </c>
      <c r="E526" s="86"/>
      <c r="F526" s="78"/>
      <c r="G526" s="78"/>
      <c r="H526" s="86"/>
      <c r="I526" s="157" t="str">
        <f>IF($A526&lt;&gt;"",HLOOKUP($H526,remplacant,$D526+1,FALSE),"")</f>
        <v/>
      </c>
      <c r="J526" s="87"/>
      <c r="K526" s="88" t="str">
        <f t="shared" si="42"/>
        <v/>
      </c>
      <c r="L526" s="89" t="str">
        <f t="shared" si="43"/>
        <v/>
      </c>
      <c r="M526" s="89" t="str">
        <f t="shared" si="44"/>
        <v/>
      </c>
      <c r="N526" s="87"/>
      <c r="O526" s="76"/>
      <c r="P526" s="90"/>
      <c r="Q526" s="73"/>
    </row>
    <row r="527" spans="1:17" ht="12.75">
      <c r="A527" s="74"/>
      <c r="B527" s="75"/>
      <c r="C527" s="76" t="str">
        <f t="shared" si="40"/>
        <v/>
      </c>
      <c r="D527" s="76" t="str">
        <f t="shared" si="41"/>
        <v/>
      </c>
      <c r="E527" s="86"/>
      <c r="F527" s="78"/>
      <c r="G527" s="78"/>
      <c r="H527" s="86"/>
      <c r="I527" s="157" t="str">
        <f>IF($A527&lt;&gt;"",HLOOKUP($H527,remplacant,$D527+1,FALSE),"")</f>
        <v/>
      </c>
      <c r="J527" s="87"/>
      <c r="K527" s="88" t="str">
        <f t="shared" si="42"/>
        <v/>
      </c>
      <c r="L527" s="89" t="str">
        <f t="shared" si="43"/>
        <v/>
      </c>
      <c r="M527" s="89" t="str">
        <f t="shared" si="44"/>
        <v/>
      </c>
      <c r="N527" s="87"/>
      <c r="O527" s="76"/>
      <c r="P527" s="90"/>
      <c r="Q527" s="73"/>
    </row>
    <row r="528" spans="1:17" ht="12.75">
      <c r="A528" s="74"/>
      <c r="B528" s="75"/>
      <c r="C528" s="76" t="str">
        <f t="shared" si="40"/>
        <v/>
      </c>
      <c r="D528" s="76" t="str">
        <f t="shared" si="41"/>
        <v/>
      </c>
      <c r="E528" s="86"/>
      <c r="F528" s="78"/>
      <c r="G528" s="78"/>
      <c r="H528" s="86"/>
      <c r="I528" s="157" t="str">
        <f>IF($A528&lt;&gt;"",HLOOKUP($H528,remplacant,$D528+1,FALSE),"")</f>
        <v/>
      </c>
      <c r="J528" s="87"/>
      <c r="K528" s="88" t="str">
        <f t="shared" si="42"/>
        <v/>
      </c>
      <c r="L528" s="89" t="str">
        <f t="shared" si="43"/>
        <v/>
      </c>
      <c r="M528" s="89" t="str">
        <f t="shared" si="44"/>
        <v/>
      </c>
      <c r="N528" s="87"/>
      <c r="O528" s="76"/>
      <c r="P528" s="90"/>
      <c r="Q528" s="73"/>
    </row>
    <row r="529" spans="1:17" ht="12.75">
      <c r="A529" s="74"/>
      <c r="B529" s="75"/>
      <c r="C529" s="76" t="str">
        <f t="shared" si="40"/>
        <v/>
      </c>
      <c r="D529" s="76" t="str">
        <f t="shared" si="41"/>
        <v/>
      </c>
      <c r="E529" s="86"/>
      <c r="F529" s="78"/>
      <c r="G529" s="78"/>
      <c r="H529" s="86"/>
      <c r="I529" s="157" t="str">
        <f>IF($A529&lt;&gt;"",HLOOKUP($H529,remplacant,$D529+1,FALSE),"")</f>
        <v/>
      </c>
      <c r="J529" s="87"/>
      <c r="K529" s="88" t="str">
        <f t="shared" si="42"/>
        <v/>
      </c>
      <c r="L529" s="89" t="str">
        <f t="shared" si="43"/>
        <v/>
      </c>
      <c r="M529" s="89" t="str">
        <f t="shared" si="44"/>
        <v/>
      </c>
      <c r="N529" s="87"/>
      <c r="O529" s="76"/>
      <c r="P529" s="90"/>
      <c r="Q529" s="73"/>
    </row>
    <row r="530" spans="1:17" ht="12.75">
      <c r="A530" s="74"/>
      <c r="B530" s="75"/>
      <c r="C530" s="76" t="str">
        <f t="shared" si="40"/>
        <v/>
      </c>
      <c r="D530" s="76" t="str">
        <f t="shared" si="41"/>
        <v/>
      </c>
      <c r="E530" s="86"/>
      <c r="F530" s="78"/>
      <c r="G530" s="78"/>
      <c r="H530" s="86"/>
      <c r="I530" s="157" t="str">
        <f>IF($A530&lt;&gt;"",HLOOKUP($H530,remplacant,$D530+1,FALSE),"")</f>
        <v/>
      </c>
      <c r="J530" s="87"/>
      <c r="K530" s="88" t="str">
        <f t="shared" si="42"/>
        <v/>
      </c>
      <c r="L530" s="89" t="str">
        <f t="shared" si="43"/>
        <v/>
      </c>
      <c r="M530" s="89" t="str">
        <f t="shared" si="44"/>
        <v/>
      </c>
      <c r="N530" s="87"/>
      <c r="O530" s="76"/>
      <c r="P530" s="90"/>
      <c r="Q530" s="73"/>
    </row>
    <row r="531" spans="1:17" ht="12.75">
      <c r="A531" s="74"/>
      <c r="B531" s="75"/>
      <c r="C531" s="76" t="str">
        <f t="shared" si="40"/>
        <v/>
      </c>
      <c r="D531" s="76" t="str">
        <f t="shared" si="41"/>
        <v/>
      </c>
      <c r="E531" s="86"/>
      <c r="F531" s="78"/>
      <c r="G531" s="78"/>
      <c r="H531" s="86"/>
      <c r="I531" s="157" t="str">
        <f>IF($A531&lt;&gt;"",HLOOKUP($H531,remplacant,$D531+1,FALSE),"")</f>
        <v/>
      </c>
      <c r="J531" s="87"/>
      <c r="K531" s="88" t="str">
        <f t="shared" si="42"/>
        <v/>
      </c>
      <c r="L531" s="89" t="str">
        <f t="shared" si="43"/>
        <v/>
      </c>
      <c r="M531" s="89" t="str">
        <f t="shared" si="44"/>
        <v/>
      </c>
      <c r="N531" s="87"/>
      <c r="O531" s="76"/>
      <c r="P531" s="90"/>
      <c r="Q531" s="73"/>
    </row>
    <row r="532" spans="1:17" ht="12.75">
      <c r="A532" s="74"/>
      <c r="B532" s="75"/>
      <c r="C532" s="76" t="str">
        <f t="shared" si="40"/>
        <v/>
      </c>
      <c r="D532" s="76" t="str">
        <f t="shared" si="41"/>
        <v/>
      </c>
      <c r="E532" s="86"/>
      <c r="F532" s="78"/>
      <c r="G532" s="78"/>
      <c r="H532" s="86"/>
      <c r="I532" s="157" t="str">
        <f>IF($A532&lt;&gt;"",HLOOKUP($H532,remplacant,$D532+1,FALSE),"")</f>
        <v/>
      </c>
      <c r="J532" s="87"/>
      <c r="K532" s="88" t="str">
        <f t="shared" si="42"/>
        <v/>
      </c>
      <c r="L532" s="89" t="str">
        <f t="shared" si="43"/>
        <v/>
      </c>
      <c r="M532" s="89" t="str">
        <f t="shared" si="44"/>
        <v/>
      </c>
      <c r="N532" s="87"/>
      <c r="O532" s="76"/>
      <c r="P532" s="90"/>
      <c r="Q532" s="73"/>
    </row>
    <row r="533" spans="1:17" ht="12.75">
      <c r="A533" s="74"/>
      <c r="B533" s="75"/>
      <c r="C533" s="76" t="str">
        <f t="shared" si="40"/>
        <v/>
      </c>
      <c r="D533" s="76" t="str">
        <f t="shared" si="41"/>
        <v/>
      </c>
      <c r="E533" s="86"/>
      <c r="F533" s="78"/>
      <c r="G533" s="78"/>
      <c r="H533" s="86"/>
      <c r="I533" s="157" t="str">
        <f>IF($A533&lt;&gt;"",HLOOKUP($H533,remplacant,$D533+1,FALSE),"")</f>
        <v/>
      </c>
      <c r="J533" s="87"/>
      <c r="K533" s="88" t="str">
        <f t="shared" si="42"/>
        <v/>
      </c>
      <c r="L533" s="89" t="str">
        <f t="shared" si="43"/>
        <v/>
      </c>
      <c r="M533" s="89" t="str">
        <f t="shared" si="44"/>
        <v/>
      </c>
      <c r="N533" s="87"/>
      <c r="O533" s="76"/>
      <c r="P533" s="90"/>
      <c r="Q533" s="73"/>
    </row>
    <row r="534" spans="1:17" ht="12.75">
      <c r="A534" s="74"/>
      <c r="B534" s="75"/>
      <c r="C534" s="76" t="str">
        <f t="shared" si="40"/>
        <v/>
      </c>
      <c r="D534" s="76" t="str">
        <f t="shared" si="41"/>
        <v/>
      </c>
      <c r="E534" s="86"/>
      <c r="F534" s="78"/>
      <c r="G534" s="78"/>
      <c r="H534" s="86"/>
      <c r="I534" s="157" t="str">
        <f>IF($A534&lt;&gt;"",HLOOKUP($H534,remplacant,$D534+1,FALSE),"")</f>
        <v/>
      </c>
      <c r="J534" s="87"/>
      <c r="K534" s="88" t="str">
        <f t="shared" si="42"/>
        <v/>
      </c>
      <c r="L534" s="89" t="str">
        <f t="shared" si="43"/>
        <v/>
      </c>
      <c r="M534" s="89" t="str">
        <f t="shared" si="44"/>
        <v/>
      </c>
      <c r="N534" s="87"/>
      <c r="O534" s="76"/>
      <c r="P534" s="90"/>
      <c r="Q534" s="73"/>
    </row>
    <row r="535" spans="1:17" ht="12.75">
      <c r="A535" s="74"/>
      <c r="B535" s="75"/>
      <c r="C535" s="76" t="str">
        <f t="shared" si="40"/>
        <v/>
      </c>
      <c r="D535" s="76" t="str">
        <f t="shared" si="41"/>
        <v/>
      </c>
      <c r="E535" s="86"/>
      <c r="F535" s="78"/>
      <c r="G535" s="78"/>
      <c r="H535" s="86"/>
      <c r="I535" s="157" t="str">
        <f>IF($A535&lt;&gt;"",HLOOKUP($H535,remplacant,$D535+1,FALSE),"")</f>
        <v/>
      </c>
      <c r="J535" s="87"/>
      <c r="K535" s="88" t="str">
        <f t="shared" si="42"/>
        <v/>
      </c>
      <c r="L535" s="89" t="str">
        <f t="shared" si="43"/>
        <v/>
      </c>
      <c r="M535" s="89" t="str">
        <f t="shared" si="44"/>
        <v/>
      </c>
      <c r="N535" s="87"/>
      <c r="O535" s="76"/>
      <c r="P535" s="90"/>
      <c r="Q535" s="73"/>
    </row>
    <row r="536" spans="1:17" ht="12.75">
      <c r="A536" s="74"/>
      <c r="B536" s="75"/>
      <c r="C536" s="76" t="str">
        <f t="shared" si="40"/>
        <v/>
      </c>
      <c r="D536" s="76" t="str">
        <f t="shared" si="41"/>
        <v/>
      </c>
      <c r="E536" s="86"/>
      <c r="F536" s="78"/>
      <c r="G536" s="78"/>
      <c r="H536" s="86"/>
      <c r="I536" s="157" t="str">
        <f>IF($A536&lt;&gt;"",HLOOKUP($H536,remplacant,$D536+1,FALSE),"")</f>
        <v/>
      </c>
      <c r="J536" s="87"/>
      <c r="K536" s="88" t="str">
        <f t="shared" si="42"/>
        <v/>
      </c>
      <c r="L536" s="89" t="str">
        <f t="shared" si="43"/>
        <v/>
      </c>
      <c r="M536" s="89" t="str">
        <f t="shared" si="44"/>
        <v/>
      </c>
      <c r="N536" s="87"/>
      <c r="O536" s="76"/>
      <c r="P536" s="90"/>
      <c r="Q536" s="73"/>
    </row>
    <row r="537" spans="1:17" ht="12.75">
      <c r="A537" s="74"/>
      <c r="B537" s="75"/>
      <c r="C537" s="76" t="str">
        <f t="shared" si="40"/>
        <v/>
      </c>
      <c r="D537" s="76" t="str">
        <f t="shared" si="41"/>
        <v/>
      </c>
      <c r="E537" s="86"/>
      <c r="F537" s="78"/>
      <c r="G537" s="78"/>
      <c r="H537" s="86"/>
      <c r="I537" s="157" t="str">
        <f>IF($A537&lt;&gt;"",HLOOKUP($H537,remplacant,$D537+1,FALSE),"")</f>
        <v/>
      </c>
      <c r="J537" s="87"/>
      <c r="K537" s="88" t="str">
        <f t="shared" si="42"/>
        <v/>
      </c>
      <c r="L537" s="89" t="str">
        <f t="shared" si="43"/>
        <v/>
      </c>
      <c r="M537" s="89" t="str">
        <f t="shared" si="44"/>
        <v/>
      </c>
      <c r="N537" s="87"/>
      <c r="O537" s="76"/>
      <c r="P537" s="90"/>
      <c r="Q537" s="73"/>
    </row>
    <row r="538" spans="1:17" ht="12.75">
      <c r="A538" s="74"/>
      <c r="B538" s="75"/>
      <c r="C538" s="76" t="str">
        <f t="shared" si="40"/>
        <v/>
      </c>
      <c r="D538" s="76" t="str">
        <f t="shared" si="41"/>
        <v/>
      </c>
      <c r="E538" s="86"/>
      <c r="F538" s="78"/>
      <c r="G538" s="78"/>
      <c r="H538" s="86"/>
      <c r="I538" s="157" t="str">
        <f>IF($A538&lt;&gt;"",HLOOKUP($H538,remplacant,$D538+1,FALSE),"")</f>
        <v/>
      </c>
      <c r="J538" s="87"/>
      <c r="K538" s="88" t="str">
        <f t="shared" si="42"/>
        <v/>
      </c>
      <c r="L538" s="89" t="str">
        <f t="shared" si="43"/>
        <v/>
      </c>
      <c r="M538" s="89" t="str">
        <f t="shared" si="44"/>
        <v/>
      </c>
      <c r="N538" s="87"/>
      <c r="O538" s="76"/>
      <c r="P538" s="90"/>
      <c r="Q538" s="73"/>
    </row>
    <row r="539" spans="1:17" ht="12.75">
      <c r="A539" s="74"/>
      <c r="B539" s="75"/>
      <c r="C539" s="76" t="str">
        <f t="shared" si="40"/>
        <v/>
      </c>
      <c r="D539" s="76" t="str">
        <f t="shared" si="41"/>
        <v/>
      </c>
      <c r="E539" s="86"/>
      <c r="F539" s="78"/>
      <c r="G539" s="78"/>
      <c r="H539" s="86"/>
      <c r="I539" s="157" t="str">
        <f>IF($A539&lt;&gt;"",HLOOKUP($H539,remplacant,$D539+1,FALSE),"")</f>
        <v/>
      </c>
      <c r="J539" s="87"/>
      <c r="K539" s="88" t="str">
        <f t="shared" si="42"/>
        <v/>
      </c>
      <c r="L539" s="89" t="str">
        <f t="shared" si="43"/>
        <v/>
      </c>
      <c r="M539" s="89" t="str">
        <f t="shared" si="44"/>
        <v/>
      </c>
      <c r="N539" s="87"/>
      <c r="O539" s="76"/>
      <c r="P539" s="90"/>
      <c r="Q539" s="73"/>
    </row>
    <row r="540" spans="1:17" ht="12.75">
      <c r="A540" s="74"/>
      <c r="B540" s="75"/>
      <c r="C540" s="76" t="str">
        <f t="shared" si="40"/>
        <v/>
      </c>
      <c r="D540" s="76" t="str">
        <f t="shared" si="41"/>
        <v/>
      </c>
      <c r="E540" s="86"/>
      <c r="F540" s="78"/>
      <c r="G540" s="78"/>
      <c r="H540" s="86"/>
      <c r="I540" s="157" t="str">
        <f>IF($A540&lt;&gt;"",HLOOKUP($H540,remplacant,$D540+1,FALSE),"")</f>
        <v/>
      </c>
      <c r="J540" s="87"/>
      <c r="K540" s="88" t="str">
        <f t="shared" si="42"/>
        <v/>
      </c>
      <c r="L540" s="89" t="str">
        <f t="shared" si="43"/>
        <v/>
      </c>
      <c r="M540" s="89" t="str">
        <f t="shared" si="44"/>
        <v/>
      </c>
      <c r="N540" s="87"/>
      <c r="O540" s="76"/>
      <c r="P540" s="90"/>
      <c r="Q540" s="73"/>
    </row>
    <row r="541" spans="1:17" ht="12.75">
      <c r="A541" s="74"/>
      <c r="B541" s="75"/>
      <c r="C541" s="76" t="str">
        <f t="shared" si="40"/>
        <v/>
      </c>
      <c r="D541" s="76" t="str">
        <f t="shared" si="41"/>
        <v/>
      </c>
      <c r="E541" s="86"/>
      <c r="F541" s="78"/>
      <c r="G541" s="78"/>
      <c r="H541" s="86"/>
      <c r="I541" s="157" t="str">
        <f>IF($A541&lt;&gt;"",HLOOKUP($H541,remplacant,$D541+1,FALSE),"")</f>
        <v/>
      </c>
      <c r="J541" s="87"/>
      <c r="K541" s="88" t="str">
        <f t="shared" si="42"/>
        <v/>
      </c>
      <c r="L541" s="89" t="str">
        <f t="shared" si="43"/>
        <v/>
      </c>
      <c r="M541" s="89" t="str">
        <f t="shared" si="44"/>
        <v/>
      </c>
      <c r="N541" s="87"/>
      <c r="O541" s="76"/>
      <c r="P541" s="90"/>
      <c r="Q541" s="73"/>
    </row>
    <row r="542" spans="1:17" ht="12.75">
      <c r="A542" s="74"/>
      <c r="B542" s="75"/>
      <c r="C542" s="76" t="str">
        <f t="shared" si="40"/>
        <v/>
      </c>
      <c r="D542" s="76" t="str">
        <f t="shared" si="41"/>
        <v/>
      </c>
      <c r="E542" s="86"/>
      <c r="F542" s="78"/>
      <c r="G542" s="78"/>
      <c r="H542" s="86"/>
      <c r="I542" s="157" t="str">
        <f>IF($A542&lt;&gt;"",HLOOKUP($H542,remplacant,$D542+1,FALSE),"")</f>
        <v/>
      </c>
      <c r="J542" s="87"/>
      <c r="K542" s="88" t="str">
        <f t="shared" si="42"/>
        <v/>
      </c>
      <c r="L542" s="89" t="str">
        <f t="shared" si="43"/>
        <v/>
      </c>
      <c r="M542" s="89" t="str">
        <f t="shared" si="44"/>
        <v/>
      </c>
      <c r="N542" s="87"/>
      <c r="O542" s="76"/>
      <c r="P542" s="90"/>
      <c r="Q542" s="73"/>
    </row>
    <row r="543" spans="1:17" ht="12.75">
      <c r="A543" s="74"/>
      <c r="B543" s="75"/>
      <c r="C543" s="76" t="str">
        <f t="shared" si="40"/>
        <v/>
      </c>
      <c r="D543" s="76" t="str">
        <f t="shared" si="41"/>
        <v/>
      </c>
      <c r="E543" s="86"/>
      <c r="F543" s="78"/>
      <c r="G543" s="78"/>
      <c r="H543" s="86"/>
      <c r="I543" s="157" t="str">
        <f>IF($A543&lt;&gt;"",HLOOKUP($H543,remplacant,$D543+1,FALSE),"")</f>
        <v/>
      </c>
      <c r="J543" s="87"/>
      <c r="K543" s="88" t="str">
        <f t="shared" si="42"/>
        <v/>
      </c>
      <c r="L543" s="89" t="str">
        <f t="shared" si="43"/>
        <v/>
      </c>
      <c r="M543" s="89" t="str">
        <f t="shared" si="44"/>
        <v/>
      </c>
      <c r="N543" s="87"/>
      <c r="O543" s="76"/>
      <c r="P543" s="90"/>
      <c r="Q543" s="73"/>
    </row>
    <row r="544" spans="1:17" ht="12.75">
      <c r="A544" s="74"/>
      <c r="B544" s="75"/>
      <c r="C544" s="76" t="str">
        <f t="shared" si="40"/>
        <v/>
      </c>
      <c r="D544" s="76" t="str">
        <f t="shared" si="41"/>
        <v/>
      </c>
      <c r="E544" s="86"/>
      <c r="F544" s="78"/>
      <c r="G544" s="78"/>
      <c r="H544" s="86"/>
      <c r="I544" s="157" t="str">
        <f>IF($A544&lt;&gt;"",HLOOKUP($H544,remplacant,$D544+1,FALSE),"")</f>
        <v/>
      </c>
      <c r="J544" s="87"/>
      <c r="K544" s="88" t="str">
        <f t="shared" si="42"/>
        <v/>
      </c>
      <c r="L544" s="89" t="str">
        <f t="shared" si="43"/>
        <v/>
      </c>
      <c r="M544" s="89" t="str">
        <f t="shared" si="44"/>
        <v/>
      </c>
      <c r="N544" s="87"/>
      <c r="O544" s="76"/>
      <c r="P544" s="90"/>
      <c r="Q544" s="73"/>
    </row>
    <row r="545" spans="1:17" ht="12.75">
      <c r="A545" s="74"/>
      <c r="B545" s="75"/>
      <c r="C545" s="76" t="str">
        <f t="shared" si="40"/>
        <v/>
      </c>
      <c r="D545" s="76" t="str">
        <f t="shared" si="41"/>
        <v/>
      </c>
      <c r="E545" s="86"/>
      <c r="F545" s="78"/>
      <c r="G545" s="78"/>
      <c r="H545" s="86"/>
      <c r="I545" s="157" t="str">
        <f>IF($A545&lt;&gt;"",HLOOKUP($H545,remplacant,$D545+1,FALSE),"")</f>
        <v/>
      </c>
      <c r="J545" s="87"/>
      <c r="K545" s="88" t="str">
        <f t="shared" si="42"/>
        <v/>
      </c>
      <c r="L545" s="89" t="str">
        <f t="shared" si="43"/>
        <v/>
      </c>
      <c r="M545" s="89" t="str">
        <f t="shared" si="44"/>
        <v/>
      </c>
      <c r="N545" s="87"/>
      <c r="O545" s="76"/>
      <c r="P545" s="90"/>
      <c r="Q545" s="73"/>
    </row>
    <row r="546" spans="1:17" ht="12.75">
      <c r="A546" s="74"/>
      <c r="B546" s="75"/>
      <c r="C546" s="76" t="str">
        <f t="shared" si="40"/>
        <v/>
      </c>
      <c r="D546" s="76" t="str">
        <f t="shared" si="41"/>
        <v/>
      </c>
      <c r="E546" s="86"/>
      <c r="F546" s="78"/>
      <c r="G546" s="78"/>
      <c r="H546" s="86"/>
      <c r="I546" s="157" t="str">
        <f>IF($A546&lt;&gt;"",HLOOKUP($H546,remplacant,$D546+1,FALSE),"")</f>
        <v/>
      </c>
      <c r="J546" s="87"/>
      <c r="K546" s="88" t="str">
        <f t="shared" si="42"/>
        <v/>
      </c>
      <c r="L546" s="89" t="str">
        <f t="shared" si="43"/>
        <v/>
      </c>
      <c r="M546" s="89" t="str">
        <f t="shared" si="44"/>
        <v/>
      </c>
      <c r="N546" s="87"/>
      <c r="O546" s="76"/>
      <c r="P546" s="90"/>
      <c r="Q546" s="73"/>
    </row>
    <row r="547" spans="1:17" ht="12.75">
      <c r="A547" s="74"/>
      <c r="B547" s="75"/>
      <c r="C547" s="76" t="str">
        <f t="shared" si="40"/>
        <v/>
      </c>
      <c r="D547" s="76" t="str">
        <f t="shared" si="41"/>
        <v/>
      </c>
      <c r="E547" s="86"/>
      <c r="F547" s="78"/>
      <c r="G547" s="78"/>
      <c r="H547" s="86"/>
      <c r="I547" s="157" t="str">
        <f>IF($A547&lt;&gt;"",HLOOKUP($H547,remplacant,$D547+1,FALSE),"")</f>
        <v/>
      </c>
      <c r="J547" s="87"/>
      <c r="K547" s="88" t="str">
        <f t="shared" si="42"/>
        <v/>
      </c>
      <c r="L547" s="89" t="str">
        <f t="shared" si="43"/>
        <v/>
      </c>
      <c r="M547" s="89" t="str">
        <f t="shared" si="44"/>
        <v/>
      </c>
      <c r="N547" s="87"/>
      <c r="O547" s="76"/>
      <c r="P547" s="90"/>
      <c r="Q547" s="73"/>
    </row>
    <row r="548" spans="1:17" ht="12.75">
      <c r="A548" s="74"/>
      <c r="B548" s="75"/>
      <c r="C548" s="76" t="str">
        <f t="shared" si="40"/>
        <v/>
      </c>
      <c r="D548" s="76" t="str">
        <f t="shared" si="41"/>
        <v/>
      </c>
      <c r="E548" s="86"/>
      <c r="F548" s="78"/>
      <c r="G548" s="78"/>
      <c r="H548" s="86"/>
      <c r="I548" s="157" t="str">
        <f>IF($A548&lt;&gt;"",HLOOKUP($H548,remplacant,$D548+1,FALSE),"")</f>
        <v/>
      </c>
      <c r="J548" s="87"/>
      <c r="K548" s="88" t="str">
        <f t="shared" si="42"/>
        <v/>
      </c>
      <c r="L548" s="89" t="str">
        <f t="shared" si="43"/>
        <v/>
      </c>
      <c r="M548" s="89" t="str">
        <f t="shared" si="44"/>
        <v/>
      </c>
      <c r="N548" s="87"/>
      <c r="O548" s="76"/>
      <c r="P548" s="90"/>
      <c r="Q548" s="73"/>
    </row>
    <row r="549" spans="1:17" ht="12.75">
      <c r="A549" s="74"/>
      <c r="B549" s="75"/>
      <c r="C549" s="76" t="str">
        <f t="shared" si="40"/>
        <v/>
      </c>
      <c r="D549" s="76" t="str">
        <f t="shared" si="41"/>
        <v/>
      </c>
      <c r="E549" s="86"/>
      <c r="F549" s="78"/>
      <c r="G549" s="78"/>
      <c r="H549" s="86"/>
      <c r="I549" s="157" t="str">
        <f>IF($A549&lt;&gt;"",HLOOKUP($H549,remplacant,$D549+1,FALSE),"")</f>
        <v/>
      </c>
      <c r="J549" s="87"/>
      <c r="K549" s="88" t="str">
        <f t="shared" si="42"/>
        <v/>
      </c>
      <c r="L549" s="89" t="str">
        <f t="shared" si="43"/>
        <v/>
      </c>
      <c r="M549" s="89" t="str">
        <f t="shared" si="44"/>
        <v/>
      </c>
      <c r="N549" s="87"/>
      <c r="O549" s="76"/>
      <c r="P549" s="90"/>
      <c r="Q549" s="73"/>
    </row>
    <row r="550" spans="1:17" ht="12.75">
      <c r="A550" s="74"/>
      <c r="B550" s="75"/>
      <c r="C550" s="83" t="str">
        <f t="shared" si="40"/>
        <v/>
      </c>
      <c r="D550" s="83" t="str">
        <f t="shared" si="41"/>
        <v/>
      </c>
      <c r="E550" s="91"/>
      <c r="F550" s="78"/>
      <c r="G550" s="78"/>
      <c r="H550" s="91"/>
      <c r="I550" s="157" t="str">
        <f>IF($A550&lt;&gt;"",HLOOKUP($H550,remplacant,$D550+1,FALSE),"")</f>
        <v/>
      </c>
      <c r="J550" s="92"/>
      <c r="K550" s="88" t="str">
        <f t="shared" si="42"/>
        <v/>
      </c>
      <c r="L550" s="89" t="str">
        <f t="shared" si="43"/>
        <v/>
      </c>
      <c r="M550" s="89" t="str">
        <f t="shared" si="44"/>
        <v/>
      </c>
      <c r="N550" s="92"/>
      <c r="O550" s="76"/>
      <c r="P550" s="93"/>
      <c r="Q550" s="73"/>
    </row>
  </sheetData>
  <conditionalFormatting sqref="N2:N550">
    <cfRule type="expression" dxfId="22" priority="4">
      <formula>AND(IF(NOT(ISBLANK(N2)),TRUE,FALSE),IF(O2="OUI",TRUE,FALSE))</formula>
    </cfRule>
    <cfRule type="expression" dxfId="21" priority="5">
      <formula>OR(AND(IF(NOT(ISBLANK(N2)),TRUE,FALSE),IF(ISBLANK(O2),TRUE,FALSE),IF(NOT(ISBLANK(A2)),TRUE,FALSE)),AND(IF(NOT(ISBLANK(N2)),TRUE,FALSE),IF(O2="NON",TRUE,FALSE)))</formula>
    </cfRule>
    <cfRule type="expression" dxfId="20" priority="6">
      <formula>AND(IF(ISBLANK(N2),TRUE,FALSE),IF(NOT(ISBLANK(A2)),TRUE,FALSE))</formula>
    </cfRule>
  </conditionalFormatting>
  <dataValidations count="10">
    <dataValidation type="date" operator="greaterThanOrEqual" allowBlank="1" showInputMessage="1" showErrorMessage="1" sqref="G3:G550">
      <formula1>F3</formula1>
    </dataValidation>
    <dataValidation type="date" operator="greaterThanOrEqual" allowBlank="1" showInputMessage="1" showErrorMessage="1" sqref="F2:F550">
      <formula1>1</formula1>
    </dataValidation>
    <dataValidation type="list" allowBlank="1" showInputMessage="1" showErrorMessage="1" sqref="H2:H550 I3:I550">
      <formula1>Quart_Demandé</formula1>
    </dataValidation>
    <dataValidation type="list" allowBlank="1" showInputMessage="1" showErrorMessage="1" sqref="P2:P550">
      <formula1>Rémunération</formula1>
    </dataValidation>
    <dataValidation type="list" allowBlank="1" showInputMessage="1" showErrorMessage="1" sqref="O2:O550">
      <formula1>Valid_rempl.</formula1>
    </dataValidation>
    <dataValidation type="date" operator="greaterThanOrEqual" allowBlank="1" showInputMessage="1" showErrorMessage="1" sqref="G2">
      <formula1>TODAY()</formula1>
    </dataValidation>
    <dataValidation type="list" allowBlank="1" showInputMessage="1" showErrorMessage="1" sqref="E2 N2">
      <formula1>INDIRECT(C2&amp;D2)</formula1>
    </dataValidation>
    <dataValidation type="list" allowBlank="1" showInputMessage="1" showErrorMessage="1" sqref="J2">
      <formula1>INDIRECT("_"&amp;$I2)</formula1>
    </dataValidation>
    <dataValidation type="list" allowBlank="1" showInputMessage="1" showErrorMessage="1" sqref="A2">
      <formula1>equipe</formula1>
    </dataValidation>
    <dataValidation type="list" allowBlank="1" showInputMessage="1" showErrorMessage="1" sqref="B2">
      <formula1>postes</formula1>
    </dataValidation>
  </dataValidations>
  <pageMargins left="0.70866141732283472" right="0.70866141732283472" top="0.74803149606299213" bottom="0.74803149606299213" header="0.31496062992125984" footer="0.31496062992125984"/>
  <pageSetup paperSize="9" scale="52" orientation="landscape" r:id="rId1"/>
  <rowBreaks count="1" manualBreakCount="1">
    <brk id="75" max="10" man="1"/>
  </row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1'!$C$2:$C$11</xm:f>
          </x14:formula1>
          <xm:sqref>B2:B550 C3:D550</xm:sqref>
        </x14:dataValidation>
        <x14:dataValidation type="list" allowBlank="1" showInputMessage="1" showErrorMessage="1">
          <x14:formula1>
            <xm:f>'Listes 1'!$A$2:$A$6</xm:f>
          </x14:formula1>
          <xm:sqref>A2:A550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3:B5"/>
  <sheetViews>
    <sheetView workbookViewId="0">
      <selection activeCell="D3" sqref="D3"/>
    </sheetView>
  </sheetViews>
  <sheetFormatPr baseColWidth="10" defaultRowHeight="15"/>
  <cols>
    <col min="1" max="1" width="24.42578125" customWidth="1"/>
    <col min="2" max="2" width="23.85546875" customWidth="1"/>
    <col min="3" max="3" width="9.42578125" customWidth="1"/>
    <col min="4" max="4" width="10.85546875" customWidth="1"/>
    <col min="5" max="5" width="12.5703125" customWidth="1"/>
    <col min="6" max="6" width="13.28515625" customWidth="1"/>
    <col min="7" max="7" width="8.140625" customWidth="1"/>
    <col min="8" max="8" width="11.140625" customWidth="1"/>
    <col min="9" max="9" width="12.5703125" bestFit="1" customWidth="1"/>
  </cols>
  <sheetData>
    <row r="3" spans="1:2">
      <c r="A3" s="32" t="s">
        <v>44</v>
      </c>
      <c r="B3" s="32" t="s">
        <v>43</v>
      </c>
    </row>
    <row r="4" spans="1:2">
      <c r="A4" s="32" t="s">
        <v>41</v>
      </c>
    </row>
    <row r="5" spans="1:2">
      <c r="A5" s="33" t="s">
        <v>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zoomScale="85" zoomScaleNormal="85" workbookViewId="0"/>
  </sheetViews>
  <sheetFormatPr baseColWidth="10" defaultRowHeight="1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88"/>
  <sheetViews>
    <sheetView zoomScale="70" zoomScaleNormal="70" workbookViewId="0">
      <selection activeCell="C2" sqref="C2:C11"/>
    </sheetView>
  </sheetViews>
  <sheetFormatPr baseColWidth="10" defaultRowHeight="15"/>
  <cols>
    <col min="1" max="1" width="12.42578125" bestFit="1" customWidth="1"/>
    <col min="2" max="2" width="27.42578125" bestFit="1" customWidth="1"/>
    <col min="3" max="4" width="29.28515625" customWidth="1"/>
    <col min="5" max="5" width="12.42578125" bestFit="1" customWidth="1"/>
    <col min="6" max="6" width="15.28515625" bestFit="1" customWidth="1"/>
    <col min="7" max="7" width="22" customWidth="1"/>
    <col min="8" max="9" width="17.28515625" customWidth="1"/>
    <col min="10" max="10" width="17.42578125" customWidth="1"/>
    <col min="11" max="11" width="14.5703125" customWidth="1"/>
    <col min="12" max="12" width="29.28515625" customWidth="1"/>
    <col min="13" max="13" width="3.7109375" customWidth="1"/>
    <col min="14" max="14" width="31.28515625" customWidth="1"/>
    <col min="15" max="18" width="19.5703125" customWidth="1"/>
  </cols>
  <sheetData>
    <row r="1" spans="1:13" ht="15.75" thickBot="1">
      <c r="A1" s="56" t="s">
        <v>3</v>
      </c>
      <c r="B1" s="55" t="s">
        <v>46</v>
      </c>
      <c r="C1" s="56" t="s">
        <v>0</v>
      </c>
      <c r="D1" s="56" t="s">
        <v>233</v>
      </c>
      <c r="E1" s="56" t="s">
        <v>1</v>
      </c>
      <c r="F1" s="56" t="s">
        <v>2</v>
      </c>
      <c r="G1" s="56" t="s">
        <v>218</v>
      </c>
    </row>
    <row r="2" spans="1:13">
      <c r="A2" s="52" t="s">
        <v>23</v>
      </c>
      <c r="B2" s="48" t="s">
        <v>27</v>
      </c>
      <c r="C2" s="52" t="s">
        <v>75</v>
      </c>
      <c r="D2" s="52" t="s">
        <v>234</v>
      </c>
      <c r="E2" s="52" t="s">
        <v>23</v>
      </c>
      <c r="F2" s="51" t="s">
        <v>20</v>
      </c>
      <c r="G2" s="60" t="s">
        <v>219</v>
      </c>
    </row>
    <row r="3" spans="1:13" ht="15.75" thickBot="1">
      <c r="A3" s="52" t="s">
        <v>24</v>
      </c>
      <c r="B3" s="48" t="s">
        <v>28</v>
      </c>
      <c r="C3" s="52" t="s">
        <v>14</v>
      </c>
      <c r="D3" s="52" t="s">
        <v>235</v>
      </c>
      <c r="E3" s="52" t="s">
        <v>24</v>
      </c>
      <c r="F3" s="52" t="s">
        <v>21</v>
      </c>
      <c r="G3" s="59" t="s">
        <v>220</v>
      </c>
    </row>
    <row r="4" spans="1:13">
      <c r="A4" s="52" t="s">
        <v>25</v>
      </c>
      <c r="B4" s="48" t="s">
        <v>29</v>
      </c>
      <c r="C4" s="52" t="s">
        <v>15</v>
      </c>
      <c r="D4" s="52" t="s">
        <v>236</v>
      </c>
      <c r="E4" s="52" t="s">
        <v>25</v>
      </c>
      <c r="F4" s="52" t="s">
        <v>39</v>
      </c>
    </row>
    <row r="5" spans="1:13" ht="15.75" thickBot="1">
      <c r="A5" s="52" t="s">
        <v>26</v>
      </c>
      <c r="B5" s="48" t="s">
        <v>30</v>
      </c>
      <c r="C5" s="52" t="s">
        <v>16</v>
      </c>
      <c r="D5" s="52" t="s">
        <v>237</v>
      </c>
      <c r="E5" s="48" t="s">
        <v>26</v>
      </c>
      <c r="F5" s="59" t="s">
        <v>216</v>
      </c>
    </row>
    <row r="6" spans="1:13" ht="15.75" thickBot="1">
      <c r="A6" s="53" t="s">
        <v>31</v>
      </c>
      <c r="B6" s="48" t="s">
        <v>49</v>
      </c>
      <c r="C6" s="52" t="s">
        <v>17</v>
      </c>
      <c r="D6" s="52" t="s">
        <v>238</v>
      </c>
      <c r="E6" s="53" t="s">
        <v>31</v>
      </c>
    </row>
    <row r="7" spans="1:13" ht="15.75" thickBot="1">
      <c r="B7" s="49" t="s">
        <v>50</v>
      </c>
      <c r="C7" s="52" t="s">
        <v>18</v>
      </c>
      <c r="D7" s="67" t="s">
        <v>239</v>
      </c>
      <c r="E7" s="54"/>
    </row>
    <row r="8" spans="1:13">
      <c r="B8" s="54"/>
      <c r="C8" s="52" t="s">
        <v>19</v>
      </c>
      <c r="D8" s="67" t="s">
        <v>240</v>
      </c>
      <c r="E8" s="54"/>
    </row>
    <row r="9" spans="1:13">
      <c r="B9" s="54"/>
      <c r="C9" s="52" t="s">
        <v>32</v>
      </c>
      <c r="D9" s="67" t="s">
        <v>241</v>
      </c>
      <c r="E9" s="54"/>
    </row>
    <row r="10" spans="1:13">
      <c r="B10" s="54"/>
      <c r="C10" s="52" t="s">
        <v>22</v>
      </c>
      <c r="D10" s="67" t="s">
        <v>242</v>
      </c>
      <c r="E10" s="54"/>
    </row>
    <row r="11" spans="1:13" ht="15.75" thickBot="1">
      <c r="B11" s="54"/>
      <c r="C11" s="53" t="s">
        <v>40</v>
      </c>
      <c r="D11" s="59" t="s">
        <v>243</v>
      </c>
      <c r="E11" s="54"/>
    </row>
    <row r="15" spans="1:13" ht="15.75" thickBot="1"/>
    <row r="16" spans="1:13" ht="15.75" thickBot="1">
      <c r="A16" s="56" t="s">
        <v>51</v>
      </c>
      <c r="B16" s="57" t="s">
        <v>23</v>
      </c>
      <c r="H16" s="34"/>
      <c r="I16" s="34"/>
      <c r="J16" s="34"/>
      <c r="K16" s="34"/>
      <c r="L16" s="34"/>
      <c r="M16" s="34"/>
    </row>
    <row r="17" spans="1:13" ht="15.75" thickBot="1">
      <c r="A17" s="55" t="s">
        <v>0</v>
      </c>
      <c r="B17" s="55" t="s">
        <v>40</v>
      </c>
      <c r="C17" s="56" t="s">
        <v>75</v>
      </c>
      <c r="D17" s="56"/>
      <c r="E17" s="56" t="s">
        <v>14</v>
      </c>
      <c r="F17" s="55" t="s">
        <v>15</v>
      </c>
      <c r="G17" s="55" t="s">
        <v>16</v>
      </c>
      <c r="H17" s="56" t="s">
        <v>17</v>
      </c>
      <c r="I17" s="56" t="s">
        <v>18</v>
      </c>
      <c r="J17" s="55" t="s">
        <v>19</v>
      </c>
      <c r="K17" s="55" t="s">
        <v>32</v>
      </c>
      <c r="L17" s="56" t="s">
        <v>48</v>
      </c>
    </row>
    <row r="18" spans="1:13" ht="15.75" thickBot="1">
      <c r="A18" s="55" t="s">
        <v>214</v>
      </c>
      <c r="B18" s="48" t="s">
        <v>79</v>
      </c>
      <c r="C18" s="52" t="s">
        <v>89</v>
      </c>
      <c r="D18" s="52"/>
      <c r="E18" s="52" t="s">
        <v>96</v>
      </c>
      <c r="F18" s="48" t="s">
        <v>103</v>
      </c>
      <c r="G18" s="48" t="s">
        <v>104</v>
      </c>
      <c r="H18" s="52" t="s">
        <v>107</v>
      </c>
      <c r="I18" s="52" t="s">
        <v>116</v>
      </c>
      <c r="J18" s="55" t="s">
        <v>119</v>
      </c>
      <c r="K18" s="48" t="s">
        <v>96</v>
      </c>
      <c r="L18" s="52" t="s">
        <v>96</v>
      </c>
    </row>
    <row r="19" spans="1:13" ht="15.75" thickBot="1">
      <c r="B19" s="49" t="s">
        <v>80</v>
      </c>
      <c r="C19" s="52" t="s">
        <v>90</v>
      </c>
      <c r="D19" s="52"/>
      <c r="E19" s="52" t="s">
        <v>97</v>
      </c>
      <c r="F19" s="49" t="s">
        <v>98</v>
      </c>
      <c r="G19" s="48" t="s">
        <v>105</v>
      </c>
      <c r="H19" s="52" t="s">
        <v>108</v>
      </c>
      <c r="I19" s="52" t="s">
        <v>117</v>
      </c>
      <c r="K19" s="49" t="s">
        <v>120</v>
      </c>
      <c r="L19" s="52" t="s">
        <v>105</v>
      </c>
    </row>
    <row r="20" spans="1:13" ht="15.75" thickBot="1">
      <c r="C20" s="52" t="s">
        <v>91</v>
      </c>
      <c r="D20" s="52"/>
      <c r="E20" s="52" t="s">
        <v>98</v>
      </c>
      <c r="G20" s="49" t="s">
        <v>106</v>
      </c>
      <c r="H20" s="52" t="s">
        <v>109</v>
      </c>
      <c r="I20" s="53" t="s">
        <v>118</v>
      </c>
      <c r="L20" s="53" t="s">
        <v>106</v>
      </c>
    </row>
    <row r="21" spans="1:13">
      <c r="C21" s="52" t="s">
        <v>92</v>
      </c>
      <c r="D21" s="52"/>
      <c r="E21" s="52" t="s">
        <v>99</v>
      </c>
      <c r="H21" s="52" t="s">
        <v>110</v>
      </c>
    </row>
    <row r="22" spans="1:13">
      <c r="C22" s="52" t="s">
        <v>93</v>
      </c>
      <c r="D22" s="52"/>
      <c r="E22" s="52" t="s">
        <v>100</v>
      </c>
      <c r="H22" s="52" t="s">
        <v>111</v>
      </c>
    </row>
    <row r="23" spans="1:13">
      <c r="C23" s="52" t="s">
        <v>94</v>
      </c>
      <c r="D23" s="52"/>
      <c r="E23" s="52" t="s">
        <v>101</v>
      </c>
      <c r="H23" s="52" t="s">
        <v>112</v>
      </c>
    </row>
    <row r="24" spans="1:13" ht="15.75" thickBot="1">
      <c r="C24" s="53" t="s">
        <v>95</v>
      </c>
      <c r="D24" s="53"/>
      <c r="E24" s="53" t="s">
        <v>102</v>
      </c>
      <c r="H24" s="52" t="s">
        <v>113</v>
      </c>
    </row>
    <row r="25" spans="1:13">
      <c r="H25" s="52" t="s">
        <v>114</v>
      </c>
    </row>
    <row r="26" spans="1:13" ht="15.75" thickBot="1">
      <c r="H26" s="53" t="s">
        <v>115</v>
      </c>
    </row>
    <row r="29" spans="1:13" ht="15.75" thickBot="1"/>
    <row r="30" spans="1:13" ht="15.75" thickBot="1">
      <c r="A30" s="56" t="s">
        <v>51</v>
      </c>
      <c r="B30" s="57" t="s">
        <v>24</v>
      </c>
      <c r="E30" s="34"/>
      <c r="F30" s="34"/>
      <c r="G30" s="34"/>
      <c r="H30" s="34"/>
      <c r="I30" s="34"/>
      <c r="J30" s="34"/>
      <c r="K30" s="34"/>
      <c r="L30" s="34"/>
      <c r="M30" s="34"/>
    </row>
    <row r="31" spans="1:13" ht="15.75" thickBot="1">
      <c r="A31" s="55" t="s">
        <v>0</v>
      </c>
      <c r="B31" s="55" t="s">
        <v>40</v>
      </c>
      <c r="C31" s="56" t="s">
        <v>75</v>
      </c>
      <c r="D31" s="56"/>
      <c r="E31" s="56" t="s">
        <v>14</v>
      </c>
      <c r="F31" s="55" t="s">
        <v>15</v>
      </c>
      <c r="G31" s="55" t="s">
        <v>16</v>
      </c>
      <c r="H31" s="56" t="s">
        <v>17</v>
      </c>
      <c r="I31" s="56" t="s">
        <v>18</v>
      </c>
      <c r="J31" s="55" t="s">
        <v>19</v>
      </c>
      <c r="K31" s="55" t="s">
        <v>32</v>
      </c>
      <c r="L31" s="56" t="s">
        <v>48</v>
      </c>
    </row>
    <row r="32" spans="1:13" ht="15.75" thickBot="1">
      <c r="A32" s="55" t="s">
        <v>214</v>
      </c>
      <c r="B32" s="48" t="s">
        <v>81</v>
      </c>
      <c r="C32" s="52" t="s">
        <v>130</v>
      </c>
      <c r="D32" s="52"/>
      <c r="E32" s="52" t="s">
        <v>124</v>
      </c>
      <c r="F32" s="48" t="s">
        <v>143</v>
      </c>
      <c r="G32" s="48" t="s">
        <v>125</v>
      </c>
      <c r="H32" s="52" t="s">
        <v>147</v>
      </c>
      <c r="I32" s="52" t="s">
        <v>121</v>
      </c>
      <c r="J32" s="49" t="s">
        <v>156</v>
      </c>
      <c r="K32" s="48" t="s">
        <v>124</v>
      </c>
      <c r="L32" s="52" t="s">
        <v>124</v>
      </c>
    </row>
    <row r="33" spans="1:13" ht="15.75" thickBot="1">
      <c r="B33" s="49" t="s">
        <v>137</v>
      </c>
      <c r="C33" s="52" t="s">
        <v>131</v>
      </c>
      <c r="D33" s="52"/>
      <c r="E33" s="52" t="s">
        <v>137</v>
      </c>
      <c r="F33" s="49" t="s">
        <v>144</v>
      </c>
      <c r="G33" s="48" t="s">
        <v>145</v>
      </c>
      <c r="H33" s="52" t="s">
        <v>148</v>
      </c>
      <c r="I33" s="52" t="s">
        <v>122</v>
      </c>
      <c r="K33" s="49" t="s">
        <v>153</v>
      </c>
      <c r="L33" s="52" t="s">
        <v>125</v>
      </c>
    </row>
    <row r="34" spans="1:13" ht="15.75" thickBot="1">
      <c r="C34" s="52" t="s">
        <v>132</v>
      </c>
      <c r="D34" s="52"/>
      <c r="E34" s="52" t="s">
        <v>138</v>
      </c>
      <c r="G34" s="49" t="s">
        <v>146</v>
      </c>
      <c r="H34" s="52" t="s">
        <v>149</v>
      </c>
      <c r="I34" s="53" t="s">
        <v>123</v>
      </c>
      <c r="L34" s="53" t="s">
        <v>144</v>
      </c>
    </row>
    <row r="35" spans="1:13">
      <c r="C35" s="52" t="s">
        <v>133</v>
      </c>
      <c r="D35" s="52"/>
      <c r="E35" s="52" t="s">
        <v>139</v>
      </c>
      <c r="H35" s="52" t="s">
        <v>150</v>
      </c>
    </row>
    <row r="36" spans="1:13">
      <c r="C36" s="52" t="s">
        <v>134</v>
      </c>
      <c r="D36" s="52"/>
      <c r="E36" s="52" t="s">
        <v>140</v>
      </c>
      <c r="H36" s="52" t="s">
        <v>151</v>
      </c>
    </row>
    <row r="37" spans="1:13">
      <c r="C37" s="52" t="s">
        <v>135</v>
      </c>
      <c r="D37" s="52"/>
      <c r="E37" s="52" t="s">
        <v>141</v>
      </c>
      <c r="H37" s="52" t="s">
        <v>152</v>
      </c>
    </row>
    <row r="38" spans="1:13" ht="15.75" thickBot="1">
      <c r="C38" s="53" t="s">
        <v>136</v>
      </c>
      <c r="D38" s="53"/>
      <c r="E38" s="53" t="s">
        <v>142</v>
      </c>
      <c r="H38" s="52" t="s">
        <v>153</v>
      </c>
    </row>
    <row r="39" spans="1:13">
      <c r="H39" s="52" t="s">
        <v>154</v>
      </c>
    </row>
    <row r="40" spans="1:13" ht="15.75" thickBot="1">
      <c r="H40" s="53" t="s">
        <v>155</v>
      </c>
    </row>
    <row r="45" spans="1:13" ht="15.75" thickBot="1"/>
    <row r="46" spans="1:13" ht="15.75" thickBot="1">
      <c r="A46" s="51" t="s">
        <v>51</v>
      </c>
      <c r="B46" s="58" t="s">
        <v>25</v>
      </c>
      <c r="E46" s="34"/>
      <c r="F46" s="34"/>
      <c r="G46" s="34"/>
      <c r="H46" s="34"/>
      <c r="I46" s="34"/>
      <c r="J46" s="34"/>
      <c r="K46" s="34"/>
      <c r="L46" s="34"/>
      <c r="M46" s="34"/>
    </row>
    <row r="47" spans="1:13" ht="15.75" thickBot="1">
      <c r="A47" s="55" t="s">
        <v>0</v>
      </c>
      <c r="B47" s="55" t="s">
        <v>40</v>
      </c>
      <c r="C47" s="56" t="s">
        <v>75</v>
      </c>
      <c r="D47" s="56"/>
      <c r="E47" s="56" t="s">
        <v>14</v>
      </c>
      <c r="F47" s="55" t="s">
        <v>15</v>
      </c>
      <c r="G47" s="55" t="s">
        <v>16</v>
      </c>
      <c r="H47" s="56" t="s">
        <v>17</v>
      </c>
      <c r="I47" s="56" t="s">
        <v>18</v>
      </c>
      <c r="J47" s="55" t="s">
        <v>19</v>
      </c>
      <c r="K47" s="55" t="s">
        <v>32</v>
      </c>
      <c r="L47" s="56" t="s">
        <v>48</v>
      </c>
    </row>
    <row r="48" spans="1:13" ht="15.75" thickBot="1">
      <c r="A48" s="49" t="s">
        <v>214</v>
      </c>
      <c r="B48" s="48" t="s">
        <v>82</v>
      </c>
      <c r="C48" s="52" t="s">
        <v>127</v>
      </c>
      <c r="D48" s="52"/>
      <c r="E48" s="52" t="s">
        <v>126</v>
      </c>
      <c r="F48" s="48" t="s">
        <v>169</v>
      </c>
      <c r="G48" s="48" t="s">
        <v>171</v>
      </c>
      <c r="H48" s="52" t="s">
        <v>174</v>
      </c>
      <c r="I48" s="52" t="s">
        <v>183</v>
      </c>
      <c r="J48" s="49" t="s">
        <v>186</v>
      </c>
      <c r="K48" s="48" t="s">
        <v>126</v>
      </c>
      <c r="L48" s="52" t="s">
        <v>126</v>
      </c>
    </row>
    <row r="49" spans="1:13" ht="15.75" thickBot="1">
      <c r="B49" s="49" t="s">
        <v>83</v>
      </c>
      <c r="C49" s="52" t="s">
        <v>157</v>
      </c>
      <c r="D49" s="52"/>
      <c r="E49" s="52" t="s">
        <v>163</v>
      </c>
      <c r="F49" s="49" t="s">
        <v>170</v>
      </c>
      <c r="G49" s="48" t="s">
        <v>172</v>
      </c>
      <c r="H49" s="52" t="s">
        <v>175</v>
      </c>
      <c r="I49" s="52" t="s">
        <v>184</v>
      </c>
      <c r="K49" s="49" t="s">
        <v>177</v>
      </c>
      <c r="L49" s="52" t="s">
        <v>127</v>
      </c>
    </row>
    <row r="50" spans="1:13" ht="15.75" thickBot="1">
      <c r="C50" s="52" t="s">
        <v>158</v>
      </c>
      <c r="D50" s="52"/>
      <c r="E50" s="52" t="s">
        <v>164</v>
      </c>
      <c r="G50" s="49" t="s">
        <v>173</v>
      </c>
      <c r="H50" s="52" t="s">
        <v>176</v>
      </c>
      <c r="I50" s="53" t="s">
        <v>185</v>
      </c>
      <c r="L50" s="53" t="s">
        <v>170</v>
      </c>
    </row>
    <row r="51" spans="1:13">
      <c r="C51" s="52" t="s">
        <v>159</v>
      </c>
      <c r="D51" s="52"/>
      <c r="E51" s="52" t="s">
        <v>165</v>
      </c>
      <c r="H51" s="52" t="s">
        <v>177</v>
      </c>
    </row>
    <row r="52" spans="1:13">
      <c r="C52" s="52" t="s">
        <v>160</v>
      </c>
      <c r="D52" s="52"/>
      <c r="E52" s="52" t="s">
        <v>166</v>
      </c>
      <c r="H52" s="52" t="s">
        <v>178</v>
      </c>
    </row>
    <row r="53" spans="1:13">
      <c r="C53" s="52" t="s">
        <v>161</v>
      </c>
      <c r="D53" s="52"/>
      <c r="E53" s="52" t="s">
        <v>167</v>
      </c>
      <c r="H53" s="52" t="s">
        <v>179</v>
      </c>
    </row>
    <row r="54" spans="1:13" ht="15.75" thickBot="1">
      <c r="C54" s="53" t="s">
        <v>162</v>
      </c>
      <c r="D54" s="53"/>
      <c r="E54" s="53" t="s">
        <v>168</v>
      </c>
      <c r="H54" s="52" t="s">
        <v>180</v>
      </c>
    </row>
    <row r="55" spans="1:13">
      <c r="H55" s="52" t="s">
        <v>181</v>
      </c>
    </row>
    <row r="56" spans="1:13" ht="15.75" thickBot="1">
      <c r="H56" s="53" t="s">
        <v>182</v>
      </c>
    </row>
    <row r="61" spans="1:13" ht="15.75" thickBot="1"/>
    <row r="62" spans="1:13" ht="15.75" thickBot="1">
      <c r="A62" s="51" t="s">
        <v>51</v>
      </c>
      <c r="B62" s="57" t="s">
        <v>26</v>
      </c>
      <c r="E62" s="34"/>
      <c r="F62" s="34"/>
      <c r="G62" s="34"/>
      <c r="H62" s="34"/>
      <c r="I62" s="34"/>
      <c r="J62" s="34"/>
      <c r="K62" s="34"/>
      <c r="L62" s="34"/>
      <c r="M62" s="34"/>
    </row>
    <row r="63" spans="1:13" ht="15.75" thickBot="1">
      <c r="A63" s="55" t="s">
        <v>0</v>
      </c>
      <c r="B63" s="55" t="s">
        <v>40</v>
      </c>
      <c r="C63" s="56" t="s">
        <v>75</v>
      </c>
      <c r="D63" s="56"/>
      <c r="E63" s="56" t="s">
        <v>14</v>
      </c>
      <c r="F63" s="55" t="s">
        <v>15</v>
      </c>
      <c r="G63" s="55" t="s">
        <v>16</v>
      </c>
      <c r="H63" s="56" t="s">
        <v>17</v>
      </c>
      <c r="I63" s="56" t="s">
        <v>18</v>
      </c>
      <c r="J63" s="55" t="s">
        <v>19</v>
      </c>
      <c r="K63" s="55" t="s">
        <v>32</v>
      </c>
      <c r="L63" s="56" t="s">
        <v>48</v>
      </c>
    </row>
    <row r="64" spans="1:13" ht="15.75" thickBot="1">
      <c r="A64" s="49" t="s">
        <v>214</v>
      </c>
      <c r="B64" s="48" t="s">
        <v>84</v>
      </c>
      <c r="C64" s="52" t="s">
        <v>128</v>
      </c>
      <c r="D64" s="52"/>
      <c r="E64" s="52" t="s">
        <v>191</v>
      </c>
      <c r="F64" s="48" t="s">
        <v>197</v>
      </c>
      <c r="G64" s="48" t="s">
        <v>199</v>
      </c>
      <c r="H64" s="52" t="s">
        <v>204</v>
      </c>
      <c r="I64" s="52" t="s">
        <v>129</v>
      </c>
      <c r="J64" s="49" t="s">
        <v>211</v>
      </c>
      <c r="K64" s="48" t="s">
        <v>192</v>
      </c>
      <c r="L64" s="52" t="s">
        <v>128</v>
      </c>
    </row>
    <row r="65" spans="1:12" ht="15.75" thickBot="1">
      <c r="B65" s="49" t="s">
        <v>215</v>
      </c>
      <c r="C65" s="52" t="s">
        <v>131</v>
      </c>
      <c r="D65" s="52"/>
      <c r="E65" s="52" t="s">
        <v>133</v>
      </c>
      <c r="F65" s="49" t="s">
        <v>198</v>
      </c>
      <c r="G65" s="48" t="s">
        <v>200</v>
      </c>
      <c r="H65" s="52" t="s">
        <v>205</v>
      </c>
      <c r="I65" s="52" t="s">
        <v>202</v>
      </c>
      <c r="K65" s="49" t="s">
        <v>212</v>
      </c>
      <c r="L65" s="52" t="s">
        <v>129</v>
      </c>
    </row>
    <row r="66" spans="1:12" ht="15.75" thickBot="1">
      <c r="C66" s="52" t="s">
        <v>187</v>
      </c>
      <c r="D66" s="52"/>
      <c r="E66" s="52" t="s">
        <v>192</v>
      </c>
      <c r="G66" s="49" t="s">
        <v>201</v>
      </c>
      <c r="H66" s="52" t="s">
        <v>206</v>
      </c>
      <c r="I66" s="53" t="s">
        <v>203</v>
      </c>
      <c r="L66" s="53" t="s">
        <v>201</v>
      </c>
    </row>
    <row r="67" spans="1:12">
      <c r="C67" s="52" t="s">
        <v>188</v>
      </c>
      <c r="D67" s="52"/>
      <c r="E67" s="52" t="s">
        <v>193</v>
      </c>
      <c r="H67" s="52" t="s">
        <v>207</v>
      </c>
    </row>
    <row r="68" spans="1:12">
      <c r="C68" s="52" t="s">
        <v>189</v>
      </c>
      <c r="D68" s="52"/>
      <c r="E68" s="52" t="s">
        <v>194</v>
      </c>
      <c r="H68" s="52" t="s">
        <v>208</v>
      </c>
    </row>
    <row r="69" spans="1:12">
      <c r="C69" s="52" t="s">
        <v>190</v>
      </c>
      <c r="D69" s="52"/>
      <c r="E69" s="52" t="s">
        <v>195</v>
      </c>
      <c r="H69" s="52" t="s">
        <v>209</v>
      </c>
    </row>
    <row r="70" spans="1:12" ht="15.75" thickBot="1">
      <c r="C70" s="53" t="s">
        <v>155</v>
      </c>
      <c r="D70" s="53"/>
      <c r="E70" s="53" t="s">
        <v>196</v>
      </c>
      <c r="H70" s="52" t="s">
        <v>210</v>
      </c>
    </row>
    <row r="71" spans="1:12">
      <c r="H71" s="52" t="s">
        <v>212</v>
      </c>
    </row>
    <row r="72" spans="1:12" ht="15.75" thickBot="1">
      <c r="H72" s="53" t="s">
        <v>213</v>
      </c>
    </row>
    <row r="78" spans="1:12" ht="15.75" thickBot="1"/>
    <row r="79" spans="1:12" ht="15.75" thickBot="1">
      <c r="A79" s="55" t="s">
        <v>51</v>
      </c>
      <c r="B79" s="56" t="s">
        <v>31</v>
      </c>
    </row>
    <row r="80" spans="1:12" ht="15.75" thickBot="1">
      <c r="A80" s="55" t="s">
        <v>0</v>
      </c>
      <c r="B80" s="56" t="s">
        <v>40</v>
      </c>
      <c r="L80" s="56" t="s">
        <v>48</v>
      </c>
    </row>
    <row r="81" spans="1:12" ht="15.75" thickBot="1">
      <c r="A81" s="56" t="s">
        <v>52</v>
      </c>
      <c r="B81" s="52" t="s">
        <v>85</v>
      </c>
      <c r="L81" s="52" t="s">
        <v>87</v>
      </c>
    </row>
    <row r="82" spans="1:12" ht="15.75" thickBot="1">
      <c r="B82" s="52" t="s">
        <v>86</v>
      </c>
      <c r="L82" s="53" t="s">
        <v>88</v>
      </c>
    </row>
    <row r="83" spans="1:12">
      <c r="B83" s="52" t="s">
        <v>222</v>
      </c>
      <c r="L83" s="54"/>
    </row>
    <row r="84" spans="1:12">
      <c r="B84" s="52" t="s">
        <v>223</v>
      </c>
      <c r="L84" s="54"/>
    </row>
    <row r="85" spans="1:12">
      <c r="B85" s="52" t="s">
        <v>224</v>
      </c>
      <c r="L85" s="54"/>
    </row>
    <row r="86" spans="1:12">
      <c r="B86" s="52" t="s">
        <v>221</v>
      </c>
      <c r="L86" s="54"/>
    </row>
    <row r="87" spans="1:12">
      <c r="B87" s="52" t="s">
        <v>87</v>
      </c>
    </row>
    <row r="88" spans="1:12" ht="15.75" thickBot="1">
      <c r="B88" s="53" t="s">
        <v>88</v>
      </c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Q9"/>
  <sheetViews>
    <sheetView workbookViewId="0">
      <selection activeCell="A9" sqref="A9:K17"/>
    </sheetView>
  </sheetViews>
  <sheetFormatPr baseColWidth="10" defaultRowHeight="15"/>
  <cols>
    <col min="1" max="1" width="10.85546875" bestFit="1" customWidth="1"/>
    <col min="2" max="3" width="6" bestFit="1" customWidth="1"/>
    <col min="4" max="5" width="5.85546875" bestFit="1" customWidth="1"/>
    <col min="6" max="7" width="6" bestFit="1" customWidth="1"/>
    <col min="8" max="9" width="5.85546875" bestFit="1" customWidth="1"/>
    <col min="10" max="11" width="9.5703125" customWidth="1"/>
    <col min="12" max="13" width="5.85546875" bestFit="1" customWidth="1"/>
    <col min="14" max="15" width="6" bestFit="1" customWidth="1"/>
    <col min="16" max="17" width="5.85546875" bestFit="1" customWidth="1"/>
  </cols>
  <sheetData>
    <row r="1" spans="1:17" ht="15.75" thickBot="1">
      <c r="A1" s="151" t="s">
        <v>78</v>
      </c>
      <c r="B1" s="126" t="s">
        <v>4</v>
      </c>
      <c r="C1" s="127"/>
      <c r="D1" s="127"/>
      <c r="E1" s="127"/>
      <c r="F1" s="126" t="s">
        <v>5</v>
      </c>
      <c r="G1" s="127"/>
      <c r="H1" s="127"/>
      <c r="I1" s="128"/>
      <c r="J1" s="127" t="s">
        <v>6</v>
      </c>
      <c r="K1" s="127"/>
      <c r="L1" s="127"/>
      <c r="M1" s="127"/>
      <c r="N1" s="126" t="s">
        <v>7</v>
      </c>
      <c r="O1" s="127"/>
      <c r="P1" s="127"/>
      <c r="Q1" s="128"/>
    </row>
    <row r="2" spans="1:17" ht="15.75" thickBot="1">
      <c r="A2" s="152"/>
      <c r="B2" s="24" t="s">
        <v>8</v>
      </c>
      <c r="C2" s="3" t="s">
        <v>9</v>
      </c>
      <c r="D2" s="3" t="s">
        <v>10</v>
      </c>
      <c r="E2" s="4" t="s">
        <v>11</v>
      </c>
      <c r="F2" s="2" t="s">
        <v>8</v>
      </c>
      <c r="G2" s="3" t="s">
        <v>9</v>
      </c>
      <c r="H2" s="3" t="s">
        <v>10</v>
      </c>
      <c r="I2" s="4" t="s">
        <v>11</v>
      </c>
      <c r="J2" s="2" t="s">
        <v>8</v>
      </c>
      <c r="K2" s="3" t="s">
        <v>9</v>
      </c>
      <c r="L2" s="3" t="s">
        <v>10</v>
      </c>
      <c r="M2" s="4" t="s">
        <v>11</v>
      </c>
      <c r="N2" s="2" t="s">
        <v>8</v>
      </c>
      <c r="O2" s="3" t="s">
        <v>9</v>
      </c>
      <c r="P2" s="3" t="s">
        <v>10</v>
      </c>
      <c r="Q2" s="4" t="s">
        <v>11</v>
      </c>
    </row>
    <row r="3" spans="1:17" ht="15.75" thickBot="1">
      <c r="A3" s="27" t="s">
        <v>4</v>
      </c>
      <c r="B3" s="26">
        <v>0</v>
      </c>
      <c r="C3" s="6">
        <v>0</v>
      </c>
      <c r="D3" s="6">
        <v>0</v>
      </c>
      <c r="E3" s="10">
        <v>0</v>
      </c>
      <c r="F3" s="5">
        <v>0</v>
      </c>
      <c r="G3" s="6">
        <v>0</v>
      </c>
      <c r="H3" s="7">
        <v>2</v>
      </c>
      <c r="I3" s="8">
        <v>1</v>
      </c>
      <c r="J3" s="5">
        <v>0</v>
      </c>
      <c r="K3" s="9">
        <v>1</v>
      </c>
      <c r="L3" s="9">
        <v>1</v>
      </c>
      <c r="M3" s="10">
        <v>0</v>
      </c>
      <c r="N3" s="11">
        <v>1</v>
      </c>
      <c r="O3" s="7">
        <v>2</v>
      </c>
      <c r="P3" s="6">
        <v>0</v>
      </c>
      <c r="Q3" s="10">
        <v>0</v>
      </c>
    </row>
    <row r="4" spans="1:17" ht="15.75" thickBot="1">
      <c r="A4" s="27" t="s">
        <v>5</v>
      </c>
      <c r="B4" s="25">
        <v>1</v>
      </c>
      <c r="C4" s="7">
        <v>2</v>
      </c>
      <c r="D4" s="6">
        <v>0</v>
      </c>
      <c r="E4" s="10">
        <v>0</v>
      </c>
      <c r="F4" s="26">
        <v>0</v>
      </c>
      <c r="G4" s="6">
        <v>0</v>
      </c>
      <c r="H4" s="6">
        <v>0</v>
      </c>
      <c r="I4" s="10">
        <v>0</v>
      </c>
      <c r="J4" s="5">
        <v>0</v>
      </c>
      <c r="K4" s="6">
        <v>0</v>
      </c>
      <c r="L4" s="7">
        <v>2</v>
      </c>
      <c r="M4" s="8">
        <v>1</v>
      </c>
      <c r="N4" s="5">
        <v>0</v>
      </c>
      <c r="O4" s="9">
        <v>1</v>
      </c>
      <c r="P4" s="9">
        <v>1</v>
      </c>
      <c r="Q4" s="10">
        <v>0</v>
      </c>
    </row>
    <row r="5" spans="1:17" ht="15.75" thickBot="1">
      <c r="A5" s="27" t="s">
        <v>6</v>
      </c>
      <c r="B5" s="26">
        <v>0</v>
      </c>
      <c r="C5" s="9">
        <v>1</v>
      </c>
      <c r="D5" s="9">
        <v>1</v>
      </c>
      <c r="E5" s="10">
        <v>0</v>
      </c>
      <c r="F5" s="11">
        <v>1</v>
      </c>
      <c r="G5" s="7">
        <v>2</v>
      </c>
      <c r="H5" s="6">
        <v>0</v>
      </c>
      <c r="I5" s="10">
        <v>0</v>
      </c>
      <c r="J5" s="26">
        <v>0</v>
      </c>
      <c r="K5" s="6">
        <v>0</v>
      </c>
      <c r="L5" s="6">
        <v>0</v>
      </c>
      <c r="M5" s="10">
        <v>0</v>
      </c>
      <c r="N5" s="5">
        <v>0</v>
      </c>
      <c r="O5" s="6">
        <v>0</v>
      </c>
      <c r="P5" s="7">
        <v>2</v>
      </c>
      <c r="Q5" s="8">
        <v>1</v>
      </c>
    </row>
    <row r="6" spans="1:17" ht="15.75" thickBot="1">
      <c r="A6" s="28" t="s">
        <v>7</v>
      </c>
      <c r="B6" s="26">
        <v>0</v>
      </c>
      <c r="C6" s="6">
        <v>0</v>
      </c>
      <c r="D6" s="7">
        <v>2</v>
      </c>
      <c r="E6" s="8">
        <v>1</v>
      </c>
      <c r="F6" s="5">
        <v>0</v>
      </c>
      <c r="G6" s="9">
        <v>1</v>
      </c>
      <c r="H6" s="9">
        <v>1</v>
      </c>
      <c r="I6" s="10">
        <v>0</v>
      </c>
      <c r="J6" s="11">
        <v>1</v>
      </c>
      <c r="K6" s="7">
        <v>2</v>
      </c>
      <c r="L6" s="6">
        <v>0</v>
      </c>
      <c r="M6" s="10">
        <v>0</v>
      </c>
      <c r="N6" s="26">
        <v>0</v>
      </c>
      <c r="O6" s="6">
        <v>0</v>
      </c>
      <c r="P6" s="6">
        <v>0</v>
      </c>
      <c r="Q6" s="10">
        <v>0</v>
      </c>
    </row>
    <row r="9" spans="1:17" ht="28.5" customHeight="1"/>
  </sheetData>
  <mergeCells count="5">
    <mergeCell ref="A1:A2"/>
    <mergeCell ref="B1:E1"/>
    <mergeCell ref="F1:I1"/>
    <mergeCell ref="J1:M1"/>
    <mergeCell ref="N1:Q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R40"/>
  <sheetViews>
    <sheetView workbookViewId="0">
      <pane ySplit="1" topLeftCell="A2" activePane="bottomLeft" state="frozen"/>
      <selection pane="bottomLeft" activeCell="G1" sqref="G1:M5"/>
    </sheetView>
  </sheetViews>
  <sheetFormatPr baseColWidth="10" defaultRowHeight="15"/>
  <cols>
    <col min="1" max="5" width="21.42578125" customWidth="1"/>
    <col min="15" max="15" width="11.42578125" customWidth="1"/>
  </cols>
  <sheetData>
    <row r="1" spans="1:18" ht="15.75" thickBot="1">
      <c r="B1" s="65" t="s">
        <v>225</v>
      </c>
      <c r="C1" s="65" t="s">
        <v>226</v>
      </c>
      <c r="D1" s="65" t="s">
        <v>227</v>
      </c>
      <c r="E1" s="65" t="s">
        <v>228</v>
      </c>
      <c r="G1" s="103"/>
      <c r="H1" s="2" t="s">
        <v>8</v>
      </c>
      <c r="I1" s="3" t="s">
        <v>9</v>
      </c>
      <c r="J1" s="3" t="s">
        <v>10</v>
      </c>
      <c r="K1" s="3" t="s">
        <v>11</v>
      </c>
      <c r="L1" s="101" t="s">
        <v>49</v>
      </c>
      <c r="M1" s="102" t="s">
        <v>50</v>
      </c>
      <c r="P1" s="63" t="s">
        <v>250</v>
      </c>
      <c r="Q1" s="63" t="s">
        <v>251</v>
      </c>
      <c r="R1" s="63" t="s">
        <v>252</v>
      </c>
    </row>
    <row r="2" spans="1:18">
      <c r="A2" s="154" t="s">
        <v>229</v>
      </c>
      <c r="B2" s="66" t="s">
        <v>79</v>
      </c>
      <c r="C2" s="66" t="s">
        <v>79</v>
      </c>
      <c r="D2" s="66" t="s">
        <v>81</v>
      </c>
      <c r="E2" s="66" t="s">
        <v>82</v>
      </c>
      <c r="G2" s="104" t="s">
        <v>4</v>
      </c>
      <c r="H2" s="105">
        <v>2</v>
      </c>
      <c r="I2" s="106">
        <v>6</v>
      </c>
      <c r="J2" s="106">
        <v>12</v>
      </c>
      <c r="K2" s="106">
        <v>8</v>
      </c>
      <c r="L2" s="107"/>
      <c r="M2" s="108"/>
      <c r="N2" s="61" t="s">
        <v>246</v>
      </c>
      <c r="P2" s="65">
        <v>1</v>
      </c>
      <c r="Q2" s="65">
        <v>1</v>
      </c>
      <c r="R2" s="65">
        <v>0</v>
      </c>
    </row>
    <row r="3" spans="1:18">
      <c r="A3" s="154"/>
      <c r="B3" s="66" t="s">
        <v>80</v>
      </c>
      <c r="C3" s="66" t="s">
        <v>80</v>
      </c>
      <c r="D3" s="66" t="s">
        <v>137</v>
      </c>
      <c r="E3" s="66" t="s">
        <v>83</v>
      </c>
      <c r="G3" s="27" t="s">
        <v>5</v>
      </c>
      <c r="H3" s="109">
        <v>4</v>
      </c>
      <c r="I3" s="100">
        <v>12</v>
      </c>
      <c r="J3" s="100">
        <v>9</v>
      </c>
      <c r="K3" s="100">
        <v>1</v>
      </c>
      <c r="L3" s="62"/>
      <c r="M3" s="110"/>
      <c r="N3" s="61" t="s">
        <v>247</v>
      </c>
      <c r="P3" s="65">
        <v>2</v>
      </c>
      <c r="Q3" s="65">
        <v>2</v>
      </c>
      <c r="R3" s="65">
        <v>0</v>
      </c>
    </row>
    <row r="4" spans="1:18">
      <c r="A4" s="154" t="s">
        <v>75</v>
      </c>
      <c r="B4" s="66" t="s">
        <v>89</v>
      </c>
      <c r="C4" s="66" t="s">
        <v>130</v>
      </c>
      <c r="D4" s="66" t="s">
        <v>127</v>
      </c>
      <c r="E4" s="66" t="s">
        <v>128</v>
      </c>
      <c r="G4" s="27" t="s">
        <v>6</v>
      </c>
      <c r="H4" s="109">
        <v>8</v>
      </c>
      <c r="I4" s="100">
        <v>9</v>
      </c>
      <c r="J4" s="100">
        <v>3</v>
      </c>
      <c r="K4" s="100">
        <v>2</v>
      </c>
      <c r="L4" s="62"/>
      <c r="M4" s="110"/>
      <c r="N4" s="61" t="s">
        <v>248</v>
      </c>
      <c r="P4" s="65">
        <v>3</v>
      </c>
      <c r="Q4" s="65">
        <v>1</v>
      </c>
      <c r="R4" s="65">
        <v>2</v>
      </c>
    </row>
    <row r="5" spans="1:18" ht="15.75" thickBot="1">
      <c r="A5" s="154"/>
      <c r="B5" s="66" t="s">
        <v>90</v>
      </c>
      <c r="C5" s="66" t="s">
        <v>131</v>
      </c>
      <c r="D5" s="66" t="s">
        <v>157</v>
      </c>
      <c r="E5" s="66" t="s">
        <v>131</v>
      </c>
      <c r="G5" s="28" t="s">
        <v>7</v>
      </c>
      <c r="H5" s="111">
        <v>1</v>
      </c>
      <c r="I5" s="112">
        <v>3</v>
      </c>
      <c r="J5" s="112">
        <v>6</v>
      </c>
      <c r="K5" s="112">
        <v>4</v>
      </c>
      <c r="L5" s="113"/>
      <c r="M5" s="114"/>
      <c r="N5" s="61" t="s">
        <v>249</v>
      </c>
      <c r="P5" s="65">
        <v>4</v>
      </c>
      <c r="Q5" s="65">
        <v>3</v>
      </c>
      <c r="R5" s="65">
        <v>0</v>
      </c>
    </row>
    <row r="6" spans="1:18">
      <c r="A6" s="154"/>
      <c r="B6" s="66" t="s">
        <v>91</v>
      </c>
      <c r="C6" s="66" t="s">
        <v>132</v>
      </c>
      <c r="D6" s="66" t="s">
        <v>158</v>
      </c>
      <c r="E6" s="66" t="s">
        <v>187</v>
      </c>
      <c r="P6" s="65">
        <v>6</v>
      </c>
      <c r="Q6" s="65">
        <v>2</v>
      </c>
      <c r="R6" s="65">
        <v>3</v>
      </c>
    </row>
    <row r="7" spans="1:18">
      <c r="A7" s="154"/>
      <c r="B7" s="66" t="s">
        <v>92</v>
      </c>
      <c r="C7" s="66" t="s">
        <v>133</v>
      </c>
      <c r="D7" s="66" t="s">
        <v>159</v>
      </c>
      <c r="E7" s="66" t="s">
        <v>188</v>
      </c>
      <c r="P7" s="65">
        <v>8</v>
      </c>
      <c r="Q7" s="65">
        <v>4</v>
      </c>
      <c r="R7" s="65">
        <v>0</v>
      </c>
    </row>
    <row r="8" spans="1:18">
      <c r="A8" s="154"/>
      <c r="B8" s="66" t="s">
        <v>93</v>
      </c>
      <c r="C8" s="66" t="s">
        <v>134</v>
      </c>
      <c r="D8" s="66" t="s">
        <v>160</v>
      </c>
      <c r="E8" s="66" t="s">
        <v>189</v>
      </c>
      <c r="P8" s="65">
        <v>9</v>
      </c>
      <c r="Q8" s="65">
        <v>1</v>
      </c>
      <c r="R8" s="65">
        <v>4</v>
      </c>
    </row>
    <row r="9" spans="1:18">
      <c r="A9" s="154"/>
      <c r="B9" s="66" t="s">
        <v>94</v>
      </c>
      <c r="C9" s="66" t="s">
        <v>135</v>
      </c>
      <c r="D9" s="66" t="s">
        <v>161</v>
      </c>
      <c r="E9" s="66" t="s">
        <v>190</v>
      </c>
      <c r="P9" s="65">
        <v>12</v>
      </c>
      <c r="Q9" s="65">
        <v>3</v>
      </c>
      <c r="R9" s="65">
        <v>4</v>
      </c>
    </row>
    <row r="10" spans="1:18">
      <c r="A10" s="154"/>
      <c r="B10" s="66" t="s">
        <v>95</v>
      </c>
      <c r="C10" s="66" t="s">
        <v>136</v>
      </c>
      <c r="D10" s="66" t="s">
        <v>162</v>
      </c>
      <c r="E10" s="66" t="s">
        <v>155</v>
      </c>
    </row>
    <row r="11" spans="1:18">
      <c r="A11" s="154" t="s">
        <v>14</v>
      </c>
      <c r="B11" s="66" t="s">
        <v>96</v>
      </c>
      <c r="C11" s="66" t="s">
        <v>124</v>
      </c>
      <c r="D11" s="66" t="s">
        <v>126</v>
      </c>
      <c r="E11" s="66" t="s">
        <v>191</v>
      </c>
    </row>
    <row r="12" spans="1:18">
      <c r="A12" s="154"/>
      <c r="B12" s="66" t="s">
        <v>97</v>
      </c>
      <c r="C12" s="66" t="s">
        <v>137</v>
      </c>
      <c r="D12" s="66" t="s">
        <v>163</v>
      </c>
      <c r="E12" s="66" t="s">
        <v>133</v>
      </c>
    </row>
    <row r="13" spans="1:18">
      <c r="A13" s="154"/>
      <c r="B13" s="66" t="s">
        <v>98</v>
      </c>
      <c r="C13" s="66" t="s">
        <v>138</v>
      </c>
      <c r="D13" s="66" t="s">
        <v>164</v>
      </c>
      <c r="E13" s="66" t="s">
        <v>192</v>
      </c>
    </row>
    <row r="14" spans="1:18">
      <c r="A14" s="154"/>
      <c r="B14" s="66" t="s">
        <v>99</v>
      </c>
      <c r="C14" s="66" t="s">
        <v>139</v>
      </c>
      <c r="D14" s="66" t="s">
        <v>165</v>
      </c>
      <c r="E14" s="66" t="s">
        <v>193</v>
      </c>
    </row>
    <row r="15" spans="1:18">
      <c r="A15" s="154"/>
      <c r="B15" s="66" t="s">
        <v>100</v>
      </c>
      <c r="C15" s="66" t="s">
        <v>140</v>
      </c>
      <c r="D15" s="66" t="s">
        <v>166</v>
      </c>
      <c r="E15" s="66" t="s">
        <v>194</v>
      </c>
    </row>
    <row r="16" spans="1:18">
      <c r="A16" s="154"/>
      <c r="B16" s="66" t="s">
        <v>101</v>
      </c>
      <c r="C16" s="66" t="s">
        <v>141</v>
      </c>
      <c r="D16" s="66" t="s">
        <v>167</v>
      </c>
      <c r="E16" s="66" t="s">
        <v>195</v>
      </c>
      <c r="G16" s="153" t="s">
        <v>253</v>
      </c>
      <c r="H16" s="153"/>
      <c r="I16" s="153"/>
      <c r="J16" s="153"/>
      <c r="K16" s="153"/>
      <c r="L16" s="153"/>
      <c r="M16" s="153"/>
      <c r="N16" s="153"/>
    </row>
    <row r="17" spans="1:14">
      <c r="A17" s="154"/>
      <c r="B17" s="66" t="s">
        <v>102</v>
      </c>
      <c r="C17" s="66" t="s">
        <v>142</v>
      </c>
      <c r="D17" s="66" t="s">
        <v>168</v>
      </c>
      <c r="E17" s="66" t="s">
        <v>196</v>
      </c>
      <c r="G17" s="62" t="s">
        <v>4</v>
      </c>
      <c r="H17" s="62" t="s">
        <v>5</v>
      </c>
      <c r="I17" s="62" t="s">
        <v>4</v>
      </c>
      <c r="J17" s="62" t="s">
        <v>6</v>
      </c>
      <c r="K17" s="62" t="s">
        <v>5</v>
      </c>
      <c r="L17" s="62" t="s">
        <v>7</v>
      </c>
      <c r="M17" s="62" t="s">
        <v>4</v>
      </c>
      <c r="N17" s="62" t="s">
        <v>6</v>
      </c>
    </row>
    <row r="18" spans="1:14">
      <c r="A18" s="154" t="s">
        <v>15</v>
      </c>
      <c r="B18" s="66" t="s">
        <v>103</v>
      </c>
      <c r="C18" s="66" t="s">
        <v>143</v>
      </c>
      <c r="D18" s="66" t="s">
        <v>169</v>
      </c>
      <c r="E18" s="66" t="s">
        <v>197</v>
      </c>
      <c r="G18" s="62"/>
      <c r="H18" s="62"/>
      <c r="I18" s="62" t="s">
        <v>5</v>
      </c>
      <c r="J18" s="62"/>
      <c r="K18" s="62" t="s">
        <v>6</v>
      </c>
      <c r="L18" s="62"/>
      <c r="M18" s="62" t="s">
        <v>7</v>
      </c>
      <c r="N18" s="62" t="s">
        <v>7</v>
      </c>
    </row>
    <row r="19" spans="1:14">
      <c r="A19" s="154"/>
      <c r="B19" s="66" t="s">
        <v>98</v>
      </c>
      <c r="C19" s="66" t="s">
        <v>144</v>
      </c>
      <c r="D19" s="66" t="s">
        <v>170</v>
      </c>
      <c r="E19" s="66" t="s">
        <v>198</v>
      </c>
    </row>
    <row r="20" spans="1:14">
      <c r="A20" s="154" t="s">
        <v>16</v>
      </c>
      <c r="B20" s="66" t="s">
        <v>104</v>
      </c>
      <c r="C20" s="66" t="s">
        <v>125</v>
      </c>
      <c r="D20" s="66" t="s">
        <v>171</v>
      </c>
      <c r="E20" s="66" t="s">
        <v>199</v>
      </c>
    </row>
    <row r="21" spans="1:14">
      <c r="A21" s="154"/>
      <c r="B21" s="66" t="s">
        <v>105</v>
      </c>
      <c r="C21" s="66" t="s">
        <v>145</v>
      </c>
      <c r="D21" s="66" t="s">
        <v>172</v>
      </c>
      <c r="E21" s="66" t="s">
        <v>200</v>
      </c>
    </row>
    <row r="22" spans="1:14">
      <c r="A22" s="154"/>
      <c r="B22" s="66" t="s">
        <v>106</v>
      </c>
      <c r="C22" s="66" t="s">
        <v>146</v>
      </c>
      <c r="D22" s="66" t="s">
        <v>173</v>
      </c>
      <c r="E22" s="66" t="s">
        <v>201</v>
      </c>
    </row>
    <row r="23" spans="1:14">
      <c r="A23" s="154" t="s">
        <v>17</v>
      </c>
      <c r="B23" s="66" t="s">
        <v>107</v>
      </c>
      <c r="C23" s="66" t="s">
        <v>147</v>
      </c>
      <c r="D23" s="66" t="s">
        <v>174</v>
      </c>
      <c r="E23" s="66" t="s">
        <v>204</v>
      </c>
    </row>
    <row r="24" spans="1:14">
      <c r="A24" s="154"/>
      <c r="B24" s="66" t="s">
        <v>108</v>
      </c>
      <c r="C24" s="66" t="s">
        <v>148</v>
      </c>
      <c r="D24" s="66" t="s">
        <v>175</v>
      </c>
      <c r="E24" s="66" t="s">
        <v>205</v>
      </c>
    </row>
    <row r="25" spans="1:14">
      <c r="A25" s="154"/>
      <c r="B25" s="66" t="s">
        <v>109</v>
      </c>
      <c r="C25" s="66" t="s">
        <v>149</v>
      </c>
      <c r="D25" s="66" t="s">
        <v>176</v>
      </c>
      <c r="E25" s="66" t="s">
        <v>206</v>
      </c>
    </row>
    <row r="26" spans="1:14">
      <c r="A26" s="154"/>
      <c r="B26" s="66" t="s">
        <v>110</v>
      </c>
      <c r="C26" s="66" t="s">
        <v>150</v>
      </c>
      <c r="D26" s="66" t="s">
        <v>177</v>
      </c>
      <c r="E26" s="66" t="s">
        <v>207</v>
      </c>
    </row>
    <row r="27" spans="1:14">
      <c r="A27" s="154"/>
      <c r="B27" s="66" t="s">
        <v>111</v>
      </c>
      <c r="C27" s="66" t="s">
        <v>151</v>
      </c>
      <c r="D27" s="66" t="s">
        <v>178</v>
      </c>
      <c r="E27" s="66" t="s">
        <v>208</v>
      </c>
    </row>
    <row r="28" spans="1:14">
      <c r="A28" s="154"/>
      <c r="B28" s="66" t="s">
        <v>112</v>
      </c>
      <c r="C28" s="66" t="s">
        <v>152</v>
      </c>
      <c r="D28" s="66" t="s">
        <v>179</v>
      </c>
      <c r="E28" s="66" t="s">
        <v>209</v>
      </c>
    </row>
    <row r="29" spans="1:14">
      <c r="A29" s="154"/>
      <c r="B29" s="66" t="s">
        <v>113</v>
      </c>
      <c r="C29" s="66" t="s">
        <v>153</v>
      </c>
      <c r="D29" s="66" t="s">
        <v>180</v>
      </c>
      <c r="E29" s="66" t="s">
        <v>210</v>
      </c>
    </row>
    <row r="30" spans="1:14">
      <c r="A30" s="154"/>
      <c r="B30" s="66" t="s">
        <v>114</v>
      </c>
      <c r="C30" s="66" t="s">
        <v>154</v>
      </c>
      <c r="D30" s="66" t="s">
        <v>181</v>
      </c>
      <c r="E30" s="66" t="s">
        <v>212</v>
      </c>
    </row>
    <row r="31" spans="1:14">
      <c r="A31" s="154"/>
      <c r="B31" s="66" t="s">
        <v>115</v>
      </c>
      <c r="C31" s="66" t="s">
        <v>155</v>
      </c>
      <c r="D31" s="66" t="s">
        <v>182</v>
      </c>
      <c r="E31" s="66" t="s">
        <v>213</v>
      </c>
    </row>
    <row r="32" spans="1:14">
      <c r="A32" s="154" t="s">
        <v>18</v>
      </c>
      <c r="B32" s="66" t="s">
        <v>116</v>
      </c>
      <c r="C32" s="66" t="s">
        <v>121</v>
      </c>
      <c r="D32" s="66" t="s">
        <v>183</v>
      </c>
      <c r="E32" s="66" t="s">
        <v>129</v>
      </c>
    </row>
    <row r="33" spans="1:5">
      <c r="A33" s="154"/>
      <c r="B33" s="66" t="s">
        <v>117</v>
      </c>
      <c r="C33" s="66" t="s">
        <v>122</v>
      </c>
      <c r="D33" s="66" t="s">
        <v>184</v>
      </c>
      <c r="E33" s="66" t="s">
        <v>202</v>
      </c>
    </row>
    <row r="34" spans="1:5">
      <c r="A34" s="154"/>
      <c r="B34" s="66" t="s">
        <v>118</v>
      </c>
      <c r="C34" s="66" t="s">
        <v>123</v>
      </c>
      <c r="D34" s="66" t="s">
        <v>185</v>
      </c>
      <c r="E34" s="66" t="s">
        <v>203</v>
      </c>
    </row>
    <row r="35" spans="1:5">
      <c r="A35" s="64" t="s">
        <v>19</v>
      </c>
      <c r="B35" s="66" t="s">
        <v>119</v>
      </c>
      <c r="C35" s="66" t="s">
        <v>156</v>
      </c>
      <c r="D35" s="66" t="s">
        <v>186</v>
      </c>
      <c r="E35" s="66" t="s">
        <v>211</v>
      </c>
    </row>
    <row r="36" spans="1:5">
      <c r="A36" s="154" t="s">
        <v>32</v>
      </c>
      <c r="B36" s="66" t="s">
        <v>96</v>
      </c>
      <c r="C36" s="66" t="s">
        <v>124</v>
      </c>
      <c r="D36" s="66" t="s">
        <v>126</v>
      </c>
      <c r="E36" s="66" t="s">
        <v>192</v>
      </c>
    </row>
    <row r="37" spans="1:5">
      <c r="A37" s="154"/>
      <c r="B37" s="66" t="s">
        <v>120</v>
      </c>
      <c r="C37" s="66" t="s">
        <v>153</v>
      </c>
      <c r="D37" s="66" t="s">
        <v>177</v>
      </c>
      <c r="E37" s="66" t="s">
        <v>212</v>
      </c>
    </row>
    <row r="38" spans="1:5">
      <c r="A38" s="154" t="s">
        <v>230</v>
      </c>
      <c r="B38" s="66" t="s">
        <v>96</v>
      </c>
      <c r="C38" s="66" t="s">
        <v>124</v>
      </c>
      <c r="D38" s="66" t="s">
        <v>126</v>
      </c>
      <c r="E38" s="66" t="s">
        <v>128</v>
      </c>
    </row>
    <row r="39" spans="1:5">
      <c r="A39" s="154"/>
      <c r="B39" s="66" t="s">
        <v>105</v>
      </c>
      <c r="C39" s="66" t="s">
        <v>125</v>
      </c>
      <c r="D39" s="66" t="s">
        <v>127</v>
      </c>
      <c r="E39" s="66" t="s">
        <v>129</v>
      </c>
    </row>
    <row r="40" spans="1:5">
      <c r="A40" s="154"/>
      <c r="B40" s="66" t="s">
        <v>106</v>
      </c>
      <c r="C40" s="66" t="s">
        <v>144</v>
      </c>
      <c r="D40" s="66" t="s">
        <v>170</v>
      </c>
      <c r="E40" s="66" t="s">
        <v>201</v>
      </c>
    </row>
  </sheetData>
  <mergeCells count="10">
    <mergeCell ref="G16:N16"/>
    <mergeCell ref="A32:A34"/>
    <mergeCell ref="A36:A37"/>
    <mergeCell ref="A38:A40"/>
    <mergeCell ref="A2:A3"/>
    <mergeCell ref="A4:A10"/>
    <mergeCell ref="A11:A17"/>
    <mergeCell ref="A18:A19"/>
    <mergeCell ref="A20:A22"/>
    <mergeCell ref="A23:A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60</vt:i4>
      </vt:variant>
    </vt:vector>
  </HeadingPairs>
  <TitlesOfParts>
    <vt:vector size="68" baseType="lpstr">
      <vt:lpstr>Matrice des congés payés</vt:lpstr>
      <vt:lpstr>Matrice Remplacement</vt:lpstr>
      <vt:lpstr>Saisie surtemps</vt:lpstr>
      <vt:lpstr>Suivi surtemps</vt:lpstr>
      <vt:lpstr>Graphique surtemps</vt:lpstr>
      <vt:lpstr>Listes 1</vt:lpstr>
      <vt:lpstr>Matrice pour formules</vt:lpstr>
      <vt:lpstr>BD</vt:lpstr>
      <vt:lpstr>_1</vt:lpstr>
      <vt:lpstr>_12</vt:lpstr>
      <vt:lpstr>_2</vt:lpstr>
      <vt:lpstr>_3</vt:lpstr>
      <vt:lpstr>_4</vt:lpstr>
      <vt:lpstr>_6</vt:lpstr>
      <vt:lpstr>_8</vt:lpstr>
      <vt:lpstr>_9</vt:lpstr>
      <vt:lpstr>_alim1</vt:lpstr>
      <vt:lpstr>_alim2</vt:lpstr>
      <vt:lpstr>_alim3</vt:lpstr>
      <vt:lpstr>_alim4</vt:lpstr>
      <vt:lpstr>_appro1</vt:lpstr>
      <vt:lpstr>_appro2</vt:lpstr>
      <vt:lpstr>_appro3</vt:lpstr>
      <vt:lpstr>_appro4</vt:lpstr>
      <vt:lpstr>_charg1</vt:lpstr>
      <vt:lpstr>_charg2</vt:lpstr>
      <vt:lpstr>_charg3</vt:lpstr>
      <vt:lpstr>_charg4</vt:lpstr>
      <vt:lpstr>_coul1</vt:lpstr>
      <vt:lpstr>_coul2</vt:lpstr>
      <vt:lpstr>_coul3</vt:lpstr>
      <vt:lpstr>_coul4</vt:lpstr>
      <vt:lpstr>_dcs1</vt:lpstr>
      <vt:lpstr>_dcs2</vt:lpstr>
      <vt:lpstr>_dcs3</vt:lpstr>
      <vt:lpstr>_dcs4</vt:lpstr>
      <vt:lpstr>_enc1</vt:lpstr>
      <vt:lpstr>_enc2</vt:lpstr>
      <vt:lpstr>_enc3</vt:lpstr>
      <vt:lpstr>_enc4</vt:lpstr>
      <vt:lpstr>_exp1</vt:lpstr>
      <vt:lpstr>_exp2</vt:lpstr>
      <vt:lpstr>_exp3</vt:lpstr>
      <vt:lpstr>_exp4</vt:lpstr>
      <vt:lpstr>_four1</vt:lpstr>
      <vt:lpstr>_four2</vt:lpstr>
      <vt:lpstr>_four3</vt:lpstr>
      <vt:lpstr>_four4</vt:lpstr>
      <vt:lpstr>_hmfd1</vt:lpstr>
      <vt:lpstr>_hmfd2</vt:lpstr>
      <vt:lpstr>_hmfd3</vt:lpstr>
      <vt:lpstr>_hmfd4</vt:lpstr>
      <vt:lpstr>_proc1</vt:lpstr>
      <vt:lpstr>_proc2</vt:lpstr>
      <vt:lpstr>_proc3</vt:lpstr>
      <vt:lpstr>_proc4</vt:lpstr>
      <vt:lpstr>ALIMEQA</vt:lpstr>
      <vt:lpstr>conv_remplacant</vt:lpstr>
      <vt:lpstr>equipe</vt:lpstr>
      <vt:lpstr>'Saisie surtemps'!Impression_des_titres</vt:lpstr>
      <vt:lpstr>postes</vt:lpstr>
      <vt:lpstr>Quart_Demandé</vt:lpstr>
      <vt:lpstr>remplacant</vt:lpstr>
      <vt:lpstr>Rémunération</vt:lpstr>
      <vt:lpstr>tab_conversion</vt:lpstr>
      <vt:lpstr>Valid_rempl.</vt:lpstr>
      <vt:lpstr>'Matrice Remplacement'!Zone_d_impression</vt:lpstr>
      <vt:lpstr>'Saisie surtemps'!Zone_d_impression</vt:lpstr>
    </vt:vector>
  </TitlesOfParts>
  <Company>Koniambo Nickel SAS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APoyart</dc:creator>
  <cp:lastModifiedBy>Olivier</cp:lastModifiedBy>
  <cp:lastPrinted>2014-10-31T00:32:23Z</cp:lastPrinted>
  <dcterms:created xsi:type="dcterms:W3CDTF">2014-10-12T20:23:41Z</dcterms:created>
  <dcterms:modified xsi:type="dcterms:W3CDTF">2014-12-11T23:01:34Z</dcterms:modified>
</cp:coreProperties>
</file>