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comments2.xml" ContentType="application/vnd.openxmlformats-officedocument.spreadsheetml.comment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60" windowWidth="24240" windowHeight="12840"/>
  </bookViews>
  <sheets>
    <sheet name="Planning" sheetId="1" r:id="rId1"/>
    <sheet name="Récap Individuel" sheetId="2" r:id="rId2"/>
    <sheet name="Système" sheetId="3" r:id="rId3"/>
  </sheets>
  <functionGroups/>
  <definedNames>
    <definedName name="Activitées">OFFSET(Planning!$A$6,1,,COUNTA(Planning!$A$7:$A$20),2)</definedName>
    <definedName name="An">Système!$A$4</definedName>
    <definedName name="Code_Activité">OFFSET(Planning!$B$7,1,,COUNTA(Planning!$B$8:$B$20),)</definedName>
    <definedName name="Codes_WE">OFFSET(Système!$K$1,1,,COUNTA(Système!$K:$K)-1,)</definedName>
    <definedName name="Couleur_positions">Système!$I$1</definedName>
    <definedName name="Fériés">OFFSET(Système!$F$1,1,,COUNTA(Système!$F:$F)-1,)</definedName>
    <definedName name="Jours_chômés">Système!$D$2:$D$8</definedName>
    <definedName name="Le_Mois">Système!$D$9</definedName>
    <definedName name="NB_Jours">Système!$A$6</definedName>
    <definedName name="Positions">Planning!$A$7:$A$20</definedName>
    <definedName name="Premier_mois">Système!$A$2</definedName>
    <definedName name="Repère">Planning!$C$20</definedName>
  </definedNames>
  <calcPr calcId="125725"/>
</workbook>
</file>

<file path=xl/calcChain.xml><?xml version="1.0" encoding="utf-8"?>
<calcChain xmlns="http://schemas.openxmlformats.org/spreadsheetml/2006/main">
  <c r="A6" i="3"/>
  <c r="D4" i="1"/>
  <c r="F23" i="3"/>
  <c r="B1" l="1"/>
  <c r="D9" l="1"/>
  <c r="E7" l="1"/>
  <c r="E5"/>
  <c r="E3"/>
  <c r="E2"/>
  <c r="E11"/>
  <c r="E10"/>
  <c r="E9"/>
  <c r="E8"/>
  <c r="F19" s="1"/>
  <c r="E6"/>
  <c r="E4"/>
  <c r="D8"/>
  <c r="D7"/>
  <c r="D6"/>
  <c r="D5"/>
  <c r="D4"/>
  <c r="D3"/>
  <c r="D2"/>
  <c r="F4" l="1"/>
  <c r="F15"/>
  <c r="F8"/>
  <c r="F10"/>
  <c r="F21"/>
  <c r="F5"/>
  <c r="F16"/>
  <c r="F6"/>
  <c r="F17"/>
  <c r="F9"/>
  <c r="F20"/>
  <c r="F11"/>
  <c r="G22"/>
  <c r="F22"/>
  <c r="G11"/>
  <c r="F3"/>
  <c r="F14"/>
  <c r="F7"/>
  <c r="F18"/>
  <c r="F13"/>
  <c r="G2"/>
  <c r="G13"/>
  <c r="F2"/>
  <c r="D5" i="1" l="1"/>
  <c r="D19"/>
  <c r="D20"/>
  <c r="F12" i="3" l="1"/>
  <c r="D1" i="1" l="1" a="1"/>
  <c r="D1" s="1"/>
  <c r="D3"/>
  <c r="D18" s="1"/>
  <c r="E4"/>
  <c r="E5" l="1"/>
  <c r="E1" s="1" a="1"/>
  <c r="E1" s="1"/>
  <c r="E20"/>
  <c r="E19"/>
  <c r="F4"/>
  <c r="E3" l="1"/>
  <c r="E18" s="1"/>
  <c r="F5"/>
  <c r="F20"/>
  <c r="F19"/>
  <c r="F1" a="1"/>
  <c r="F1" s="1"/>
  <c r="G4"/>
  <c r="F3"/>
  <c r="F18" s="1"/>
  <c r="G5" l="1"/>
  <c r="G1" s="1" a="1"/>
  <c r="G1" s="1"/>
  <c r="G20"/>
  <c r="G19"/>
  <c r="H4"/>
  <c r="G3" l="1"/>
  <c r="G18" s="1"/>
  <c r="H5"/>
  <c r="H1" s="1" a="1"/>
  <c r="H1" s="1"/>
  <c r="H20"/>
  <c r="H19"/>
  <c r="I4"/>
  <c r="H3" l="1"/>
  <c r="H18" s="1"/>
  <c r="I5"/>
  <c r="I1" s="1" a="1"/>
  <c r="I1" s="1"/>
  <c r="I20"/>
  <c r="I19"/>
  <c r="J4"/>
  <c r="I3" l="1"/>
  <c r="I18" s="1"/>
  <c r="J5"/>
  <c r="J1" s="1" a="1"/>
  <c r="J1" s="1"/>
  <c r="J20"/>
  <c r="J19"/>
  <c r="K4"/>
  <c r="J3" l="1"/>
  <c r="J18" s="1"/>
  <c r="K5"/>
  <c r="K20"/>
  <c r="K19"/>
  <c r="K1" a="1"/>
  <c r="K1" s="1"/>
  <c r="L4"/>
  <c r="K3"/>
  <c r="K18" s="1"/>
  <c r="L5" l="1"/>
  <c r="L1" s="1" a="1"/>
  <c r="L1" s="1"/>
  <c r="L20"/>
  <c r="L19"/>
  <c r="M4"/>
  <c r="L3" l="1"/>
  <c r="L18" s="1"/>
  <c r="M5"/>
  <c r="M20"/>
  <c r="M19"/>
  <c r="M1" a="1"/>
  <c r="M1" s="1"/>
  <c r="N4"/>
  <c r="M3"/>
  <c r="M18" s="1"/>
  <c r="N5" l="1"/>
  <c r="N20"/>
  <c r="N19"/>
  <c r="N1" a="1"/>
  <c r="N1" s="1"/>
  <c r="O4"/>
  <c r="N3"/>
  <c r="N18" s="1"/>
  <c r="O5" l="1"/>
  <c r="O1" s="1" a="1"/>
  <c r="O1" s="1"/>
  <c r="O20"/>
  <c r="O19"/>
  <c r="P4"/>
  <c r="O3" l="1"/>
  <c r="O18" s="1"/>
  <c r="P5"/>
  <c r="P20"/>
  <c r="P19"/>
  <c r="P1" a="1"/>
  <c r="P1" s="1"/>
  <c r="Q4"/>
  <c r="P3"/>
  <c r="P18" s="1"/>
  <c r="Q5" l="1"/>
  <c r="Q20"/>
  <c r="Q19"/>
  <c r="Q1" a="1"/>
  <c r="Q1" s="1"/>
  <c r="R4"/>
  <c r="R2" s="1"/>
  <c r="Q3"/>
  <c r="Q18" s="1"/>
  <c r="R5" l="1"/>
  <c r="R19"/>
  <c r="R20"/>
  <c r="R17"/>
  <c r="R1" a="1"/>
  <c r="R1" s="1"/>
  <c r="S4"/>
  <c r="R3"/>
  <c r="R18" s="1"/>
  <c r="S5" l="1"/>
  <c r="S20"/>
  <c r="S19"/>
  <c r="S1" a="1"/>
  <c r="S1" s="1"/>
  <c r="T4"/>
  <c r="S3"/>
  <c r="S18" s="1"/>
  <c r="T5" l="1"/>
  <c r="T20"/>
  <c r="T19"/>
  <c r="T1" a="1"/>
  <c r="T1" s="1"/>
  <c r="U4"/>
  <c r="T3"/>
  <c r="T18" s="1"/>
  <c r="U5" l="1"/>
  <c r="U20"/>
  <c r="U19"/>
  <c r="U1" a="1"/>
  <c r="U1" s="1"/>
  <c r="V4"/>
  <c r="U3"/>
  <c r="U18" s="1"/>
  <c r="V5" l="1"/>
  <c r="V20"/>
  <c r="V19"/>
  <c r="V1" a="1"/>
  <c r="V1" s="1"/>
  <c r="W4"/>
  <c r="V3"/>
  <c r="V18" s="1"/>
  <c r="W5" l="1"/>
  <c r="W20"/>
  <c r="W19"/>
  <c r="W1" a="1"/>
  <c r="W1" s="1"/>
  <c r="X4"/>
  <c r="W3"/>
  <c r="W18" s="1"/>
  <c r="X5" l="1"/>
  <c r="X1" s="1" a="1"/>
  <c r="X1" s="1"/>
  <c r="X20"/>
  <c r="X19"/>
  <c r="Y4"/>
  <c r="X3" l="1"/>
  <c r="X18" s="1"/>
  <c r="Y5"/>
  <c r="Y20"/>
  <c r="Y19"/>
  <c r="Y1" a="1"/>
  <c r="Y1" s="1"/>
  <c r="Z4"/>
  <c r="Y3"/>
  <c r="Y18" s="1"/>
  <c r="Z5" l="1"/>
  <c r="Z20"/>
  <c r="Z19"/>
  <c r="Z1" a="1"/>
  <c r="Z1" s="1"/>
  <c r="AA4"/>
  <c r="Z3"/>
  <c r="Z18" s="1"/>
  <c r="AA5" l="1"/>
  <c r="AA1" s="1" a="1"/>
  <c r="AA1" s="1"/>
  <c r="AA20"/>
  <c r="AA19"/>
  <c r="AB4"/>
  <c r="AA3" l="1"/>
  <c r="AA18" s="1"/>
  <c r="AB5"/>
  <c r="AB20"/>
  <c r="AB19"/>
  <c r="AB1" a="1"/>
  <c r="AB1" s="1"/>
  <c r="AC4"/>
  <c r="AB3"/>
  <c r="AB18" s="1"/>
  <c r="AC5" l="1"/>
  <c r="AC20"/>
  <c r="AC19"/>
  <c r="AC1" a="1"/>
  <c r="AC1" s="1"/>
  <c r="AD4"/>
  <c r="AC3"/>
  <c r="AC18" s="1"/>
  <c r="AD5" l="1"/>
  <c r="AD1" s="1" a="1"/>
  <c r="AD1" s="1"/>
  <c r="AD19"/>
  <c r="AD20"/>
  <c r="AE4"/>
  <c r="AD3" l="1"/>
  <c r="AD18" s="1"/>
  <c r="AE5"/>
  <c r="AE20"/>
  <c r="AE19"/>
  <c r="AE1" a="1"/>
  <c r="AE1" s="1"/>
  <c r="AF4"/>
  <c r="AE3"/>
  <c r="AE18" s="1"/>
  <c r="AF5" l="1"/>
  <c r="AF20"/>
  <c r="AF19"/>
  <c r="AF1" a="1"/>
  <c r="AF1" s="1"/>
  <c r="AG4"/>
  <c r="AF3"/>
  <c r="AF18" s="1"/>
  <c r="AG5" l="1"/>
  <c r="AG1" s="1" a="1"/>
  <c r="AG1" s="1"/>
  <c r="AG20"/>
  <c r="AG19"/>
  <c r="AH4"/>
  <c r="AG3" l="1"/>
  <c r="AG18" s="1"/>
  <c r="AH5"/>
  <c r="AH1" s="1" a="1"/>
  <c r="AH1" s="1"/>
  <c r="AH19"/>
  <c r="AH20"/>
  <c r="AI4"/>
  <c r="AH3" l="1"/>
  <c r="AH18" s="1"/>
  <c r="AI5"/>
  <c r="AI1" s="1" a="1"/>
  <c r="AI1" s="1"/>
  <c r="AI20"/>
  <c r="AI19"/>
  <c r="AJ4"/>
  <c r="AI3" l="1"/>
  <c r="AI18" s="1"/>
  <c r="AJ5"/>
  <c r="AJ1" s="1" a="1"/>
  <c r="AJ1" s="1"/>
  <c r="AJ20"/>
  <c r="AJ19"/>
  <c r="AK4"/>
  <c r="AJ3" l="1"/>
  <c r="AJ18" s="1"/>
  <c r="AK5"/>
  <c r="AK1" s="1" a="1"/>
  <c r="AK1" s="1"/>
  <c r="AK20"/>
  <c r="AK19"/>
  <c r="AL4"/>
  <c r="AK3" l="1"/>
  <c r="AK18" s="1"/>
  <c r="AL5"/>
  <c r="AL19"/>
  <c r="AL20"/>
  <c r="AL1" a="1"/>
  <c r="AL1" s="1"/>
  <c r="AM4"/>
  <c r="AL3"/>
  <c r="AL18" s="1"/>
  <c r="AM5" l="1"/>
  <c r="AM20"/>
  <c r="AM19"/>
  <c r="AM1" a="1"/>
  <c r="AM1" s="1"/>
  <c r="AN4"/>
  <c r="AM3"/>
  <c r="AM18" s="1"/>
  <c r="AN5" l="1"/>
  <c r="AN1" s="1" a="1"/>
  <c r="AN1" s="1"/>
  <c r="AN20"/>
  <c r="AN19"/>
  <c r="AO4"/>
  <c r="AN3" l="1"/>
  <c r="AN18" s="1"/>
  <c r="AO5"/>
  <c r="AO1" s="1" a="1"/>
  <c r="AO1" s="1"/>
  <c r="AO20"/>
  <c r="AO19"/>
  <c r="AP4"/>
  <c r="AO3" l="1"/>
  <c r="AO18" s="1"/>
  <c r="AP5"/>
  <c r="AP1" s="1" a="1"/>
  <c r="AP1" s="1"/>
  <c r="AP19"/>
  <c r="AP20"/>
  <c r="AQ4"/>
  <c r="AP3" l="1"/>
  <c r="AP18" s="1"/>
  <c r="AQ5"/>
  <c r="AQ1" s="1" a="1"/>
  <c r="AQ1" s="1"/>
  <c r="AQ20"/>
  <c r="AQ19"/>
  <c r="AR4"/>
  <c r="AQ3" l="1"/>
  <c r="AQ18" s="1"/>
  <c r="AR5"/>
  <c r="AR1" s="1" a="1"/>
  <c r="AR1" s="1"/>
  <c r="AR20"/>
  <c r="AR19"/>
  <c r="AS4"/>
  <c r="AR3" l="1"/>
  <c r="AR18" s="1"/>
  <c r="AS5"/>
  <c r="AS1" s="1" a="1"/>
  <c r="AS1" s="1"/>
  <c r="AS20"/>
  <c r="AS19"/>
  <c r="AT4"/>
  <c r="AS3" l="1"/>
  <c r="AS18" s="1"/>
  <c r="AT5"/>
  <c r="AT1" s="1" a="1"/>
  <c r="AT1" s="1"/>
  <c r="AT19"/>
  <c r="AT20"/>
  <c r="AU4"/>
  <c r="AT3" l="1"/>
  <c r="AT18" s="1"/>
  <c r="AU5"/>
  <c r="AU20"/>
  <c r="AU19"/>
  <c r="AU1" a="1"/>
  <c r="AU1" s="1"/>
  <c r="AV4"/>
  <c r="AU3"/>
  <c r="AU18" s="1"/>
  <c r="AV5" l="1"/>
  <c r="AV1" s="1" a="1"/>
  <c r="AV1" s="1"/>
  <c r="AV20"/>
  <c r="AV19"/>
  <c r="AW4"/>
  <c r="AW2" s="1"/>
  <c r="AV3" l="1"/>
  <c r="AV18" s="1"/>
  <c r="AW5"/>
  <c r="AW20"/>
  <c r="AW19"/>
  <c r="AW17"/>
  <c r="AW1" a="1"/>
  <c r="AW1" s="1"/>
  <c r="AX4"/>
  <c r="AW3"/>
  <c r="AW18" s="1"/>
  <c r="AX5" l="1"/>
  <c r="AX1" s="1" a="1"/>
  <c r="AX1" s="1"/>
  <c r="AX20"/>
  <c r="AX19"/>
  <c r="AY4"/>
  <c r="AX3" l="1"/>
  <c r="AX18" s="1"/>
  <c r="AY5"/>
  <c r="AY20"/>
  <c r="AY19"/>
  <c r="AY1" a="1"/>
  <c r="AY1" s="1"/>
  <c r="AZ4"/>
  <c r="AY3"/>
  <c r="AY18" s="1"/>
  <c r="AZ5" l="1"/>
  <c r="AZ20"/>
  <c r="AZ19"/>
  <c r="AZ1" a="1"/>
  <c r="AZ1" s="1"/>
  <c r="BA4"/>
  <c r="AZ3"/>
  <c r="AZ18" s="1"/>
  <c r="BA5" l="1"/>
  <c r="BA20"/>
  <c r="BA19"/>
  <c r="BA1" a="1"/>
  <c r="BA1" s="1"/>
  <c r="BB4"/>
  <c r="BA3"/>
  <c r="BA18" s="1"/>
  <c r="BB5" l="1"/>
  <c r="BB19"/>
  <c r="BB20"/>
  <c r="BB1" a="1"/>
  <c r="BB1" s="1"/>
  <c r="BC4"/>
  <c r="BB3"/>
  <c r="BB18" s="1"/>
  <c r="BC5" l="1"/>
  <c r="BC20"/>
  <c r="BC19"/>
  <c r="BC1" a="1"/>
  <c r="BC1" s="1"/>
  <c r="BD4"/>
  <c r="BC3"/>
  <c r="BC18" s="1"/>
  <c r="BD5" l="1"/>
  <c r="BD20"/>
  <c r="BD19"/>
  <c r="BD1" a="1"/>
  <c r="BD1" s="1"/>
  <c r="BE4"/>
  <c r="BD3"/>
  <c r="BD18" s="1"/>
  <c r="BE5" l="1"/>
  <c r="BE20"/>
  <c r="BE19"/>
  <c r="BE1" a="1"/>
  <c r="BE1" s="1"/>
  <c r="BF4"/>
  <c r="BE3"/>
  <c r="BE18" s="1"/>
  <c r="BF5" l="1"/>
  <c r="BF19"/>
  <c r="BF20"/>
  <c r="BF1" a="1"/>
  <c r="BF1" s="1"/>
  <c r="BG4"/>
  <c r="BF3"/>
  <c r="BF18" s="1"/>
  <c r="BG5" l="1"/>
  <c r="BG20"/>
  <c r="BG19"/>
  <c r="BG1" a="1"/>
  <c r="BG1" s="1"/>
  <c r="BH4"/>
  <c r="BG3"/>
  <c r="BG18" s="1"/>
  <c r="BH5" l="1"/>
  <c r="BH20"/>
  <c r="BH19"/>
  <c r="BH1" a="1"/>
  <c r="BH1" s="1"/>
  <c r="BI4"/>
  <c r="BH3"/>
  <c r="BH18" s="1"/>
  <c r="BI5" l="1"/>
  <c r="BI20"/>
  <c r="BI19"/>
  <c r="BI1" a="1"/>
  <c r="BI1" s="1"/>
  <c r="BJ4"/>
  <c r="BI3"/>
  <c r="BI18" s="1"/>
  <c r="BJ5" l="1"/>
  <c r="BJ19"/>
  <c r="BJ20"/>
  <c r="BJ1" a="1"/>
  <c r="BJ1" s="1"/>
  <c r="BK4"/>
  <c r="BJ3"/>
  <c r="BJ18" s="1"/>
  <c r="BK5" l="1"/>
  <c r="BK20"/>
  <c r="BK19"/>
  <c r="BK1" a="1"/>
  <c r="BK1" s="1"/>
  <c r="BL4"/>
  <c r="BK3"/>
  <c r="BK18" s="1"/>
  <c r="BL5" l="1"/>
  <c r="BL20"/>
  <c r="BL19"/>
  <c r="BL1" a="1"/>
  <c r="BL1" s="1"/>
  <c r="BM4"/>
  <c r="BL3"/>
  <c r="BL18" s="1"/>
  <c r="BM5" l="1"/>
  <c r="BM20"/>
  <c r="BM19"/>
  <c r="BM1" a="1"/>
  <c r="BM1" s="1"/>
  <c r="BN4"/>
  <c r="BM3"/>
  <c r="BM18" s="1"/>
  <c r="BN5" l="1"/>
  <c r="BN19"/>
  <c r="BN20"/>
  <c r="BN1" a="1"/>
  <c r="BN1" s="1"/>
  <c r="BO4"/>
  <c r="BN3"/>
  <c r="BN18" s="1"/>
  <c r="BO5" l="1"/>
  <c r="BO1" s="1" a="1"/>
  <c r="BO1" s="1"/>
  <c r="BO20"/>
  <c r="BO19"/>
  <c r="BP4"/>
  <c r="BO3" l="1"/>
  <c r="BO18" s="1"/>
  <c r="BP5"/>
  <c r="BP20"/>
  <c r="BP19"/>
  <c r="BP1" a="1"/>
  <c r="BP1" s="1"/>
  <c r="BQ4"/>
  <c r="BP3"/>
  <c r="BP18" s="1"/>
  <c r="BQ5" l="1"/>
  <c r="BQ1" s="1" a="1"/>
  <c r="BQ1" s="1"/>
  <c r="BQ20"/>
  <c r="BQ19"/>
  <c r="BR4"/>
  <c r="BQ3" l="1"/>
  <c r="BQ18" s="1"/>
  <c r="BR5"/>
  <c r="BR1" s="1" a="1"/>
  <c r="BR1" s="1"/>
  <c r="BR19"/>
  <c r="BR20"/>
  <c r="BS4"/>
  <c r="BR3" l="1"/>
  <c r="BR18" s="1"/>
  <c r="BS5"/>
  <c r="BS1" s="1" a="1"/>
  <c r="BS1" s="1"/>
  <c r="BS20"/>
  <c r="BS19"/>
  <c r="BT4"/>
  <c r="BS3" l="1"/>
  <c r="BS18" s="1"/>
  <c r="BT5"/>
  <c r="BT1" s="1" a="1"/>
  <c r="BT1" s="1"/>
  <c r="BT20"/>
  <c r="BT19"/>
  <c r="BU4"/>
  <c r="BT3" l="1"/>
  <c r="BT18" s="1"/>
  <c r="BU5"/>
  <c r="BU1" s="1" a="1"/>
  <c r="BU1" s="1"/>
  <c r="BU20"/>
  <c r="BU19"/>
  <c r="BV4"/>
  <c r="BU3" l="1"/>
  <c r="BU18" s="1"/>
  <c r="BV5"/>
  <c r="BV1" s="1" a="1"/>
  <c r="BV1" s="1"/>
  <c r="BV19"/>
  <c r="BV20"/>
  <c r="BW4"/>
  <c r="BV3" l="1"/>
  <c r="BV18" s="1"/>
  <c r="BW5"/>
  <c r="BW20"/>
  <c r="BW19"/>
  <c r="BW1" a="1"/>
  <c r="BW1" s="1"/>
  <c r="BX4"/>
  <c r="BW3"/>
  <c r="BW18" s="1"/>
  <c r="BX5" l="1"/>
  <c r="BX20"/>
  <c r="BX19"/>
  <c r="BX1" a="1"/>
  <c r="BX1" s="1"/>
  <c r="BY4"/>
  <c r="BX3"/>
  <c r="BX18" s="1"/>
  <c r="BY5" l="1"/>
  <c r="BY20"/>
  <c r="BY19"/>
  <c r="BY1" a="1"/>
  <c r="BY1" s="1"/>
  <c r="BZ4"/>
  <c r="BY3"/>
  <c r="BY18" s="1"/>
  <c r="BZ5" l="1"/>
  <c r="BZ19"/>
  <c r="BZ20"/>
  <c r="BZ1" a="1"/>
  <c r="BZ1" s="1"/>
  <c r="CA4"/>
  <c r="BZ3"/>
  <c r="BZ18" s="1"/>
  <c r="CA5" l="1"/>
  <c r="CA20"/>
  <c r="CA19"/>
  <c r="CA1" a="1"/>
  <c r="CA1" s="1"/>
  <c r="CB4"/>
  <c r="CB2" s="1"/>
  <c r="CA3"/>
  <c r="CA18" s="1"/>
  <c r="CB5" l="1"/>
  <c r="CB20"/>
  <c r="CB19"/>
  <c r="CB17"/>
  <c r="CB1" a="1"/>
  <c r="CB1" s="1"/>
  <c r="CC4"/>
  <c r="CB3"/>
  <c r="CB18" s="1"/>
  <c r="CC5" l="1"/>
  <c r="CC20"/>
  <c r="CC19"/>
  <c r="CC1" a="1"/>
  <c r="CC1" s="1"/>
  <c r="CD4"/>
  <c r="CC3"/>
  <c r="CC18" s="1"/>
  <c r="CD5" l="1"/>
  <c r="CD19"/>
  <c r="CD20"/>
  <c r="CD1" a="1"/>
  <c r="CD1" s="1"/>
  <c r="CE4"/>
  <c r="CD3"/>
  <c r="CD18" s="1"/>
  <c r="CE5" l="1"/>
  <c r="CE20"/>
  <c r="CE19"/>
  <c r="CE1" a="1"/>
  <c r="CE1" s="1"/>
  <c r="CF4"/>
  <c r="CE3"/>
  <c r="CE18" s="1"/>
  <c r="CF5" l="1"/>
  <c r="CF20"/>
  <c r="CF19"/>
  <c r="CF1" a="1"/>
  <c r="CF1" s="1"/>
  <c r="CG4"/>
  <c r="CF3"/>
  <c r="CF18" s="1"/>
  <c r="CG5" l="1"/>
  <c r="CG20"/>
  <c r="CG19"/>
  <c r="CG1" a="1"/>
  <c r="CG1" s="1"/>
  <c r="CH4"/>
  <c r="CG3"/>
  <c r="CG18" s="1"/>
  <c r="CH5" l="1"/>
  <c r="CH19"/>
  <c r="CH20"/>
  <c r="CH1" a="1"/>
  <c r="CH1" s="1"/>
  <c r="CI4"/>
  <c r="CH3"/>
  <c r="CH18" s="1"/>
  <c r="CI5" l="1"/>
  <c r="CI20"/>
  <c r="CI19"/>
  <c r="CI1" a="1"/>
  <c r="CI1" s="1"/>
  <c r="CJ4"/>
  <c r="CI3"/>
  <c r="CI18" s="1"/>
  <c r="CJ5" l="1"/>
  <c r="CJ20"/>
  <c r="CJ19"/>
  <c r="CJ1" a="1"/>
  <c r="CJ1" s="1"/>
  <c r="CK4"/>
  <c r="CJ3"/>
  <c r="CJ18" s="1"/>
  <c r="CK5" l="1"/>
  <c r="CK20"/>
  <c r="CK19"/>
  <c r="CK1" a="1"/>
  <c r="CK1" s="1"/>
  <c r="CL4"/>
  <c r="CK3"/>
  <c r="CK18" s="1"/>
  <c r="CL5" l="1"/>
  <c r="CL19"/>
  <c r="CL20"/>
  <c r="CL1" a="1"/>
  <c r="CL1" s="1"/>
  <c r="CM4"/>
  <c r="CL3"/>
  <c r="CL18" s="1"/>
  <c r="CM5" l="1"/>
  <c r="CM20"/>
  <c r="CM19"/>
  <c r="CM1" a="1"/>
  <c r="CM1" s="1"/>
  <c r="CN4"/>
  <c r="CM3"/>
  <c r="CM18" s="1"/>
  <c r="CN5" l="1"/>
  <c r="CN20"/>
  <c r="CN19"/>
  <c r="CN1" a="1"/>
  <c r="CN1" s="1"/>
  <c r="CO4"/>
  <c r="CN3"/>
  <c r="CN18" s="1"/>
  <c r="CO5" l="1"/>
  <c r="CO1" s="1" a="1"/>
  <c r="CO1" s="1"/>
  <c r="CO20"/>
  <c r="CO19"/>
  <c r="CP4"/>
  <c r="CO3" l="1"/>
  <c r="CO18" s="1"/>
  <c r="CP5"/>
  <c r="CP19"/>
  <c r="CP20"/>
  <c r="CP1" a="1"/>
  <c r="CP1" s="1"/>
  <c r="CQ4"/>
  <c r="CP3"/>
  <c r="CP18" s="1"/>
  <c r="CQ5" l="1"/>
  <c r="CQ20"/>
  <c r="CQ19"/>
  <c r="CQ1" a="1"/>
  <c r="CQ1" s="1"/>
  <c r="CR4"/>
  <c r="CQ3"/>
  <c r="CQ18" s="1"/>
  <c r="CR5" l="1"/>
  <c r="CR1" s="1" a="1"/>
  <c r="CR1" s="1"/>
  <c r="CR20"/>
  <c r="CR19"/>
  <c r="CS4"/>
  <c r="CR3"/>
  <c r="CR18" s="1"/>
  <c r="CS5" l="1"/>
  <c r="CS20"/>
  <c r="CS19"/>
  <c r="CS1" a="1"/>
  <c r="CS1" s="1"/>
  <c r="CT4"/>
  <c r="CS3"/>
  <c r="CS18" s="1"/>
  <c r="CT5" l="1"/>
  <c r="CT19"/>
  <c r="CT20"/>
  <c r="CT1" a="1"/>
  <c r="CT1" s="1"/>
  <c r="CU4"/>
  <c r="CT3"/>
  <c r="CT18" s="1"/>
  <c r="CU5" l="1"/>
  <c r="CU20"/>
  <c r="CU19"/>
  <c r="CU1" a="1"/>
  <c r="CU1" s="1"/>
  <c r="CV4"/>
  <c r="CU3"/>
  <c r="CU18" s="1"/>
  <c r="CV5" l="1"/>
  <c r="CV20"/>
  <c r="CV19"/>
  <c r="CV1" a="1"/>
  <c r="CV1" s="1"/>
  <c r="CW4"/>
  <c r="CV3"/>
  <c r="CV18" s="1"/>
  <c r="CW5" l="1"/>
  <c r="CW20"/>
  <c r="CW19"/>
  <c r="CW1" a="1"/>
  <c r="CW1" s="1"/>
  <c r="CX4"/>
  <c r="CW3"/>
  <c r="CW18" s="1"/>
  <c r="CX5" l="1"/>
  <c r="CX1" s="1" a="1"/>
  <c r="CX1" s="1"/>
  <c r="CX19"/>
  <c r="CX20"/>
  <c r="CY4"/>
  <c r="CX3" l="1"/>
  <c r="CX18" s="1"/>
  <c r="CY5"/>
  <c r="CY20"/>
  <c r="CY19"/>
  <c r="CY1" a="1"/>
  <c r="CY1" s="1"/>
  <c r="CZ4"/>
  <c r="CY3"/>
  <c r="CY18" s="1"/>
  <c r="CZ5" l="1"/>
  <c r="CZ20"/>
  <c r="CZ19"/>
  <c r="CZ1" a="1"/>
  <c r="CZ1" s="1"/>
  <c r="DA4"/>
  <c r="CZ3"/>
  <c r="CZ18" s="1"/>
  <c r="DA5" l="1"/>
  <c r="DA20"/>
  <c r="DA19"/>
  <c r="DA1" a="1"/>
  <c r="DA1" s="1"/>
  <c r="DB4"/>
  <c r="DA3"/>
  <c r="DA18" s="1"/>
  <c r="DB5" l="1"/>
  <c r="DB19"/>
  <c r="DB20"/>
  <c r="DB1" a="1"/>
  <c r="DB1" s="1"/>
  <c r="DC4"/>
  <c r="DB3"/>
  <c r="DB18" s="1"/>
  <c r="DC5" l="1"/>
  <c r="DC20"/>
  <c r="DC19"/>
  <c r="DC1" a="1"/>
  <c r="DC1" s="1"/>
  <c r="DD4"/>
  <c r="DD2" s="1"/>
  <c r="DC3"/>
  <c r="DC18" s="1"/>
  <c r="DD5" l="1"/>
  <c r="DD20"/>
  <c r="DD19"/>
  <c r="DD17"/>
  <c r="DD1" a="1"/>
  <c r="DD1" s="1"/>
  <c r="DE4"/>
  <c r="DD3"/>
  <c r="DD18" s="1"/>
  <c r="DE5" l="1"/>
  <c r="DE20"/>
  <c r="DE19"/>
  <c r="DE1" a="1"/>
  <c r="DE1" s="1"/>
  <c r="DF4"/>
  <c r="DE3"/>
  <c r="DE18" s="1"/>
  <c r="DF5" l="1"/>
  <c r="DF19"/>
  <c r="DF20"/>
  <c r="DF1" a="1"/>
  <c r="DF1" s="1"/>
  <c r="DG4"/>
  <c r="DF3"/>
  <c r="DF18" s="1"/>
  <c r="DG5" l="1"/>
  <c r="DG20"/>
  <c r="DG19"/>
  <c r="DG1" a="1"/>
  <c r="DG1" s="1"/>
  <c r="DH4"/>
  <c r="DG3"/>
  <c r="DG18" s="1"/>
  <c r="DH5" l="1"/>
  <c r="DH20"/>
  <c r="DH19"/>
  <c r="DH1" a="1"/>
  <c r="DH1" s="1"/>
  <c r="DI4"/>
  <c r="DH3"/>
  <c r="DH18" s="1"/>
  <c r="DI5" l="1"/>
  <c r="DI20"/>
  <c r="DI19"/>
  <c r="DI1" a="1"/>
  <c r="DI1" s="1"/>
  <c r="DJ4"/>
  <c r="DI3"/>
  <c r="DI18" s="1"/>
  <c r="DJ5" l="1"/>
  <c r="DJ19"/>
  <c r="DJ20"/>
  <c r="DJ1" a="1"/>
  <c r="DJ1" s="1"/>
  <c r="DK4"/>
  <c r="DJ3"/>
  <c r="DJ18" s="1"/>
  <c r="DK5" l="1"/>
  <c r="DK20"/>
  <c r="DK19"/>
  <c r="DK1" a="1"/>
  <c r="DK1" s="1"/>
  <c r="DL4"/>
  <c r="DK3"/>
  <c r="DK18" s="1"/>
  <c r="DL5" l="1"/>
  <c r="DL20"/>
  <c r="DL19"/>
  <c r="DL1" a="1"/>
  <c r="DL1" s="1"/>
  <c r="DM4"/>
  <c r="DL3"/>
  <c r="DL18" s="1"/>
  <c r="DM5" l="1"/>
  <c r="DM1" s="1" a="1"/>
  <c r="DM1" s="1"/>
  <c r="DM20"/>
  <c r="DM19"/>
  <c r="DN4"/>
  <c r="DM3" l="1"/>
  <c r="DM18" s="1"/>
  <c r="DN5"/>
  <c r="DN1" s="1" a="1"/>
  <c r="DN1" s="1"/>
  <c r="DN19"/>
  <c r="DN20"/>
  <c r="DO4"/>
  <c r="DN3" l="1"/>
  <c r="DN18" s="1"/>
  <c r="DO5"/>
  <c r="DO1" s="1" a="1"/>
  <c r="DO1" s="1"/>
  <c r="DO20"/>
  <c r="DO19"/>
  <c r="DP4"/>
  <c r="DO3" l="1"/>
  <c r="DO18" s="1"/>
  <c r="DP5"/>
  <c r="DP20"/>
  <c r="DP19"/>
  <c r="DP1" a="1"/>
  <c r="DP1" s="1"/>
  <c r="DQ4"/>
  <c r="DP3"/>
  <c r="DP18" s="1"/>
  <c r="DQ5" l="1"/>
  <c r="DQ1" s="1" a="1"/>
  <c r="DQ1" s="1"/>
  <c r="DQ20"/>
  <c r="DQ19"/>
  <c r="DR4"/>
  <c r="DQ3" l="1"/>
  <c r="DQ18" s="1"/>
  <c r="DR5"/>
  <c r="DR19"/>
  <c r="DR20"/>
  <c r="DR1" a="1"/>
  <c r="DR1" s="1"/>
  <c r="DS4"/>
  <c r="DR3"/>
  <c r="DR18" s="1"/>
  <c r="DS5" l="1"/>
  <c r="DS1" s="1" a="1"/>
  <c r="DS1" s="1"/>
  <c r="DS20"/>
  <c r="DS19"/>
  <c r="DT4"/>
  <c r="DS3" l="1"/>
  <c r="DS18" s="1"/>
  <c r="DT5"/>
  <c r="DT20"/>
  <c r="DT19"/>
  <c r="DT1" a="1"/>
  <c r="DT1" s="1"/>
  <c r="DU4"/>
  <c r="DT3"/>
  <c r="DT18" s="1"/>
  <c r="DU5" l="1"/>
  <c r="DU1" s="1" a="1"/>
  <c r="DU1" s="1"/>
  <c r="DU20"/>
  <c r="DU19"/>
  <c r="DV4"/>
  <c r="DU3" l="1"/>
  <c r="DU18" s="1"/>
  <c r="DV5"/>
  <c r="DV19"/>
  <c r="DV20"/>
  <c r="DV1" a="1"/>
  <c r="DV1" s="1"/>
  <c r="DW4"/>
  <c r="DV3"/>
  <c r="DV18" s="1"/>
  <c r="DW5" l="1"/>
  <c r="DW1" s="1" a="1"/>
  <c r="DW1" s="1"/>
  <c r="DW20"/>
  <c r="DW19"/>
  <c r="DX4"/>
  <c r="DW3" l="1"/>
  <c r="DW18" s="1"/>
  <c r="DX5"/>
  <c r="DX20"/>
  <c r="DX19"/>
  <c r="DX1" a="1"/>
  <c r="DX1" s="1"/>
  <c r="DY4"/>
  <c r="DX3"/>
  <c r="DX18" s="1"/>
  <c r="DY5" l="1"/>
  <c r="DY1" s="1" a="1"/>
  <c r="DY1" s="1"/>
  <c r="DY20"/>
  <c r="DY19"/>
  <c r="DZ4"/>
  <c r="DY3" l="1"/>
  <c r="DY18" s="1"/>
  <c r="DZ5"/>
  <c r="DZ19"/>
  <c r="DZ20"/>
  <c r="DZ1" a="1"/>
  <c r="DZ1" s="1"/>
  <c r="EA4"/>
  <c r="DZ3"/>
  <c r="DZ18" s="1"/>
  <c r="EA5" l="1"/>
  <c r="EA1" s="1" a="1"/>
  <c r="EA1" s="1"/>
  <c r="EA20"/>
  <c r="EA19"/>
  <c r="EB4"/>
  <c r="EA3" l="1"/>
  <c r="EA18" s="1"/>
  <c r="EB5"/>
  <c r="EB20"/>
  <c r="EB19"/>
  <c r="EB1" a="1"/>
  <c r="EB1" s="1"/>
  <c r="EC4"/>
  <c r="EB3"/>
  <c r="EB18" s="1"/>
  <c r="EC5" l="1"/>
  <c r="EC1" s="1" a="1"/>
  <c r="EC1" s="1"/>
  <c r="EC20"/>
  <c r="EC19"/>
  <c r="ED4"/>
  <c r="EC3" l="1"/>
  <c r="EC18" s="1"/>
  <c r="ED5"/>
  <c r="ED19"/>
  <c r="ED20"/>
  <c r="ED1" a="1"/>
  <c r="ED1" s="1"/>
  <c r="EE4"/>
  <c r="ED3"/>
  <c r="ED18" s="1"/>
  <c r="EE5" l="1"/>
  <c r="EE1" s="1" a="1"/>
  <c r="EE1" s="1"/>
  <c r="EE20"/>
  <c r="EE19"/>
  <c r="EF4"/>
  <c r="EE3" l="1"/>
  <c r="EE18" s="1"/>
  <c r="EF5"/>
  <c r="EF20"/>
  <c r="EF19"/>
  <c r="EF1" a="1"/>
  <c r="EF1" s="1"/>
  <c r="EG4"/>
  <c r="EF3"/>
  <c r="EF18" s="1"/>
  <c r="EG5" l="1"/>
  <c r="EG1" s="1" a="1"/>
  <c r="EG1" s="1"/>
  <c r="EG20"/>
  <c r="EG19"/>
  <c r="EH4"/>
  <c r="EG3" l="1"/>
  <c r="EG18" s="1"/>
  <c r="EH5"/>
  <c r="EH19"/>
  <c r="EH20"/>
  <c r="EH1" a="1"/>
  <c r="EH1" s="1"/>
  <c r="EI4"/>
  <c r="EI2" s="1"/>
  <c r="EH3"/>
  <c r="EH18" s="1"/>
  <c r="EI5" l="1"/>
  <c r="EI20"/>
  <c r="EI19"/>
  <c r="EI17"/>
  <c r="EI1" a="1"/>
  <c r="EI1" s="1"/>
  <c r="EJ4"/>
  <c r="EI3"/>
  <c r="EI18" s="1"/>
  <c r="EJ5" l="1"/>
  <c r="EJ1" s="1" a="1"/>
  <c r="EJ1" s="1"/>
  <c r="EJ20"/>
  <c r="EJ19"/>
  <c r="EK4"/>
  <c r="EJ3" l="1"/>
  <c r="EJ18" s="1"/>
  <c r="EK5"/>
  <c r="EK20"/>
  <c r="EK19"/>
  <c r="EK1" a="1"/>
  <c r="EK1" s="1"/>
  <c r="EL4"/>
  <c r="EK3"/>
  <c r="EK18" s="1"/>
  <c r="EL5" l="1"/>
  <c r="EL1" s="1" a="1"/>
  <c r="EL1" s="1"/>
  <c r="EL19"/>
  <c r="EL20"/>
  <c r="EM4"/>
  <c r="EL3" l="1"/>
  <c r="EL18" s="1"/>
  <c r="EM5"/>
  <c r="EM20"/>
  <c r="EM19"/>
  <c r="EM1" a="1"/>
  <c r="EM1" s="1"/>
  <c r="EN4"/>
  <c r="EM3"/>
  <c r="EM18" s="1"/>
  <c r="EN5" l="1"/>
  <c r="EN1" s="1" a="1"/>
  <c r="EN1" s="1"/>
  <c r="EN20"/>
  <c r="EN19"/>
  <c r="EO4"/>
  <c r="EN3" l="1"/>
  <c r="EN18" s="1"/>
  <c r="EO5"/>
  <c r="EO20"/>
  <c r="EO19"/>
  <c r="EO1" a="1"/>
  <c r="EO1" s="1"/>
  <c r="EP4"/>
  <c r="EO3"/>
  <c r="EO18" s="1"/>
  <c r="EP5" l="1"/>
  <c r="EP1" s="1" a="1"/>
  <c r="EP1" s="1"/>
  <c r="EP19"/>
  <c r="EP20"/>
  <c r="EQ4"/>
  <c r="EP3" l="1"/>
  <c r="EP18" s="1"/>
  <c r="EQ5"/>
  <c r="EQ1" s="1" a="1"/>
  <c r="EQ1" s="1"/>
  <c r="EQ20"/>
  <c r="EQ19"/>
  <c r="ER4"/>
  <c r="EQ3" l="1"/>
  <c r="EQ18" s="1"/>
  <c r="ER5"/>
  <c r="ER1" s="1" a="1"/>
  <c r="ER1" s="1"/>
  <c r="ER20"/>
  <c r="ER19"/>
  <c r="ES4"/>
  <c r="ER3" l="1"/>
  <c r="ER18" s="1"/>
  <c r="ES5"/>
  <c r="ES1" s="1" a="1"/>
  <c r="ES1" s="1"/>
  <c r="ES20"/>
  <c r="ES19"/>
  <c r="ET4"/>
  <c r="ES3"/>
  <c r="ES18" s="1"/>
  <c r="ET5" l="1"/>
  <c r="ET1" s="1" a="1"/>
  <c r="ET1" s="1"/>
  <c r="ET19"/>
  <c r="ET20"/>
  <c r="EU4"/>
  <c r="ET3" l="1"/>
  <c r="ET18" s="1"/>
  <c r="EU5"/>
  <c r="EU20"/>
  <c r="EU19"/>
  <c r="EU1" a="1"/>
  <c r="EU1" s="1"/>
  <c r="EV4"/>
  <c r="EU3"/>
  <c r="EU18" s="1"/>
  <c r="EV5" l="1"/>
  <c r="EV1" s="1" a="1"/>
  <c r="EV1" s="1"/>
  <c r="EV20"/>
  <c r="EV19"/>
  <c r="EW4"/>
  <c r="EV3" l="1"/>
  <c r="EV18" s="1"/>
  <c r="EW5"/>
  <c r="EW20"/>
  <c r="EW19"/>
  <c r="EW1" a="1"/>
  <c r="EW1" s="1"/>
  <c r="EX4"/>
  <c r="EW3"/>
  <c r="EW18" s="1"/>
  <c r="EX5" l="1"/>
  <c r="EX1" s="1" a="1"/>
  <c r="EX1" s="1"/>
  <c r="EX19"/>
  <c r="EX20"/>
  <c r="EY4"/>
  <c r="EX3" l="1"/>
  <c r="EX18" s="1"/>
  <c r="EY5"/>
  <c r="EY20"/>
  <c r="EY19"/>
  <c r="EY1" a="1"/>
  <c r="EY1" s="1"/>
  <c r="EZ4"/>
  <c r="EY3"/>
  <c r="EY18" s="1"/>
  <c r="EZ5" l="1"/>
  <c r="EZ20"/>
  <c r="EZ19"/>
  <c r="EZ1" a="1"/>
  <c r="EZ1" s="1"/>
  <c r="FA4"/>
  <c r="EZ3"/>
  <c r="EZ18" s="1"/>
  <c r="FA5" l="1"/>
  <c r="FA20"/>
  <c r="FA19"/>
  <c r="FA1" a="1"/>
  <c r="FA1" s="1"/>
  <c r="FB4"/>
  <c r="FA3"/>
  <c r="FA18" s="1"/>
  <c r="FB5" l="1"/>
  <c r="FB19"/>
  <c r="FB20"/>
  <c r="FB1" a="1"/>
  <c r="FB1" s="1"/>
  <c r="FC4"/>
  <c r="FB3"/>
  <c r="FB18" s="1"/>
  <c r="FC5" l="1"/>
  <c r="FC1" s="1" a="1"/>
  <c r="FC1" s="1"/>
  <c r="FC20"/>
  <c r="FC19"/>
  <c r="FD4"/>
  <c r="FC3" l="1"/>
  <c r="FC18" s="1"/>
  <c r="FD5"/>
  <c r="FD20"/>
  <c r="FD19"/>
  <c r="FD1" a="1"/>
  <c r="FD1" s="1"/>
  <c r="FE4"/>
  <c r="FD3"/>
  <c r="FD18" s="1"/>
  <c r="FE5" l="1"/>
  <c r="FE20"/>
  <c r="FE19"/>
  <c r="FE1" a="1"/>
  <c r="FE1" s="1"/>
  <c r="FF4"/>
  <c r="FE3"/>
  <c r="FE18" s="1"/>
  <c r="FF5" l="1"/>
  <c r="FF1" s="1" a="1"/>
  <c r="FF1" s="1"/>
  <c r="FF19"/>
  <c r="FF20"/>
  <c r="FG4"/>
  <c r="FF3" l="1"/>
  <c r="FF18" s="1"/>
  <c r="FG5"/>
  <c r="FG20"/>
  <c r="FG19"/>
  <c r="FG1" a="1"/>
  <c r="FG1" s="1"/>
  <c r="FH4"/>
  <c r="FG3"/>
  <c r="FG18" s="1"/>
  <c r="FH5" l="1"/>
  <c r="FH20"/>
  <c r="FH19"/>
  <c r="FH1" a="1"/>
  <c r="FH1" s="1"/>
  <c r="FI4"/>
  <c r="FH3"/>
  <c r="FH18" s="1"/>
  <c r="FI5" l="1"/>
  <c r="FI1" s="1" a="1"/>
  <c r="FI1" s="1"/>
  <c r="FI20"/>
  <c r="FI19"/>
  <c r="FJ4"/>
  <c r="FI3" l="1"/>
  <c r="FI18" s="1"/>
  <c r="FJ5"/>
  <c r="FJ19"/>
  <c r="FJ20"/>
  <c r="FJ1" a="1"/>
  <c r="FJ1" s="1"/>
  <c r="FK4"/>
  <c r="FJ3"/>
  <c r="FJ18" s="1"/>
  <c r="FK5" l="1"/>
  <c r="FK1" s="1" a="1"/>
  <c r="FK1" s="1"/>
  <c r="FK20"/>
  <c r="FK19"/>
  <c r="FL4"/>
  <c r="FK3" l="1"/>
  <c r="FK18" s="1"/>
  <c r="FL5"/>
  <c r="FL20"/>
  <c r="FL19"/>
  <c r="FL1" a="1"/>
  <c r="FL1" s="1"/>
  <c r="FM4"/>
  <c r="FM2" s="1"/>
  <c r="FL3"/>
  <c r="FL18" s="1"/>
  <c r="FM5" l="1"/>
  <c r="FM20"/>
  <c r="FM19"/>
  <c r="FM17"/>
  <c r="FM1" a="1"/>
  <c r="FM1" s="1"/>
  <c r="FN4"/>
  <c r="FM3"/>
  <c r="FM18" s="1"/>
  <c r="FN5" l="1"/>
  <c r="FN1" s="1" a="1"/>
  <c r="FN1" s="1"/>
  <c r="FN19"/>
  <c r="FN20"/>
  <c r="FO4"/>
  <c r="FN3" l="1"/>
  <c r="FN18" s="1"/>
  <c r="FO5"/>
  <c r="FO20"/>
  <c r="FO19"/>
  <c r="FO1" a="1"/>
  <c r="FO1" s="1"/>
  <c r="FP4"/>
  <c r="FO3"/>
  <c r="FO18" s="1"/>
  <c r="FP5" l="1"/>
  <c r="FP20"/>
  <c r="FP19"/>
  <c r="FP1" a="1"/>
  <c r="FP1" s="1"/>
  <c r="FQ4"/>
  <c r="FP3"/>
  <c r="FP18" s="1"/>
  <c r="FQ5" l="1"/>
  <c r="FQ1" s="1" a="1"/>
  <c r="FQ1" s="1"/>
  <c r="FQ20"/>
  <c r="FQ19"/>
  <c r="FR4"/>
  <c r="FQ3" l="1"/>
  <c r="FQ18" s="1"/>
  <c r="FR5"/>
  <c r="FR19"/>
  <c r="FR20"/>
  <c r="FR1" a="1"/>
  <c r="FR1" s="1"/>
  <c r="FS4"/>
  <c r="FR3"/>
  <c r="FR18" s="1"/>
  <c r="FS5" l="1"/>
  <c r="FS20"/>
  <c r="FS19"/>
  <c r="FS1" a="1"/>
  <c r="FS1" s="1"/>
  <c r="FT4"/>
  <c r="FS3"/>
  <c r="FS18" s="1"/>
  <c r="FT5" l="1"/>
  <c r="FT1" s="1" a="1"/>
  <c r="FT1" s="1"/>
  <c r="FT20"/>
  <c r="FT19"/>
  <c r="FU4"/>
  <c r="FT3" l="1"/>
  <c r="FT18" s="1"/>
  <c r="FU5"/>
  <c r="FU20"/>
  <c r="FU19"/>
  <c r="FU1" a="1"/>
  <c r="FU1" s="1"/>
  <c r="FV4"/>
  <c r="FU3"/>
  <c r="FU18" s="1"/>
  <c r="FV5" l="1"/>
  <c r="FV19"/>
  <c r="FV20"/>
  <c r="FV1" a="1"/>
  <c r="FV1" s="1"/>
  <c r="FW4"/>
  <c r="FV3"/>
  <c r="FV18" s="1"/>
  <c r="FW5" l="1"/>
  <c r="FW1" s="1" a="1"/>
  <c r="FW1" s="1"/>
  <c r="FW20"/>
  <c r="FW19"/>
  <c r="FX4"/>
  <c r="FW3" l="1"/>
  <c r="FW18" s="1"/>
  <c r="FX5"/>
  <c r="FX1" s="1" a="1"/>
  <c r="FX1" s="1"/>
  <c r="FX20"/>
  <c r="FX19"/>
  <c r="FY4"/>
  <c r="FX3" l="1"/>
  <c r="FX18" s="1"/>
  <c r="FY5"/>
  <c r="FY1" s="1" a="1"/>
  <c r="FY1" s="1"/>
  <c r="FY20"/>
  <c r="FY19"/>
  <c r="FZ4"/>
  <c r="FY3" l="1"/>
  <c r="FY18" s="1"/>
  <c r="FZ5"/>
  <c r="FZ19"/>
  <c r="FZ20"/>
  <c r="FZ1" a="1"/>
  <c r="FZ1" s="1"/>
  <c r="GA4"/>
  <c r="FZ3"/>
  <c r="FZ18" s="1"/>
  <c r="GA5" l="1"/>
  <c r="GA1" s="1" a="1"/>
  <c r="GA1" s="1"/>
  <c r="GA20"/>
  <c r="GA19"/>
  <c r="GB4"/>
  <c r="GA3" l="1"/>
  <c r="GA18" s="1"/>
  <c r="GB5"/>
  <c r="GB20"/>
  <c r="GB19"/>
  <c r="GB1" a="1"/>
  <c r="GB1" s="1"/>
  <c r="GC4"/>
  <c r="GB3"/>
  <c r="GB18" s="1"/>
  <c r="GC5" l="1"/>
  <c r="GC1" s="1" a="1"/>
  <c r="GC1" s="1"/>
  <c r="GC20"/>
  <c r="GC19"/>
  <c r="GD4"/>
  <c r="GC3" l="1"/>
  <c r="GC18" s="1"/>
  <c r="GD5"/>
  <c r="GD19"/>
  <c r="GD20"/>
  <c r="GD1" a="1"/>
  <c r="GD1" s="1"/>
  <c r="GE4"/>
  <c r="GD3"/>
  <c r="GD18" s="1"/>
  <c r="GE5" l="1"/>
  <c r="GE20"/>
  <c r="GE19"/>
  <c r="GE1" a="1"/>
  <c r="GE1" s="1"/>
  <c r="GF4"/>
  <c r="GE3"/>
  <c r="GE18" s="1"/>
  <c r="GF5" l="1"/>
  <c r="GF20"/>
  <c r="GF19"/>
  <c r="GF1" a="1"/>
  <c r="GF1" s="1"/>
  <c r="GG4"/>
  <c r="GF3"/>
  <c r="GF18" s="1"/>
  <c r="GG5" l="1"/>
  <c r="GG20"/>
  <c r="GG19"/>
  <c r="GG1" a="1"/>
  <c r="GG1" s="1"/>
  <c r="GH4"/>
  <c r="GG3"/>
  <c r="GG18" s="1"/>
  <c r="GH5" l="1"/>
  <c r="GH19"/>
  <c r="GH20"/>
  <c r="GH1" a="1"/>
  <c r="GH1" s="1"/>
  <c r="GI4"/>
  <c r="GH3"/>
  <c r="GH18" s="1"/>
  <c r="GI5" l="1"/>
  <c r="GI20"/>
  <c r="GI19"/>
  <c r="GI1" a="1"/>
  <c r="GI1" s="1"/>
  <c r="GJ4"/>
  <c r="GI3"/>
  <c r="GI18" s="1"/>
  <c r="GJ5" l="1"/>
  <c r="GJ20"/>
  <c r="GJ19"/>
  <c r="GJ1" a="1"/>
  <c r="GJ1" s="1"/>
  <c r="GK4"/>
  <c r="GJ3"/>
  <c r="GJ18" s="1"/>
  <c r="GK5" l="1"/>
  <c r="GK20"/>
  <c r="GK19"/>
  <c r="GK1" a="1"/>
  <c r="GK1" s="1"/>
  <c r="GL4"/>
  <c r="GK3"/>
  <c r="GK18" s="1"/>
  <c r="GL5" l="1"/>
  <c r="GL19"/>
  <c r="GL20"/>
  <c r="GL1" a="1"/>
  <c r="GL1" s="1"/>
  <c r="GM4"/>
  <c r="GL3"/>
  <c r="GL18" s="1"/>
  <c r="GM5" l="1"/>
  <c r="GM20"/>
  <c r="GM19"/>
  <c r="GM1" a="1"/>
  <c r="GM1" s="1"/>
  <c r="GN4"/>
  <c r="GM3"/>
  <c r="GM18" s="1"/>
  <c r="GN5" l="1"/>
  <c r="GN20"/>
  <c r="GN19"/>
  <c r="GN1" a="1"/>
  <c r="GN1" s="1"/>
  <c r="GO4"/>
  <c r="GN3"/>
  <c r="GN18" s="1"/>
  <c r="GO5" l="1"/>
  <c r="GO20"/>
  <c r="GO19"/>
  <c r="GO1" a="1"/>
  <c r="GO1" s="1"/>
  <c r="GP4"/>
  <c r="GO3"/>
  <c r="GO18" s="1"/>
  <c r="GP5" l="1"/>
  <c r="GP19"/>
  <c r="GP20"/>
  <c r="GP1" a="1"/>
  <c r="GP1" s="1"/>
  <c r="GQ4"/>
  <c r="GP3"/>
  <c r="GP18" s="1"/>
  <c r="GQ5" l="1"/>
  <c r="GQ20"/>
  <c r="GQ19"/>
  <c r="GQ1" a="1"/>
  <c r="GQ1" s="1"/>
  <c r="GR4"/>
  <c r="GR2" s="1"/>
  <c r="GQ3"/>
  <c r="GQ18" s="1"/>
  <c r="GR5" l="1"/>
  <c r="GR20"/>
  <c r="GR19"/>
  <c r="GR17"/>
  <c r="GR1" a="1"/>
  <c r="GR1" s="1"/>
  <c r="GS4"/>
  <c r="GR3"/>
  <c r="GR18" s="1"/>
  <c r="GS5" l="1"/>
  <c r="GS20"/>
  <c r="GS19"/>
  <c r="GS1" a="1"/>
  <c r="GS1" s="1"/>
  <c r="GT4"/>
  <c r="GS3"/>
  <c r="GS18" s="1"/>
  <c r="GT5" l="1"/>
  <c r="GT19"/>
  <c r="GT20"/>
  <c r="GT1" a="1"/>
  <c r="GT1" s="1"/>
  <c r="GU4"/>
  <c r="GT3"/>
  <c r="GT18" s="1"/>
  <c r="GU5" l="1"/>
  <c r="GU20"/>
  <c r="GU19"/>
  <c r="GU1" a="1"/>
  <c r="GU1" s="1"/>
  <c r="GV4"/>
  <c r="GU3"/>
  <c r="GU18" s="1"/>
  <c r="GV5" l="1"/>
  <c r="GV20"/>
  <c r="GV19"/>
  <c r="GV1" a="1"/>
  <c r="GV1" s="1"/>
  <c r="GW4"/>
  <c r="GV3"/>
  <c r="GV18" s="1"/>
  <c r="GW5" l="1"/>
  <c r="GW20"/>
  <c r="GW19"/>
  <c r="GW1" a="1"/>
  <c r="GW1" s="1"/>
  <c r="GX4"/>
  <c r="GW3"/>
  <c r="GW18" s="1"/>
  <c r="GX5" l="1"/>
  <c r="GX1" s="1" a="1"/>
  <c r="GX1" s="1"/>
  <c r="GX20"/>
  <c r="GX19"/>
  <c r="GY4"/>
  <c r="GX3" l="1"/>
  <c r="GX18" s="1"/>
  <c r="GY5"/>
  <c r="GY20"/>
  <c r="GY19"/>
  <c r="GY1" a="1"/>
  <c r="GY1" s="1"/>
  <c r="GZ4"/>
  <c r="GY3"/>
  <c r="GY18" s="1"/>
  <c r="GZ5" l="1"/>
  <c r="GZ20"/>
  <c r="GZ19"/>
  <c r="GZ1" a="1"/>
  <c r="GZ1" s="1"/>
  <c r="HA4"/>
  <c r="GZ3"/>
  <c r="GZ18" s="1"/>
  <c r="HA5" l="1"/>
  <c r="HA1" s="1" a="1"/>
  <c r="HA1" s="1"/>
  <c r="HA20"/>
  <c r="HA19"/>
  <c r="HB4"/>
  <c r="HA3" l="1"/>
  <c r="HA18" s="1"/>
  <c r="HB5"/>
  <c r="HB20"/>
  <c r="HB19"/>
  <c r="HB1" a="1"/>
  <c r="HB1" s="1"/>
  <c r="HC4"/>
  <c r="HB3"/>
  <c r="HB18" s="1"/>
  <c r="HC5" l="1"/>
  <c r="HC20"/>
  <c r="HC19"/>
  <c r="HC1" a="1"/>
  <c r="HC1" s="1"/>
  <c r="HD4"/>
  <c r="HC3"/>
  <c r="HC18" s="1"/>
  <c r="HD5" l="1"/>
  <c r="HD20"/>
  <c r="HD19"/>
  <c r="HD1" a="1"/>
  <c r="HD1" s="1"/>
  <c r="HE4"/>
  <c r="HD3"/>
  <c r="HD18" s="1"/>
  <c r="HE5" l="1"/>
  <c r="HE20"/>
  <c r="HE19"/>
  <c r="HE1" a="1"/>
  <c r="HE1" s="1"/>
  <c r="HF4"/>
  <c r="HE3"/>
  <c r="HE18" s="1"/>
  <c r="HF5" l="1"/>
  <c r="HF20"/>
  <c r="HF19"/>
  <c r="HF1" a="1"/>
  <c r="HF1" s="1"/>
  <c r="HG4"/>
  <c r="HF3"/>
  <c r="HF18" s="1"/>
  <c r="HG5" l="1"/>
  <c r="HG20"/>
  <c r="HG19"/>
  <c r="HG1" a="1"/>
  <c r="HG1" s="1"/>
  <c r="HH4"/>
  <c r="HG3"/>
  <c r="HG18" s="1"/>
  <c r="HH5" l="1"/>
  <c r="HH20"/>
  <c r="HH19"/>
  <c r="HH1" a="1"/>
  <c r="HH1" s="1"/>
  <c r="HI4"/>
  <c r="HH3"/>
  <c r="HH18" s="1"/>
  <c r="HI5" l="1"/>
  <c r="HI20"/>
  <c r="HI19"/>
  <c r="HI1" a="1"/>
  <c r="HI1" s="1"/>
  <c r="HJ4"/>
  <c r="HI3"/>
  <c r="HI18" s="1"/>
  <c r="HJ5" l="1"/>
  <c r="HJ20"/>
  <c r="HJ19"/>
  <c r="HJ1" a="1"/>
  <c r="HJ1" s="1"/>
  <c r="HK4"/>
  <c r="HJ3"/>
  <c r="HJ18" s="1"/>
  <c r="HK5" l="1"/>
  <c r="HK20"/>
  <c r="HK19"/>
  <c r="HK1" a="1"/>
  <c r="HK1" s="1"/>
  <c r="HL4"/>
  <c r="HK3"/>
  <c r="HK18" s="1"/>
  <c r="HL5" l="1"/>
  <c r="HL20"/>
  <c r="HL19"/>
  <c r="HL1" a="1"/>
  <c r="HL1" s="1"/>
  <c r="HM4"/>
  <c r="HL3"/>
  <c r="HL18" s="1"/>
  <c r="HM5" l="1"/>
  <c r="HM20"/>
  <c r="HM19"/>
  <c r="HM1" a="1"/>
  <c r="HM1" s="1"/>
  <c r="HN4"/>
  <c r="HM3"/>
  <c r="HM18" s="1"/>
  <c r="HN5" l="1"/>
  <c r="HN20"/>
  <c r="HN19"/>
  <c r="HN1" a="1"/>
  <c r="HN1" s="1"/>
  <c r="HO4"/>
  <c r="HN3"/>
  <c r="HN18" s="1"/>
  <c r="HO5" l="1"/>
  <c r="HO20"/>
  <c r="HO19"/>
  <c r="HO1" a="1"/>
  <c r="HO1" s="1"/>
  <c r="HP4"/>
  <c r="HO3"/>
  <c r="HO18" s="1"/>
  <c r="HP5" l="1"/>
  <c r="HP1" s="1" a="1"/>
  <c r="HP1" s="1"/>
  <c r="HP20"/>
  <c r="HP19"/>
  <c r="HQ4"/>
  <c r="HP3" l="1"/>
  <c r="HP18" s="1"/>
  <c r="HQ5"/>
  <c r="HQ20"/>
  <c r="HQ19"/>
  <c r="HQ1" a="1"/>
  <c r="HQ1" s="1"/>
  <c r="HR4"/>
  <c r="HQ3"/>
  <c r="HQ18" s="1"/>
  <c r="HR5" l="1"/>
  <c r="HR1" s="1" a="1"/>
  <c r="HR1" s="1"/>
  <c r="HR20"/>
  <c r="HR19"/>
  <c r="HS4"/>
  <c r="HR3" l="1"/>
  <c r="HR18" s="1"/>
  <c r="HS5"/>
  <c r="HS20"/>
  <c r="HS19"/>
  <c r="HS1" a="1"/>
  <c r="HS1" s="1"/>
  <c r="HT4"/>
  <c r="HS3"/>
  <c r="HS18" s="1"/>
  <c r="HT5" l="1"/>
  <c r="HT1" s="1" a="1"/>
  <c r="HT1" s="1"/>
  <c r="HT20"/>
  <c r="HT19"/>
  <c r="HU4"/>
  <c r="HT3" l="1"/>
  <c r="HT18" s="1"/>
  <c r="HU5"/>
  <c r="HU20"/>
  <c r="HU19"/>
  <c r="HU1" a="1"/>
  <c r="HU1" s="1"/>
  <c r="HV4"/>
  <c r="HV2" s="1"/>
  <c r="HU3"/>
  <c r="HU18" s="1"/>
  <c r="HV5" l="1"/>
  <c r="HV20"/>
  <c r="HV19"/>
  <c r="HV17"/>
  <c r="HV1" a="1"/>
  <c r="HV1" s="1"/>
  <c r="HW4"/>
  <c r="HV3"/>
  <c r="HV18" s="1"/>
  <c r="HW5" l="1"/>
  <c r="HW1" s="1" a="1"/>
  <c r="HW1" s="1"/>
  <c r="HW20"/>
  <c r="HW19"/>
  <c r="HX4"/>
  <c r="HW3" l="1"/>
  <c r="HW18" s="1"/>
  <c r="HX5"/>
  <c r="HX20"/>
  <c r="HX19"/>
  <c r="HX1" a="1"/>
  <c r="HX1" s="1"/>
  <c r="HY4"/>
  <c r="HX3"/>
  <c r="HX18" s="1"/>
  <c r="HY5" l="1"/>
  <c r="HY20"/>
  <c r="HY19"/>
  <c r="HY1" a="1"/>
  <c r="HY1" s="1"/>
  <c r="HZ4"/>
  <c r="HY3"/>
  <c r="HY18" s="1"/>
  <c r="HZ5" l="1"/>
  <c r="HZ1" s="1" a="1"/>
  <c r="HZ1" s="1"/>
  <c r="HZ20"/>
  <c r="HZ19"/>
  <c r="IA4"/>
  <c r="HZ3" l="1"/>
  <c r="HZ18" s="1"/>
  <c r="IA5"/>
  <c r="IA1" s="1" a="1"/>
  <c r="IA1" s="1"/>
  <c r="IA20"/>
  <c r="IA19"/>
  <c r="IB4"/>
  <c r="IA3" l="1"/>
  <c r="IA18" s="1"/>
  <c r="IB5"/>
  <c r="IB1" s="1" a="1"/>
  <c r="IB1" s="1"/>
  <c r="IB20"/>
  <c r="IB19"/>
  <c r="IC4"/>
  <c r="IB3" l="1"/>
  <c r="IB18" s="1"/>
  <c r="IC5"/>
  <c r="IC20"/>
  <c r="IC19"/>
  <c r="IC1" a="1"/>
  <c r="IC1" s="1"/>
  <c r="ID4"/>
  <c r="IC3"/>
  <c r="IC18" s="1"/>
  <c r="ID5" l="1"/>
  <c r="ID1" s="1" a="1"/>
  <c r="ID1" s="1"/>
  <c r="ID20"/>
  <c r="ID19"/>
  <c r="IE4"/>
  <c r="ID3" l="1"/>
  <c r="ID18" s="1"/>
  <c r="IE5"/>
  <c r="IE20"/>
  <c r="IE19"/>
  <c r="IE1" a="1"/>
  <c r="IE1" s="1"/>
  <c r="IF4"/>
  <c r="IE3"/>
  <c r="IE18" s="1"/>
  <c r="IF5" l="1"/>
  <c r="IF1" s="1" a="1"/>
  <c r="IF1" s="1"/>
  <c r="IF20"/>
  <c r="IF19"/>
  <c r="IG4"/>
  <c r="IF3" l="1"/>
  <c r="IF18" s="1"/>
  <c r="IG5"/>
  <c r="IG20"/>
  <c r="IG19"/>
  <c r="IG1" a="1"/>
  <c r="IG1" s="1"/>
  <c r="IH4"/>
  <c r="IG3"/>
  <c r="IG18" s="1"/>
  <c r="IH5" l="1"/>
  <c r="IH1" s="1" a="1"/>
  <c r="IH1" s="1"/>
  <c r="IH20"/>
  <c r="IH19"/>
  <c r="II4"/>
  <c r="IH3" l="1"/>
  <c r="IH18" s="1"/>
  <c r="II5"/>
  <c r="II20"/>
  <c r="II19"/>
  <c r="II1" a="1"/>
  <c r="II1" s="1"/>
  <c r="IJ4"/>
  <c r="II3"/>
  <c r="II18" s="1"/>
  <c r="IJ5" l="1"/>
  <c r="IJ1" s="1" a="1"/>
  <c r="IJ1" s="1"/>
  <c r="IJ20"/>
  <c r="IJ19"/>
  <c r="IK4"/>
  <c r="IJ3" l="1"/>
  <c r="IJ18" s="1"/>
  <c r="IK5"/>
  <c r="IK20"/>
  <c r="IK19"/>
  <c r="IK1" a="1"/>
  <c r="IK1" s="1"/>
  <c r="IL4"/>
  <c r="IK3"/>
  <c r="IK18" s="1"/>
  <c r="IL5" l="1"/>
  <c r="IL1" s="1" a="1"/>
  <c r="IL1" s="1"/>
  <c r="IL20"/>
  <c r="IL19"/>
  <c r="IM4"/>
  <c r="IL3" l="1"/>
  <c r="IL18" s="1"/>
  <c r="IM5"/>
  <c r="IM20"/>
  <c r="IM19"/>
  <c r="IM1" a="1"/>
  <c r="IM1" s="1"/>
  <c r="IN4"/>
  <c r="IM3"/>
  <c r="IM18" s="1"/>
  <c r="IN5" l="1"/>
  <c r="IN1" s="1" a="1"/>
  <c r="IN1" s="1"/>
  <c r="IN20"/>
  <c r="IN19"/>
  <c r="IO4"/>
  <c r="IN3" l="1"/>
  <c r="IN18" s="1"/>
  <c r="IO5"/>
  <c r="IO20"/>
  <c r="IO19"/>
  <c r="IO1" a="1"/>
  <c r="IO1" s="1"/>
  <c r="IP4"/>
  <c r="IO3"/>
  <c r="IO18" s="1"/>
  <c r="IP5" l="1"/>
  <c r="IP1" s="1" a="1"/>
  <c r="IP1" s="1"/>
  <c r="IP20"/>
  <c r="IP19"/>
  <c r="IQ4"/>
  <c r="IP3" l="1"/>
  <c r="IP18" s="1"/>
  <c r="IQ5"/>
  <c r="IQ20"/>
  <c r="IQ19"/>
  <c r="IQ1" a="1"/>
  <c r="IQ1" s="1"/>
  <c r="IR4"/>
  <c r="IQ3"/>
  <c r="IQ18" s="1"/>
  <c r="IR5" l="1"/>
  <c r="IR1" s="1" a="1"/>
  <c r="IR1" s="1"/>
  <c r="IR20"/>
  <c r="IR19"/>
  <c r="IS4"/>
  <c r="IR3" l="1"/>
  <c r="IR18" s="1"/>
  <c r="IS5"/>
  <c r="IS20"/>
  <c r="IS19"/>
  <c r="IS1" a="1"/>
  <c r="IS1" s="1"/>
  <c r="IT4"/>
  <c r="IS3"/>
  <c r="IS18" s="1"/>
  <c r="IT5" l="1"/>
  <c r="IT1" s="1" a="1"/>
  <c r="IT1" s="1"/>
  <c r="IT20"/>
  <c r="IT19"/>
  <c r="IU4"/>
  <c r="IT3" l="1"/>
  <c r="IT18" s="1"/>
  <c r="IU5"/>
  <c r="IU20"/>
  <c r="IU19"/>
  <c r="IU1" a="1"/>
  <c r="IU1" s="1"/>
  <c r="IV4"/>
  <c r="IU3"/>
  <c r="IU18" s="1"/>
  <c r="IV5" l="1"/>
  <c r="IV1" s="1" a="1"/>
  <c r="IV1" s="1"/>
  <c r="IV20"/>
  <c r="IV19"/>
  <c r="IW4"/>
  <c r="IV3" l="1"/>
  <c r="IV18" s="1"/>
  <c r="IW5"/>
  <c r="IW20"/>
  <c r="IW19"/>
  <c r="IW1" a="1"/>
  <c r="IW1" s="1"/>
  <c r="IX4"/>
  <c r="IW3"/>
  <c r="IW18" s="1"/>
  <c r="IX5" l="1"/>
  <c r="IX1" s="1" a="1"/>
  <c r="IX1" s="1"/>
  <c r="IX20"/>
  <c r="IX19"/>
  <c r="IY4"/>
  <c r="IX3" l="1"/>
  <c r="IX18" s="1"/>
  <c r="IY5"/>
  <c r="IY20"/>
  <c r="IY19"/>
  <c r="IY1" a="1"/>
  <c r="IY1" s="1"/>
  <c r="IZ4"/>
  <c r="IY3"/>
  <c r="IY18" s="1"/>
  <c r="IZ5" l="1"/>
  <c r="IZ1" s="1" a="1"/>
  <c r="IZ1" s="1"/>
  <c r="IZ20"/>
  <c r="IZ19"/>
  <c r="JA4"/>
  <c r="JA2" s="1"/>
  <c r="IZ3" l="1"/>
  <c r="IZ18" s="1"/>
  <c r="JA5"/>
  <c r="JA20"/>
  <c r="JA19"/>
  <c r="JA17"/>
  <c r="JA1" a="1"/>
  <c r="JA1" s="1"/>
  <c r="JB4"/>
  <c r="JA3"/>
  <c r="JA18" s="1"/>
  <c r="JB5" l="1"/>
  <c r="JB1" s="1" a="1"/>
  <c r="JB1" s="1"/>
  <c r="JB20"/>
  <c r="JB19"/>
  <c r="JC4"/>
  <c r="JB3" l="1"/>
  <c r="JB18" s="1"/>
  <c r="JC5"/>
  <c r="JC20"/>
  <c r="JC19"/>
  <c r="JC1" a="1"/>
  <c r="JC1" s="1"/>
  <c r="JD4"/>
  <c r="JC3"/>
  <c r="JC18" s="1"/>
  <c r="JD5" l="1"/>
  <c r="JD1" s="1" a="1"/>
  <c r="JD1" s="1"/>
  <c r="JD20"/>
  <c r="JD19"/>
  <c r="JE4"/>
  <c r="JD3" l="1"/>
  <c r="JD18" s="1"/>
  <c r="JE5"/>
  <c r="JE20"/>
  <c r="JE19"/>
  <c r="JE1" a="1"/>
  <c r="JE1" s="1"/>
  <c r="JF4"/>
  <c r="JE3"/>
  <c r="JE18" s="1"/>
  <c r="JF5" l="1"/>
  <c r="JF1" s="1" a="1"/>
  <c r="JF1" s="1"/>
  <c r="JF20"/>
  <c r="JF19"/>
  <c r="JG4"/>
  <c r="JF3" l="1"/>
  <c r="JF18" s="1"/>
  <c r="JG5"/>
  <c r="JG20"/>
  <c r="JG19"/>
  <c r="JG1" a="1"/>
  <c r="JG1" s="1"/>
  <c r="JH4"/>
  <c r="JG3"/>
  <c r="JG18" s="1"/>
  <c r="JH5" l="1"/>
  <c r="JH1" s="1" a="1"/>
  <c r="JH1" s="1"/>
  <c r="JH20"/>
  <c r="JH19"/>
  <c r="JI4"/>
  <c r="JH3" l="1"/>
  <c r="JH18" s="1"/>
  <c r="JI5"/>
  <c r="JI20"/>
  <c r="JI19"/>
  <c r="JI1" a="1"/>
  <c r="JI1" s="1"/>
  <c r="JJ4"/>
  <c r="JI3"/>
  <c r="JI18" s="1"/>
  <c r="JJ5" l="1"/>
  <c r="JJ1" s="1" a="1"/>
  <c r="JJ1" s="1"/>
  <c r="JJ20"/>
  <c r="JJ19"/>
  <c r="JK4"/>
  <c r="JJ3" l="1"/>
  <c r="JJ18" s="1"/>
  <c r="JK5"/>
  <c r="JK20"/>
  <c r="JK19"/>
  <c r="JK1" a="1"/>
  <c r="JK1" s="1"/>
  <c r="JL4"/>
  <c r="JK3"/>
  <c r="JK18" s="1"/>
  <c r="JL5" l="1"/>
  <c r="JL1" s="1" a="1"/>
  <c r="JL1" s="1"/>
  <c r="JL20"/>
  <c r="JL19"/>
  <c r="JM4"/>
  <c r="JL3" l="1"/>
  <c r="JL18" s="1"/>
  <c r="JM5"/>
  <c r="JM20"/>
  <c r="JM19"/>
  <c r="JM1" a="1"/>
  <c r="JM1" s="1"/>
  <c r="JN4"/>
  <c r="JM3"/>
  <c r="JM18" s="1"/>
  <c r="JN5" l="1"/>
  <c r="JN1" s="1" a="1"/>
  <c r="JN1" s="1"/>
  <c r="JN20"/>
  <c r="JN19"/>
  <c r="JO4"/>
  <c r="JN3" l="1"/>
  <c r="JN18" s="1"/>
  <c r="JO5"/>
  <c r="JO20"/>
  <c r="JO19"/>
  <c r="JO1" a="1"/>
  <c r="JO1" s="1"/>
  <c r="JP4"/>
  <c r="JO3"/>
  <c r="JO18" s="1"/>
  <c r="JP5" l="1"/>
  <c r="JP1" s="1" a="1"/>
  <c r="JP1" s="1"/>
  <c r="JP20"/>
  <c r="JP19"/>
  <c r="JQ4"/>
  <c r="JP3" l="1"/>
  <c r="JP18" s="1"/>
  <c r="JQ5"/>
  <c r="JQ20"/>
  <c r="JQ19"/>
  <c r="JQ1" a="1"/>
  <c r="JQ1" s="1"/>
  <c r="JR4"/>
  <c r="JQ3"/>
  <c r="JQ18" s="1"/>
  <c r="JR5" l="1"/>
  <c r="JR1" s="1" a="1"/>
  <c r="JR1" s="1"/>
  <c r="JR20"/>
  <c r="JR19"/>
  <c r="JS4"/>
  <c r="JR3" l="1"/>
  <c r="JR18" s="1"/>
  <c r="JS5"/>
  <c r="JS20"/>
  <c r="JS19"/>
  <c r="JS1" a="1"/>
  <c r="JS1" s="1"/>
  <c r="JT4"/>
  <c r="JS3"/>
  <c r="JS18" s="1"/>
  <c r="JT5" l="1"/>
  <c r="JT1" s="1" a="1"/>
  <c r="JT1" s="1"/>
  <c r="JT20"/>
  <c r="JT19"/>
  <c r="JU4"/>
  <c r="JT3" l="1"/>
  <c r="JT18" s="1"/>
  <c r="JU5"/>
  <c r="JU20"/>
  <c r="JU19"/>
  <c r="JU1" a="1"/>
  <c r="JU1" s="1"/>
  <c r="JV4"/>
  <c r="JU3"/>
  <c r="JU18" s="1"/>
  <c r="JV5" l="1"/>
  <c r="JV1" s="1" a="1"/>
  <c r="JV1" s="1"/>
  <c r="JV20"/>
  <c r="JV19"/>
  <c r="JW4"/>
  <c r="JV3" l="1"/>
  <c r="JV18" s="1"/>
  <c r="JW5"/>
  <c r="JW20"/>
  <c r="JW19"/>
  <c r="JW1" a="1"/>
  <c r="JW1" s="1"/>
  <c r="JX4"/>
  <c r="JW3"/>
  <c r="JW18" s="1"/>
  <c r="JX5" l="1"/>
  <c r="JX1" s="1" a="1"/>
  <c r="JX1" s="1"/>
  <c r="JX20"/>
  <c r="JX19"/>
  <c r="JY4"/>
  <c r="JX3" l="1"/>
  <c r="JX18" s="1"/>
  <c r="JY5"/>
  <c r="JY20"/>
  <c r="JY19"/>
  <c r="JY1" a="1"/>
  <c r="JY1" s="1"/>
  <c r="JZ4"/>
  <c r="JY3"/>
  <c r="JY18" s="1"/>
  <c r="JZ5" l="1"/>
  <c r="JZ1" s="1" a="1"/>
  <c r="JZ1" s="1"/>
  <c r="JZ20"/>
  <c r="JZ19"/>
  <c r="KA4"/>
  <c r="JZ3" l="1"/>
  <c r="JZ18" s="1"/>
  <c r="KA5"/>
  <c r="KA20"/>
  <c r="KA19"/>
  <c r="KA1" a="1"/>
  <c r="KA1" s="1"/>
  <c r="KB4"/>
  <c r="KA3"/>
  <c r="KA18" s="1"/>
  <c r="KB5" l="1"/>
  <c r="KB1" s="1" a="1"/>
  <c r="KB1" s="1"/>
  <c r="KB20"/>
  <c r="KB19"/>
  <c r="KC4"/>
  <c r="KB3" l="1"/>
  <c r="KB18" s="1"/>
  <c r="KC5"/>
  <c r="KC20"/>
  <c r="KC19"/>
  <c r="KC1" a="1"/>
  <c r="KC1" s="1"/>
  <c r="KD4"/>
  <c r="KC3"/>
  <c r="KC18" s="1"/>
  <c r="KD5" l="1"/>
  <c r="KD20"/>
  <c r="KD19"/>
  <c r="KD1" a="1"/>
  <c r="KD1" s="1"/>
  <c r="KE4"/>
  <c r="KD3"/>
  <c r="KD18" s="1"/>
  <c r="KE5" l="1"/>
  <c r="KE20"/>
  <c r="KE19"/>
  <c r="KE1" a="1"/>
  <c r="KE1" s="1"/>
  <c r="KF4"/>
  <c r="KF2" s="1"/>
  <c r="KE3"/>
  <c r="KE18" s="1"/>
  <c r="KF5" l="1"/>
  <c r="KF20"/>
  <c r="KF19"/>
  <c r="KF17"/>
  <c r="KF1" a="1"/>
  <c r="KF1" s="1"/>
  <c r="KG4"/>
  <c r="KF3"/>
  <c r="KF18" s="1"/>
  <c r="KG5" l="1"/>
  <c r="KG20"/>
  <c r="KG19"/>
  <c r="KG1" a="1"/>
  <c r="KG1" s="1"/>
  <c r="KH4"/>
  <c r="KG3"/>
  <c r="KG18" s="1"/>
  <c r="KH5" l="1"/>
  <c r="KH20"/>
  <c r="KH19"/>
  <c r="KH1" a="1"/>
  <c r="KH1" s="1"/>
  <c r="KI4"/>
  <c r="KH3"/>
  <c r="KH18" s="1"/>
  <c r="KI5" l="1"/>
  <c r="KI20"/>
  <c r="KI19"/>
  <c r="KI1" a="1"/>
  <c r="KI1" s="1"/>
  <c r="KJ4"/>
  <c r="KI3"/>
  <c r="KI18" s="1"/>
  <c r="KJ5" l="1"/>
  <c r="KJ20"/>
  <c r="KJ19"/>
  <c r="KJ1" a="1"/>
  <c r="KJ1" s="1"/>
  <c r="KK4"/>
  <c r="KJ3"/>
  <c r="KJ18" s="1"/>
  <c r="KK5" l="1"/>
  <c r="KK20"/>
  <c r="KK19"/>
  <c r="KK1" a="1"/>
  <c r="KK1" s="1"/>
  <c r="KL4"/>
  <c r="KK3"/>
  <c r="KK18" s="1"/>
  <c r="KL5" l="1"/>
  <c r="KL20"/>
  <c r="KL19"/>
  <c r="KL1" a="1"/>
  <c r="KL1" s="1"/>
  <c r="KM4"/>
  <c r="KL3"/>
  <c r="KL18" s="1"/>
  <c r="KM5" l="1"/>
  <c r="KM1" s="1" a="1"/>
  <c r="KM1" s="1"/>
  <c r="KM20"/>
  <c r="KM19"/>
  <c r="KN4"/>
  <c r="KM3" l="1"/>
  <c r="KM18" s="1"/>
  <c r="KN5"/>
  <c r="KN20"/>
  <c r="KN19"/>
  <c r="KN1" a="1"/>
  <c r="KN1" s="1"/>
  <c r="KO4"/>
  <c r="KN3"/>
  <c r="KN18" s="1"/>
  <c r="KO5" l="1"/>
  <c r="KO1" s="1" a="1"/>
  <c r="KO1" s="1"/>
  <c r="KO20"/>
  <c r="KO19"/>
  <c r="KP4"/>
  <c r="KO3" l="1"/>
  <c r="KO18" s="1"/>
  <c r="KP5"/>
  <c r="KP20"/>
  <c r="KP19"/>
  <c r="KP1" a="1"/>
  <c r="KP1" s="1"/>
  <c r="KQ4"/>
  <c r="KP3"/>
  <c r="KP18" s="1"/>
  <c r="KQ5" l="1"/>
  <c r="KQ1" s="1" a="1"/>
  <c r="KQ1" s="1"/>
  <c r="KQ20"/>
  <c r="KQ19"/>
  <c r="KR4"/>
  <c r="KQ3" l="1"/>
  <c r="KQ18" s="1"/>
  <c r="KR5"/>
  <c r="KR20"/>
  <c r="KR19"/>
  <c r="KR1" a="1"/>
  <c r="KR1" s="1"/>
  <c r="KS4"/>
  <c r="KR3"/>
  <c r="KR18" s="1"/>
  <c r="KS5" l="1"/>
  <c r="KS1" s="1" a="1"/>
  <c r="KS1" s="1"/>
  <c r="KS20"/>
  <c r="KS19"/>
  <c r="KT4"/>
  <c r="KS3" l="1"/>
  <c r="KS18" s="1"/>
  <c r="KT5"/>
  <c r="KT20"/>
  <c r="KT19"/>
  <c r="KT1" a="1"/>
  <c r="KT1" s="1"/>
  <c r="KU4"/>
  <c r="KT3"/>
  <c r="KT18" s="1"/>
  <c r="KU5" l="1"/>
  <c r="KU1" s="1" a="1"/>
  <c r="KU1" s="1"/>
  <c r="KU20"/>
  <c r="KU19"/>
  <c r="KV4"/>
  <c r="KU3" l="1"/>
  <c r="KU18" s="1"/>
  <c r="KV5"/>
  <c r="KV20"/>
  <c r="KV19"/>
  <c r="KV1" a="1"/>
  <c r="KV1" s="1"/>
  <c r="KW4"/>
  <c r="KV3"/>
  <c r="KV18" s="1"/>
  <c r="KW5" l="1"/>
  <c r="KW20"/>
  <c r="KW19"/>
  <c r="KW1" a="1"/>
  <c r="KW1" s="1"/>
  <c r="KX4"/>
  <c r="KW3"/>
  <c r="KW18" s="1"/>
  <c r="KX5" l="1"/>
  <c r="KX1" s="1" a="1"/>
  <c r="KX1" s="1"/>
  <c r="KX20"/>
  <c r="KX19"/>
  <c r="KY4"/>
  <c r="KX3" l="1"/>
  <c r="KX18" s="1"/>
  <c r="KY5"/>
  <c r="KY20"/>
  <c r="KY19"/>
  <c r="KY1" a="1"/>
  <c r="KY1" s="1"/>
  <c r="KZ4"/>
  <c r="KY3"/>
  <c r="KY18" s="1"/>
  <c r="KZ5" l="1"/>
  <c r="KZ20"/>
  <c r="KZ19"/>
  <c r="KZ1" a="1"/>
  <c r="KZ1" s="1"/>
  <c r="LA4"/>
  <c r="KZ3"/>
  <c r="KZ18" s="1"/>
  <c r="LA5" l="1"/>
  <c r="LA20"/>
  <c r="LA19"/>
  <c r="LA1" a="1"/>
  <c r="LA1" s="1"/>
  <c r="LB4"/>
  <c r="LA3"/>
  <c r="LA18" s="1"/>
  <c r="LB5" l="1"/>
  <c r="LB20"/>
  <c r="LB19"/>
  <c r="LB1" a="1"/>
  <c r="LB1" s="1"/>
  <c r="LC4"/>
  <c r="LB3"/>
  <c r="LB18" s="1"/>
  <c r="LC5" l="1"/>
  <c r="LC20"/>
  <c r="LC19"/>
  <c r="LC1" a="1"/>
  <c r="LC1" s="1"/>
  <c r="LD4"/>
  <c r="LC3"/>
  <c r="LC18" s="1"/>
  <c r="LD5" l="1"/>
  <c r="LD1" s="1" a="1"/>
  <c r="LD1" s="1"/>
  <c r="LD20"/>
  <c r="LD19"/>
  <c r="LE4"/>
  <c r="LD3" l="1"/>
  <c r="LD18" s="1"/>
  <c r="LE5"/>
  <c r="LE20"/>
  <c r="LE19"/>
  <c r="LE1" a="1"/>
  <c r="LE1" s="1"/>
  <c r="LF4"/>
  <c r="LE3"/>
  <c r="LE18" s="1"/>
  <c r="LF5" l="1"/>
  <c r="LF20"/>
  <c r="LF19"/>
  <c r="LF1" a="1"/>
  <c r="LF1" s="1"/>
  <c r="LG4"/>
  <c r="LF3"/>
  <c r="LF18" s="1"/>
  <c r="LG5" l="1"/>
  <c r="LG20"/>
  <c r="LG19"/>
  <c r="LG1" a="1"/>
  <c r="LG1" s="1"/>
  <c r="LH4"/>
  <c r="LG3"/>
  <c r="LG18" s="1"/>
  <c r="LH5" l="1"/>
  <c r="LH20"/>
  <c r="LH19"/>
  <c r="LH1" a="1"/>
  <c r="LH1" s="1"/>
  <c r="LI4"/>
  <c r="LH3"/>
  <c r="LH18" s="1"/>
  <c r="LI5" l="1"/>
  <c r="LI20"/>
  <c r="LI19"/>
  <c r="LI1" a="1"/>
  <c r="LI1" s="1"/>
  <c r="LJ4"/>
  <c r="LJ2" s="1"/>
  <c r="LI3"/>
  <c r="LI18" s="1"/>
  <c r="LJ5" l="1"/>
  <c r="LJ20"/>
  <c r="LJ19"/>
  <c r="LJ17"/>
  <c r="LJ1" a="1"/>
  <c r="LJ1" s="1"/>
  <c r="LK4"/>
  <c r="LJ3"/>
  <c r="LJ18" s="1"/>
  <c r="LK5" l="1"/>
  <c r="LK20"/>
  <c r="LK19"/>
  <c r="LK1" a="1"/>
  <c r="LK1" s="1"/>
  <c r="LL4"/>
  <c r="LK3"/>
  <c r="LK18" s="1"/>
  <c r="LL5" l="1"/>
  <c r="LL20"/>
  <c r="LL19"/>
  <c r="LL1" a="1"/>
  <c r="LL1" s="1"/>
  <c r="LM4"/>
  <c r="LL3"/>
  <c r="LL18" s="1"/>
  <c r="LM5" l="1"/>
  <c r="LM20"/>
  <c r="LM19"/>
  <c r="LM1" a="1"/>
  <c r="LM1" s="1"/>
  <c r="LN4"/>
  <c r="LM3"/>
  <c r="LM18" s="1"/>
  <c r="LN5" l="1"/>
  <c r="LN1" s="1" a="1"/>
  <c r="LN1" s="1"/>
  <c r="LN20"/>
  <c r="LN19"/>
  <c r="LO4"/>
  <c r="LN3" l="1"/>
  <c r="LN18" s="1"/>
  <c r="LO5"/>
  <c r="LO20"/>
  <c r="LO19"/>
  <c r="LO1" a="1"/>
  <c r="LO1" s="1"/>
  <c r="LP4"/>
  <c r="LO3"/>
  <c r="LO18" s="1"/>
  <c r="LP5" l="1"/>
  <c r="LP20"/>
  <c r="LP19"/>
  <c r="LP1" a="1"/>
  <c r="LP1" s="1"/>
  <c r="LQ4"/>
  <c r="LP3"/>
  <c r="LP18" s="1"/>
  <c r="LQ5" l="1"/>
  <c r="LQ1" s="1" a="1"/>
  <c r="LQ1" s="1"/>
  <c r="LQ20"/>
  <c r="LQ19"/>
  <c r="LR4"/>
  <c r="LQ3" l="1"/>
  <c r="LQ18" s="1"/>
  <c r="LR5"/>
  <c r="LR1" s="1" a="1"/>
  <c r="LR1" s="1"/>
  <c r="LR20"/>
  <c r="LR19"/>
  <c r="LS4"/>
  <c r="LR3" l="1"/>
  <c r="LR18" s="1"/>
  <c r="LS5"/>
  <c r="LS1" s="1" a="1"/>
  <c r="LS1" s="1"/>
  <c r="LS20"/>
  <c r="LS19"/>
  <c r="LT4"/>
  <c r="LS3" l="1"/>
  <c r="LS18" s="1"/>
  <c r="LT5"/>
  <c r="LT1" s="1" a="1"/>
  <c r="LT1" s="1"/>
  <c r="LT20"/>
  <c r="LT19"/>
  <c r="LU4"/>
  <c r="LT3" l="1"/>
  <c r="LT18" s="1"/>
  <c r="LU5"/>
  <c r="LU1" s="1" a="1"/>
  <c r="LU1" s="1"/>
  <c r="LU20"/>
  <c r="LU19"/>
  <c r="LV4"/>
  <c r="LU3" l="1"/>
  <c r="LU18" s="1"/>
  <c r="LV5"/>
  <c r="LV1" s="1" a="1"/>
  <c r="LV1" s="1"/>
  <c r="LV20"/>
  <c r="LV19"/>
  <c r="LW4"/>
  <c r="LV3" l="1"/>
  <c r="LV18" s="1"/>
  <c r="LW5"/>
  <c r="LW1" s="1" a="1"/>
  <c r="LW1" s="1"/>
  <c r="LW20"/>
  <c r="LW19"/>
  <c r="LX4"/>
  <c r="LW3" l="1"/>
  <c r="LW18" s="1"/>
  <c r="LX5"/>
  <c r="LX20"/>
  <c r="LX19"/>
  <c r="LX1" a="1"/>
  <c r="LX1" s="1"/>
  <c r="LY4"/>
  <c r="LX3"/>
  <c r="LX18" s="1"/>
  <c r="LY5" l="1"/>
  <c r="LY20"/>
  <c r="LY19"/>
  <c r="LY1" a="1"/>
  <c r="LY1" s="1"/>
  <c r="LZ4"/>
  <c r="LY3"/>
  <c r="LY18" s="1"/>
  <c r="LZ5" l="1"/>
  <c r="LZ20"/>
  <c r="LZ19"/>
  <c r="LZ1" a="1"/>
  <c r="LZ1" s="1"/>
  <c r="MA4"/>
  <c r="LZ3"/>
  <c r="LZ18" s="1"/>
  <c r="MA5" l="1"/>
  <c r="MA20"/>
  <c r="MA19"/>
  <c r="MA1" a="1"/>
  <c r="MA1" s="1"/>
  <c r="MB4"/>
  <c r="MA3"/>
  <c r="MA18" s="1"/>
  <c r="MB5" l="1"/>
  <c r="MB20"/>
  <c r="MB19"/>
  <c r="MB1" a="1"/>
  <c r="MB1" s="1"/>
  <c r="MC4"/>
  <c r="MB3"/>
  <c r="MB18" s="1"/>
  <c r="MC5" l="1"/>
  <c r="MC20"/>
  <c r="MC19"/>
  <c r="MC1" a="1"/>
  <c r="MC1" s="1"/>
  <c r="MD4"/>
  <c r="MC3"/>
  <c r="MC18" s="1"/>
  <c r="MD5" l="1"/>
  <c r="MD20"/>
  <c r="MD19"/>
  <c r="MD1" a="1"/>
  <c r="MD1" s="1"/>
  <c r="ME4"/>
  <c r="MD3"/>
  <c r="MD18" s="1"/>
  <c r="ME5" l="1"/>
  <c r="ME1" s="1" a="1"/>
  <c r="ME1" s="1"/>
  <c r="ME20"/>
  <c r="ME19"/>
  <c r="MF4"/>
  <c r="ME3" l="1"/>
  <c r="ME18" s="1"/>
  <c r="MF5"/>
  <c r="MF20"/>
  <c r="MF19"/>
  <c r="MF1" a="1"/>
  <c r="MF1" s="1"/>
  <c r="MG4"/>
  <c r="MF3"/>
  <c r="MF18" s="1"/>
  <c r="MG5" l="1"/>
  <c r="MG20"/>
  <c r="MG19"/>
  <c r="MG1" a="1"/>
  <c r="MG1" s="1"/>
  <c r="MH4"/>
  <c r="MG3"/>
  <c r="MG18" s="1"/>
  <c r="MH5" l="1"/>
  <c r="MH1" s="1" a="1"/>
  <c r="MH1" s="1"/>
  <c r="MH20"/>
  <c r="MH19"/>
  <c r="MI4"/>
  <c r="MH3" l="1"/>
  <c r="MH18" s="1"/>
  <c r="MI5"/>
  <c r="MI20"/>
  <c r="MI19"/>
  <c r="MI1" a="1"/>
  <c r="MI1" s="1"/>
  <c r="MJ4"/>
  <c r="MI3"/>
  <c r="MI18" s="1"/>
  <c r="MJ5" l="1"/>
  <c r="MJ20"/>
  <c r="MJ19"/>
  <c r="MJ1" a="1"/>
  <c r="MJ1" s="1"/>
  <c r="MK4"/>
  <c r="MJ3"/>
  <c r="MJ18" s="1"/>
  <c r="MK5" l="1"/>
  <c r="MK1" s="1" a="1"/>
  <c r="MK1" s="1"/>
  <c r="MK20"/>
  <c r="MK19"/>
  <c r="ML4"/>
  <c r="MK3" l="1"/>
  <c r="MK18" s="1"/>
  <c r="ML5"/>
  <c r="ML20"/>
  <c r="ML19"/>
  <c r="ML1" a="1"/>
  <c r="ML1" s="1"/>
  <c r="MM4"/>
  <c r="ML3"/>
  <c r="ML18" s="1"/>
  <c r="MM5" l="1"/>
  <c r="MM20"/>
  <c r="MM19"/>
  <c r="MM1" a="1"/>
  <c r="MM1" s="1"/>
  <c r="MN4"/>
  <c r="MM3"/>
  <c r="MM18" s="1"/>
  <c r="MN5" l="1"/>
  <c r="MN20"/>
  <c r="MN19"/>
  <c r="MN1" a="1"/>
  <c r="MN1" s="1"/>
  <c r="MO4"/>
  <c r="MO2" s="1"/>
  <c r="MN3"/>
  <c r="MN18" s="1"/>
  <c r="MO5" l="1"/>
  <c r="MO20"/>
  <c r="MO19"/>
  <c r="MO17"/>
  <c r="MO1" a="1"/>
  <c r="MO1" s="1"/>
  <c r="MP4"/>
  <c r="MO3"/>
  <c r="MO18" s="1"/>
  <c r="MP5" l="1"/>
  <c r="MP20"/>
  <c r="MP19"/>
  <c r="MP1" a="1"/>
  <c r="MP1" s="1"/>
  <c r="MQ4"/>
  <c r="MP3"/>
  <c r="MP18" s="1"/>
  <c r="MQ5" l="1"/>
  <c r="MQ1" s="1" a="1"/>
  <c r="MQ1" s="1"/>
  <c r="MQ20"/>
  <c r="MQ19"/>
  <c r="MR4"/>
  <c r="MQ3" l="1"/>
  <c r="MQ18" s="1"/>
  <c r="MR5"/>
  <c r="MR20"/>
  <c r="MR19"/>
  <c r="MR1" a="1"/>
  <c r="MR1" s="1"/>
  <c r="MS4"/>
  <c r="MR3"/>
  <c r="MR18" s="1"/>
  <c r="MS5" l="1"/>
  <c r="MS20"/>
  <c r="MS19"/>
  <c r="MS1" a="1"/>
  <c r="MS1" s="1"/>
  <c r="MT4"/>
  <c r="MS3"/>
  <c r="MS18" s="1"/>
  <c r="MT5" l="1"/>
  <c r="MT1" s="1" a="1"/>
  <c r="MT1" s="1"/>
  <c r="MT20"/>
  <c r="MT19"/>
  <c r="MU4"/>
  <c r="MT3" l="1"/>
  <c r="MT18" s="1"/>
  <c r="MU5"/>
  <c r="MU20"/>
  <c r="MU19"/>
  <c r="MU1" a="1"/>
  <c r="MU1" s="1"/>
  <c r="MV4"/>
  <c r="MU3"/>
  <c r="MU18" s="1"/>
  <c r="MV5" l="1"/>
  <c r="MV20"/>
  <c r="MV19"/>
  <c r="MV1" a="1"/>
  <c r="MV1" s="1"/>
  <c r="MW4"/>
  <c r="MV3"/>
  <c r="MV18" s="1"/>
  <c r="MW5" l="1"/>
  <c r="MW1" s="1" a="1"/>
  <c r="MW1" s="1"/>
  <c r="MW20"/>
  <c r="MW19"/>
  <c r="MX4"/>
  <c r="MW3" l="1"/>
  <c r="MW18" s="1"/>
  <c r="MX5"/>
  <c r="MX20"/>
  <c r="MX19"/>
  <c r="MX1" a="1"/>
  <c r="MX1" s="1"/>
  <c r="MY4"/>
  <c r="MX3"/>
  <c r="MX18" s="1"/>
  <c r="MY5" l="1"/>
  <c r="MY20"/>
  <c r="MY19"/>
  <c r="MY1" a="1"/>
  <c r="MY1" s="1"/>
  <c r="MZ4"/>
  <c r="MY3"/>
  <c r="MY18" s="1"/>
  <c r="MZ5" l="1"/>
  <c r="MZ1" s="1" a="1"/>
  <c r="MZ1" s="1"/>
  <c r="MZ20"/>
  <c r="MZ19"/>
  <c r="NA4"/>
  <c r="MZ3" l="1"/>
  <c r="MZ18" s="1"/>
  <c r="NA5"/>
  <c r="NA1" s="1" a="1"/>
  <c r="NA1" s="1"/>
  <c r="NA20"/>
  <c r="NA19"/>
  <c r="NB4"/>
  <c r="NA3" l="1"/>
  <c r="NA18" s="1"/>
  <c r="NB5"/>
  <c r="NB20"/>
  <c r="NB19"/>
  <c r="NB1" a="1"/>
  <c r="NB1" s="1"/>
  <c r="NC4"/>
  <c r="NB3"/>
  <c r="NB18" s="1"/>
  <c r="NC5" l="1"/>
  <c r="NC20"/>
  <c r="NC19"/>
  <c r="NC1" a="1"/>
  <c r="NC1" s="1"/>
  <c r="ND4"/>
  <c r="NE4" s="1"/>
  <c r="NC3"/>
  <c r="NC18" s="1"/>
  <c r="ND5" l="1"/>
  <c r="ND1" s="1" a="1"/>
  <c r="ND1" s="1"/>
  <c r="ND20"/>
  <c r="ND19"/>
  <c r="ND3"/>
  <c r="ND18" s="1"/>
  <c r="NF4" l="1"/>
  <c r="NG4" s="1"/>
  <c r="NE5"/>
  <c r="NE20"/>
  <c r="NE19"/>
  <c r="NE1" a="1"/>
  <c r="NE1" s="1"/>
  <c r="NE3"/>
  <c r="NE18" s="1"/>
  <c r="NG5" l="1"/>
  <c r="NG1" s="1" a="1"/>
  <c r="NG1" s="1"/>
  <c r="NG20"/>
  <c r="NG19"/>
  <c r="NF5"/>
  <c r="NF3" s="1"/>
  <c r="NF18" s="1"/>
  <c r="NF20"/>
  <c r="NF19"/>
  <c r="NH4"/>
  <c r="NG3" l="1"/>
  <c r="NG18" s="1"/>
  <c r="NF1" a="1"/>
  <c r="NF1" s="1"/>
  <c r="NH20"/>
  <c r="NH5"/>
  <c r="NH19"/>
  <c r="NH3"/>
  <c r="NH18" s="1"/>
  <c r="NI4"/>
  <c r="NH1" a="1"/>
  <c r="NH1" s="1"/>
  <c r="NI5" l="1"/>
  <c r="NI1" s="1" a="1"/>
  <c r="NI1" s="1"/>
  <c r="NI20"/>
  <c r="NI19"/>
  <c r="NJ4"/>
  <c r="NI3" l="1"/>
  <c r="NI18" s="1"/>
  <c r="NJ5"/>
  <c r="NJ3" s="1"/>
  <c r="NJ18" s="1"/>
  <c r="NJ20"/>
  <c r="NJ19"/>
  <c r="NK4"/>
  <c r="NJ1" l="1" a="1"/>
  <c r="NJ1" s="1"/>
  <c r="NK5"/>
  <c r="NK20"/>
  <c r="NK19"/>
  <c r="NK1" a="1"/>
  <c r="NK1" s="1"/>
  <c r="NL4"/>
  <c r="NK3"/>
  <c r="NK18" s="1"/>
  <c r="NL20" l="1"/>
  <c r="NL5"/>
  <c r="NL1" s="1" a="1"/>
  <c r="NL1" s="1"/>
  <c r="NL19"/>
  <c r="NM4"/>
  <c r="NL3" l="1"/>
  <c r="NL18" s="1"/>
  <c r="NM5"/>
  <c r="NM3" s="1"/>
  <c r="NM18" s="1"/>
  <c r="NM20"/>
  <c r="NM19"/>
  <c r="NN4"/>
  <c r="NM1" a="1"/>
  <c r="NM1" s="1"/>
  <c r="NN5" l="1"/>
  <c r="NN3" s="1"/>
  <c r="NN18" s="1"/>
  <c r="NN20"/>
  <c r="NN19"/>
  <c r="NO4"/>
  <c r="NN1" a="1"/>
  <c r="NN1" s="1"/>
  <c r="NO5" l="1"/>
  <c r="NO20"/>
  <c r="NO19"/>
  <c r="NO1" a="1"/>
  <c r="NO1" s="1"/>
  <c r="NP4"/>
  <c r="NO3"/>
  <c r="NO18" s="1"/>
  <c r="NP20" l="1"/>
  <c r="NP5"/>
  <c r="NP3" s="1"/>
  <c r="NP18" s="1"/>
  <c r="NP19"/>
  <c r="NQ4"/>
  <c r="NP1" a="1"/>
  <c r="NP1" s="1"/>
  <c r="NQ5" l="1"/>
  <c r="NQ1" s="1" a="1"/>
  <c r="NQ1" s="1"/>
  <c r="NQ20"/>
  <c r="NQ19"/>
  <c r="NR4"/>
  <c r="NQ3" l="1"/>
  <c r="NQ18" s="1"/>
  <c r="NR5"/>
  <c r="NR3" s="1"/>
  <c r="NR18" s="1"/>
  <c r="NR20"/>
  <c r="NR19"/>
  <c r="NS4"/>
  <c r="NS2" s="1"/>
  <c r="NR1" l="1" a="1"/>
  <c r="NR1" s="1"/>
  <c r="NS5"/>
  <c r="NS20"/>
  <c r="NS19"/>
  <c r="NT4"/>
  <c r="NS1" a="1"/>
  <c r="NS1" s="1"/>
  <c r="NS17"/>
  <c r="NS3"/>
  <c r="NS18" s="1"/>
  <c r="NT20" l="1"/>
  <c r="NT5"/>
  <c r="NT3" s="1"/>
  <c r="NT18" s="1"/>
  <c r="NT19"/>
  <c r="NU4"/>
  <c r="NT1" a="1"/>
  <c r="NT1" s="1"/>
  <c r="NU5" l="1"/>
  <c r="NU3" s="1"/>
  <c r="NU18" s="1"/>
  <c r="NU20"/>
  <c r="NU19"/>
  <c r="NV4"/>
  <c r="NU1" a="1"/>
  <c r="NU1" s="1"/>
  <c r="NV5" l="1"/>
  <c r="NV3" s="1"/>
  <c r="NV18" s="1"/>
  <c r="NV20"/>
  <c r="NV19"/>
  <c r="NW4"/>
  <c r="NV1" a="1"/>
  <c r="NV1" s="1"/>
  <c r="NW5" l="1"/>
  <c r="NW3" s="1"/>
  <c r="NW18" s="1"/>
  <c r="NW20"/>
  <c r="NW19"/>
  <c r="NX4"/>
  <c r="NW1" a="1"/>
  <c r="NW1" s="1"/>
  <c r="NX20" l="1"/>
  <c r="NX5"/>
  <c r="NX1" s="1" a="1"/>
  <c r="NX1" s="1"/>
  <c r="NX19"/>
  <c r="NY4"/>
  <c r="NX3" l="1"/>
  <c r="NX18" s="1"/>
  <c r="NY5"/>
  <c r="NY3" s="1"/>
  <c r="NY18" s="1"/>
  <c r="NY20"/>
  <c r="NY19"/>
  <c r="NZ4"/>
  <c r="NY1" a="1"/>
  <c r="NY1" s="1"/>
  <c r="NZ5" l="1"/>
  <c r="NZ3" s="1"/>
  <c r="NZ18" s="1"/>
  <c r="NZ20"/>
  <c r="NZ19"/>
  <c r="OA4"/>
  <c r="NZ1" a="1"/>
  <c r="NZ1" s="1"/>
  <c r="OA5" l="1"/>
  <c r="OA3" s="1"/>
  <c r="OA18" s="1"/>
  <c r="OA20"/>
  <c r="OA19"/>
  <c r="OB4"/>
  <c r="OA1" a="1"/>
  <c r="OA1" s="1"/>
  <c r="OB20" l="1"/>
  <c r="OB5"/>
  <c r="OB19"/>
  <c r="OC4"/>
  <c r="OB1" a="1"/>
  <c r="OB1" s="1"/>
  <c r="OB3"/>
  <c r="OB18" s="1"/>
  <c r="OC5" l="1"/>
  <c r="OC3" s="1"/>
  <c r="OC18" s="1"/>
  <c r="OC20"/>
  <c r="OC19"/>
  <c r="OD4"/>
  <c r="OC1" a="1"/>
  <c r="OC1" s="1"/>
  <c r="OD5" l="1"/>
  <c r="OD3" s="1"/>
  <c r="OD18" s="1"/>
  <c r="OD20"/>
  <c r="OD19"/>
  <c r="OE4"/>
  <c r="OD1" a="1"/>
  <c r="OD1" s="1"/>
  <c r="OE5" l="1"/>
  <c r="OE3" s="1"/>
  <c r="OE18" s="1"/>
  <c r="OE20"/>
  <c r="OE19"/>
  <c r="OF4"/>
  <c r="OE1" a="1"/>
  <c r="OE1" s="1"/>
  <c r="OF20" l="1"/>
  <c r="OF5"/>
  <c r="OF19"/>
  <c r="OG4"/>
  <c r="OF1" a="1"/>
  <c r="OF1" s="1"/>
  <c r="OF3"/>
  <c r="OF18" s="1"/>
  <c r="OG5" l="1"/>
  <c r="OG3" s="1"/>
  <c r="OG18" s="1"/>
  <c r="OG20"/>
  <c r="OG19"/>
  <c r="OH4"/>
  <c r="OG1" a="1"/>
  <c r="OG1" s="1"/>
  <c r="OH5" l="1"/>
  <c r="OH3" s="1"/>
  <c r="OH18" s="1"/>
  <c r="OH20"/>
  <c r="OH19"/>
  <c r="OI4"/>
  <c r="OH1" a="1"/>
  <c r="OH1" s="1"/>
  <c r="OI5" l="1"/>
  <c r="OI3" s="1"/>
  <c r="OI18" s="1"/>
  <c r="OI20"/>
  <c r="OI19"/>
  <c r="OJ4"/>
  <c r="OI1" a="1"/>
  <c r="OI1" s="1"/>
  <c r="OJ20" l="1"/>
  <c r="OJ5"/>
  <c r="OJ3" s="1"/>
  <c r="OJ18" s="1"/>
  <c r="OJ19"/>
  <c r="OJ1" a="1"/>
  <c r="OJ1" s="1"/>
</calcChain>
</file>

<file path=xl/comments1.xml><?xml version="1.0" encoding="utf-8"?>
<comments xmlns="http://schemas.openxmlformats.org/spreadsheetml/2006/main">
  <authors>
    <author>LouReeD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Ici c'est le nom "long" de la position concernée.
Vous avez la possibilité de mettre 13 positions différentes.
La "position" Effacement ne doit pas être modifiée.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Dans cette colonne vous mettez un code avec peu de lettres, c'est l'intitulé cours. Ces codes doivent être tous différent, ainsi que leur couleur respective.</t>
        </r>
      </text>
    </comment>
  </commentList>
</comments>
</file>

<file path=xl/comments2.xml><?xml version="1.0" encoding="utf-8"?>
<comments xmlns="http://schemas.openxmlformats.org/spreadsheetml/2006/main">
  <authors>
    <author>LouReeD</author>
  </authors>
  <commentList>
    <comment ref="I1" author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Ici vous définissez la couleur de cellule et de texte de la cellule "active" de la feuille "Planning"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Ici vous sélectionnez les codes de la feuille Planning qui doivent être mis sur les weekend et jours fériés.
Attention ! pas de doublons ! Il ne faut pas laisser de ligne vides non plus.</t>
        </r>
      </text>
    </comment>
  </commentList>
</comments>
</file>

<file path=xl/sharedStrings.xml><?xml version="1.0" encoding="utf-8"?>
<sst xmlns="http://schemas.openxmlformats.org/spreadsheetml/2006/main" count="507" uniqueCount="479">
  <si>
    <t>Nom Prénom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</si>
  <si>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</si>
  <si>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</si>
  <si>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</si>
  <si>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</si>
  <si>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</si>
  <si>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</si>
  <si>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</si>
  <si>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</si>
  <si>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</si>
  <si>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</si>
  <si>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</si>
  <si>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</si>
  <si>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</si>
  <si>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</si>
  <si>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</si>
  <si>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</si>
  <si>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</si>
  <si>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</si>
  <si>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</si>
  <si>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</si>
  <si>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</si>
  <si>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</si>
  <si>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</si>
  <si>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</si>
  <si>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</si>
  <si>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</si>
  <si>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</si>
  <si>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</si>
  <si>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</si>
  <si>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</si>
  <si>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</si>
  <si>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</si>
  <si>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</si>
  <si>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</si>
  <si>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</si>
  <si>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</si>
  <si>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</si>
  <si>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</si>
  <si>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</si>
  <si>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</si>
  <si>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</si>
  <si>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</si>
  <si>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</si>
  <si>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</si>
  <si>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</si>
  <si>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</si>
  <si>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</si>
  <si>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</si>
  <si>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</si>
  <si>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</si>
  <si>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</si>
  <si>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</si>
  <si>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</si>
  <si>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</si>
  <si>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</si>
  <si>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</si>
  <si>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</si>
  <si>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</si>
  <si>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</si>
  <si>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</si>
  <si>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</si>
  <si>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</si>
  <si>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</si>
  <si>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</si>
  <si>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</si>
  <si>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</si>
  <si>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</si>
  <si>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</si>
  <si>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</si>
  <si>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</si>
  <si>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</si>
  <si>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</si>
  <si>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</si>
  <si>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</si>
  <si>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</si>
  <si>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</si>
  <si>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</si>
  <si>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</si>
  <si>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</si>
  <si>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</si>
  <si>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</si>
  <si>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</si>
  <si>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</si>
  <si>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</si>
  <si>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</si>
  <si>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</si>
  <si>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</si>
  <si>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</si>
  <si>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</si>
  <si>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</si>
  <si>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</si>
  <si>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</si>
  <si>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</si>
  <si>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</si>
  <si>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</si>
  <si>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</si>
  <si>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</si>
  <si>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</si>
  <si>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</si>
  <si>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</si>
  <si>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</si>
  <si>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</si>
  <si>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</si>
  <si>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</si>
  <si>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</si>
  <si>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</si>
  <si>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</si>
  <si>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</si>
  <si>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</si>
  <si>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</si>
  <si>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</si>
  <si>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</si>
  <si>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</si>
  <si>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</si>
  <si>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</si>
  <si>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</si>
  <si>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</si>
  <si>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</si>
  <si>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</si>
  <si>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</si>
  <si>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</si>
  <si>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</si>
  <si>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</si>
  <si>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</si>
  <si>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</si>
  <si>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</si>
  <si>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</si>
  <si>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</si>
  <si>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</si>
  <si>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</si>
  <si>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</si>
  <si>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</si>
  <si>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</si>
  <si>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</si>
  <si>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</si>
  <si>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</si>
  <si>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</si>
  <si>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</si>
  <si>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</si>
  <si>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</si>
  <si>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</si>
  <si>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</si>
  <si>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</si>
  <si>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</si>
  <si>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</si>
  <si>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</si>
  <si>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</si>
  <si>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</si>
  <si>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</si>
  <si>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</si>
  <si>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</si>
  <si>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</si>
  <si>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</si>
  <si>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</si>
  <si>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</si>
  <si>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</si>
  <si>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</si>
  <si>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</si>
  <si>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</si>
  <si>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</si>
  <si>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</si>
  <si>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</si>
  <si>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F163</t>
  </si>
  <si>
    <t>F164</t>
  </si>
  <si>
    <t>F165</t>
  </si>
  <si>
    <t>F166</t>
  </si>
  <si>
    <t>F167</t>
  </si>
  <si>
    <t>F168</t>
  </si>
  <si>
    <t>F169</t>
  </si>
  <si>
    <t>F170</t>
  </si>
  <si>
    <t>F171</t>
  </si>
  <si>
    <t>F172</t>
  </si>
  <si>
    <t>F173</t>
  </si>
  <si>
    <t>F174</t>
  </si>
  <si>
    <t>F175</t>
  </si>
  <si>
    <t>F176</t>
  </si>
  <si>
    <t>F177</t>
  </si>
  <si>
    <t>F178</t>
  </si>
  <si>
    <t>F179</t>
  </si>
  <si>
    <t>F180</t>
  </si>
  <si>
    <t>F181</t>
  </si>
  <si>
    <t>F182</t>
  </si>
  <si>
    <t>F183</t>
  </si>
  <si>
    <t>F184</t>
  </si>
  <si>
    <t>F185</t>
  </si>
  <si>
    <t>F186</t>
  </si>
  <si>
    <t>F187</t>
  </si>
  <si>
    <t>F188</t>
  </si>
  <si>
    <t>F189</t>
  </si>
  <si>
    <t>F190</t>
  </si>
  <si>
    <t>F191</t>
  </si>
  <si>
    <t>F192</t>
  </si>
  <si>
    <t>F193</t>
  </si>
  <si>
    <t>F194</t>
  </si>
  <si>
    <t>F195</t>
  </si>
  <si>
    <t>F196</t>
  </si>
  <si>
    <t>F197</t>
  </si>
  <si>
    <t>F198</t>
  </si>
  <si>
    <t>F199</t>
  </si>
  <si>
    <t>F200</t>
  </si>
  <si>
    <t>F201</t>
  </si>
  <si>
    <t>F202</t>
  </si>
  <si>
    <t>F203</t>
  </si>
  <si>
    <t>F204</t>
  </si>
  <si>
    <t>F205</t>
  </si>
  <si>
    <t>F206</t>
  </si>
  <si>
    <t>F207</t>
  </si>
  <si>
    <t>F208</t>
  </si>
  <si>
    <t>F209</t>
  </si>
  <si>
    <t>F210</t>
  </si>
  <si>
    <t>F211</t>
  </si>
  <si>
    <t>F212</t>
  </si>
  <si>
    <t>F213</t>
  </si>
  <si>
    <t>F214</t>
  </si>
  <si>
    <t>F215</t>
  </si>
  <si>
    <t>F216</t>
  </si>
  <si>
    <t>F217</t>
  </si>
  <si>
    <t>F218</t>
  </si>
  <si>
    <t>F219</t>
  </si>
  <si>
    <t>F220</t>
  </si>
  <si>
    <t>F221</t>
  </si>
  <si>
    <t>F222</t>
  </si>
  <si>
    <t>F223</t>
  </si>
  <si>
    <t>F224</t>
  </si>
  <si>
    <t>F225</t>
  </si>
  <si>
    <t>F226</t>
  </si>
  <si>
    <t>F227</t>
  </si>
  <si>
    <t>F228</t>
  </si>
  <si>
    <t>F229</t>
  </si>
  <si>
    <t>F230</t>
  </si>
  <si>
    <t>F231</t>
  </si>
  <si>
    <t>F232</t>
  </si>
  <si>
    <t>F233</t>
  </si>
  <si>
    <t>F234</t>
  </si>
  <si>
    <t>F235</t>
  </si>
  <si>
    <t>F236</t>
  </si>
  <si>
    <t>F237</t>
  </si>
  <si>
    <t>F238</t>
  </si>
  <si>
    <t>F239</t>
  </si>
  <si>
    <t>F240</t>
  </si>
  <si>
    <t>F241</t>
  </si>
  <si>
    <t>F242</t>
  </si>
  <si>
    <t>F243</t>
  </si>
  <si>
    <t>F244</t>
  </si>
  <si>
    <t>F245</t>
  </si>
  <si>
    <t>F246</t>
  </si>
  <si>
    <t>F247</t>
  </si>
  <si>
    <t>F248</t>
  </si>
  <si>
    <t>F249</t>
  </si>
  <si>
    <t>F250</t>
  </si>
  <si>
    <t>F251</t>
  </si>
  <si>
    <t>F252</t>
  </si>
  <si>
    <t>F253</t>
  </si>
  <si>
    <t>F254</t>
  </si>
  <si>
    <t>F255</t>
  </si>
  <si>
    <t>F256</t>
  </si>
  <si>
    <t>F257</t>
  </si>
  <si>
    <t>F258</t>
  </si>
  <si>
    <t>F259</t>
  </si>
  <si>
    <t>F260</t>
  </si>
  <si>
    <t>F261</t>
  </si>
  <si>
    <t>F262</t>
  </si>
  <si>
    <t>F263</t>
  </si>
  <si>
    <t>F264</t>
  </si>
  <si>
    <t>F265</t>
  </si>
  <si>
    <t>F266</t>
  </si>
  <si>
    <t>F267</t>
  </si>
  <si>
    <t>F268</t>
  </si>
  <si>
    <t>F269</t>
  </si>
  <si>
    <t>F270</t>
  </si>
  <si>
    <t>F271</t>
  </si>
  <si>
    <t>F272</t>
  </si>
  <si>
    <t>F273</t>
  </si>
  <si>
    <t>F274</t>
  </si>
  <si>
    <t>F275</t>
  </si>
  <si>
    <t>F276</t>
  </si>
  <si>
    <t>F277</t>
  </si>
  <si>
    <t>F278</t>
  </si>
  <si>
    <t>F279</t>
  </si>
  <si>
    <t>F280</t>
  </si>
  <si>
    <t>F281</t>
  </si>
  <si>
    <t>F282</t>
  </si>
  <si>
    <t>F283</t>
  </si>
  <si>
    <t>F284</t>
  </si>
  <si>
    <t>F285</t>
  </si>
  <si>
    <t>F286</t>
  </si>
  <si>
    <t>F287</t>
  </si>
  <si>
    <t>F288</t>
  </si>
  <si>
    <t>F289</t>
  </si>
  <si>
    <t>F290</t>
  </si>
  <si>
    <t>F291</t>
  </si>
  <si>
    <t>F292</t>
  </si>
  <si>
    <t>F293</t>
  </si>
  <si>
    <t>F294</t>
  </si>
  <si>
    <t>F295</t>
  </si>
  <si>
    <t>F296</t>
  </si>
  <si>
    <t>F297</t>
  </si>
  <si>
    <t>F298</t>
  </si>
  <si>
    <t>F299</t>
  </si>
  <si>
    <t>F300</t>
  </si>
  <si>
    <t>F301</t>
  </si>
  <si>
    <t>F302</t>
  </si>
  <si>
    <t>F303</t>
  </si>
  <si>
    <t>F304</t>
  </si>
  <si>
    <t>F305</t>
  </si>
  <si>
    <t>F306</t>
  </si>
  <si>
    <t>F307</t>
  </si>
  <si>
    <t>F308</t>
  </si>
  <si>
    <t>F309</t>
  </si>
  <si>
    <t>F310</t>
  </si>
  <si>
    <t>F311</t>
  </si>
  <si>
    <t>F312</t>
  </si>
  <si>
    <t>F313</t>
  </si>
  <si>
    <t>F314</t>
  </si>
  <si>
    <t>F315</t>
  </si>
  <si>
    <t>F316</t>
  </si>
  <si>
    <t>F317</t>
  </si>
  <si>
    <t>F318</t>
  </si>
  <si>
    <t>F319</t>
  </si>
  <si>
    <t>F320</t>
  </si>
  <si>
    <t>F321</t>
  </si>
  <si>
    <t>F322</t>
  </si>
  <si>
    <t>F323</t>
  </si>
  <si>
    <t>F324</t>
  </si>
  <si>
    <t>F325</t>
  </si>
  <si>
    <t>F326</t>
  </si>
  <si>
    <t>F327</t>
  </si>
  <si>
    <t>F328</t>
  </si>
  <si>
    <t>F329</t>
  </si>
  <si>
    <t>F330</t>
  </si>
  <si>
    <t>F331</t>
  </si>
  <si>
    <t>F332</t>
  </si>
  <si>
    <t>F333</t>
  </si>
  <si>
    <t>F334</t>
  </si>
  <si>
    <t>F335</t>
  </si>
  <si>
    <t>F336</t>
  </si>
  <si>
    <t>F337</t>
  </si>
  <si>
    <t>F338</t>
  </si>
  <si>
    <t>F339</t>
  </si>
  <si>
    <t>F340</t>
  </si>
  <si>
    <t>F341</t>
  </si>
  <si>
    <t>F342</t>
  </si>
  <si>
    <t>F343</t>
  </si>
  <si>
    <t>F344</t>
  </si>
  <si>
    <t>F345</t>
  </si>
  <si>
    <t>F346</t>
  </si>
  <si>
    <t>F347</t>
  </si>
  <si>
    <t>F348</t>
  </si>
  <si>
    <t>F349</t>
  </si>
  <si>
    <t>F350</t>
  </si>
  <si>
    <t>F351</t>
  </si>
  <si>
    <t>F352</t>
  </si>
  <si>
    <t>F353</t>
  </si>
  <si>
    <t>F354</t>
  </si>
  <si>
    <t>F355</t>
  </si>
  <si>
    <t>F356</t>
  </si>
  <si>
    <t>F357</t>
  </si>
  <si>
    <t>F358</t>
  </si>
  <si>
    <t>F359</t>
  </si>
  <si>
    <t>F360</t>
  </si>
  <si>
    <t>F361</t>
  </si>
  <si>
    <t>F362</t>
  </si>
  <si>
    <t>F363</t>
  </si>
  <si>
    <t>F364</t>
  </si>
  <si>
    <t>F365</t>
  </si>
  <si>
    <t>F366</t>
  </si>
  <si>
    <t>BTS</t>
  </si>
  <si>
    <t>Sortie</t>
  </si>
  <si>
    <t>Voyage</t>
  </si>
  <si>
    <t>Bac</t>
  </si>
  <si>
    <t>Inspection</t>
  </si>
  <si>
    <t>Visites</t>
  </si>
  <si>
    <t>Divers</t>
  </si>
  <si>
    <t>Vacances Scolaires</t>
  </si>
  <si>
    <t>La Toussaint</t>
  </si>
  <si>
    <t>Noël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</si>
  <si>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</si>
  <si>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</si>
  <si>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</si>
  <si>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</si>
  <si>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</si>
  <si>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</si>
  <si>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L'Assomption</t>
  </si>
  <si>
    <t>Dates</t>
  </si>
  <si>
    <t>Jour Fériés</t>
  </si>
  <si>
    <t>Discipline</t>
  </si>
  <si>
    <t>Code</t>
  </si>
  <si>
    <t>Effacement</t>
  </si>
  <si>
    <t>Couleur de sélection de la position</t>
  </si>
  <si>
    <t>Texte</t>
  </si>
  <si>
    <t>C1</t>
  </si>
  <si>
    <t>C2</t>
  </si>
  <si>
    <t>C3</t>
  </si>
  <si>
    <t>Types d'absences</t>
  </si>
  <si>
    <t>LouReeD LRD</t>
  </si>
  <si>
    <t>LouReeD LouReeD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</si>
  <si>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</si>
  <si>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</si>
  <si>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</si>
  <si>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</si>
  <si>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</si>
  <si>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</si>
  <si>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</si>
  <si>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</si>
  <si>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</si>
  <si>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</si>
  <si>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Codes WE</t>
  </si>
  <si>
    <t>Programmes</t>
  </si>
  <si>
    <t>Positions des personnels</t>
  </si>
  <si>
    <t>Intitulé long</t>
  </si>
  <si>
    <t>Activité 01</t>
  </si>
  <si>
    <t>Activité 02</t>
  </si>
  <si>
    <t>Activité 03</t>
  </si>
  <si>
    <t>Activité 04</t>
  </si>
  <si>
    <t>Activité 05</t>
  </si>
  <si>
    <t>Activité 06</t>
  </si>
  <si>
    <t>Activité 07</t>
  </si>
  <si>
    <t>Activité 08</t>
  </si>
  <si>
    <t>Activité 09</t>
  </si>
  <si>
    <t>Activité 10</t>
  </si>
  <si>
    <t>Act 01</t>
  </si>
  <si>
    <t>Act 02</t>
  </si>
  <si>
    <t>Act 03</t>
  </si>
  <si>
    <t>Act 04</t>
  </si>
  <si>
    <t>Act 05</t>
  </si>
  <si>
    <t>Act 06</t>
  </si>
  <si>
    <t>Act 07</t>
  </si>
  <si>
    <t>Act 08</t>
  </si>
  <si>
    <t>Act 09</t>
  </si>
  <si>
    <t>Act 10</t>
  </si>
  <si>
    <t>Premier mois du planning</t>
  </si>
  <si>
    <t>Année du premier mois du planning</t>
  </si>
  <si>
    <t>Lundi</t>
  </si>
  <si>
    <t>Mardi</t>
  </si>
  <si>
    <t>Mercredi</t>
  </si>
  <si>
    <t>Jeudi</t>
  </si>
  <si>
    <t>Vendredi</t>
  </si>
  <si>
    <t>Samedi</t>
  </si>
  <si>
    <t>Dimanche</t>
  </si>
  <si>
    <t>Chômé ?</t>
  </si>
  <si>
    <t>Jours chômés = 0</t>
  </si>
  <si>
    <t>F3662</t>
  </si>
  <si>
    <t>F3663</t>
  </si>
  <si>
    <t>F3664</t>
  </si>
  <si>
    <t>F3665</t>
  </si>
  <si>
    <t>F3666</t>
  </si>
  <si>
    <t>F3667</t>
  </si>
  <si>
    <t>F3668</t>
  </si>
  <si>
    <t>F3669</t>
  </si>
  <si>
    <t>F36610</t>
  </si>
  <si>
    <t>F36611</t>
  </si>
  <si>
    <t>F36612</t>
  </si>
  <si>
    <t>F36613</t>
  </si>
  <si>
    <t>F36614</t>
  </si>
  <si>
    <t>F36615</t>
  </si>
  <si>
    <t>F36616</t>
  </si>
  <si>
    <t>F36617</t>
  </si>
  <si>
    <t>F36618</t>
  </si>
  <si>
    <t>F36619</t>
  </si>
  <si>
    <t>F36620</t>
  </si>
  <si>
    <t>F36621</t>
  </si>
  <si>
    <t>F36622</t>
  </si>
  <si>
    <t>F36623</t>
  </si>
  <si>
    <t>F36624</t>
  </si>
  <si>
    <t>F36625</t>
  </si>
  <si>
    <t>F36626</t>
  </si>
  <si>
    <t>F36627</t>
  </si>
  <si>
    <t>F36628</t>
  </si>
  <si>
    <t>F36629</t>
  </si>
  <si>
    <t>F36630</t>
  </si>
  <si>
    <t>F36631</t>
  </si>
  <si>
    <t>F36632</t>
  </si>
  <si>
    <t>Rang</t>
  </si>
  <si>
    <t>N° mois</t>
  </si>
  <si>
    <t>Année du jour férié</t>
  </si>
  <si>
    <t>Jours chômés</t>
  </si>
  <si>
    <t>Nombre de jours des douzes mois du planning</t>
  </si>
  <si>
    <t>Janvier</t>
  </si>
</sst>
</file>

<file path=xl/styles.xml><?xml version="1.0" encoding="utf-8"?>
<styleSheet xmlns="http://schemas.openxmlformats.org/spreadsheetml/2006/main">
  <numFmts count="2">
    <numFmt numFmtId="164" formatCode="dd"/>
    <numFmt numFmtId="165" formatCode="ddd"/>
  </numFmts>
  <fonts count="18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3" tint="0.59999389629810485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8" tint="0.39997558519241921"/>
      <name val="Calibri"/>
      <family val="2"/>
      <scheme val="minor"/>
    </font>
    <font>
      <b/>
      <sz val="16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538ED5"/>
        <bgColor indexed="64"/>
      </patternFill>
    </fill>
    <fill>
      <patternFill patternType="solid">
        <fgColor rgb="FFF2DDD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1" xfId="0" applyBorder="1"/>
    <xf numFmtId="0" fontId="0" fillId="0" borderId="2" xfId="0" applyBorder="1"/>
    <xf numFmtId="14" fontId="1" fillId="4" borderId="1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Alignment="1">
      <alignment horizontal="left" indent="1"/>
    </xf>
    <xf numFmtId="165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5" borderId="0" xfId="0" applyFill="1"/>
    <xf numFmtId="0" fontId="0" fillId="5" borderId="0" xfId="0" applyFill="1" applyBorder="1"/>
    <xf numFmtId="0" fontId="0" fillId="2" borderId="1" xfId="0" applyFill="1" applyBorder="1" applyAlignment="1">
      <alignment horizontal="center" vertical="center"/>
    </xf>
    <xf numFmtId="0" fontId="0" fillId="0" borderId="1" xfId="0" applyFill="1" applyBorder="1"/>
    <xf numFmtId="0" fontId="2" fillId="0" borderId="1" xfId="0" applyFont="1" applyFill="1" applyBorder="1"/>
    <xf numFmtId="0" fontId="0" fillId="5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65" fontId="0" fillId="0" borderId="4" xfId="0" applyNumberForma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left" vertical="center" indent="1"/>
    </xf>
    <xf numFmtId="0" fontId="7" fillId="6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right" indent="1"/>
    </xf>
    <xf numFmtId="0" fontId="5" fillId="5" borderId="0" xfId="0" applyFont="1" applyFill="1"/>
    <xf numFmtId="0" fontId="8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 indent="1"/>
    </xf>
    <xf numFmtId="0" fontId="4" fillId="2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right" vertical="center" indent="1"/>
    </xf>
    <xf numFmtId="164" fontId="0" fillId="0" borderId="2" xfId="0" applyNumberForma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 vertical="center" textRotation="90" wrapText="1"/>
    </xf>
    <xf numFmtId="0" fontId="0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right" indent="1"/>
    </xf>
    <xf numFmtId="0" fontId="4" fillId="8" borderId="5" xfId="0" applyFont="1" applyFill="1" applyBorder="1" applyAlignment="1">
      <alignment horizontal="centerContinuous"/>
    </xf>
    <xf numFmtId="0" fontId="4" fillId="8" borderId="2" xfId="0" applyFont="1" applyFill="1" applyBorder="1" applyAlignment="1">
      <alignment horizontal="centerContinuous"/>
    </xf>
    <xf numFmtId="0" fontId="6" fillId="10" borderId="1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 textRotation="90" wrapText="1"/>
    </xf>
    <xf numFmtId="0" fontId="0" fillId="4" borderId="1" xfId="0" applyFill="1" applyBorder="1" applyAlignment="1">
      <alignment horizontal="left" vertical="center" indent="1"/>
    </xf>
    <xf numFmtId="0" fontId="0" fillId="4" borderId="1" xfId="0" applyFill="1" applyBorder="1" applyAlignment="1">
      <alignment horizontal="left" indent="1"/>
    </xf>
    <xf numFmtId="14" fontId="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" xfId="0" applyFill="1" applyBorder="1"/>
    <xf numFmtId="0" fontId="0" fillId="4" borderId="5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left" vertical="center" indent="1"/>
    </xf>
    <xf numFmtId="16" fontId="1" fillId="4" borderId="1" xfId="0" applyNumberFormat="1" applyFont="1" applyFill="1" applyBorder="1" applyAlignment="1">
      <alignment horizontal="left" vertical="center" indent="1"/>
    </xf>
    <xf numFmtId="14" fontId="1" fillId="4" borderId="1" xfId="0" applyNumberFormat="1" applyFont="1" applyFill="1" applyBorder="1" applyAlignment="1">
      <alignment horizontal="left" vertical="center" indent="1"/>
    </xf>
    <xf numFmtId="0" fontId="0" fillId="0" borderId="0" xfId="0" applyFont="1" applyFill="1" applyBorder="1" applyAlignment="1">
      <alignment horizontal="center" vertical="center" textRotation="90" wrapText="1"/>
    </xf>
    <xf numFmtId="0" fontId="12" fillId="0" borderId="5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textRotation="90" wrapText="1"/>
    </xf>
    <xf numFmtId="0" fontId="13" fillId="3" borderId="1" xfId="0" applyFont="1" applyFill="1" applyBorder="1" applyAlignment="1">
      <alignment horizontal="center"/>
    </xf>
    <xf numFmtId="0" fontId="14" fillId="9" borderId="9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14" fillId="9" borderId="0" xfId="0" applyFont="1" applyFill="1" applyBorder="1" applyAlignment="1">
      <alignment horizontal="center" vertical="center"/>
    </xf>
    <xf numFmtId="0" fontId="15" fillId="9" borderId="3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/>
    </xf>
    <xf numFmtId="0" fontId="6" fillId="12" borderId="1" xfId="0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 textRotation="90" wrapText="1"/>
    </xf>
    <xf numFmtId="0" fontId="6" fillId="13" borderId="1" xfId="0" applyFont="1" applyFill="1" applyBorder="1" applyAlignment="1">
      <alignment horizontal="center" vertical="center"/>
    </xf>
    <xf numFmtId="0" fontId="0" fillId="13" borderId="1" xfId="0" applyFont="1" applyFill="1" applyBorder="1" applyAlignment="1">
      <alignment horizontal="center" vertical="center" textRotation="90" wrapText="1"/>
    </xf>
    <xf numFmtId="0" fontId="6" fillId="11" borderId="0" xfId="0" applyFont="1" applyFill="1" applyAlignment="1">
      <alignment horizontal="left"/>
    </xf>
    <xf numFmtId="0" fontId="6" fillId="11" borderId="0" xfId="0" applyFont="1" applyFill="1" applyBorder="1" applyAlignment="1">
      <alignment horizontal="left"/>
    </xf>
    <xf numFmtId="0" fontId="6" fillId="11" borderId="0" xfId="0" applyFont="1" applyFill="1" applyBorder="1" applyAlignment="1">
      <alignment horizontal="center"/>
    </xf>
    <xf numFmtId="0" fontId="6" fillId="11" borderId="0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textRotation="90"/>
    </xf>
    <xf numFmtId="0" fontId="6" fillId="14" borderId="1" xfId="0" applyFont="1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 textRotation="90"/>
    </xf>
    <xf numFmtId="0" fontId="6" fillId="0" borderId="0" xfId="0" applyFont="1" applyFill="1" applyBorder="1" applyAlignment="1">
      <alignment horizontal="center" vertical="top"/>
    </xf>
    <xf numFmtId="0" fontId="6" fillId="15" borderId="1" xfId="0" applyFont="1" applyFill="1" applyBorder="1" applyAlignment="1">
      <alignment horizontal="center" vertical="center"/>
    </xf>
    <xf numFmtId="0" fontId="6" fillId="16" borderId="1" xfId="0" applyFont="1" applyFill="1" applyBorder="1" applyAlignment="1">
      <alignment horizontal="center" vertical="center"/>
    </xf>
    <xf numFmtId="0" fontId="6" fillId="17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15" borderId="1" xfId="0" applyFont="1" applyFill="1" applyBorder="1" applyAlignment="1">
      <alignment horizontal="center" vertical="center" textRotation="90" wrapText="1"/>
    </xf>
    <xf numFmtId="0" fontId="0" fillId="16" borderId="1" xfId="0" applyFont="1" applyFill="1" applyBorder="1" applyAlignment="1">
      <alignment horizontal="center" vertical="center" textRotation="90" wrapText="1"/>
    </xf>
    <xf numFmtId="0" fontId="0" fillId="17" borderId="1" xfId="0" applyFont="1" applyFill="1" applyBorder="1" applyAlignment="1">
      <alignment horizontal="center" vertical="center" textRotation="90" wrapText="1"/>
    </xf>
    <xf numFmtId="0" fontId="17" fillId="3" borderId="0" xfId="0" applyFont="1" applyFill="1" applyAlignment="1">
      <alignment horizontal="right"/>
    </xf>
    <xf numFmtId="0" fontId="0" fillId="18" borderId="3" xfId="0" applyFill="1" applyBorder="1" applyAlignment="1">
      <alignment horizontal="center" vertical="center" textRotation="90"/>
    </xf>
    <xf numFmtId="0" fontId="6" fillId="18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right"/>
    </xf>
  </cellXfs>
  <cellStyles count="1">
    <cellStyle name="Normal" xfId="0" builtinId="0"/>
  </cellStyles>
  <dxfs count="435">
    <dxf>
      <font>
        <b/>
        <i val="0"/>
        <color rgb="FFFFFF00"/>
      </font>
      <fill>
        <patternFill>
          <bgColor rgb="FFFF0000"/>
        </pattern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90" wrapText="1" indent="0" relativeIndent="0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indent="0" relativeIndent="255" justifyLastLine="0" shrinkToFit="0" readingOrder="0"/>
    </dxf>
    <dxf>
      <font>
        <b/>
        <i/>
        <color theme="1"/>
      </font>
      <fill>
        <gradientFill type="path" left="0.5" right="0.5" top="0.5" bottom="0.5">
          <stop position="0">
            <color rgb="FFFFFF00"/>
          </stop>
          <stop position="1">
            <color theme="1"/>
          </stop>
        </gradientFill>
      </fill>
      <border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left" vertical="bottom" textRotation="0" wrapText="0" indent="0" relativeIndent="1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relativeIndent="1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relativeIndent="255" justifyLastLine="0" shrinkToFit="0" readingOrder="0"/>
    </dxf>
    <dxf>
      <font>
        <color theme="0"/>
      </font>
      <border>
        <left style="thin">
          <color auto="1"/>
        </left>
        <vertical/>
        <horizontal/>
      </border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/>
        <i/>
        <color theme="1"/>
      </font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  <border>
        <vertical/>
        <horizontal/>
      </border>
    </dxf>
    <dxf>
      <fill>
        <patternFill>
          <bgColor rgb="FFFF00FF"/>
        </patternFill>
      </fill>
    </dxf>
    <dxf>
      <font>
        <b/>
        <i val="0"/>
        <color theme="1"/>
      </font>
    </dxf>
    <dxf>
      <border>
        <right style="thin">
          <color auto="1"/>
        </righ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3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4">
      <tableStyleElement type="wholeTable" dxfId="434"/>
      <tableStyleElement type="headerRow" dxfId="433"/>
      <tableStyleElement type="firstRowStripe" dxfId="432"/>
      <tableStyleElement type="secondRowStripe" dxfId="431"/>
    </tableStyle>
  </tableStyles>
  <colors>
    <mruColors>
      <color rgb="FFFF00FF"/>
      <color rgb="FF00FF00"/>
      <color rgb="FFFFABAB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CheckBox" fmlaLink="C2" lockText="1" noThreeD="1"/>
</file>

<file path=xl/ctrlProps/ctrlProp2.xml><?xml version="1.0" encoding="utf-8"?>
<formControlPr xmlns="http://schemas.microsoft.com/office/spreadsheetml/2009/9/main" objectType="CheckBox" fmlaLink="C3" lockText="1" noThreeD="1"/>
</file>

<file path=xl/ctrlProps/ctrlProp3.xml><?xml version="1.0" encoding="utf-8"?>
<formControlPr xmlns="http://schemas.microsoft.com/office/spreadsheetml/2009/9/main" objectType="CheckBox" fmlaLink="C4" lockText="1" noThreeD="1"/>
</file>

<file path=xl/ctrlProps/ctrlProp4.xml><?xml version="1.0" encoding="utf-8"?>
<formControlPr xmlns="http://schemas.microsoft.com/office/spreadsheetml/2009/9/main" objectType="CheckBox" fmlaLink="C5" lockText="1" noThreeD="1"/>
</file>

<file path=xl/ctrlProps/ctrlProp5.xml><?xml version="1.0" encoding="utf-8"?>
<formControlPr xmlns="http://schemas.microsoft.com/office/spreadsheetml/2009/9/main" objectType="CheckBox" fmlaLink="C6" lockText="1" noThreeD="1"/>
</file>

<file path=xl/ctrlProps/ctrlProp6.xml><?xml version="1.0" encoding="utf-8"?>
<formControlPr xmlns="http://schemas.microsoft.com/office/spreadsheetml/2009/9/main" objectType="CheckBox" checked="Checked" fmlaLink="C7" lockText="1" noThreeD="1"/>
</file>

<file path=xl/ctrlProps/ctrlProp7.xml><?xml version="1.0" encoding="utf-8"?>
<formControlPr xmlns="http://schemas.microsoft.com/office/spreadsheetml/2009/9/main" objectType="CheckBox" checked="Checked" fmlaLink="C8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16</xdr:row>
      <xdr:rowOff>28574</xdr:rowOff>
    </xdr:from>
    <xdr:to>
      <xdr:col>2</xdr:col>
      <xdr:colOff>1400175</xdr:colOff>
      <xdr:row>19</xdr:row>
      <xdr:rowOff>171449</xdr:rowOff>
    </xdr:to>
    <xdr:sp macro="" textlink="">
      <xdr:nvSpPr>
        <xdr:cNvPr id="3" name="Rectangle à coins arrondis 2"/>
        <xdr:cNvSpPr/>
      </xdr:nvSpPr>
      <xdr:spPr>
        <a:xfrm>
          <a:off x="2038350" y="2886074"/>
          <a:ext cx="1371600" cy="7143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 u="sng"/>
            <a:t>Entrez un Nom</a:t>
          </a:r>
        </a:p>
      </xdr:txBody>
    </xdr:sp>
    <xdr:clientData/>
  </xdr:twoCellAnchor>
  <xdr:twoCellAnchor>
    <xdr:from>
      <xdr:col>1</xdr:col>
      <xdr:colOff>9525</xdr:colOff>
      <xdr:row>1</xdr:row>
      <xdr:rowOff>28574</xdr:rowOff>
    </xdr:from>
    <xdr:to>
      <xdr:col>2</xdr:col>
      <xdr:colOff>1400175</xdr:colOff>
      <xdr:row>3</xdr:row>
      <xdr:rowOff>171450</xdr:rowOff>
    </xdr:to>
    <xdr:sp macro="" textlink="">
      <xdr:nvSpPr>
        <xdr:cNvPr id="2" name="Rectangle à coins arrondis 1"/>
        <xdr:cNvSpPr/>
      </xdr:nvSpPr>
      <xdr:spPr>
        <a:xfrm>
          <a:off x="1428750" y="28574"/>
          <a:ext cx="1981200" cy="523876"/>
        </a:xfrm>
        <a:prstGeom prst="round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tx1"/>
              </a:solidFill>
              <a:effectLst/>
            </a:rPr>
            <a:t>Suivi Planning ultrA SiMplE</a:t>
          </a:r>
        </a:p>
        <a:p>
          <a:pPr algn="ctr"/>
          <a:r>
            <a:rPr lang="fr-FR" sz="1100" b="1" cap="none" spc="0">
              <a:ln>
                <a:noFill/>
              </a:ln>
              <a:solidFill>
                <a:schemeClr val="tx1"/>
              </a:solidFill>
              <a:effectLst/>
            </a:rPr>
            <a:t>"LOUREED"</a:t>
          </a:r>
        </a:p>
      </xdr:txBody>
    </xdr:sp>
    <xdr:clientData/>
  </xdr:twoCellAnchor>
  <xdr:twoCellAnchor>
    <xdr:from>
      <xdr:col>0</xdr:col>
      <xdr:colOff>57150</xdr:colOff>
      <xdr:row>1</xdr:row>
      <xdr:rowOff>28574</xdr:rowOff>
    </xdr:from>
    <xdr:to>
      <xdr:col>0</xdr:col>
      <xdr:colOff>1389150</xdr:colOff>
      <xdr:row>2</xdr:row>
      <xdr:rowOff>90074</xdr:rowOff>
    </xdr:to>
    <xdr:sp macro="[0]!Ajout_de_Personnel" textlink="">
      <xdr:nvSpPr>
        <xdr:cNvPr id="4" name="Rectangle à coins arrondis 3"/>
        <xdr:cNvSpPr/>
      </xdr:nvSpPr>
      <xdr:spPr>
        <a:xfrm>
          <a:off x="57150" y="28574"/>
          <a:ext cx="1332000" cy="2520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tx1"/>
              </a:solidFill>
            </a:rPr>
            <a:t>Ajouter un Personnel</a:t>
          </a:r>
        </a:p>
      </xdr:txBody>
    </xdr:sp>
    <xdr:clientData/>
  </xdr:twoCellAnchor>
  <xdr:twoCellAnchor>
    <xdr:from>
      <xdr:col>0</xdr:col>
      <xdr:colOff>57150</xdr:colOff>
      <xdr:row>2</xdr:row>
      <xdr:rowOff>114300</xdr:rowOff>
    </xdr:from>
    <xdr:to>
      <xdr:col>0</xdr:col>
      <xdr:colOff>1389150</xdr:colOff>
      <xdr:row>3</xdr:row>
      <xdr:rowOff>175800</xdr:rowOff>
    </xdr:to>
    <xdr:sp macro="[0]!Aujourdhui" textlink="">
      <xdr:nvSpPr>
        <xdr:cNvPr id="5" name="Rectangle à coins arrondis 4"/>
        <xdr:cNvSpPr/>
      </xdr:nvSpPr>
      <xdr:spPr>
        <a:xfrm>
          <a:off x="57150" y="304800"/>
          <a:ext cx="1332000" cy="252000"/>
        </a:xfrm>
        <a:prstGeom prst="roundRect">
          <a:avLst/>
        </a:prstGeom>
        <a:solidFill>
          <a:srgbClr val="FF00FF"/>
        </a:solid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ysClr val="windowText" lastClr="000000"/>
              </a:solidFill>
            </a:rPr>
            <a:t>Aujourd'hui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47624</xdr:colOff>
      <xdr:row>23</xdr:row>
      <xdr:rowOff>66675</xdr:rowOff>
    </xdr:from>
    <xdr:to>
      <xdr:col>7</xdr:col>
      <xdr:colOff>209549</xdr:colOff>
      <xdr:row>42</xdr:row>
      <xdr:rowOff>142875</xdr:rowOff>
    </xdr:to>
    <xdr:sp macro="" textlink="">
      <xdr:nvSpPr>
        <xdr:cNvPr id="6" name="Flèche vers le bas 5"/>
        <xdr:cNvSpPr/>
      </xdr:nvSpPr>
      <xdr:spPr>
        <a:xfrm>
          <a:off x="8067674" y="4448175"/>
          <a:ext cx="161925" cy="3695700"/>
        </a:xfrm>
        <a:prstGeom prst="down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238125</xdr:colOff>
      <xdr:row>23</xdr:row>
      <xdr:rowOff>95249</xdr:rowOff>
    </xdr:from>
    <xdr:to>
      <xdr:col>7</xdr:col>
      <xdr:colOff>2047875</xdr:colOff>
      <xdr:row>34</xdr:row>
      <xdr:rowOff>66674</xdr:rowOff>
    </xdr:to>
    <xdr:sp macro="" textlink="">
      <xdr:nvSpPr>
        <xdr:cNvPr id="7" name="Rectangle 6"/>
        <xdr:cNvSpPr/>
      </xdr:nvSpPr>
      <xdr:spPr>
        <a:xfrm>
          <a:off x="8258175" y="4476749"/>
          <a:ext cx="1809750" cy="2066925"/>
        </a:xfrm>
        <a:prstGeom prst="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Vous pouvez ajouter les jours chômés que vous souhaitez sur la colonne de gauche ainsi que leur nom ou leur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 raison sur la colonne de droite.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Pas de cellule vides entre chaque dates !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238125</xdr:colOff>
      <xdr:row>1</xdr:row>
      <xdr:rowOff>47625</xdr:rowOff>
    </xdr:from>
    <xdr:to>
      <xdr:col>7</xdr:col>
      <xdr:colOff>2047875</xdr:colOff>
      <xdr:row>16</xdr:row>
      <xdr:rowOff>152400</xdr:rowOff>
    </xdr:to>
    <xdr:sp macro="" textlink="">
      <xdr:nvSpPr>
        <xdr:cNvPr id="4" name="Rectangle 3"/>
        <xdr:cNvSpPr/>
      </xdr:nvSpPr>
      <xdr:spPr>
        <a:xfrm>
          <a:off x="8258175" y="238125"/>
          <a:ext cx="1809750" cy="29622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Jours fériés calculés automatiquement en fonction de l'année indiquée en cellule A4, ainsi que le mois de début de planning indiqué en cellule A2.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Ne rien modifier, la mise en forme des weekend et jour fériés sur la feuille "Planning" est automatique.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Les jours fériés sont "doublés" afin de gérer les jours fériées sur le treizième mois du planning.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38100</xdr:colOff>
      <xdr:row>1</xdr:row>
      <xdr:rowOff>28575</xdr:rowOff>
    </xdr:from>
    <xdr:to>
      <xdr:col>7</xdr:col>
      <xdr:colOff>190500</xdr:colOff>
      <xdr:row>22</xdr:row>
      <xdr:rowOff>133350</xdr:rowOff>
    </xdr:to>
    <xdr:sp macro="" textlink="">
      <xdr:nvSpPr>
        <xdr:cNvPr id="5" name="Flèche vers le bas 4"/>
        <xdr:cNvSpPr/>
      </xdr:nvSpPr>
      <xdr:spPr>
        <a:xfrm>
          <a:off x="8058150" y="219075"/>
          <a:ext cx="152400" cy="4105275"/>
        </a:xfrm>
        <a:prstGeom prst="downArrow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Planning" displayName="Planning" ref="A21:OJ23" totalsRowShown="0" headerRowDxfId="422" dataDxfId="421">
  <autoFilter ref="A21:OJ23"/>
  <sortState ref="A22:OJ23">
    <sortCondition ref="OB21:OB23"/>
  </sortState>
  <tableColumns count="400">
    <tableColumn id="1" name="Discipline" dataDxfId="420"/>
    <tableColumn id="2" name="Rang" dataDxfId="419"/>
    <tableColumn id="3" name="Nom Prénom" dataDxfId="418"/>
    <tableColumn id="4" name="F1" dataDxfId="417"/>
    <tableColumn id="5" name="F2" dataDxfId="416"/>
    <tableColumn id="6" name="F3" dataDxfId="415"/>
    <tableColumn id="7" name="F4" dataDxfId="414"/>
    <tableColumn id="8" name="F5" dataDxfId="413"/>
    <tableColumn id="9" name="F6" dataDxfId="412"/>
    <tableColumn id="10" name="F7" dataDxfId="411"/>
    <tableColumn id="11" name="F8" dataDxfId="410"/>
    <tableColumn id="12" name="F9" dataDxfId="409"/>
    <tableColumn id="13" name="F10" dataDxfId="408"/>
    <tableColumn id="14" name="F11" dataDxfId="407"/>
    <tableColumn id="15" name="F12" dataDxfId="406"/>
    <tableColumn id="16" name="F13" dataDxfId="405"/>
    <tableColumn id="17" name="F14" dataDxfId="404"/>
    <tableColumn id="18" name="F15" dataDxfId="403"/>
    <tableColumn id="19" name="F16" dataDxfId="402"/>
    <tableColumn id="20" name="F17" dataDxfId="401"/>
    <tableColumn id="21" name="F18" dataDxfId="400"/>
    <tableColumn id="22" name="F19" dataDxfId="399"/>
    <tableColumn id="23" name="F20" dataDxfId="398"/>
    <tableColumn id="24" name="F21" dataDxfId="397"/>
    <tableColumn id="25" name="F22" dataDxfId="396"/>
    <tableColumn id="26" name="F23" dataDxfId="395"/>
    <tableColumn id="27" name="F24" dataDxfId="394"/>
    <tableColumn id="28" name="F25" dataDxfId="393"/>
    <tableColumn id="29" name="F26" dataDxfId="392"/>
    <tableColumn id="30" name="F27" dataDxfId="391"/>
    <tableColumn id="31" name="F28" dataDxfId="390"/>
    <tableColumn id="32" name="F29" dataDxfId="389"/>
    <tableColumn id="33" name="F30" dataDxfId="388"/>
    <tableColumn id="34" name="F31" dataDxfId="387"/>
    <tableColumn id="35" name="F32" dataDxfId="386"/>
    <tableColumn id="36" name="F33" dataDxfId="385"/>
    <tableColumn id="37" name="F34" dataDxfId="384"/>
    <tableColumn id="38" name="F35" dataDxfId="383"/>
    <tableColumn id="39" name="F36" dataDxfId="382"/>
    <tableColumn id="40" name="F37" dataDxfId="381"/>
    <tableColumn id="41" name="F38" dataDxfId="380"/>
    <tableColumn id="42" name="F39" dataDxfId="379"/>
    <tableColumn id="43" name="F40" dataDxfId="378"/>
    <tableColumn id="44" name="F41" dataDxfId="377"/>
    <tableColumn id="45" name="F42" dataDxfId="376"/>
    <tableColumn id="46" name="F43" dataDxfId="375"/>
    <tableColumn id="47" name="F44" dataDxfId="374"/>
    <tableColumn id="48" name="F45" dataDxfId="373"/>
    <tableColumn id="49" name="F46" dataDxfId="372"/>
    <tableColumn id="50" name="F47" dataDxfId="371"/>
    <tableColumn id="51" name="F48" dataDxfId="370"/>
    <tableColumn id="52" name="F49" dataDxfId="369"/>
    <tableColumn id="53" name="F50" dataDxfId="368"/>
    <tableColumn id="54" name="F51" dataDxfId="367"/>
    <tableColumn id="55" name="F52" dataDxfId="366"/>
    <tableColumn id="56" name="F53" dataDxfId="365"/>
    <tableColumn id="57" name="F54" dataDxfId="364"/>
    <tableColumn id="58" name="F55" dataDxfId="363"/>
    <tableColumn id="59" name="F56" dataDxfId="362"/>
    <tableColumn id="60" name="F57" dataDxfId="361"/>
    <tableColumn id="61" name="F58" dataDxfId="360"/>
    <tableColumn id="62" name="F59" dataDxfId="359"/>
    <tableColumn id="63" name="F60" dataDxfId="358"/>
    <tableColumn id="64" name="F61" dataDxfId="357"/>
    <tableColumn id="65" name="F62" dataDxfId="356"/>
    <tableColumn id="66" name="F63" dataDxfId="355"/>
    <tableColumn id="67" name="F64" dataDxfId="354"/>
    <tableColumn id="68" name="F65" dataDxfId="353"/>
    <tableColumn id="69" name="F66" dataDxfId="352"/>
    <tableColumn id="70" name="F67" dataDxfId="351"/>
    <tableColumn id="71" name="F68" dataDxfId="350"/>
    <tableColumn id="72" name="F69" dataDxfId="349"/>
    <tableColumn id="73" name="F70" dataDxfId="348"/>
    <tableColumn id="74" name="F71" dataDxfId="347"/>
    <tableColumn id="75" name="F72" dataDxfId="346"/>
    <tableColumn id="76" name="F73" dataDxfId="345"/>
    <tableColumn id="77" name="F74" dataDxfId="344"/>
    <tableColumn id="78" name="F75" dataDxfId="343"/>
    <tableColumn id="79" name="F76" dataDxfId="342"/>
    <tableColumn id="80" name="F77" dataDxfId="341"/>
    <tableColumn id="81" name="F78" dataDxfId="340"/>
    <tableColumn id="82" name="F79" dataDxfId="339"/>
    <tableColumn id="83" name="F80" dataDxfId="338"/>
    <tableColumn id="84" name="F81" dataDxfId="337"/>
    <tableColumn id="85" name="F82" dataDxfId="336"/>
    <tableColumn id="86" name="F83" dataDxfId="335"/>
    <tableColumn id="87" name="F84" dataDxfId="334"/>
    <tableColumn id="88" name="F85" dataDxfId="333"/>
    <tableColumn id="89" name="F86" dataDxfId="332"/>
    <tableColumn id="90" name="F87" dataDxfId="331"/>
    <tableColumn id="91" name="F88" dataDxfId="330"/>
    <tableColumn id="92" name="F89" dataDxfId="329"/>
    <tableColumn id="93" name="F90" dataDxfId="328"/>
    <tableColumn id="94" name="F91" dataDxfId="327"/>
    <tableColumn id="95" name="F92" dataDxfId="326"/>
    <tableColumn id="96" name="F93" dataDxfId="325"/>
    <tableColumn id="97" name="F94" dataDxfId="324"/>
    <tableColumn id="98" name="F95" dataDxfId="323"/>
    <tableColumn id="99" name="F96" dataDxfId="322"/>
    <tableColumn id="100" name="F97" dataDxfId="321"/>
    <tableColumn id="101" name="F98" dataDxfId="320"/>
    <tableColumn id="102" name="F99" dataDxfId="319"/>
    <tableColumn id="103" name="F100" dataDxfId="318"/>
    <tableColumn id="104" name="F101" dataDxfId="317"/>
    <tableColumn id="105" name="F102" dataDxfId="316"/>
    <tableColumn id="106" name="F103" dataDxfId="315"/>
    <tableColumn id="107" name="F104" dataDxfId="314"/>
    <tableColumn id="108" name="F105" dataDxfId="313"/>
    <tableColumn id="109" name="F106" dataDxfId="312"/>
    <tableColumn id="110" name="F107" dataDxfId="311"/>
    <tableColumn id="111" name="F108" dataDxfId="310"/>
    <tableColumn id="112" name="F109" dataDxfId="309"/>
    <tableColumn id="113" name="F110" dataDxfId="308"/>
    <tableColumn id="114" name="F111" dataDxfId="307"/>
    <tableColumn id="115" name="F112" dataDxfId="306"/>
    <tableColumn id="116" name="F113" dataDxfId="305"/>
    <tableColumn id="117" name="F114" dataDxfId="304"/>
    <tableColumn id="118" name="F115" dataDxfId="303"/>
    <tableColumn id="119" name="F116" dataDxfId="302"/>
    <tableColumn id="120" name="F117" dataDxfId="301"/>
    <tableColumn id="121" name="F118" dataDxfId="300"/>
    <tableColumn id="122" name="F119" dataDxfId="299"/>
    <tableColumn id="123" name="F120" dataDxfId="298"/>
    <tableColumn id="124" name="F121" dataDxfId="297"/>
    <tableColumn id="125" name="F122" dataDxfId="296"/>
    <tableColumn id="126" name="F123" dataDxfId="295"/>
    <tableColumn id="127" name="F124" dataDxfId="294"/>
    <tableColumn id="128" name="F125" dataDxfId="293"/>
    <tableColumn id="129" name="F126" dataDxfId="292"/>
    <tableColumn id="130" name="F127" dataDxfId="291"/>
    <tableColumn id="131" name="F128" dataDxfId="290"/>
    <tableColumn id="132" name="F129" dataDxfId="289"/>
    <tableColumn id="133" name="F130" dataDxfId="288"/>
    <tableColumn id="134" name="F131" dataDxfId="287"/>
    <tableColumn id="135" name="F132" dataDxfId="286"/>
    <tableColumn id="136" name="F133" dataDxfId="285"/>
    <tableColumn id="137" name="F134" dataDxfId="284"/>
    <tableColumn id="138" name="F135" dataDxfId="283"/>
    <tableColumn id="139" name="F136" dataDxfId="282"/>
    <tableColumn id="140" name="F137" dataDxfId="281"/>
    <tableColumn id="141" name="F138" dataDxfId="280"/>
    <tableColumn id="142" name="F139" dataDxfId="279"/>
    <tableColumn id="143" name="F140" dataDxfId="278"/>
    <tableColumn id="144" name="F141" dataDxfId="277"/>
    <tableColumn id="145" name="F142" dataDxfId="276"/>
    <tableColumn id="146" name="F143" dataDxfId="275"/>
    <tableColumn id="147" name="F144" dataDxfId="274"/>
    <tableColumn id="148" name="F145" dataDxfId="273"/>
    <tableColumn id="149" name="F146" dataDxfId="272"/>
    <tableColumn id="150" name="F147" dataDxfId="271"/>
    <tableColumn id="151" name="F148" dataDxfId="270"/>
    <tableColumn id="152" name="F149" dataDxfId="269"/>
    <tableColumn id="153" name="F150" dataDxfId="268"/>
    <tableColumn id="154" name="F151" dataDxfId="267"/>
    <tableColumn id="155" name="F152" dataDxfId="266"/>
    <tableColumn id="156" name="F153" dataDxfId="265"/>
    <tableColumn id="157" name="F154" dataDxfId="264"/>
    <tableColumn id="158" name="F155" dataDxfId="263"/>
    <tableColumn id="159" name="F156" dataDxfId="262"/>
    <tableColumn id="160" name="F157" dataDxfId="261"/>
    <tableColumn id="161" name="F158" dataDxfId="260"/>
    <tableColumn id="162" name="F159" dataDxfId="259"/>
    <tableColumn id="163" name="F160" dataDxfId="258"/>
    <tableColumn id="164" name="F161" dataDxfId="257"/>
    <tableColumn id="165" name="F162" dataDxfId="256"/>
    <tableColumn id="166" name="F163" dataDxfId="255"/>
    <tableColumn id="167" name="F164" dataDxfId="254"/>
    <tableColumn id="168" name="F165" dataDxfId="253"/>
    <tableColumn id="169" name="F166" dataDxfId="252"/>
    <tableColumn id="170" name="F167" dataDxfId="251"/>
    <tableColumn id="171" name="F168" dataDxfId="250"/>
    <tableColumn id="172" name="F169" dataDxfId="249"/>
    <tableColumn id="173" name="F170" dataDxfId="248"/>
    <tableColumn id="174" name="F171" dataDxfId="247"/>
    <tableColumn id="175" name="F172" dataDxfId="246"/>
    <tableColumn id="176" name="F173" dataDxfId="245"/>
    <tableColumn id="177" name="F174" dataDxfId="244"/>
    <tableColumn id="178" name="F175" dataDxfId="243"/>
    <tableColumn id="179" name="F176" dataDxfId="242"/>
    <tableColumn id="180" name="F177" dataDxfId="241"/>
    <tableColumn id="181" name="F178" dataDxfId="240"/>
    <tableColumn id="182" name="F179" dataDxfId="239"/>
    <tableColumn id="183" name="F180" dataDxfId="238"/>
    <tableColumn id="184" name="F181" dataDxfId="237"/>
    <tableColumn id="185" name="F182" dataDxfId="236"/>
    <tableColumn id="186" name="F183" dataDxfId="235"/>
    <tableColumn id="187" name="F184" dataDxfId="234"/>
    <tableColumn id="188" name="F185" dataDxfId="233"/>
    <tableColumn id="189" name="F186" dataDxfId="232"/>
    <tableColumn id="190" name="F187" dataDxfId="231"/>
    <tableColumn id="191" name="F188" dataDxfId="230"/>
    <tableColumn id="192" name="F189" dataDxfId="229"/>
    <tableColumn id="193" name="F190" dataDxfId="228"/>
    <tableColumn id="194" name="F191" dataDxfId="227"/>
    <tableColumn id="195" name="F192" dataDxfId="226"/>
    <tableColumn id="196" name="F193" dataDxfId="225"/>
    <tableColumn id="197" name="F194" dataDxfId="224"/>
    <tableColumn id="198" name="F195" dataDxfId="223"/>
    <tableColumn id="199" name="F196" dataDxfId="222"/>
    <tableColumn id="200" name="F197" dataDxfId="221"/>
    <tableColumn id="201" name="F198" dataDxfId="220"/>
    <tableColumn id="202" name="F199" dataDxfId="219"/>
    <tableColumn id="203" name="F200" dataDxfId="218"/>
    <tableColumn id="204" name="F201" dataDxfId="217"/>
    <tableColumn id="205" name="F202" dataDxfId="216"/>
    <tableColumn id="206" name="F203" dataDxfId="215"/>
    <tableColumn id="207" name="F204" dataDxfId="214"/>
    <tableColumn id="208" name="F205" dataDxfId="213"/>
    <tableColumn id="209" name="F206" dataDxfId="212"/>
    <tableColumn id="210" name="F207" dataDxfId="211"/>
    <tableColumn id="211" name="F208" dataDxfId="210"/>
    <tableColumn id="212" name="F209" dataDxfId="209"/>
    <tableColumn id="213" name="F210" dataDxfId="208"/>
    <tableColumn id="214" name="F211" dataDxfId="207"/>
    <tableColumn id="215" name="F212" dataDxfId="206"/>
    <tableColumn id="216" name="F213" dataDxfId="205"/>
    <tableColumn id="217" name="F214" dataDxfId="204"/>
    <tableColumn id="218" name="F215" dataDxfId="203"/>
    <tableColumn id="219" name="F216" dataDxfId="202"/>
    <tableColumn id="220" name="F217" dataDxfId="201"/>
    <tableColumn id="221" name="F218" dataDxfId="200"/>
    <tableColumn id="222" name="F219" dataDxfId="199"/>
    <tableColumn id="223" name="F220" dataDxfId="198"/>
    <tableColumn id="224" name="F221" dataDxfId="197"/>
    <tableColumn id="225" name="F222" dataDxfId="196"/>
    <tableColumn id="226" name="F223" dataDxfId="195"/>
    <tableColumn id="227" name="F224" dataDxfId="194"/>
    <tableColumn id="228" name="F225" dataDxfId="193"/>
    <tableColumn id="229" name="F226" dataDxfId="192"/>
    <tableColumn id="230" name="F227" dataDxfId="191"/>
    <tableColumn id="231" name="F228" dataDxfId="190"/>
    <tableColumn id="232" name="F229" dataDxfId="189"/>
    <tableColumn id="233" name="F230" dataDxfId="188"/>
    <tableColumn id="234" name="F231" dataDxfId="187"/>
    <tableColumn id="235" name="F232" dataDxfId="186"/>
    <tableColumn id="236" name="F233" dataDxfId="185"/>
    <tableColumn id="237" name="F234" dataDxfId="184"/>
    <tableColumn id="238" name="F235" dataDxfId="183"/>
    <tableColumn id="239" name="F236" dataDxfId="182"/>
    <tableColumn id="240" name="F237" dataDxfId="181"/>
    <tableColumn id="241" name="F238" dataDxfId="180"/>
    <tableColumn id="242" name="F239" dataDxfId="179"/>
    <tableColumn id="243" name="F240" dataDxfId="178"/>
    <tableColumn id="244" name="F241" dataDxfId="177"/>
    <tableColumn id="245" name="F242" dataDxfId="176"/>
    <tableColumn id="246" name="F243" dataDxfId="175"/>
    <tableColumn id="247" name="F244" dataDxfId="174"/>
    <tableColumn id="248" name="F245" dataDxfId="173"/>
    <tableColumn id="249" name="F246" dataDxfId="172"/>
    <tableColumn id="250" name="F247" dataDxfId="171"/>
    <tableColumn id="251" name="F248" dataDxfId="170"/>
    <tableColumn id="252" name="F249" dataDxfId="169"/>
    <tableColumn id="253" name="F250" dataDxfId="168"/>
    <tableColumn id="254" name="F251" dataDxfId="167"/>
    <tableColumn id="255" name="F252" dataDxfId="166"/>
    <tableColumn id="256" name="F253" dataDxfId="165"/>
    <tableColumn id="257" name="F254" dataDxfId="164"/>
    <tableColumn id="258" name="F255" dataDxfId="163"/>
    <tableColumn id="259" name="F256" dataDxfId="162"/>
    <tableColumn id="260" name="F257" dataDxfId="161"/>
    <tableColumn id="261" name="F258" dataDxfId="160"/>
    <tableColumn id="262" name="F259" dataDxfId="159"/>
    <tableColumn id="263" name="F260" dataDxfId="158"/>
    <tableColumn id="264" name="F261" dataDxfId="157"/>
    <tableColumn id="265" name="F262" dataDxfId="156"/>
    <tableColumn id="266" name="F263" dataDxfId="155"/>
    <tableColumn id="267" name="F264" dataDxfId="154"/>
    <tableColumn id="268" name="F265" dataDxfId="153"/>
    <tableColumn id="269" name="F266" dataDxfId="152"/>
    <tableColumn id="270" name="F267" dataDxfId="151"/>
    <tableColumn id="271" name="F268" dataDxfId="150"/>
    <tableColumn id="272" name="F269" dataDxfId="149"/>
    <tableColumn id="273" name="F270" dataDxfId="148"/>
    <tableColumn id="274" name="F271" dataDxfId="147"/>
    <tableColumn id="275" name="F272" dataDxfId="146"/>
    <tableColumn id="276" name="F273" dataDxfId="145"/>
    <tableColumn id="277" name="F274" dataDxfId="144"/>
    <tableColumn id="278" name="F275" dataDxfId="143"/>
    <tableColumn id="279" name="F276" dataDxfId="142"/>
    <tableColumn id="280" name="F277" dataDxfId="141"/>
    <tableColumn id="281" name="F278" dataDxfId="140"/>
    <tableColumn id="282" name="F279" dataDxfId="139"/>
    <tableColumn id="283" name="F280" dataDxfId="138"/>
    <tableColumn id="284" name="F281" dataDxfId="137"/>
    <tableColumn id="285" name="F282" dataDxfId="136"/>
    <tableColumn id="286" name="F283" dataDxfId="135"/>
    <tableColumn id="287" name="F284" dataDxfId="134"/>
    <tableColumn id="288" name="F285" dataDxfId="133"/>
    <tableColumn id="289" name="F286" dataDxfId="132"/>
    <tableColumn id="290" name="F287" dataDxfId="131"/>
    <tableColumn id="291" name="F288" dataDxfId="130"/>
    <tableColumn id="292" name="F289" dataDxfId="129"/>
    <tableColumn id="293" name="F290" dataDxfId="128"/>
    <tableColumn id="294" name="F291" dataDxfId="127"/>
    <tableColumn id="295" name="F292" dataDxfId="126"/>
    <tableColumn id="296" name="F293" dataDxfId="125"/>
    <tableColumn id="297" name="F294" dataDxfId="124"/>
    <tableColumn id="298" name="F295" dataDxfId="123"/>
    <tableColumn id="299" name="F296" dataDxfId="122"/>
    <tableColumn id="300" name="F297" dataDxfId="121"/>
    <tableColumn id="301" name="F298" dataDxfId="120"/>
    <tableColumn id="302" name="F299" dataDxfId="119"/>
    <tableColumn id="303" name="F300" dataDxfId="118"/>
    <tableColumn id="304" name="F301" dataDxfId="117"/>
    <tableColumn id="305" name="F302" dataDxfId="116"/>
    <tableColumn id="306" name="F303" dataDxfId="115"/>
    <tableColumn id="307" name="F304" dataDxfId="114"/>
    <tableColumn id="308" name="F305" dataDxfId="113"/>
    <tableColumn id="309" name="F306" dataDxfId="112"/>
    <tableColumn id="310" name="F307" dataDxfId="111"/>
    <tableColumn id="311" name="F308" dataDxfId="110"/>
    <tableColumn id="312" name="F309" dataDxfId="109"/>
    <tableColumn id="313" name="F310" dataDxfId="108"/>
    <tableColumn id="314" name="F311" dataDxfId="107"/>
    <tableColumn id="315" name="F312" dataDxfId="106"/>
    <tableColumn id="316" name="F313" dataDxfId="105"/>
    <tableColumn id="317" name="F314" dataDxfId="104"/>
    <tableColumn id="318" name="F315" dataDxfId="103"/>
    <tableColumn id="319" name="F316" dataDxfId="102"/>
    <tableColumn id="320" name="F317" dataDxfId="101"/>
    <tableColumn id="321" name="F318" dataDxfId="100"/>
    <tableColumn id="322" name="F319" dataDxfId="99"/>
    <tableColumn id="323" name="F320" dataDxfId="98"/>
    <tableColumn id="324" name="F321" dataDxfId="97"/>
    <tableColumn id="325" name="F322" dataDxfId="96"/>
    <tableColumn id="326" name="F323" dataDxfId="95"/>
    <tableColumn id="327" name="F324" dataDxfId="94"/>
    <tableColumn id="328" name="F325" dataDxfId="93"/>
    <tableColumn id="329" name="F326" dataDxfId="92"/>
    <tableColumn id="330" name="F327" dataDxfId="91"/>
    <tableColumn id="331" name="F328" dataDxfId="90"/>
    <tableColumn id="332" name="F329" dataDxfId="89"/>
    <tableColumn id="333" name="F330" dataDxfId="88"/>
    <tableColumn id="334" name="F331" dataDxfId="87"/>
    <tableColumn id="335" name="F332" dataDxfId="86"/>
    <tableColumn id="336" name="F333" dataDxfId="85"/>
    <tableColumn id="337" name="F334" dataDxfId="84"/>
    <tableColumn id="338" name="F335" dataDxfId="83"/>
    <tableColumn id="339" name="F336" dataDxfId="82"/>
    <tableColumn id="340" name="F337" dataDxfId="81"/>
    <tableColumn id="341" name="F338" dataDxfId="80"/>
    <tableColumn id="342" name="F339" dataDxfId="79"/>
    <tableColumn id="343" name="F340" dataDxfId="78"/>
    <tableColumn id="344" name="F341" dataDxfId="77"/>
    <tableColumn id="345" name="F342" dataDxfId="76"/>
    <tableColumn id="346" name="F343" dataDxfId="75"/>
    <tableColumn id="347" name="F344" dataDxfId="74"/>
    <tableColumn id="348" name="F345" dataDxfId="73"/>
    <tableColumn id="349" name="F346" dataDxfId="72"/>
    <tableColumn id="350" name="F347" dataDxfId="71"/>
    <tableColumn id="351" name="F348" dataDxfId="70"/>
    <tableColumn id="352" name="F349" dataDxfId="69"/>
    <tableColumn id="353" name="F350" dataDxfId="68"/>
    <tableColumn id="354" name="F351" dataDxfId="67"/>
    <tableColumn id="355" name="F352" dataDxfId="66"/>
    <tableColumn id="356" name="F353" dataDxfId="65"/>
    <tableColumn id="357" name="F354" dataDxfId="64"/>
    <tableColumn id="358" name="F355" dataDxfId="63"/>
    <tableColumn id="359" name="F356" dataDxfId="62"/>
    <tableColumn id="360" name="F357" dataDxfId="61"/>
    <tableColumn id="361" name="F358" dataDxfId="60"/>
    <tableColumn id="362" name="F359" dataDxfId="59"/>
    <tableColumn id="363" name="F360" dataDxfId="58"/>
    <tableColumn id="364" name="F361" dataDxfId="57"/>
    <tableColumn id="365" name="F362" dataDxfId="56"/>
    <tableColumn id="366" name="F363" dataDxfId="55"/>
    <tableColumn id="367" name="F364" dataDxfId="54"/>
    <tableColumn id="368" name="F365" dataDxfId="53"/>
    <tableColumn id="369" name="F366" dataDxfId="52"/>
    <tableColumn id="370" name="F3662" dataDxfId="51"/>
    <tableColumn id="371" name="F3663" dataDxfId="50"/>
    <tableColumn id="372" name="F3664" dataDxfId="49"/>
    <tableColumn id="373" name="F3665" dataDxfId="48"/>
    <tableColumn id="374" name="F3666" dataDxfId="47"/>
    <tableColumn id="375" name="F3667" dataDxfId="46"/>
    <tableColumn id="376" name="F3668" dataDxfId="45"/>
    <tableColumn id="377" name="F3669" dataDxfId="44"/>
    <tableColumn id="378" name="F36610" dataDxfId="43"/>
    <tableColumn id="379" name="F36611" dataDxfId="42"/>
    <tableColumn id="380" name="F36612" dataDxfId="41"/>
    <tableColumn id="381" name="F36613" dataDxfId="40"/>
    <tableColumn id="382" name="F36614" dataDxfId="39"/>
    <tableColumn id="383" name="F36615" dataDxfId="38"/>
    <tableColumn id="384" name="F36616" dataDxfId="37"/>
    <tableColumn id="385" name="F36617" dataDxfId="36"/>
    <tableColumn id="386" name="F36618" dataDxfId="35"/>
    <tableColumn id="387" name="F36619" dataDxfId="34"/>
    <tableColumn id="388" name="F36620" dataDxfId="33"/>
    <tableColumn id="389" name="F36621" dataDxfId="32"/>
    <tableColumn id="390" name="F36622" dataDxfId="31"/>
    <tableColumn id="391" name="F36623" dataDxfId="30"/>
    <tableColumn id="392" name="F36624" dataDxfId="29"/>
    <tableColumn id="393" name="F36625" dataDxfId="28"/>
    <tableColumn id="394" name="F36626" dataDxfId="27"/>
    <tableColumn id="395" name="F36627" dataDxfId="26"/>
    <tableColumn id="396" name="F36628" dataDxfId="25"/>
    <tableColumn id="397" name="F36629" dataDxfId="24"/>
    <tableColumn id="398" name="F36630" dataDxfId="23"/>
    <tableColumn id="399" name="F36631" dataDxfId="22"/>
    <tableColumn id="400" name="F36632" dataDxfId="21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id="3" name="Récap_Individuel" displayName="Récap_Individuel" ref="A2:N4" totalsRowShown="0" headerRowDxfId="18" dataDxfId="16" headerRowBorderDxfId="17">
  <autoFilter ref="A2:N4"/>
  <tableColumns count="14">
    <tableColumn id="1" name="Nom Prénom" dataDxfId="15"/>
    <tableColumn id="2" name="C1" dataDxfId="14"/>
    <tableColumn id="3" name="C2" dataDxfId="13"/>
    <tableColumn id="4" name="C3" dataDxfId="12"/>
    <tableColumn id="5" name="C4" dataDxfId="11"/>
    <tableColumn id="6" name="C5" dataDxfId="10"/>
    <tableColumn id="7" name="C6" dataDxfId="9"/>
    <tableColumn id="8" name="C7" dataDxfId="8"/>
    <tableColumn id="9" name="C8" dataDxfId="7"/>
    <tableColumn id="10" name="C9" dataDxfId="6"/>
    <tableColumn id="11" name="C10" dataDxfId="5"/>
    <tableColumn id="12" name="C11" dataDxfId="4"/>
    <tableColumn id="13" name="C12" dataDxfId="3"/>
    <tableColumn id="14" name="C13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omments" Target="../comments2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7.xml"/><Relationship Id="rId9" Type="http://schemas.openxmlformats.org/officeDocument/2006/relationships/ctrlProp" Target="../ctrlProps/ctrlProp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J126"/>
  <sheetViews>
    <sheetView showGridLines="0" tabSelected="1" topLeftCell="A2" workbookViewId="0">
      <pane xSplit="3" ySplit="20" topLeftCell="D22" activePane="bottomRight" state="frozen"/>
      <selection activeCell="A2" sqref="A2"/>
      <selection pane="topRight" activeCell="D2" sqref="D2"/>
      <selection pane="bottomLeft" activeCell="A22" sqref="A22"/>
      <selection pane="bottomRight" activeCell="A9" sqref="A9"/>
    </sheetView>
  </sheetViews>
  <sheetFormatPr baseColWidth="10" defaultRowHeight="15"/>
  <cols>
    <col min="1" max="1" width="21.28515625" customWidth="1"/>
    <col min="2" max="2" width="8.85546875" bestFit="1" customWidth="1"/>
    <col min="3" max="3" width="21.42578125" style="14" customWidth="1"/>
    <col min="4" max="400" width="5.7109375" customWidth="1"/>
  </cols>
  <sheetData>
    <row r="1" spans="1:400" hidden="1">
      <c r="A1" s="101"/>
      <c r="C1" s="31" t="s">
        <v>441</v>
      </c>
      <c r="D1" s="29">
        <f t="array" aca="1" ref="D1" ca="1">IF(OR(TEXT(WEEKDAY(D4),"JJJJ")=Jours_chômés,D$5=Fériés),0,1)</f>
        <v>0</v>
      </c>
      <c r="E1" s="29">
        <f t="array" aca="1" ref="E1" ca="1">IF(OR(TEXT(WEEKDAY(E4),"JJJJ")=Jours_chômés,E$5=Fériés),0,1)</f>
        <v>1</v>
      </c>
      <c r="F1" s="29">
        <f t="array" aca="1" ref="F1" ca="1">IF(OR(TEXT(WEEKDAY(F4),"JJJJ")=Jours_chômés,F$5=Fériés),0,1)</f>
        <v>1</v>
      </c>
      <c r="G1" s="29">
        <f t="array" aca="1" ref="G1" ca="1">IF(OR(TEXT(WEEKDAY(G4),"JJJJ")=Jours_chômés,G$5=Fériés),0,1)</f>
        <v>1</v>
      </c>
      <c r="H1" s="29">
        <f t="array" aca="1" ref="H1" ca="1">IF(OR(TEXT(WEEKDAY(H4),"JJJJ")=Jours_chômés,H$5=Fériés),0,1)</f>
        <v>1</v>
      </c>
      <c r="I1" s="29">
        <f t="array" aca="1" ref="I1" ca="1">IF(OR(TEXT(WEEKDAY(I4),"JJJJ")=Jours_chômés,I$5=Fériés),0,1)</f>
        <v>1</v>
      </c>
      <c r="J1" s="29">
        <f t="array" aca="1" ref="J1" ca="1">IF(OR(TEXT(WEEKDAY(J4),"JJJJ")=Jours_chômés,J$5=Fériés),0,1)</f>
        <v>0</v>
      </c>
      <c r="K1" s="29">
        <f t="array" aca="1" ref="K1" ca="1">IF(OR(TEXT(WEEKDAY(K4),"JJJJ")=Jours_chômés,K$5=Fériés),0,1)</f>
        <v>0</v>
      </c>
      <c r="L1" s="29">
        <f t="array" aca="1" ref="L1" ca="1">IF(OR(TEXT(WEEKDAY(L4),"JJJJ")=Jours_chômés,L$5=Fériés),0,1)</f>
        <v>1</v>
      </c>
      <c r="M1" s="29">
        <f t="array" aca="1" ref="M1" ca="1">IF(OR(TEXT(WEEKDAY(M4),"JJJJ")=Jours_chômés,M$5=Fériés),0,1)</f>
        <v>1</v>
      </c>
      <c r="N1" s="29">
        <f t="array" aca="1" ref="N1" ca="1">IF(OR(TEXT(WEEKDAY(N4),"JJJJ")=Jours_chômés,N$5=Fériés),0,1)</f>
        <v>1</v>
      </c>
      <c r="O1" s="29">
        <f t="array" aca="1" ref="O1" ca="1">IF(OR(TEXT(WEEKDAY(O4),"JJJJ")=Jours_chômés,O$5=Fériés),0,1)</f>
        <v>1</v>
      </c>
      <c r="P1" s="29">
        <f t="array" aca="1" ref="P1" ca="1">IF(OR(TEXT(WEEKDAY(P4),"JJJJ")=Jours_chômés,P$5=Fériés),0,1)</f>
        <v>1</v>
      </c>
      <c r="Q1" s="29">
        <f t="array" aca="1" ref="Q1" ca="1">IF(OR(TEXT(WEEKDAY(Q4),"JJJJ")=Jours_chômés,Q$5=Fériés),0,1)</f>
        <v>0</v>
      </c>
      <c r="R1" s="29">
        <f t="array" aca="1" ref="R1" ca="1">IF(OR(TEXT(WEEKDAY(R4),"JJJJ")=Jours_chômés,R$5=Fériés),0,1)</f>
        <v>0</v>
      </c>
      <c r="S1" s="29">
        <f t="array" aca="1" ref="S1" ca="1">IF(OR(TEXT(WEEKDAY(S4),"JJJJ")=Jours_chômés,S$5=Fériés),0,1)</f>
        <v>1</v>
      </c>
      <c r="T1" s="29">
        <f t="array" aca="1" ref="T1" ca="1">IF(OR(TEXT(WEEKDAY(T4),"JJJJ")=Jours_chômés,T$5=Fériés),0,1)</f>
        <v>1</v>
      </c>
      <c r="U1" s="29">
        <f t="array" aca="1" ref="U1" ca="1">IF(OR(TEXT(WEEKDAY(U4),"JJJJ")=Jours_chômés,U$5=Fériés),0,1)</f>
        <v>1</v>
      </c>
      <c r="V1" s="29">
        <f t="array" aca="1" ref="V1" ca="1">IF(OR(TEXT(WEEKDAY(V4),"JJJJ")=Jours_chômés,V$5=Fériés),0,1)</f>
        <v>1</v>
      </c>
      <c r="W1" s="29">
        <f t="array" aca="1" ref="W1" ca="1">IF(OR(TEXT(WEEKDAY(W4),"JJJJ")=Jours_chômés,W$5=Fériés),0,1)</f>
        <v>1</v>
      </c>
      <c r="X1" s="29">
        <f t="array" aca="1" ref="X1" ca="1">IF(OR(TEXT(WEEKDAY(X4),"JJJJ")=Jours_chômés,X$5=Fériés),0,1)</f>
        <v>0</v>
      </c>
      <c r="Y1" s="29">
        <f t="array" aca="1" ref="Y1" ca="1">IF(OR(TEXT(WEEKDAY(Y4),"JJJJ")=Jours_chômés,Y$5=Fériés),0,1)</f>
        <v>0</v>
      </c>
      <c r="Z1" s="29">
        <f t="array" aca="1" ref="Z1" ca="1">IF(OR(TEXT(WEEKDAY(Z4),"JJJJ")=Jours_chômés,Z$5=Fériés),0,1)</f>
        <v>1</v>
      </c>
      <c r="AA1" s="29">
        <f t="array" aca="1" ref="AA1" ca="1">IF(OR(TEXT(WEEKDAY(AA4),"JJJJ")=Jours_chômés,AA$5=Fériés),0,1)</f>
        <v>1</v>
      </c>
      <c r="AB1" s="29">
        <f t="array" aca="1" ref="AB1" ca="1">IF(OR(TEXT(WEEKDAY(AB4),"JJJJ")=Jours_chômés,AB$5=Fériés),0,1)</f>
        <v>1</v>
      </c>
      <c r="AC1" s="29">
        <f t="array" aca="1" ref="AC1" ca="1">IF(OR(TEXT(WEEKDAY(AC4),"JJJJ")=Jours_chômés,AC$5=Fériés),0,1)</f>
        <v>1</v>
      </c>
      <c r="AD1" s="29">
        <f t="array" aca="1" ref="AD1" ca="1">IF(OR(TEXT(WEEKDAY(AD4),"JJJJ")=Jours_chômés,AD$5=Fériés),0,1)</f>
        <v>1</v>
      </c>
      <c r="AE1" s="29">
        <f t="array" aca="1" ref="AE1" ca="1">IF(OR(TEXT(WEEKDAY(AE4),"JJJJ")=Jours_chômés,AE$5=Fériés),0,1)</f>
        <v>0</v>
      </c>
      <c r="AF1" s="29">
        <f t="array" aca="1" ref="AF1" ca="1">IF(OR(TEXT(WEEKDAY(AF4),"JJJJ")=Jours_chômés,AF$5=Fériés),0,1)</f>
        <v>0</v>
      </c>
      <c r="AG1" s="29">
        <f t="array" aca="1" ref="AG1" ca="1">IF(OR(TEXT(WEEKDAY(AG4),"JJJJ")=Jours_chômés,AG$5=Fériés),0,1)</f>
        <v>1</v>
      </c>
      <c r="AH1" s="29">
        <f t="array" aca="1" ref="AH1" ca="1">IF(OR(TEXT(WEEKDAY(AH4),"JJJJ")=Jours_chômés,AH$5=Fériés),0,1)</f>
        <v>1</v>
      </c>
      <c r="AI1" s="29">
        <f t="array" aca="1" ref="AI1" ca="1">IF(OR(TEXT(WEEKDAY(AI4),"JJJJ")=Jours_chômés,AI$5=Fériés),0,1)</f>
        <v>1</v>
      </c>
      <c r="AJ1" s="29">
        <f t="array" aca="1" ref="AJ1" ca="1">IF(OR(TEXT(WEEKDAY(AJ4),"JJJJ")=Jours_chômés,AJ$5=Fériés),0,1)</f>
        <v>1</v>
      </c>
      <c r="AK1" s="29">
        <f t="array" aca="1" ref="AK1" ca="1">IF(OR(TEXT(WEEKDAY(AK4),"JJJJ")=Jours_chômés,AK$5=Fériés),0,1)</f>
        <v>1</v>
      </c>
      <c r="AL1" s="29">
        <f t="array" aca="1" ref="AL1" ca="1">IF(OR(TEXT(WEEKDAY(AL4),"JJJJ")=Jours_chômés,AL$5=Fériés),0,1)</f>
        <v>0</v>
      </c>
      <c r="AM1" s="29">
        <f t="array" aca="1" ref="AM1" ca="1">IF(OR(TEXT(WEEKDAY(AM4),"JJJJ")=Jours_chômés,AM$5=Fériés),0,1)</f>
        <v>0</v>
      </c>
      <c r="AN1" s="29">
        <f t="array" aca="1" ref="AN1" ca="1">IF(OR(TEXT(WEEKDAY(AN4),"JJJJ")=Jours_chômés,AN$5=Fériés),0,1)</f>
        <v>1</v>
      </c>
      <c r="AO1" s="29">
        <f t="array" aca="1" ref="AO1" ca="1">IF(OR(TEXT(WEEKDAY(AO4),"JJJJ")=Jours_chômés,AO$5=Fériés),0,1)</f>
        <v>1</v>
      </c>
      <c r="AP1" s="29">
        <f t="array" aca="1" ref="AP1" ca="1">IF(OR(TEXT(WEEKDAY(AP4),"JJJJ")=Jours_chômés,AP$5=Fériés),0,1)</f>
        <v>1</v>
      </c>
      <c r="AQ1" s="29">
        <f t="array" aca="1" ref="AQ1" ca="1">IF(OR(TEXT(WEEKDAY(AQ4),"JJJJ")=Jours_chômés,AQ$5=Fériés),0,1)</f>
        <v>1</v>
      </c>
      <c r="AR1" s="29">
        <f t="array" aca="1" ref="AR1" ca="1">IF(OR(TEXT(WEEKDAY(AR4),"JJJJ")=Jours_chômés,AR$5=Fériés),0,1)</f>
        <v>1</v>
      </c>
      <c r="AS1" s="29">
        <f t="array" aca="1" ref="AS1" ca="1">IF(OR(TEXT(WEEKDAY(AS4),"JJJJ")=Jours_chômés,AS$5=Fériés),0,1)</f>
        <v>0</v>
      </c>
      <c r="AT1" s="29">
        <f t="array" aca="1" ref="AT1" ca="1">IF(OR(TEXT(WEEKDAY(AT4),"JJJJ")=Jours_chômés,AT$5=Fériés),0,1)</f>
        <v>0</v>
      </c>
      <c r="AU1" s="29">
        <f t="array" aca="1" ref="AU1" ca="1">IF(OR(TEXT(WEEKDAY(AU4),"JJJJ")=Jours_chômés,AU$5=Fériés),0,1)</f>
        <v>1</v>
      </c>
      <c r="AV1" s="29">
        <f t="array" aca="1" ref="AV1" ca="1">IF(OR(TEXT(WEEKDAY(AV4),"JJJJ")=Jours_chômés,AV$5=Fériés),0,1)</f>
        <v>1</v>
      </c>
      <c r="AW1" s="29">
        <f t="array" aca="1" ref="AW1" ca="1">IF(OR(TEXT(WEEKDAY(AW4),"JJJJ")=Jours_chômés,AW$5=Fériés),0,1)</f>
        <v>1</v>
      </c>
      <c r="AX1" s="29">
        <f t="array" aca="1" ref="AX1" ca="1">IF(OR(TEXT(WEEKDAY(AX4),"JJJJ")=Jours_chômés,AX$5=Fériés),0,1)</f>
        <v>1</v>
      </c>
      <c r="AY1" s="29">
        <f t="array" aca="1" ref="AY1" ca="1">IF(OR(TEXT(WEEKDAY(AY4),"JJJJ")=Jours_chômés,AY$5=Fériés),0,1)</f>
        <v>1</v>
      </c>
      <c r="AZ1" s="29">
        <f t="array" aca="1" ref="AZ1" ca="1">IF(OR(TEXT(WEEKDAY(AZ4),"JJJJ")=Jours_chômés,AZ$5=Fériés),0,1)</f>
        <v>0</v>
      </c>
      <c r="BA1" s="29">
        <f t="array" aca="1" ref="BA1" ca="1">IF(OR(TEXT(WEEKDAY(BA4),"JJJJ")=Jours_chômés,BA$5=Fériés),0,1)</f>
        <v>0</v>
      </c>
      <c r="BB1" s="29">
        <f t="array" aca="1" ref="BB1" ca="1">IF(OR(TEXT(WEEKDAY(BB4),"JJJJ")=Jours_chômés,BB$5=Fériés),0,1)</f>
        <v>1</v>
      </c>
      <c r="BC1" s="29">
        <f t="array" aca="1" ref="BC1" ca="1">IF(OR(TEXT(WEEKDAY(BC4),"JJJJ")=Jours_chômés,BC$5=Fériés),0,1)</f>
        <v>1</v>
      </c>
      <c r="BD1" s="29">
        <f t="array" aca="1" ref="BD1" ca="1">IF(OR(TEXT(WEEKDAY(BD4),"JJJJ")=Jours_chômés,BD$5=Fériés),0,1)</f>
        <v>1</v>
      </c>
      <c r="BE1" s="29">
        <f t="array" aca="1" ref="BE1" ca="1">IF(OR(TEXT(WEEKDAY(BE4),"JJJJ")=Jours_chômés,BE$5=Fériés),0,1)</f>
        <v>1</v>
      </c>
      <c r="BF1" s="29">
        <f t="array" aca="1" ref="BF1" ca="1">IF(OR(TEXT(WEEKDAY(BF4),"JJJJ")=Jours_chômés,BF$5=Fériés),0,1)</f>
        <v>1</v>
      </c>
      <c r="BG1" s="29">
        <f t="array" aca="1" ref="BG1" ca="1">IF(OR(TEXT(WEEKDAY(BG4),"JJJJ")=Jours_chômés,BG$5=Fériés),0,1)</f>
        <v>0</v>
      </c>
      <c r="BH1" s="29">
        <f t="array" aca="1" ref="BH1" ca="1">IF(OR(TEXT(WEEKDAY(BH4),"JJJJ")=Jours_chômés,BH$5=Fériés),0,1)</f>
        <v>0</v>
      </c>
      <c r="BI1" s="29">
        <f t="array" aca="1" ref="BI1" ca="1">IF(OR(TEXT(WEEKDAY(BI4),"JJJJ")=Jours_chômés,BI$5=Fériés),0,1)</f>
        <v>1</v>
      </c>
      <c r="BJ1" s="29">
        <f t="array" aca="1" ref="BJ1" ca="1">IF(OR(TEXT(WEEKDAY(BJ4),"JJJJ")=Jours_chômés,BJ$5=Fériés),0,1)</f>
        <v>1</v>
      </c>
      <c r="BK1" s="29">
        <f t="array" aca="1" ref="BK1" ca="1">IF(OR(TEXT(WEEKDAY(BK4),"JJJJ")=Jours_chômés,BK$5=Fériés),0,1)</f>
        <v>1</v>
      </c>
      <c r="BL1" s="29">
        <f t="array" aca="1" ref="BL1" ca="1">IF(OR(TEXT(WEEKDAY(BL4),"JJJJ")=Jours_chômés,BL$5=Fériés),0,1)</f>
        <v>1</v>
      </c>
      <c r="BM1" s="29">
        <f t="array" aca="1" ref="BM1" ca="1">IF(OR(TEXT(WEEKDAY(BM4),"JJJJ")=Jours_chômés,BM$5=Fériés),0,1)</f>
        <v>1</v>
      </c>
      <c r="BN1" s="29">
        <f t="array" aca="1" ref="BN1" ca="1">IF(OR(TEXT(WEEKDAY(BN4),"JJJJ")=Jours_chômés,BN$5=Fériés),0,1)</f>
        <v>0</v>
      </c>
      <c r="BO1" s="29">
        <f t="array" aca="1" ref="BO1" ca="1">IF(OR(TEXT(WEEKDAY(BO4),"JJJJ")=Jours_chômés,BO$5=Fériés),0,1)</f>
        <v>0</v>
      </c>
      <c r="BP1" s="29">
        <f t="array" aca="1" ref="BP1" ca="1">IF(OR(TEXT(WEEKDAY(BP4),"JJJJ")=Jours_chômés,BP$5=Fériés),0,1)</f>
        <v>1</v>
      </c>
      <c r="BQ1" s="29">
        <f t="array" aca="1" ref="BQ1" ca="1">IF(OR(TEXT(WEEKDAY(BQ4),"JJJJ")=Jours_chômés,BQ$5=Fériés),0,1)</f>
        <v>1</v>
      </c>
      <c r="BR1" s="29">
        <f t="array" aca="1" ref="BR1" ca="1">IF(OR(TEXT(WEEKDAY(BR4),"JJJJ")=Jours_chômés,BR$5=Fériés),0,1)</f>
        <v>1</v>
      </c>
      <c r="BS1" s="29">
        <f t="array" aca="1" ref="BS1" ca="1">IF(OR(TEXT(WEEKDAY(BS4),"JJJJ")=Jours_chômés,BS$5=Fériés),0,1)</f>
        <v>1</v>
      </c>
      <c r="BT1" s="29">
        <f t="array" aca="1" ref="BT1" ca="1">IF(OR(TEXT(WEEKDAY(BT4),"JJJJ")=Jours_chômés,BT$5=Fériés),0,1)</f>
        <v>1</v>
      </c>
      <c r="BU1" s="29">
        <f t="array" aca="1" ref="BU1" ca="1">IF(OR(TEXT(WEEKDAY(BU4),"JJJJ")=Jours_chômés,BU$5=Fériés),0,1)</f>
        <v>0</v>
      </c>
      <c r="BV1" s="29">
        <f t="array" aca="1" ref="BV1" ca="1">IF(OR(TEXT(WEEKDAY(BV4),"JJJJ")=Jours_chômés,BV$5=Fériés),0,1)</f>
        <v>0</v>
      </c>
      <c r="BW1" s="29">
        <f t="array" aca="1" ref="BW1" ca="1">IF(OR(TEXT(WEEKDAY(BW4),"JJJJ")=Jours_chômés,BW$5=Fériés),0,1)</f>
        <v>1</v>
      </c>
      <c r="BX1" s="29">
        <f t="array" aca="1" ref="BX1" ca="1">IF(OR(TEXT(WEEKDAY(BX4),"JJJJ")=Jours_chômés,BX$5=Fériés),0,1)</f>
        <v>1</v>
      </c>
      <c r="BY1" s="29">
        <f t="array" aca="1" ref="BY1" ca="1">IF(OR(TEXT(WEEKDAY(BY4),"JJJJ")=Jours_chômés,BY$5=Fériés),0,1)</f>
        <v>1</v>
      </c>
      <c r="BZ1" s="29">
        <f t="array" aca="1" ref="BZ1" ca="1">IF(OR(TEXT(WEEKDAY(BZ4),"JJJJ")=Jours_chômés,BZ$5=Fériés),0,1)</f>
        <v>1</v>
      </c>
      <c r="CA1" s="29">
        <f t="array" aca="1" ref="CA1" ca="1">IF(OR(TEXT(WEEKDAY(CA4),"JJJJ")=Jours_chômés,CA$5=Fériés),0,1)</f>
        <v>1</v>
      </c>
      <c r="CB1" s="29">
        <f t="array" aca="1" ref="CB1" ca="1">IF(OR(TEXT(WEEKDAY(CB4),"JJJJ")=Jours_chômés,CB$5=Fériés),0,1)</f>
        <v>0</v>
      </c>
      <c r="CC1" s="29">
        <f t="array" aca="1" ref="CC1" ca="1">IF(OR(TEXT(WEEKDAY(CC4),"JJJJ")=Jours_chômés,CC$5=Fériés),0,1)</f>
        <v>0</v>
      </c>
      <c r="CD1" s="29">
        <f t="array" aca="1" ref="CD1" ca="1">IF(OR(TEXT(WEEKDAY(CD4),"JJJJ")=Jours_chômés,CD$5=Fériés),0,1)</f>
        <v>1</v>
      </c>
      <c r="CE1" s="29">
        <f t="array" aca="1" ref="CE1" ca="1">IF(OR(TEXT(WEEKDAY(CE4),"JJJJ")=Jours_chômés,CE$5=Fériés),0,1)</f>
        <v>1</v>
      </c>
      <c r="CF1" s="29">
        <f t="array" aca="1" ref="CF1" ca="1">IF(OR(TEXT(WEEKDAY(CF4),"JJJJ")=Jours_chômés,CF$5=Fériés),0,1)</f>
        <v>1</v>
      </c>
      <c r="CG1" s="29">
        <f t="array" aca="1" ref="CG1" ca="1">IF(OR(TEXT(WEEKDAY(CG4),"JJJJ")=Jours_chômés,CG$5=Fériés),0,1)</f>
        <v>1</v>
      </c>
      <c r="CH1" s="29">
        <f t="array" aca="1" ref="CH1" ca="1">IF(OR(TEXT(WEEKDAY(CH4),"JJJJ")=Jours_chômés,CH$5=Fériés),0,1)</f>
        <v>1</v>
      </c>
      <c r="CI1" s="29">
        <f t="array" aca="1" ref="CI1" ca="1">IF(OR(TEXT(WEEKDAY(CI4),"JJJJ")=Jours_chômés,CI$5=Fériés),0,1)</f>
        <v>0</v>
      </c>
      <c r="CJ1" s="29">
        <f t="array" aca="1" ref="CJ1" ca="1">IF(OR(TEXT(WEEKDAY(CJ4),"JJJJ")=Jours_chômés,CJ$5=Fériés),0,1)</f>
        <v>0</v>
      </c>
      <c r="CK1" s="29">
        <f t="array" aca="1" ref="CK1" ca="1">IF(OR(TEXT(WEEKDAY(CK4),"JJJJ")=Jours_chômés,CK$5=Fériés),0,1)</f>
        <v>1</v>
      </c>
      <c r="CL1" s="29">
        <f t="array" aca="1" ref="CL1" ca="1">IF(OR(TEXT(WEEKDAY(CL4),"JJJJ")=Jours_chômés,CL$5=Fériés),0,1)</f>
        <v>1</v>
      </c>
      <c r="CM1" s="29">
        <f t="array" aca="1" ref="CM1" ca="1">IF(OR(TEXT(WEEKDAY(CM4),"JJJJ")=Jours_chômés,CM$5=Fériés),0,1)</f>
        <v>1</v>
      </c>
      <c r="CN1" s="29">
        <f t="array" aca="1" ref="CN1" ca="1">IF(OR(TEXT(WEEKDAY(CN4),"JJJJ")=Jours_chômés,CN$5=Fériés),0,1)</f>
        <v>1</v>
      </c>
      <c r="CO1" s="29">
        <f t="array" aca="1" ref="CO1" ca="1">IF(OR(TEXT(WEEKDAY(CO4),"JJJJ")=Jours_chômés,CO$5=Fériés),0,1)</f>
        <v>1</v>
      </c>
      <c r="CP1" s="29">
        <f t="array" aca="1" ref="CP1" ca="1">IF(OR(TEXT(WEEKDAY(CP4),"JJJJ")=Jours_chômés,CP$5=Fériés),0,1)</f>
        <v>0</v>
      </c>
      <c r="CQ1" s="29">
        <f t="array" aca="1" ref="CQ1" ca="1">IF(OR(TEXT(WEEKDAY(CQ4),"JJJJ")=Jours_chômés,CQ$5=Fériés),0,1)</f>
        <v>0</v>
      </c>
      <c r="CR1" s="29">
        <f t="array" aca="1" ref="CR1" ca="1">IF(OR(TEXT(WEEKDAY(CR4),"JJJJ")=Jours_chômés,CR$5=Fériés),0,1)</f>
        <v>1</v>
      </c>
      <c r="CS1" s="29">
        <f t="array" aca="1" ref="CS1" ca="1">IF(OR(TEXT(WEEKDAY(CS4),"JJJJ")=Jours_chômés,CS$5=Fériés),0,1)</f>
        <v>1</v>
      </c>
      <c r="CT1" s="29">
        <f t="array" aca="1" ref="CT1" ca="1">IF(OR(TEXT(WEEKDAY(CT4),"JJJJ")=Jours_chômés,CT$5=Fériés),0,1)</f>
        <v>1</v>
      </c>
      <c r="CU1" s="29">
        <f t="array" aca="1" ref="CU1" ca="1">IF(OR(TEXT(WEEKDAY(CU4),"JJJJ")=Jours_chômés,CU$5=Fériés),0,1)</f>
        <v>1</v>
      </c>
      <c r="CV1" s="29">
        <f t="array" aca="1" ref="CV1" ca="1">IF(OR(TEXT(WEEKDAY(CV4),"JJJJ")=Jours_chômés,CV$5=Fériés),0,1)</f>
        <v>1</v>
      </c>
      <c r="CW1" s="29">
        <f t="array" aca="1" ref="CW1" ca="1">IF(OR(TEXT(WEEKDAY(CW4),"JJJJ")=Jours_chômés,CW$5=Fériés),0,1)</f>
        <v>0</v>
      </c>
      <c r="CX1" s="29">
        <f t="array" aca="1" ref="CX1" ca="1">IF(OR(TEXT(WEEKDAY(CX4),"JJJJ")=Jours_chômés,CX$5=Fériés),0,1)</f>
        <v>0</v>
      </c>
      <c r="CY1" s="29">
        <f t="array" aca="1" ref="CY1" ca="1">IF(OR(TEXT(WEEKDAY(CY4),"JJJJ")=Jours_chômés,CY$5=Fériés),0,1)</f>
        <v>1</v>
      </c>
      <c r="CZ1" s="29">
        <f t="array" aca="1" ref="CZ1" ca="1">IF(OR(TEXT(WEEKDAY(CZ4),"JJJJ")=Jours_chômés,CZ$5=Fériés),0,1)</f>
        <v>1</v>
      </c>
      <c r="DA1" s="29">
        <f t="array" aca="1" ref="DA1" ca="1">IF(OR(TEXT(WEEKDAY(DA4),"JJJJ")=Jours_chômés,DA$5=Fériés),0,1)</f>
        <v>1</v>
      </c>
      <c r="DB1" s="29">
        <f t="array" aca="1" ref="DB1" ca="1">IF(OR(TEXT(WEEKDAY(DB4),"JJJJ")=Jours_chômés,DB$5=Fériés),0,1)</f>
        <v>1</v>
      </c>
      <c r="DC1" s="29">
        <f t="array" aca="1" ref="DC1" ca="1">IF(OR(TEXT(WEEKDAY(DC4),"JJJJ")=Jours_chômés,DC$5=Fériés),0,1)</f>
        <v>1</v>
      </c>
      <c r="DD1" s="29">
        <f t="array" aca="1" ref="DD1" ca="1">IF(OR(TEXT(WEEKDAY(DD4),"JJJJ")=Jours_chômés,DD$5=Fériés),0,1)</f>
        <v>0</v>
      </c>
      <c r="DE1" s="29">
        <f t="array" aca="1" ref="DE1" ca="1">IF(OR(TEXT(WEEKDAY(DE4),"JJJJ")=Jours_chômés,DE$5=Fériés),0,1)</f>
        <v>0</v>
      </c>
      <c r="DF1" s="29">
        <f t="array" aca="1" ref="DF1" ca="1">IF(OR(TEXT(WEEKDAY(DF4),"JJJJ")=Jours_chômés,DF$5=Fériés),0,1)</f>
        <v>0</v>
      </c>
      <c r="DG1" s="29">
        <f t="array" aca="1" ref="DG1" ca="1">IF(OR(TEXT(WEEKDAY(DG4),"JJJJ")=Jours_chômés,DG$5=Fériés),0,1)</f>
        <v>1</v>
      </c>
      <c r="DH1" s="29">
        <f t="array" aca="1" ref="DH1" ca="1">IF(OR(TEXT(WEEKDAY(DH4),"JJJJ")=Jours_chômés,DH$5=Fériés),0,1)</f>
        <v>1</v>
      </c>
      <c r="DI1" s="29">
        <f t="array" aca="1" ref="DI1" ca="1">IF(OR(TEXT(WEEKDAY(DI4),"JJJJ")=Jours_chômés,DI$5=Fériés),0,1)</f>
        <v>1</v>
      </c>
      <c r="DJ1" s="29">
        <f t="array" aca="1" ref="DJ1" ca="1">IF(OR(TEXT(WEEKDAY(DJ4),"JJJJ")=Jours_chômés,DJ$5=Fériés),0,1)</f>
        <v>1</v>
      </c>
      <c r="DK1" s="29">
        <f t="array" aca="1" ref="DK1" ca="1">IF(OR(TEXT(WEEKDAY(DK4),"JJJJ")=Jours_chômés,DK$5=Fériés),0,1)</f>
        <v>0</v>
      </c>
      <c r="DL1" s="29">
        <f t="array" aca="1" ref="DL1" ca="1">IF(OR(TEXT(WEEKDAY(DL4),"JJJJ")=Jours_chômés,DL$5=Fériés),0,1)</f>
        <v>0</v>
      </c>
      <c r="DM1" s="29">
        <f t="array" aca="1" ref="DM1" ca="1">IF(OR(TEXT(WEEKDAY(DM4),"JJJJ")=Jours_chômés,DM$5=Fériés),0,1)</f>
        <v>1</v>
      </c>
      <c r="DN1" s="29">
        <f t="array" aca="1" ref="DN1" ca="1">IF(OR(TEXT(WEEKDAY(DN4),"JJJJ")=Jours_chômés,DN$5=Fériés),0,1)</f>
        <v>1</v>
      </c>
      <c r="DO1" s="29">
        <f t="array" aca="1" ref="DO1" ca="1">IF(OR(TEXT(WEEKDAY(DO4),"JJJJ")=Jours_chômés,DO$5=Fériés),0,1)</f>
        <v>1</v>
      </c>
      <c r="DP1" s="29">
        <f t="array" aca="1" ref="DP1" ca="1">IF(OR(TEXT(WEEKDAY(DP4),"JJJJ")=Jours_chômés,DP$5=Fériés),0,1)</f>
        <v>1</v>
      </c>
      <c r="DQ1" s="29">
        <f t="array" aca="1" ref="DQ1" ca="1">IF(OR(TEXT(WEEKDAY(DQ4),"JJJJ")=Jours_chômés,DQ$5=Fériés),0,1)</f>
        <v>1</v>
      </c>
      <c r="DR1" s="29">
        <f t="array" aca="1" ref="DR1" ca="1">IF(OR(TEXT(WEEKDAY(DR4),"JJJJ")=Jours_chômés,DR$5=Fériés),0,1)</f>
        <v>0</v>
      </c>
      <c r="DS1" s="29">
        <f t="array" aca="1" ref="DS1" ca="1">IF(OR(TEXT(WEEKDAY(DS4),"JJJJ")=Jours_chômés,DS$5=Fériés),0,1)</f>
        <v>0</v>
      </c>
      <c r="DT1" s="29">
        <f t="array" aca="1" ref="DT1" ca="1">IF(OR(TEXT(WEEKDAY(DT4),"JJJJ")=Jours_chômés,DT$5=Fériés),0,1)</f>
        <v>0</v>
      </c>
      <c r="DU1" s="29">
        <f t="array" aca="1" ref="DU1" ca="1">IF(OR(TEXT(WEEKDAY(DU4),"JJJJ")=Jours_chômés,DU$5=Fériés),0,1)</f>
        <v>1</v>
      </c>
      <c r="DV1" s="29">
        <f t="array" aca="1" ref="DV1" ca="1">IF(OR(TEXT(WEEKDAY(DV4),"JJJJ")=Jours_chômés,DV$5=Fériés),0,1)</f>
        <v>1</v>
      </c>
      <c r="DW1" s="29">
        <f t="array" aca="1" ref="DW1" ca="1">IF(OR(TEXT(WEEKDAY(DW4),"JJJJ")=Jours_chômés,DW$5=Fériés),0,1)</f>
        <v>1</v>
      </c>
      <c r="DX1" s="29">
        <f t="array" aca="1" ref="DX1" ca="1">IF(OR(TEXT(WEEKDAY(DX4),"JJJJ")=Jours_chômés,DX$5=Fériés),0,1)</f>
        <v>1</v>
      </c>
      <c r="DY1" s="29">
        <f t="array" aca="1" ref="DY1" ca="1">IF(OR(TEXT(WEEKDAY(DY4),"JJJJ")=Jours_chômés,DY$5=Fériés),0,1)</f>
        <v>0</v>
      </c>
      <c r="DZ1" s="29">
        <f t="array" aca="1" ref="DZ1" ca="1">IF(OR(TEXT(WEEKDAY(DZ4),"JJJJ")=Jours_chômés,DZ$5=Fériés),0,1)</f>
        <v>0</v>
      </c>
      <c r="EA1" s="29">
        <f t="array" aca="1" ref="EA1" ca="1">IF(OR(TEXT(WEEKDAY(EA4),"JJJJ")=Jours_chômés,EA$5=Fériés),0,1)</f>
        <v>0</v>
      </c>
      <c r="EB1" s="29">
        <f t="array" aca="1" ref="EB1" ca="1">IF(OR(TEXT(WEEKDAY(EB4),"JJJJ")=Jours_chômés,EB$5=Fériés),0,1)</f>
        <v>1</v>
      </c>
      <c r="EC1" s="29">
        <f t="array" aca="1" ref="EC1" ca="1">IF(OR(TEXT(WEEKDAY(EC4),"JJJJ")=Jours_chômés,EC$5=Fériés),0,1)</f>
        <v>1</v>
      </c>
      <c r="ED1" s="29">
        <f t="array" aca="1" ref="ED1" ca="1">IF(OR(TEXT(WEEKDAY(ED4),"JJJJ")=Jours_chômés,ED$5=Fériés),0,1)</f>
        <v>1</v>
      </c>
      <c r="EE1" s="29">
        <f t="array" aca="1" ref="EE1" ca="1">IF(OR(TEXT(WEEKDAY(EE4),"JJJJ")=Jours_chômés,EE$5=Fériés),0,1)</f>
        <v>1</v>
      </c>
      <c r="EF1" s="29">
        <f t="array" aca="1" ref="EF1" ca="1">IF(OR(TEXT(WEEKDAY(EF4),"JJJJ")=Jours_chômés,EF$5=Fériés),0,1)</f>
        <v>0</v>
      </c>
      <c r="EG1" s="29">
        <f t="array" aca="1" ref="EG1" ca="1">IF(OR(TEXT(WEEKDAY(EG4),"JJJJ")=Jours_chômés,EG$5=Fériés),0,1)</f>
        <v>0</v>
      </c>
      <c r="EH1" s="29">
        <f t="array" aca="1" ref="EH1" ca="1">IF(OR(TEXT(WEEKDAY(EH4),"JJJJ")=Jours_chômés,EH$5=Fériés),0,1)</f>
        <v>1</v>
      </c>
      <c r="EI1" s="29">
        <f t="array" aca="1" ref="EI1" ca="1">IF(OR(TEXT(WEEKDAY(EI4),"JJJJ")=Jours_chômés,EI$5=Fériés),0,1)</f>
        <v>1</v>
      </c>
      <c r="EJ1" s="29">
        <f t="array" aca="1" ref="EJ1" ca="1">IF(OR(TEXT(WEEKDAY(EJ4),"JJJJ")=Jours_chômés,EJ$5=Fériés),0,1)</f>
        <v>1</v>
      </c>
      <c r="EK1" s="29">
        <f t="array" aca="1" ref="EK1" ca="1">IF(OR(TEXT(WEEKDAY(EK4),"JJJJ")=Jours_chômés,EK$5=Fériés),0,1)</f>
        <v>1</v>
      </c>
      <c r="EL1" s="29">
        <f t="array" aca="1" ref="EL1" ca="1">IF(OR(TEXT(WEEKDAY(EL4),"JJJJ")=Jours_chômés,EL$5=Fériés),0,1)</f>
        <v>1</v>
      </c>
      <c r="EM1" s="29">
        <f t="array" aca="1" ref="EM1" ca="1">IF(OR(TEXT(WEEKDAY(EM4),"JJJJ")=Jours_chômés,EM$5=Fériés),0,1)</f>
        <v>0</v>
      </c>
      <c r="EN1" s="29">
        <f t="array" aca="1" ref="EN1" ca="1">IF(OR(TEXT(WEEKDAY(EN4),"JJJJ")=Jours_chômés,EN$5=Fériés),0,1)</f>
        <v>0</v>
      </c>
      <c r="EO1" s="29">
        <f t="array" aca="1" ref="EO1" ca="1">IF(OR(TEXT(WEEKDAY(EO4),"JJJJ")=Jours_chômés,EO$5=Fériés),0,1)</f>
        <v>1</v>
      </c>
      <c r="EP1" s="29">
        <f t="array" aca="1" ref="EP1" ca="1">IF(OR(TEXT(WEEKDAY(EP4),"JJJJ")=Jours_chômés,EP$5=Fériés),0,1)</f>
        <v>1</v>
      </c>
      <c r="EQ1" s="29">
        <f t="array" aca="1" ref="EQ1" ca="1">IF(OR(TEXT(WEEKDAY(EQ4),"JJJJ")=Jours_chômés,EQ$5=Fériés),0,1)</f>
        <v>1</v>
      </c>
      <c r="ER1" s="29">
        <f t="array" aca="1" ref="ER1" ca="1">IF(OR(TEXT(WEEKDAY(ER4),"JJJJ")=Jours_chômés,ER$5=Fériés),0,1)</f>
        <v>0</v>
      </c>
      <c r="ES1" s="29">
        <f t="array" aca="1" ref="ES1" ca="1">IF(OR(TEXT(WEEKDAY(ES4),"JJJJ")=Jours_chômés,ES$5=Fériés),0,1)</f>
        <v>1</v>
      </c>
      <c r="ET1" s="29">
        <f t="array" aca="1" ref="ET1" ca="1">IF(OR(TEXT(WEEKDAY(ET4),"JJJJ")=Jours_chômés,ET$5=Fériés),0,1)</f>
        <v>0</v>
      </c>
      <c r="EU1" s="29">
        <f t="array" aca="1" ref="EU1" ca="1">IF(OR(TEXT(WEEKDAY(EU4),"JJJJ")=Jours_chômés,EU$5=Fériés),0,1)</f>
        <v>0</v>
      </c>
      <c r="EV1" s="29">
        <f t="array" aca="1" ref="EV1" ca="1">IF(OR(TEXT(WEEKDAY(EV4),"JJJJ")=Jours_chômés,EV$5=Fériés),0,1)</f>
        <v>1</v>
      </c>
      <c r="EW1" s="29">
        <f t="array" aca="1" ref="EW1" ca="1">IF(OR(TEXT(WEEKDAY(EW4),"JJJJ")=Jours_chômés,EW$5=Fériés),0,1)</f>
        <v>1</v>
      </c>
      <c r="EX1" s="29">
        <f t="array" aca="1" ref="EX1" ca="1">IF(OR(TEXT(WEEKDAY(EX4),"JJJJ")=Jours_chômés,EX$5=Fériés),0,1)</f>
        <v>1</v>
      </c>
      <c r="EY1" s="29">
        <f t="array" aca="1" ref="EY1" ca="1">IF(OR(TEXT(WEEKDAY(EY4),"JJJJ")=Jours_chômés,EY$5=Fériés),0,1)</f>
        <v>1</v>
      </c>
      <c r="EZ1" s="29">
        <f t="array" aca="1" ref="EZ1" ca="1">IF(OR(TEXT(WEEKDAY(EZ4),"JJJJ")=Jours_chômés,EZ$5=Fériés),0,1)</f>
        <v>1</v>
      </c>
      <c r="FA1" s="29">
        <f t="array" aca="1" ref="FA1" ca="1">IF(OR(TEXT(WEEKDAY(FA4),"JJJJ")=Jours_chômés,FA$5=Fériés),0,1)</f>
        <v>0</v>
      </c>
      <c r="FB1" s="29">
        <f t="array" aca="1" ref="FB1" ca="1">IF(OR(TEXT(WEEKDAY(FB4),"JJJJ")=Jours_chômés,FB$5=Fériés),0,1)</f>
        <v>0</v>
      </c>
      <c r="FC1" s="29">
        <f t="array" aca="1" ref="FC1" ca="1">IF(OR(TEXT(WEEKDAY(FC4),"JJJJ")=Jours_chômés,FC$5=Fériés),0,1)</f>
        <v>0</v>
      </c>
      <c r="FD1" s="29">
        <f t="array" aca="1" ref="FD1" ca="1">IF(OR(TEXT(WEEKDAY(FD4),"JJJJ")=Jours_chômés,FD$5=Fériés),0,1)</f>
        <v>1</v>
      </c>
      <c r="FE1" s="29">
        <f t="array" aca="1" ref="FE1" ca="1">IF(OR(TEXT(WEEKDAY(FE4),"JJJJ")=Jours_chômés,FE$5=Fériés),0,1)</f>
        <v>1</v>
      </c>
      <c r="FF1" s="29">
        <f t="array" aca="1" ref="FF1" ca="1">IF(OR(TEXT(WEEKDAY(FF4),"JJJJ")=Jours_chômés,FF$5=Fériés),0,1)</f>
        <v>1</v>
      </c>
      <c r="FG1" s="29">
        <f t="array" aca="1" ref="FG1" ca="1">IF(OR(TEXT(WEEKDAY(FG4),"JJJJ")=Jours_chômés,FG$5=Fériés),0,1)</f>
        <v>1</v>
      </c>
      <c r="FH1" s="29">
        <f t="array" aca="1" ref="FH1" ca="1">IF(OR(TEXT(WEEKDAY(FH4),"JJJJ")=Jours_chômés,FH$5=Fériés),0,1)</f>
        <v>0</v>
      </c>
      <c r="FI1" s="29">
        <f t="array" aca="1" ref="FI1" ca="1">IF(OR(TEXT(WEEKDAY(FI4),"JJJJ")=Jours_chômés,FI$5=Fériés),0,1)</f>
        <v>0</v>
      </c>
      <c r="FJ1" s="29">
        <f t="array" aca="1" ref="FJ1" ca="1">IF(OR(TEXT(WEEKDAY(FJ4),"JJJJ")=Jours_chômés,FJ$5=Fériés),0,1)</f>
        <v>1</v>
      </c>
      <c r="FK1" s="29">
        <f t="array" aca="1" ref="FK1" ca="1">IF(OR(TEXT(WEEKDAY(FK4),"JJJJ")=Jours_chômés,FK$5=Fériés),0,1)</f>
        <v>1</v>
      </c>
      <c r="FL1" s="29">
        <f t="array" aca="1" ref="FL1" ca="1">IF(OR(TEXT(WEEKDAY(FL4),"JJJJ")=Jours_chômés,FL$5=Fériés),0,1)</f>
        <v>1</v>
      </c>
      <c r="FM1" s="29">
        <f t="array" aca="1" ref="FM1" ca="1">IF(OR(TEXT(WEEKDAY(FM4),"JJJJ")=Jours_chômés,FM$5=Fériés),0,1)</f>
        <v>1</v>
      </c>
      <c r="FN1" s="29">
        <f t="array" aca="1" ref="FN1" ca="1">IF(OR(TEXT(WEEKDAY(FN4),"JJJJ")=Jours_chômés,FN$5=Fériés),0,1)</f>
        <v>1</v>
      </c>
      <c r="FO1" s="29">
        <f t="array" aca="1" ref="FO1" ca="1">IF(OR(TEXT(WEEKDAY(FO4),"JJJJ")=Jours_chômés,FO$5=Fériés),0,1)</f>
        <v>0</v>
      </c>
      <c r="FP1" s="29">
        <f t="array" aca="1" ref="FP1" ca="1">IF(OR(TEXT(WEEKDAY(FP4),"JJJJ")=Jours_chômés,FP$5=Fériés),0,1)</f>
        <v>0</v>
      </c>
      <c r="FQ1" s="29">
        <f t="array" aca="1" ref="FQ1" ca="1">IF(OR(TEXT(WEEKDAY(FQ4),"JJJJ")=Jours_chômés,FQ$5=Fériés),0,1)</f>
        <v>1</v>
      </c>
      <c r="FR1" s="29">
        <f t="array" aca="1" ref="FR1" ca="1">IF(OR(TEXT(WEEKDAY(FR4),"JJJJ")=Jours_chômés,FR$5=Fériés),0,1)</f>
        <v>1</v>
      </c>
      <c r="FS1" s="29">
        <f t="array" aca="1" ref="FS1" ca="1">IF(OR(TEXT(WEEKDAY(FS4),"JJJJ")=Jours_chômés,FS$5=Fériés),0,1)</f>
        <v>1</v>
      </c>
      <c r="FT1" s="29">
        <f t="array" aca="1" ref="FT1" ca="1">IF(OR(TEXT(WEEKDAY(FT4),"JJJJ")=Jours_chômés,FT$5=Fériés),0,1)</f>
        <v>1</v>
      </c>
      <c r="FU1" s="29">
        <f t="array" aca="1" ref="FU1" ca="1">IF(OR(TEXT(WEEKDAY(FU4),"JJJJ")=Jours_chômés,FU$5=Fériés),0,1)</f>
        <v>1</v>
      </c>
      <c r="FV1" s="29">
        <f t="array" aca="1" ref="FV1" ca="1">IF(OR(TEXT(WEEKDAY(FV4),"JJJJ")=Jours_chômés,FV$5=Fériés),0,1)</f>
        <v>0</v>
      </c>
      <c r="FW1" s="29">
        <f t="array" aca="1" ref="FW1" ca="1">IF(OR(TEXT(WEEKDAY(FW4),"JJJJ")=Jours_chômés,FW$5=Fériés),0,1)</f>
        <v>0</v>
      </c>
      <c r="FX1" s="29">
        <f t="array" aca="1" ref="FX1" ca="1">IF(OR(TEXT(WEEKDAY(FX4),"JJJJ")=Jours_chômés,FX$5=Fériés),0,1)</f>
        <v>1</v>
      </c>
      <c r="FY1" s="29">
        <f t="array" aca="1" ref="FY1" ca="1">IF(OR(TEXT(WEEKDAY(FY4),"JJJJ")=Jours_chômés,FY$5=Fériés),0,1)</f>
        <v>1</v>
      </c>
      <c r="FZ1" s="29">
        <f t="array" aca="1" ref="FZ1" ca="1">IF(OR(TEXT(WEEKDAY(FZ4),"JJJJ")=Jours_chômés,FZ$5=Fériés),0,1)</f>
        <v>1</v>
      </c>
      <c r="GA1" s="29">
        <f t="array" aca="1" ref="GA1" ca="1">IF(OR(TEXT(WEEKDAY(GA4),"JJJJ")=Jours_chômés,GA$5=Fériés),0,1)</f>
        <v>1</v>
      </c>
      <c r="GB1" s="29">
        <f t="array" aca="1" ref="GB1" ca="1">IF(OR(TEXT(WEEKDAY(GB4),"JJJJ")=Jours_chômés,GB$5=Fériés),0,1)</f>
        <v>1</v>
      </c>
      <c r="GC1" s="29">
        <f t="array" aca="1" ref="GC1" ca="1">IF(OR(TEXT(WEEKDAY(GC4),"JJJJ")=Jours_chômés,GC$5=Fériés),0,1)</f>
        <v>0</v>
      </c>
      <c r="GD1" s="29">
        <f t="array" aca="1" ref="GD1" ca="1">IF(OR(TEXT(WEEKDAY(GD4),"JJJJ")=Jours_chômés,GD$5=Fériés),0,1)</f>
        <v>0</v>
      </c>
      <c r="GE1" s="29">
        <f t="array" aca="1" ref="GE1" ca="1">IF(OR(TEXT(WEEKDAY(GE4),"JJJJ")=Jours_chômés,GE$5=Fériés),0,1)</f>
        <v>1</v>
      </c>
      <c r="GF1" s="29">
        <f t="array" aca="1" ref="GF1" ca="1">IF(OR(TEXT(WEEKDAY(GF4),"JJJJ")=Jours_chômés,GF$5=Fériés),0,1)</f>
        <v>1</v>
      </c>
      <c r="GG1" s="29">
        <f t="array" aca="1" ref="GG1" ca="1">IF(OR(TEXT(WEEKDAY(GG4),"JJJJ")=Jours_chômés,GG$5=Fériés),0,1)</f>
        <v>1</v>
      </c>
      <c r="GH1" s="29">
        <f t="array" aca="1" ref="GH1" ca="1">IF(OR(TEXT(WEEKDAY(GH4),"JJJJ")=Jours_chômés,GH$5=Fériés),0,1)</f>
        <v>1</v>
      </c>
      <c r="GI1" s="29">
        <f t="array" aca="1" ref="GI1" ca="1">IF(OR(TEXT(WEEKDAY(GI4),"JJJJ")=Jours_chômés,GI$5=Fériés),0,1)</f>
        <v>1</v>
      </c>
      <c r="GJ1" s="29">
        <f t="array" aca="1" ref="GJ1" ca="1">IF(OR(TEXT(WEEKDAY(GJ4),"JJJJ")=Jours_chômés,GJ$5=Fériés),0,1)</f>
        <v>0</v>
      </c>
      <c r="GK1" s="29">
        <f t="array" aca="1" ref="GK1" ca="1">IF(OR(TEXT(WEEKDAY(GK4),"JJJJ")=Jours_chômés,GK$5=Fériés),0,1)</f>
        <v>0</v>
      </c>
      <c r="GL1" s="29">
        <f t="array" aca="1" ref="GL1" ca="1">IF(OR(TEXT(WEEKDAY(GL4),"JJJJ")=Jours_chômés,GL$5=Fériés),0,1)</f>
        <v>1</v>
      </c>
      <c r="GM1" s="29">
        <f t="array" aca="1" ref="GM1" ca="1">IF(OR(TEXT(WEEKDAY(GM4),"JJJJ")=Jours_chômés,GM$5=Fériés),0,1)</f>
        <v>1</v>
      </c>
      <c r="GN1" s="29">
        <f t="array" aca="1" ref="GN1" ca="1">IF(OR(TEXT(WEEKDAY(GN4),"JJJJ")=Jours_chômés,GN$5=Fériés),0,1)</f>
        <v>1</v>
      </c>
      <c r="GO1" s="29">
        <f t="array" aca="1" ref="GO1" ca="1">IF(OR(TEXT(WEEKDAY(GO4),"JJJJ")=Jours_chômés,GO$5=Fériés),0,1)</f>
        <v>1</v>
      </c>
      <c r="GP1" s="29">
        <f t="array" aca="1" ref="GP1" ca="1">IF(OR(TEXT(WEEKDAY(GP4),"JJJJ")=Jours_chômés,GP$5=Fériés),0,1)</f>
        <v>0</v>
      </c>
      <c r="GQ1" s="29">
        <f t="array" aca="1" ref="GQ1" ca="1">IF(OR(TEXT(WEEKDAY(GQ4),"JJJJ")=Jours_chômés,GQ$5=Fériés),0,1)</f>
        <v>0</v>
      </c>
      <c r="GR1" s="29">
        <f t="array" aca="1" ref="GR1" ca="1">IF(OR(TEXT(WEEKDAY(GR4),"JJJJ")=Jours_chômés,GR$5=Fériés),0,1)</f>
        <v>0</v>
      </c>
      <c r="GS1" s="29">
        <f t="array" aca="1" ref="GS1" ca="1">IF(OR(TEXT(WEEKDAY(GS4),"JJJJ")=Jours_chômés,GS$5=Fériés),0,1)</f>
        <v>1</v>
      </c>
      <c r="GT1" s="29">
        <f t="array" aca="1" ref="GT1" ca="1">IF(OR(TEXT(WEEKDAY(GT4),"JJJJ")=Jours_chômés,GT$5=Fériés),0,1)</f>
        <v>1</v>
      </c>
      <c r="GU1" s="29">
        <f t="array" aca="1" ref="GU1" ca="1">IF(OR(TEXT(WEEKDAY(GU4),"JJJJ")=Jours_chômés,GU$5=Fériés),0,1)</f>
        <v>1</v>
      </c>
      <c r="GV1" s="29">
        <f t="array" aca="1" ref="GV1" ca="1">IF(OR(TEXT(WEEKDAY(GV4),"JJJJ")=Jours_chômés,GV$5=Fériés),0,1)</f>
        <v>1</v>
      </c>
      <c r="GW1" s="29">
        <f t="array" aca="1" ref="GW1" ca="1">IF(OR(TEXT(WEEKDAY(GW4),"JJJJ")=Jours_chômés,GW$5=Fériés),0,1)</f>
        <v>1</v>
      </c>
      <c r="GX1" s="29">
        <f t="array" aca="1" ref="GX1" ca="1">IF(OR(TEXT(WEEKDAY(GX4),"JJJJ")=Jours_chômés,GX$5=Fériés),0,1)</f>
        <v>0</v>
      </c>
      <c r="GY1" s="29">
        <f t="array" aca="1" ref="GY1" ca="1">IF(OR(TEXT(WEEKDAY(GY4),"JJJJ")=Jours_chômés,GY$5=Fériés),0,1)</f>
        <v>0</v>
      </c>
      <c r="GZ1" s="29">
        <f t="array" aca="1" ref="GZ1" ca="1">IF(OR(TEXT(WEEKDAY(GZ4),"JJJJ")=Jours_chômés,GZ$5=Fériés),0,1)</f>
        <v>1</v>
      </c>
      <c r="HA1" s="29">
        <f t="array" aca="1" ref="HA1" ca="1">IF(OR(TEXT(WEEKDAY(HA4),"JJJJ")=Jours_chômés,HA$5=Fériés),0,1)</f>
        <v>1</v>
      </c>
      <c r="HB1" s="29">
        <f t="array" aca="1" ref="HB1" ca="1">IF(OR(TEXT(WEEKDAY(HB4),"JJJJ")=Jours_chômés,HB$5=Fériés),0,1)</f>
        <v>1</v>
      </c>
      <c r="HC1" s="29">
        <f t="array" aca="1" ref="HC1" ca="1">IF(OR(TEXT(WEEKDAY(HC4),"JJJJ")=Jours_chômés,HC$5=Fériés),0,1)</f>
        <v>1</v>
      </c>
      <c r="HD1" s="29">
        <f t="array" aca="1" ref="HD1" ca="1">IF(OR(TEXT(WEEKDAY(HD4),"JJJJ")=Jours_chômés,HD$5=Fériés),0,1)</f>
        <v>1</v>
      </c>
      <c r="HE1" s="29">
        <f t="array" aca="1" ref="HE1" ca="1">IF(OR(TEXT(WEEKDAY(HE4),"JJJJ")=Jours_chômés,HE$5=Fériés),0,1)</f>
        <v>0</v>
      </c>
      <c r="HF1" s="29">
        <f t="array" aca="1" ref="HF1" ca="1">IF(OR(TEXT(WEEKDAY(HF4),"JJJJ")=Jours_chômés,HF$5=Fériés),0,1)</f>
        <v>0</v>
      </c>
      <c r="HG1" s="29">
        <f t="array" aca="1" ref="HG1" ca="1">IF(OR(TEXT(WEEKDAY(HG4),"JJJJ")=Jours_chômés,HG$5=Fériés),0,1)</f>
        <v>1</v>
      </c>
      <c r="HH1" s="29">
        <f t="array" aca="1" ref="HH1" ca="1">IF(OR(TEXT(WEEKDAY(HH4),"JJJJ")=Jours_chômés,HH$5=Fériés),0,1)</f>
        <v>1</v>
      </c>
      <c r="HI1" s="29">
        <f t="array" aca="1" ref="HI1" ca="1">IF(OR(TEXT(WEEKDAY(HI4),"JJJJ")=Jours_chômés,HI$5=Fériés),0,1)</f>
        <v>1</v>
      </c>
      <c r="HJ1" s="29">
        <f t="array" aca="1" ref="HJ1" ca="1">IF(OR(TEXT(WEEKDAY(HJ4),"JJJJ")=Jours_chômés,HJ$5=Fériés),0,1)</f>
        <v>1</v>
      </c>
      <c r="HK1" s="29">
        <f t="array" aca="1" ref="HK1" ca="1">IF(OR(TEXT(WEEKDAY(HK4),"JJJJ")=Jours_chômés,HK$5=Fériés),0,1)</f>
        <v>1</v>
      </c>
      <c r="HL1" s="29">
        <f t="array" aca="1" ref="HL1" ca="1">IF(OR(TEXT(WEEKDAY(HL4),"JJJJ")=Jours_chômés,HL$5=Fériés),0,1)</f>
        <v>0</v>
      </c>
      <c r="HM1" s="29">
        <f t="array" aca="1" ref="HM1" ca="1">IF(OR(TEXT(WEEKDAY(HM4),"JJJJ")=Jours_chômés,HM$5=Fériés),0,1)</f>
        <v>0</v>
      </c>
      <c r="HN1" s="29">
        <f t="array" aca="1" ref="HN1" ca="1">IF(OR(TEXT(WEEKDAY(HN4),"JJJJ")=Jours_chômés,HN$5=Fériés),0,1)</f>
        <v>1</v>
      </c>
      <c r="HO1" s="29">
        <f t="array" aca="1" ref="HO1" ca="1">IF(OR(TEXT(WEEKDAY(HO4),"JJJJ")=Jours_chômés,HO$5=Fériés),0,1)</f>
        <v>1</v>
      </c>
      <c r="HP1" s="29">
        <f t="array" aca="1" ref="HP1" ca="1">IF(OR(TEXT(WEEKDAY(HP4),"JJJJ")=Jours_chômés,HP$5=Fériés),0,1)</f>
        <v>1</v>
      </c>
      <c r="HQ1" s="29">
        <f t="array" aca="1" ref="HQ1" ca="1">IF(OR(TEXT(WEEKDAY(HQ4),"JJJJ")=Jours_chômés,HQ$5=Fériés),0,1)</f>
        <v>1</v>
      </c>
      <c r="HR1" s="29">
        <f t="array" aca="1" ref="HR1" ca="1">IF(OR(TEXT(WEEKDAY(HR4),"JJJJ")=Jours_chômés,HR$5=Fériés),0,1)</f>
        <v>1</v>
      </c>
      <c r="HS1" s="29">
        <f t="array" aca="1" ref="HS1" ca="1">IF(OR(TEXT(WEEKDAY(HS4),"JJJJ")=Jours_chômés,HS$5=Fériés),0,1)</f>
        <v>0</v>
      </c>
      <c r="HT1" s="29">
        <f t="array" aca="1" ref="HT1" ca="1">IF(OR(TEXT(WEEKDAY(HT4),"JJJJ")=Jours_chômés,HT$5=Fériés),0,1)</f>
        <v>0</v>
      </c>
      <c r="HU1" s="29">
        <f t="array" aca="1" ref="HU1" ca="1">IF(OR(TEXT(WEEKDAY(HU4),"JJJJ")=Jours_chômés,HU$5=Fériés),0,1)</f>
        <v>1</v>
      </c>
      <c r="HV1" s="29">
        <f t="array" aca="1" ref="HV1" ca="1">IF(OR(TEXT(WEEKDAY(HV4),"JJJJ")=Jours_chômés,HV$5=Fériés),0,1)</f>
        <v>0</v>
      </c>
      <c r="HW1" s="29">
        <f t="array" aca="1" ref="HW1" ca="1">IF(OR(TEXT(WEEKDAY(HW4),"JJJJ")=Jours_chômés,HW$5=Fériés),0,1)</f>
        <v>1</v>
      </c>
      <c r="HX1" s="29">
        <f t="array" aca="1" ref="HX1" ca="1">IF(OR(TEXT(WEEKDAY(HX4),"JJJJ")=Jours_chômés,HX$5=Fériés),0,1)</f>
        <v>1</v>
      </c>
      <c r="HY1" s="29">
        <f t="array" aca="1" ref="HY1" ca="1">IF(OR(TEXT(WEEKDAY(HY4),"JJJJ")=Jours_chômés,HY$5=Fériés),0,1)</f>
        <v>1</v>
      </c>
      <c r="HZ1" s="29">
        <f t="array" aca="1" ref="HZ1" ca="1">IF(OR(TEXT(WEEKDAY(HZ4),"JJJJ")=Jours_chômés,HZ$5=Fériés),0,1)</f>
        <v>0</v>
      </c>
      <c r="IA1" s="29">
        <f t="array" aca="1" ref="IA1" ca="1">IF(OR(TEXT(WEEKDAY(IA4),"JJJJ")=Jours_chômés,IA$5=Fériés),0,1)</f>
        <v>0</v>
      </c>
      <c r="IB1" s="29">
        <f t="array" aca="1" ref="IB1" ca="1">IF(OR(TEXT(WEEKDAY(IB4),"JJJJ")=Jours_chômés,IB$5=Fériés),0,1)</f>
        <v>1</v>
      </c>
      <c r="IC1" s="29">
        <f t="array" aca="1" ref="IC1" ca="1">IF(OR(TEXT(WEEKDAY(IC4),"JJJJ")=Jours_chômés,IC$5=Fériés),0,1)</f>
        <v>1</v>
      </c>
      <c r="ID1" s="29">
        <f t="array" aca="1" ref="ID1" ca="1">IF(OR(TEXT(WEEKDAY(ID4),"JJJJ")=Jours_chômés,ID$5=Fériés),0,1)</f>
        <v>1</v>
      </c>
      <c r="IE1" s="29">
        <f t="array" aca="1" ref="IE1" ca="1">IF(OR(TEXT(WEEKDAY(IE4),"JJJJ")=Jours_chômés,IE$5=Fériés),0,1)</f>
        <v>1</v>
      </c>
      <c r="IF1" s="29">
        <f t="array" aca="1" ref="IF1" ca="1">IF(OR(TEXT(WEEKDAY(IF4),"JJJJ")=Jours_chômés,IF$5=Fériés),0,1)</f>
        <v>1</v>
      </c>
      <c r="IG1" s="29">
        <f t="array" aca="1" ref="IG1" ca="1">IF(OR(TEXT(WEEKDAY(IG4),"JJJJ")=Jours_chômés,IG$5=Fériés),0,1)</f>
        <v>0</v>
      </c>
      <c r="IH1" s="29">
        <f t="array" aca="1" ref="IH1" ca="1">IF(OR(TEXT(WEEKDAY(IH4),"JJJJ")=Jours_chômés,IH$5=Fériés),0,1)</f>
        <v>0</v>
      </c>
      <c r="II1" s="29">
        <f t="array" aca="1" ref="II1" ca="1">IF(OR(TEXT(WEEKDAY(II4),"JJJJ")=Jours_chômés,II$5=Fériés),0,1)</f>
        <v>1</v>
      </c>
      <c r="IJ1" s="29">
        <f t="array" aca="1" ref="IJ1" ca="1">IF(OR(TEXT(WEEKDAY(IJ4),"JJJJ")=Jours_chômés,IJ$5=Fériés),0,1)</f>
        <v>1</v>
      </c>
      <c r="IK1" s="29">
        <f t="array" aca="1" ref="IK1" ca="1">IF(OR(TEXT(WEEKDAY(IK4),"JJJJ")=Jours_chômés,IK$5=Fériés),0,1)</f>
        <v>1</v>
      </c>
      <c r="IL1" s="29">
        <f t="array" aca="1" ref="IL1" ca="1">IF(OR(TEXT(WEEKDAY(IL4),"JJJJ")=Jours_chômés,IL$5=Fériés),0,1)</f>
        <v>1</v>
      </c>
      <c r="IM1" s="29">
        <f t="array" aca="1" ref="IM1" ca="1">IF(OR(TEXT(WEEKDAY(IM4),"JJJJ")=Jours_chômés,IM$5=Fériés),0,1)</f>
        <v>1</v>
      </c>
      <c r="IN1" s="29">
        <f t="array" aca="1" ref="IN1" ca="1">IF(OR(TEXT(WEEKDAY(IN4),"JJJJ")=Jours_chômés,IN$5=Fériés),0,1)</f>
        <v>0</v>
      </c>
      <c r="IO1" s="29">
        <f t="array" aca="1" ref="IO1" ca="1">IF(OR(TEXT(WEEKDAY(IO4),"JJJJ")=Jours_chômés,IO$5=Fériés),0,1)</f>
        <v>0</v>
      </c>
      <c r="IP1" s="29">
        <f t="array" aca="1" ref="IP1" ca="1">IF(OR(TEXT(WEEKDAY(IP4),"JJJJ")=Jours_chômés,IP$5=Fériés),0,1)</f>
        <v>1</v>
      </c>
      <c r="IQ1" s="29">
        <f t="array" aca="1" ref="IQ1" ca="1">IF(OR(TEXT(WEEKDAY(IQ4),"JJJJ")=Jours_chômés,IQ$5=Fériés),0,1)</f>
        <v>1</v>
      </c>
      <c r="IR1" s="29">
        <f t="array" aca="1" ref="IR1" ca="1">IF(OR(TEXT(WEEKDAY(IR4),"JJJJ")=Jours_chômés,IR$5=Fériés),0,1)</f>
        <v>1</v>
      </c>
      <c r="IS1" s="29">
        <f t="array" aca="1" ref="IS1" ca="1">IF(OR(TEXT(WEEKDAY(IS4),"JJJJ")=Jours_chômés,IS$5=Fériés),0,1)</f>
        <v>1</v>
      </c>
      <c r="IT1" s="29">
        <f t="array" aca="1" ref="IT1" ca="1">IF(OR(TEXT(WEEKDAY(IT4),"JJJJ")=Jours_chômés,IT$5=Fériés),0,1)</f>
        <v>1</v>
      </c>
      <c r="IU1" s="29">
        <f t="array" aca="1" ref="IU1" ca="1">IF(OR(TEXT(WEEKDAY(IU4),"JJJJ")=Jours_chômés,IU$5=Fériés),0,1)</f>
        <v>0</v>
      </c>
      <c r="IV1" s="29">
        <f t="array" aca="1" ref="IV1" ca="1">IF(OR(TEXT(WEEKDAY(IV4),"JJJJ")=Jours_chômés,IV$5=Fériés),0,1)</f>
        <v>0</v>
      </c>
      <c r="IW1" s="29">
        <f t="array" aca="1" ref="IW1" ca="1">IF(OR(TEXT(WEEKDAY(IW4),"JJJJ")=Jours_chômés,IW$5=Fériés),0,1)</f>
        <v>1</v>
      </c>
      <c r="IX1" s="29">
        <f t="array" aca="1" ref="IX1" ca="1">IF(OR(TEXT(WEEKDAY(IX4),"JJJJ")=Jours_chômés,IX$5=Fériés),0,1)</f>
        <v>1</v>
      </c>
      <c r="IY1" s="29">
        <f t="array" aca="1" ref="IY1" ca="1">IF(OR(TEXT(WEEKDAY(IY4),"JJJJ")=Jours_chômés,IY$5=Fériés),0,1)</f>
        <v>1</v>
      </c>
      <c r="IZ1" s="29">
        <f t="array" aca="1" ref="IZ1" ca="1">IF(OR(TEXT(WEEKDAY(IZ4),"JJJJ")=Jours_chômés,IZ$5=Fériés),0,1)</f>
        <v>1</v>
      </c>
      <c r="JA1" s="29">
        <f t="array" aca="1" ref="JA1" ca="1">IF(OR(TEXT(WEEKDAY(JA4),"JJJJ")=Jours_chômés,JA$5=Fériés),0,1)</f>
        <v>1</v>
      </c>
      <c r="JB1" s="29">
        <f t="array" aca="1" ref="JB1" ca="1">IF(OR(TEXT(WEEKDAY(JB4),"JJJJ")=Jours_chômés,JB$5=Fériés),0,1)</f>
        <v>0</v>
      </c>
      <c r="JC1" s="29">
        <f t="array" aca="1" ref="JC1" ca="1">IF(OR(TEXT(WEEKDAY(JC4),"JJJJ")=Jours_chômés,JC$5=Fériés),0,1)</f>
        <v>0</v>
      </c>
      <c r="JD1" s="29">
        <f t="array" aca="1" ref="JD1" ca="1">IF(OR(TEXT(WEEKDAY(JD4),"JJJJ")=Jours_chômés,JD$5=Fériés),0,1)</f>
        <v>1</v>
      </c>
      <c r="JE1" s="29">
        <f t="array" aca="1" ref="JE1" ca="1">IF(OR(TEXT(WEEKDAY(JE4),"JJJJ")=Jours_chômés,JE$5=Fériés),0,1)</f>
        <v>1</v>
      </c>
      <c r="JF1" s="29">
        <f t="array" aca="1" ref="JF1" ca="1">IF(OR(TEXT(WEEKDAY(JF4),"JJJJ")=Jours_chômés,JF$5=Fériés),0,1)</f>
        <v>1</v>
      </c>
      <c r="JG1" s="29">
        <f t="array" aca="1" ref="JG1" ca="1">IF(OR(TEXT(WEEKDAY(JG4),"JJJJ")=Jours_chômés,JG$5=Fériés),0,1)</f>
        <v>1</v>
      </c>
      <c r="JH1" s="29">
        <f t="array" aca="1" ref="JH1" ca="1">IF(OR(TEXT(WEEKDAY(JH4),"JJJJ")=Jours_chômés,JH$5=Fériés),0,1)</f>
        <v>1</v>
      </c>
      <c r="JI1" s="29">
        <f t="array" aca="1" ref="JI1" ca="1">IF(OR(TEXT(WEEKDAY(JI4),"JJJJ")=Jours_chômés,JI$5=Fériés),0,1)</f>
        <v>0</v>
      </c>
      <c r="JJ1" s="29">
        <f t="array" aca="1" ref="JJ1" ca="1">IF(OR(TEXT(WEEKDAY(JJ4),"JJJJ")=Jours_chômés,JJ$5=Fériés),0,1)</f>
        <v>0</v>
      </c>
      <c r="JK1" s="29">
        <f t="array" aca="1" ref="JK1" ca="1">IF(OR(TEXT(WEEKDAY(JK4),"JJJJ")=Jours_chômés,JK$5=Fériés),0,1)</f>
        <v>1</v>
      </c>
      <c r="JL1" s="29">
        <f t="array" aca="1" ref="JL1" ca="1">IF(OR(TEXT(WEEKDAY(JL4),"JJJJ")=Jours_chômés,JL$5=Fériés),0,1)</f>
        <v>1</v>
      </c>
      <c r="JM1" s="29">
        <f t="array" aca="1" ref="JM1" ca="1">IF(OR(TEXT(WEEKDAY(JM4),"JJJJ")=Jours_chômés,JM$5=Fériés),0,1)</f>
        <v>1</v>
      </c>
      <c r="JN1" s="29">
        <f t="array" aca="1" ref="JN1" ca="1">IF(OR(TEXT(WEEKDAY(JN4),"JJJJ")=Jours_chômés,JN$5=Fériés),0,1)</f>
        <v>1</v>
      </c>
      <c r="JO1" s="29">
        <f t="array" aca="1" ref="JO1" ca="1">IF(OR(TEXT(WEEKDAY(JO4),"JJJJ")=Jours_chômés,JO$5=Fériés),0,1)</f>
        <v>1</v>
      </c>
      <c r="JP1" s="29">
        <f t="array" aca="1" ref="JP1" ca="1">IF(OR(TEXT(WEEKDAY(JP4),"JJJJ")=Jours_chômés,JP$5=Fériés),0,1)</f>
        <v>0</v>
      </c>
      <c r="JQ1" s="29">
        <f t="array" aca="1" ref="JQ1" ca="1">IF(OR(TEXT(WEEKDAY(JQ4),"JJJJ")=Jours_chômés,JQ$5=Fériés),0,1)</f>
        <v>0</v>
      </c>
      <c r="JR1" s="29">
        <f t="array" aca="1" ref="JR1" ca="1">IF(OR(TEXT(WEEKDAY(JR4),"JJJJ")=Jours_chômés,JR$5=Fériés),0,1)</f>
        <v>1</v>
      </c>
      <c r="JS1" s="29">
        <f t="array" aca="1" ref="JS1" ca="1">IF(OR(TEXT(WEEKDAY(JS4),"JJJJ")=Jours_chômés,JS$5=Fériés),0,1)</f>
        <v>1</v>
      </c>
      <c r="JT1" s="29">
        <f t="array" aca="1" ref="JT1" ca="1">IF(OR(TEXT(WEEKDAY(JT4),"JJJJ")=Jours_chômés,JT$5=Fériés),0,1)</f>
        <v>1</v>
      </c>
      <c r="JU1" s="29">
        <f t="array" aca="1" ref="JU1" ca="1">IF(OR(TEXT(WEEKDAY(JU4),"JJJJ")=Jours_chômés,JU$5=Fériés),0,1)</f>
        <v>1</v>
      </c>
      <c r="JV1" s="29">
        <f t="array" aca="1" ref="JV1" ca="1">IF(OR(TEXT(WEEKDAY(JV4),"JJJJ")=Jours_chômés,JV$5=Fériés),0,1)</f>
        <v>1</v>
      </c>
      <c r="JW1" s="29">
        <f t="array" aca="1" ref="JW1" ca="1">IF(OR(TEXT(WEEKDAY(JW4),"JJJJ")=Jours_chômés,JW$5=Fériés),0,1)</f>
        <v>0</v>
      </c>
      <c r="JX1" s="29">
        <f t="array" aca="1" ref="JX1" ca="1">IF(OR(TEXT(WEEKDAY(JX4),"JJJJ")=Jours_chômés,JX$5=Fériés),0,1)</f>
        <v>0</v>
      </c>
      <c r="JY1" s="29">
        <f t="array" aca="1" ref="JY1" ca="1">IF(OR(TEXT(WEEKDAY(JY4),"JJJJ")=Jours_chômés,JY$5=Fériés),0,1)</f>
        <v>1</v>
      </c>
      <c r="JZ1" s="29">
        <f t="array" aca="1" ref="JZ1" ca="1">IF(OR(TEXT(WEEKDAY(JZ4),"JJJJ")=Jours_chômés,JZ$5=Fériés),0,1)</f>
        <v>1</v>
      </c>
      <c r="KA1" s="29">
        <f t="array" aca="1" ref="KA1" ca="1">IF(OR(TEXT(WEEKDAY(KA4),"JJJJ")=Jours_chômés,KA$5=Fériés),0,1)</f>
        <v>1</v>
      </c>
      <c r="KB1" s="29">
        <f t="array" aca="1" ref="KB1" ca="1">IF(OR(TEXT(WEEKDAY(KB4),"JJJJ")=Jours_chômés,KB$5=Fériés),0,1)</f>
        <v>1</v>
      </c>
      <c r="KC1" s="29">
        <f t="array" aca="1" ref="KC1" ca="1">IF(OR(TEXT(WEEKDAY(KC4),"JJJJ")=Jours_chômés,KC$5=Fériés),0,1)</f>
        <v>1</v>
      </c>
      <c r="KD1" s="29">
        <f t="array" aca="1" ref="KD1" ca="1">IF(OR(TEXT(WEEKDAY(KD4),"JJJJ")=Jours_chômés,KD$5=Fériés),0,1)</f>
        <v>0</v>
      </c>
      <c r="KE1" s="29">
        <f t="array" aca="1" ref="KE1" ca="1">IF(OR(TEXT(WEEKDAY(KE4),"JJJJ")=Jours_chômés,KE$5=Fériés),0,1)</f>
        <v>0</v>
      </c>
      <c r="KF1" s="29">
        <f t="array" aca="1" ref="KF1" ca="1">IF(OR(TEXT(WEEKDAY(KF4),"JJJJ")=Jours_chômés,KF$5=Fériés),0,1)</f>
        <v>1</v>
      </c>
      <c r="KG1" s="29">
        <f t="array" aca="1" ref="KG1" ca="1">IF(OR(TEXT(WEEKDAY(KG4),"JJJJ")=Jours_chômés,KG$5=Fériés),0,1)</f>
        <v>1</v>
      </c>
      <c r="KH1" s="29">
        <f t="array" aca="1" ref="KH1" ca="1">IF(OR(TEXT(WEEKDAY(KH4),"JJJJ")=Jours_chômés,KH$5=Fériés),0,1)</f>
        <v>1</v>
      </c>
      <c r="KI1" s="29">
        <f t="array" aca="1" ref="KI1" ca="1">IF(OR(TEXT(WEEKDAY(KI4),"JJJJ")=Jours_chômés,KI$5=Fériés),0,1)</f>
        <v>1</v>
      </c>
      <c r="KJ1" s="29">
        <f t="array" aca="1" ref="KJ1" ca="1">IF(OR(TEXT(WEEKDAY(KJ4),"JJJJ")=Jours_chômés,KJ$5=Fériés),0,1)</f>
        <v>1</v>
      </c>
      <c r="KK1" s="29">
        <f t="array" aca="1" ref="KK1" ca="1">IF(OR(TEXT(WEEKDAY(KK4),"JJJJ")=Jours_chômés,KK$5=Fériés),0,1)</f>
        <v>0</v>
      </c>
      <c r="KL1" s="29">
        <f t="array" aca="1" ref="KL1" ca="1">IF(OR(TEXT(WEEKDAY(KL4),"JJJJ")=Jours_chômés,KL$5=Fériés),0,1)</f>
        <v>0</v>
      </c>
      <c r="KM1" s="29">
        <f t="array" aca="1" ref="KM1" ca="1">IF(OR(TEXT(WEEKDAY(KM4),"JJJJ")=Jours_chômés,KM$5=Fériés),0,1)</f>
        <v>1</v>
      </c>
      <c r="KN1" s="29">
        <f t="array" aca="1" ref="KN1" ca="1">IF(OR(TEXT(WEEKDAY(KN4),"JJJJ")=Jours_chômés,KN$5=Fériés),0,1)</f>
        <v>1</v>
      </c>
      <c r="KO1" s="29">
        <f t="array" aca="1" ref="KO1" ca="1">IF(OR(TEXT(WEEKDAY(KO4),"JJJJ")=Jours_chômés,KO$5=Fériés),0,1)</f>
        <v>1</v>
      </c>
      <c r="KP1" s="29">
        <f t="array" aca="1" ref="KP1" ca="1">IF(OR(TEXT(WEEKDAY(KP4),"JJJJ")=Jours_chômés,KP$5=Fériés),0,1)</f>
        <v>1</v>
      </c>
      <c r="KQ1" s="29">
        <f t="array" aca="1" ref="KQ1" ca="1">IF(OR(TEXT(WEEKDAY(KQ4),"JJJJ")=Jours_chômés,KQ$5=Fériés),0,1)</f>
        <v>1</v>
      </c>
      <c r="KR1" s="29">
        <f t="array" aca="1" ref="KR1" ca="1">IF(OR(TEXT(WEEKDAY(KR4),"JJJJ")=Jours_chômés,KR$5=Fériés),0,1)</f>
        <v>0</v>
      </c>
      <c r="KS1" s="29">
        <f t="array" aca="1" ref="KS1" ca="1">IF(OR(TEXT(WEEKDAY(KS4),"JJJJ")=Jours_chômés,KS$5=Fériés),0,1)</f>
        <v>0</v>
      </c>
      <c r="KT1" s="29">
        <f t="array" aca="1" ref="KT1" ca="1">IF(OR(TEXT(WEEKDAY(KT4),"JJJJ")=Jours_chômés,KT$5=Fériés),0,1)</f>
        <v>1</v>
      </c>
      <c r="KU1" s="29">
        <f t="array" aca="1" ref="KU1" ca="1">IF(OR(TEXT(WEEKDAY(KU4),"JJJJ")=Jours_chômés,KU$5=Fériés),0,1)</f>
        <v>1</v>
      </c>
      <c r="KV1" s="29">
        <f t="array" aca="1" ref="KV1" ca="1">IF(OR(TEXT(WEEKDAY(KV4),"JJJJ")=Jours_chômés,KV$5=Fériés),0,1)</f>
        <v>0</v>
      </c>
      <c r="KW1" s="29">
        <f t="array" aca="1" ref="KW1" ca="1">IF(OR(TEXT(WEEKDAY(KW4),"JJJJ")=Jours_chômés,KW$5=Fériés),0,1)</f>
        <v>1</v>
      </c>
      <c r="KX1" s="29">
        <f t="array" aca="1" ref="KX1" ca="1">IF(OR(TEXT(WEEKDAY(KX4),"JJJJ")=Jours_chômés,KX$5=Fériés),0,1)</f>
        <v>1</v>
      </c>
      <c r="KY1" s="29">
        <f t="array" aca="1" ref="KY1" ca="1">IF(OR(TEXT(WEEKDAY(KY4),"JJJJ")=Jours_chômés,KY$5=Fériés),0,1)</f>
        <v>0</v>
      </c>
      <c r="KZ1" s="29">
        <f t="array" aca="1" ref="KZ1" ca="1">IF(OR(TEXT(WEEKDAY(KZ4),"JJJJ")=Jours_chômés,KZ$5=Fériés),0,1)</f>
        <v>0</v>
      </c>
      <c r="LA1" s="29">
        <f t="array" aca="1" ref="LA1" ca="1">IF(OR(TEXT(WEEKDAY(LA4),"JJJJ")=Jours_chômés,LA$5=Fériés),0,1)</f>
        <v>1</v>
      </c>
      <c r="LB1" s="29">
        <f t="array" aca="1" ref="LB1" ca="1">IF(OR(TEXT(WEEKDAY(LB4),"JJJJ")=Jours_chômés,LB$5=Fériés),0,1)</f>
        <v>1</v>
      </c>
      <c r="LC1" s="29">
        <f t="array" aca="1" ref="LC1" ca="1">IF(OR(TEXT(WEEKDAY(LC4),"JJJJ")=Jours_chômés,LC$5=Fériés),0,1)</f>
        <v>1</v>
      </c>
      <c r="LD1" s="29">
        <f t="array" aca="1" ref="LD1" ca="1">IF(OR(TEXT(WEEKDAY(LD4),"JJJJ")=Jours_chômés,LD$5=Fériés),0,1)</f>
        <v>1</v>
      </c>
      <c r="LE1" s="29">
        <f t="array" aca="1" ref="LE1" ca="1">IF(OR(TEXT(WEEKDAY(LE4),"JJJJ")=Jours_chômés,LE$5=Fériés),0,1)</f>
        <v>1</v>
      </c>
      <c r="LF1" s="29">
        <f t="array" aca="1" ref="LF1" ca="1">IF(OR(TEXT(WEEKDAY(LF4),"JJJJ")=Jours_chômés,LF$5=Fériés),0,1)</f>
        <v>0</v>
      </c>
      <c r="LG1" s="29">
        <f t="array" aca="1" ref="LG1" ca="1">IF(OR(TEXT(WEEKDAY(LG4),"JJJJ")=Jours_chômés,LG$5=Fériés),0,1)</f>
        <v>0</v>
      </c>
      <c r="LH1" s="29">
        <f t="array" aca="1" ref="LH1" ca="1">IF(OR(TEXT(WEEKDAY(LH4),"JJJJ")=Jours_chômés,LH$5=Fériés),0,1)</f>
        <v>1</v>
      </c>
      <c r="LI1" s="29">
        <f t="array" aca="1" ref="LI1" ca="1">IF(OR(TEXT(WEEKDAY(LI4),"JJJJ")=Jours_chômés,LI$5=Fériés),0,1)</f>
        <v>1</v>
      </c>
      <c r="LJ1" s="29">
        <f t="array" aca="1" ref="LJ1" ca="1">IF(OR(TEXT(WEEKDAY(LJ4),"JJJJ")=Jours_chômés,LJ$5=Fériés),0,1)</f>
        <v>1</v>
      </c>
      <c r="LK1" s="29">
        <f t="array" aca="1" ref="LK1" ca="1">IF(OR(TEXT(WEEKDAY(LK4),"JJJJ")=Jours_chômés,LK$5=Fériés),0,1)</f>
        <v>1</v>
      </c>
      <c r="LL1" s="29">
        <f t="array" aca="1" ref="LL1" ca="1">IF(OR(TEXT(WEEKDAY(LL4),"JJJJ")=Jours_chômés,LL$5=Fériés),0,1)</f>
        <v>1</v>
      </c>
      <c r="LM1" s="29">
        <f t="array" aca="1" ref="LM1" ca="1">IF(OR(TEXT(WEEKDAY(LM4),"JJJJ")=Jours_chômés,LM$5=Fériés),0,1)</f>
        <v>0</v>
      </c>
      <c r="LN1" s="29">
        <f t="array" aca="1" ref="LN1" ca="1">IF(OR(TEXT(WEEKDAY(LN4),"JJJJ")=Jours_chômés,LN$5=Fériés),0,1)</f>
        <v>0</v>
      </c>
      <c r="LO1" s="29">
        <f t="array" aca="1" ref="LO1" ca="1">IF(OR(TEXT(WEEKDAY(LO4),"JJJJ")=Jours_chômés,LO$5=Fériés),0,1)</f>
        <v>1</v>
      </c>
      <c r="LP1" s="29">
        <f t="array" aca="1" ref="LP1" ca="1">IF(OR(TEXT(WEEKDAY(LP4),"JJJJ")=Jours_chômés,LP$5=Fériés),0,1)</f>
        <v>1</v>
      </c>
      <c r="LQ1" s="29">
        <f t="array" aca="1" ref="LQ1" ca="1">IF(OR(TEXT(WEEKDAY(LQ4),"JJJJ")=Jours_chômés,LQ$5=Fériés),0,1)</f>
        <v>1</v>
      </c>
      <c r="LR1" s="29">
        <f t="array" aca="1" ref="LR1" ca="1">IF(OR(TEXT(WEEKDAY(LR4),"JJJJ")=Jours_chômés,LR$5=Fériés),0,1)</f>
        <v>1</v>
      </c>
      <c r="LS1" s="29">
        <f t="array" aca="1" ref="LS1" ca="1">IF(OR(TEXT(WEEKDAY(LS4),"JJJJ")=Jours_chômés,LS$5=Fériés),0,1)</f>
        <v>1</v>
      </c>
      <c r="LT1" s="29">
        <f t="array" aca="1" ref="LT1" ca="1">IF(OR(TEXT(WEEKDAY(LT4),"JJJJ")=Jours_chômés,LT$5=Fériés),0,1)</f>
        <v>0</v>
      </c>
      <c r="LU1" s="29">
        <f t="array" aca="1" ref="LU1" ca="1">IF(OR(TEXT(WEEKDAY(LU4),"JJJJ")=Jours_chômés,LU$5=Fériés),0,1)</f>
        <v>0</v>
      </c>
      <c r="LV1" s="29">
        <f t="array" aca="1" ref="LV1" ca="1">IF(OR(TEXT(WEEKDAY(LV4),"JJJJ")=Jours_chômés,LV$5=Fériés),0,1)</f>
        <v>1</v>
      </c>
      <c r="LW1" s="29">
        <f t="array" aca="1" ref="LW1" ca="1">IF(OR(TEXT(WEEKDAY(LW4),"JJJJ")=Jours_chômés,LW$5=Fériés),0,1)</f>
        <v>1</v>
      </c>
      <c r="LX1" s="29">
        <f t="array" aca="1" ref="LX1" ca="1">IF(OR(TEXT(WEEKDAY(LX4),"JJJJ")=Jours_chômés,LX$5=Fériés),0,1)</f>
        <v>1</v>
      </c>
      <c r="LY1" s="29">
        <f t="array" aca="1" ref="LY1" ca="1">IF(OR(TEXT(WEEKDAY(LY4),"JJJJ")=Jours_chômés,LY$5=Fériés),0,1)</f>
        <v>1</v>
      </c>
      <c r="LZ1" s="29">
        <f t="array" aca="1" ref="LZ1" ca="1">IF(OR(TEXT(WEEKDAY(LZ4),"JJJJ")=Jours_chômés,LZ$5=Fériés),0,1)</f>
        <v>1</v>
      </c>
      <c r="MA1" s="29">
        <f t="array" aca="1" ref="MA1" ca="1">IF(OR(TEXT(WEEKDAY(MA4),"JJJJ")=Jours_chômés,MA$5=Fériés),0,1)</f>
        <v>0</v>
      </c>
      <c r="MB1" s="29">
        <f t="array" aca="1" ref="MB1" ca="1">IF(OR(TEXT(WEEKDAY(MB4),"JJJJ")=Jours_chômés,MB$5=Fériés),0,1)</f>
        <v>0</v>
      </c>
      <c r="MC1" s="29">
        <f t="array" aca="1" ref="MC1" ca="1">IF(OR(TEXT(WEEKDAY(MC4),"JJJJ")=Jours_chômés,MC$5=Fériés),0,1)</f>
        <v>1</v>
      </c>
      <c r="MD1" s="29">
        <f t="array" aca="1" ref="MD1" ca="1">IF(OR(TEXT(WEEKDAY(MD4),"JJJJ")=Jours_chômés,MD$5=Fériés),0,1)</f>
        <v>1</v>
      </c>
      <c r="ME1" s="29">
        <f t="array" aca="1" ref="ME1" ca="1">IF(OR(TEXT(WEEKDAY(ME4),"JJJJ")=Jours_chômés,ME$5=Fériés),0,1)</f>
        <v>1</v>
      </c>
      <c r="MF1" s="29">
        <f t="array" aca="1" ref="MF1" ca="1">IF(OR(TEXT(WEEKDAY(MF4),"JJJJ")=Jours_chômés,MF$5=Fériés),0,1)</f>
        <v>1</v>
      </c>
      <c r="MG1" s="29">
        <f t="array" aca="1" ref="MG1" ca="1">IF(OR(TEXT(WEEKDAY(MG4),"JJJJ")=Jours_chômés,MG$5=Fériés),0,1)</f>
        <v>1</v>
      </c>
      <c r="MH1" s="29">
        <f t="array" aca="1" ref="MH1" ca="1">IF(OR(TEXT(WEEKDAY(MH4),"JJJJ")=Jours_chômés,MH$5=Fériés),0,1)</f>
        <v>0</v>
      </c>
      <c r="MI1" s="29">
        <f t="array" aca="1" ref="MI1" ca="1">IF(OR(TEXT(WEEKDAY(MI4),"JJJJ")=Jours_chômés,MI$5=Fériés),0,1)</f>
        <v>0</v>
      </c>
      <c r="MJ1" s="29">
        <f t="array" aca="1" ref="MJ1" ca="1">IF(OR(TEXT(WEEKDAY(MJ4),"JJJJ")=Jours_chômés,MJ$5=Fériés),0,1)</f>
        <v>1</v>
      </c>
      <c r="MK1" s="29">
        <f t="array" aca="1" ref="MK1" ca="1">IF(OR(TEXT(WEEKDAY(MK4),"JJJJ")=Jours_chômés,MK$5=Fériés),0,1)</f>
        <v>1</v>
      </c>
      <c r="ML1" s="29">
        <f t="array" aca="1" ref="ML1" ca="1">IF(OR(TEXT(WEEKDAY(ML4),"JJJJ")=Jours_chômés,ML$5=Fériés),0,1)</f>
        <v>1</v>
      </c>
      <c r="MM1" s="29">
        <f t="array" aca="1" ref="MM1" ca="1">IF(OR(TEXT(WEEKDAY(MM4),"JJJJ")=Jours_chômés,MM$5=Fériés),0,1)</f>
        <v>1</v>
      </c>
      <c r="MN1" s="29">
        <f t="array" aca="1" ref="MN1" ca="1">IF(OR(TEXT(WEEKDAY(MN4),"JJJJ")=Jours_chômés,MN$5=Fériés),0,1)</f>
        <v>1</v>
      </c>
      <c r="MO1" s="29">
        <f t="array" aca="1" ref="MO1" ca="1">IF(OR(TEXT(WEEKDAY(MO4),"JJJJ")=Jours_chômés,MO$5=Fériés),0,1)</f>
        <v>0</v>
      </c>
      <c r="MP1" s="29">
        <f t="array" aca="1" ref="MP1" ca="1">IF(OR(TEXT(WEEKDAY(MP4),"JJJJ")=Jours_chômés,MP$5=Fériés),0,1)</f>
        <v>0</v>
      </c>
      <c r="MQ1" s="29">
        <f t="array" aca="1" ref="MQ1" ca="1">IF(OR(TEXT(WEEKDAY(MQ4),"JJJJ")=Jours_chômés,MQ$5=Fériés),0,1)</f>
        <v>1</v>
      </c>
      <c r="MR1" s="29">
        <f t="array" aca="1" ref="MR1" ca="1">IF(OR(TEXT(WEEKDAY(MR4),"JJJJ")=Jours_chômés,MR$5=Fériés),0,1)</f>
        <v>1</v>
      </c>
      <c r="MS1" s="29">
        <f t="array" aca="1" ref="MS1" ca="1">IF(OR(TEXT(WEEKDAY(MS4),"JJJJ")=Jours_chômés,MS$5=Fériés),0,1)</f>
        <v>1</v>
      </c>
      <c r="MT1" s="29">
        <f t="array" aca="1" ref="MT1" ca="1">IF(OR(TEXT(WEEKDAY(MT4),"JJJJ")=Jours_chômés,MT$5=Fériés),0,1)</f>
        <v>1</v>
      </c>
      <c r="MU1" s="29">
        <f t="array" aca="1" ref="MU1" ca="1">IF(OR(TEXT(WEEKDAY(MU4),"JJJJ")=Jours_chômés,MU$5=Fériés),0,1)</f>
        <v>1</v>
      </c>
      <c r="MV1" s="29">
        <f t="array" aca="1" ref="MV1" ca="1">IF(OR(TEXT(WEEKDAY(MV4),"JJJJ")=Jours_chômés,MV$5=Fériés),0,1)</f>
        <v>0</v>
      </c>
      <c r="MW1" s="29">
        <f t="array" aca="1" ref="MW1" ca="1">IF(OR(TEXT(WEEKDAY(MW4),"JJJJ")=Jours_chômés,MW$5=Fériés),0,1)</f>
        <v>0</v>
      </c>
      <c r="MX1" s="29">
        <f t="array" aca="1" ref="MX1" ca="1">IF(OR(TEXT(WEEKDAY(MX4),"JJJJ")=Jours_chômés,MX$5=Fériés),0,1)</f>
        <v>0</v>
      </c>
      <c r="MY1" s="29">
        <f t="array" aca="1" ref="MY1" ca="1">IF(OR(TEXT(WEEKDAY(MY4),"JJJJ")=Jours_chômés,MY$5=Fériés),0,1)</f>
        <v>1</v>
      </c>
      <c r="MZ1" s="29">
        <f t="array" aca="1" ref="MZ1" ca="1">IF(OR(TEXT(WEEKDAY(MZ4),"JJJJ")=Jours_chômés,MZ$5=Fériés),0,1)</f>
        <v>1</v>
      </c>
      <c r="NA1" s="29">
        <f t="array" aca="1" ref="NA1" ca="1">IF(OR(TEXT(WEEKDAY(NA4),"JJJJ")=Jours_chômés,NA$5=Fériés),0,1)</f>
        <v>1</v>
      </c>
      <c r="NB1" s="29">
        <f t="array" aca="1" ref="NB1" ca="1">IF(OR(TEXT(WEEKDAY(NB4),"JJJJ")=Jours_chômés,NB$5=Fériés),0,1)</f>
        <v>1</v>
      </c>
      <c r="NC1" s="29">
        <f t="array" aca="1" ref="NC1" ca="1">IF(OR(TEXT(WEEKDAY(NC4),"JJJJ")=Jours_chômés,NC$5=Fériés),0,1)</f>
        <v>0</v>
      </c>
      <c r="ND1" s="29">
        <f t="array" aca="1" ref="ND1" ca="1">IF(OR(TEXT(WEEKDAY(ND4),"JJJJ")=Jours_chômés,ND$5=Fériés),0,1)</f>
        <v>0</v>
      </c>
      <c r="NE1" s="29">
        <f t="array" aca="1" ref="NE1" ca="1">IF(OR(TEXT(WEEKDAY(NE4),"JJJJ")=Jours_chômés,NE$5=Fériés),0,1)</f>
        <v>1</v>
      </c>
      <c r="NF1" s="29">
        <f t="array" aca="1" ref="NF1" ca="1">IF(OR(TEXT(WEEKDAY(NF4),"JJJJ")=Jours_chômés,NF$5=Fériés),0,1)</f>
        <v>1</v>
      </c>
      <c r="NG1" s="29">
        <f t="array" aca="1" ref="NG1" ca="1">IF(OR(TEXT(WEEKDAY(NG4),"JJJJ")=Jours_chômés,NG$5=Fériés),0,1)</f>
        <v>1</v>
      </c>
      <c r="NH1" s="29">
        <f t="array" aca="1" ref="NH1" ca="1">IF(OR(TEXT(WEEKDAY(NH4),"JJJJ")=Jours_chômés,NH$5=Fériés),0,1)</f>
        <v>1</v>
      </c>
      <c r="NI1" s="29">
        <f t="array" aca="1" ref="NI1" ca="1">IF(OR(TEXT(WEEKDAY(NI4),"JJJJ")=Jours_chômés,NI$5=Fériés),0,1)</f>
        <v>1</v>
      </c>
      <c r="NJ1" s="29">
        <f t="array" aca="1" ref="NJ1" ca="1">IF(OR(TEXT(WEEKDAY(NJ4),"JJJJ")=Jours_chômés,NJ$5=Fériés),0,1)</f>
        <v>0</v>
      </c>
      <c r="NK1" s="29">
        <f t="array" aca="1" ref="NK1" ca="1">IF(OR(TEXT(WEEKDAY(NK4),"JJJJ")=Jours_chômés,NK$5=Fériés),0,1)</f>
        <v>0</v>
      </c>
      <c r="NL1" s="29">
        <f t="array" aca="1" ref="NL1" ca="1">IF(OR(TEXT(WEEKDAY(NL4),"JJJJ")=Jours_chômés,NL$5=Fériés),0,1)</f>
        <v>1</v>
      </c>
      <c r="NM1" s="29">
        <f t="array" aca="1" ref="NM1" ca="1">IF(OR(TEXT(WEEKDAY(NM4),"JJJJ")=Jours_chômés,NM$5=Fériés),0,1)</f>
        <v>1</v>
      </c>
      <c r="NN1" s="29">
        <f t="array" aca="1" ref="NN1" ca="1">IF(OR(TEXT(WEEKDAY(NN4),"JJJJ")=Jours_chômés,NN$5=Fériés),0,1)</f>
        <v>1</v>
      </c>
      <c r="NO1" s="29">
        <f t="array" aca="1" ref="NO1" ca="1">IF(OR(TEXT(WEEKDAY(NO4),"JJJJ")=Jours_chômés,NO$5=Fériés),0,1)</f>
        <v>1</v>
      </c>
      <c r="NP1" s="29">
        <f t="array" aca="1" ref="NP1" ca="1">IF(OR(TEXT(WEEKDAY(NP4),"JJJJ")=Jours_chômés,NP$5=Fériés),0,1)</f>
        <v>1</v>
      </c>
      <c r="NQ1" s="29">
        <f t="array" aca="1" ref="NQ1" ca="1">IF(OR(TEXT(WEEKDAY(NQ4),"JJJJ")=Jours_chômés,NQ$5=Fériés),0,1)</f>
        <v>0</v>
      </c>
      <c r="NR1" s="29">
        <f t="array" aca="1" ref="NR1" ca="1">IF(OR(TEXT(WEEKDAY(NR4),"JJJJ")=Jours_chômés,NR$5=Fériés),0,1)</f>
        <v>0</v>
      </c>
      <c r="NS1" s="29">
        <f t="array" aca="1" ref="NS1" ca="1">IF(OR(TEXT(WEEKDAY(NS4),"JJJJ")=Jours_chômés,NS$5=Fériés),0,1)</f>
        <v>1</v>
      </c>
      <c r="NT1" s="29">
        <f t="array" aca="1" ref="NT1" ca="1">IF(OR(TEXT(WEEKDAY(NT4),"JJJJ")=Jours_chômés,NT$5=Fériés),0,1)</f>
        <v>1</v>
      </c>
      <c r="NU1" s="29">
        <f t="array" aca="1" ref="NU1" ca="1">IF(OR(TEXT(WEEKDAY(NU4),"JJJJ")=Jours_chômés,NU$5=Fériés),0,1)</f>
        <v>1</v>
      </c>
      <c r="NV1" s="29">
        <f t="array" aca="1" ref="NV1" ca="1">IF(OR(TEXT(WEEKDAY(NV4),"JJJJ")=Jours_chômés,NV$5=Fériés),0,1)</f>
        <v>1</v>
      </c>
      <c r="NW1" s="29">
        <f t="array" aca="1" ref="NW1" ca="1">IF(OR(TEXT(WEEKDAY(NW4),"JJJJ")=Jours_chômés,NW$5=Fériés),0,1)</f>
        <v>1</v>
      </c>
      <c r="NX1" s="29">
        <f t="array" aca="1" ref="NX1" ca="1">IF(OR(TEXT(WEEKDAY(NX4),"JJJJ")=Jours_chômés,NX$5=Fériés),0,1)</f>
        <v>0</v>
      </c>
      <c r="NY1" s="29">
        <f t="array" aca="1" ref="NY1" ca="1">IF(OR(TEXT(WEEKDAY(NY4),"JJJJ")=Jours_chômés,NY$5=Fériés),0,1)</f>
        <v>0</v>
      </c>
      <c r="NZ1" s="29">
        <f t="array" aca="1" ref="NZ1" ca="1">IF(OR(TEXT(WEEKDAY(NZ4),"JJJJ")=Jours_chômés,NZ$5=Fériés),0,1)</f>
        <v>1</v>
      </c>
      <c r="OA1" s="29">
        <f t="array" aca="1" ref="OA1" ca="1">IF(OR(TEXT(WEEKDAY(OA4),"JJJJ")=Jours_chômés,OA$5=Fériés),0,1)</f>
        <v>1</v>
      </c>
      <c r="OB1" s="29">
        <f t="array" aca="1" ref="OB1" ca="1">IF(OR(TEXT(WEEKDAY(OB4),"JJJJ")=Jours_chômés,OB$5=Fériés),0,1)</f>
        <v>1</v>
      </c>
      <c r="OC1" s="29">
        <f t="array" aca="1" ref="OC1" ca="1">IF(OR(TEXT(WEEKDAY(OC4),"JJJJ")=Jours_chômés,OC$5=Fériés),0,1)</f>
        <v>1</v>
      </c>
      <c r="OD1" s="29">
        <f t="array" aca="1" ref="OD1" ca="1">IF(OR(TEXT(WEEKDAY(OD4),"JJJJ")=Jours_chômés,OD$5=Fériés),0,1)</f>
        <v>1</v>
      </c>
      <c r="OE1" s="29">
        <f t="array" aca="1" ref="OE1" ca="1">IF(OR(TEXT(WEEKDAY(OE4),"JJJJ")=Jours_chômés,OE$5=Fériés),0,1)</f>
        <v>0</v>
      </c>
      <c r="OF1" s="29">
        <f t="array" aca="1" ref="OF1" ca="1">IF(OR(TEXT(WEEKDAY(OF4),"JJJJ")=Jours_chômés,OF$5=Fériés),0,1)</f>
        <v>0</v>
      </c>
      <c r="OG1" s="29">
        <f t="array" aca="1" ref="OG1" ca="1">IF(OR(TEXT(WEEKDAY(OG4),"JJJJ")=Jours_chômés,OG$5=Fériés),0,1)</f>
        <v>1</v>
      </c>
      <c r="OH1" s="29">
        <f t="array" aca="1" ref="OH1" ca="1">IF(OR(TEXT(WEEKDAY(OH4),"JJJJ")=Jours_chômés,OH$5=Fériés),0,1)</f>
        <v>1</v>
      </c>
      <c r="OI1" s="29">
        <f t="array" aca="1" ref="OI1" ca="1">IF(OR(TEXT(WEEKDAY(OI4),"JJJJ")=Jours_chômés,OI$5=Fériés),0,1)</f>
        <v>1</v>
      </c>
      <c r="OJ1" s="29">
        <f t="array" aca="1" ref="OJ1" ca="1">IF(OR(TEXT(WEEKDAY(OJ4),"JJJJ")=Jours_chômés,OJ$5=Fériés),0,1)</f>
        <v>1</v>
      </c>
    </row>
    <row r="2" spans="1:400" ht="15" customHeight="1">
      <c r="A2" s="32"/>
      <c r="B2" s="9"/>
      <c r="C2" s="13"/>
      <c r="D2" s="67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9" t="str">
        <f>PROPER(TEXT(R4,"MMMM"))&amp;" "&amp;YEAR(R4)</f>
        <v>Janvier 2017</v>
      </c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9" t="str">
        <f>PROPER(TEXT(AW4,"MMMM"))&amp;" "&amp;YEAR(AW4)</f>
        <v>Février 2017</v>
      </c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9" t="str">
        <f>PROPER(TEXT(CB4,"MMMM"))&amp;" "&amp;YEAR(CB4)</f>
        <v>Mars 2017</v>
      </c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9" t="str">
        <f>PROPER(TEXT(DD4,"MMMM"))&amp;" "&amp;YEAR(DD4)</f>
        <v>Avril 2017</v>
      </c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/>
      <c r="DU2" s="68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9" t="str">
        <f>PROPER(TEXT(EI4,"MMMM"))&amp;" "&amp;YEAR(EI4)</f>
        <v>Mai 2017</v>
      </c>
      <c r="EJ2" s="68"/>
      <c r="EK2" s="68"/>
      <c r="EL2" s="68"/>
      <c r="EM2" s="68"/>
      <c r="EN2" s="68"/>
      <c r="EO2" s="68"/>
      <c r="EP2" s="68"/>
      <c r="EQ2" s="68"/>
      <c r="ER2" s="68"/>
      <c r="ES2" s="68"/>
      <c r="ET2" s="68"/>
      <c r="EU2" s="68"/>
      <c r="EV2" s="68"/>
      <c r="EW2" s="68"/>
      <c r="EX2" s="68"/>
      <c r="EY2" s="68"/>
      <c r="EZ2" s="68"/>
      <c r="FA2" s="68"/>
      <c r="FB2" s="68"/>
      <c r="FC2" s="68"/>
      <c r="FD2" s="68"/>
      <c r="FE2" s="68"/>
      <c r="FF2" s="68"/>
      <c r="FG2" s="68"/>
      <c r="FH2" s="68"/>
      <c r="FI2" s="68"/>
      <c r="FJ2" s="68"/>
      <c r="FK2" s="68"/>
      <c r="FL2" s="68"/>
      <c r="FM2" s="69" t="str">
        <f>PROPER(TEXT(FM4,"MMMM"))&amp;" "&amp;YEAR(FM4)</f>
        <v>Juin 2017</v>
      </c>
      <c r="FN2" s="68"/>
      <c r="FO2" s="68"/>
      <c r="FP2" s="68"/>
      <c r="FQ2" s="68"/>
      <c r="FR2" s="68"/>
      <c r="FS2" s="68"/>
      <c r="FT2" s="68"/>
      <c r="FU2" s="68"/>
      <c r="FV2" s="68"/>
      <c r="FW2" s="68"/>
      <c r="FX2" s="68"/>
      <c r="FY2" s="68"/>
      <c r="FZ2" s="68"/>
      <c r="GA2" s="68"/>
      <c r="GB2" s="68"/>
      <c r="GC2" s="68"/>
      <c r="GD2" s="68"/>
      <c r="GE2" s="68"/>
      <c r="GF2" s="68"/>
      <c r="GG2" s="68"/>
      <c r="GH2" s="68"/>
      <c r="GI2" s="68"/>
      <c r="GJ2" s="68"/>
      <c r="GK2" s="68"/>
      <c r="GL2" s="68"/>
      <c r="GM2" s="68"/>
      <c r="GN2" s="68"/>
      <c r="GO2" s="68"/>
      <c r="GP2" s="68"/>
      <c r="GQ2" s="68"/>
      <c r="GR2" s="69" t="str">
        <f>PROPER(TEXT(GR4,"MMMM"))&amp;" "&amp;YEAR(GR4)</f>
        <v>Juillet 2017</v>
      </c>
      <c r="GS2" s="68"/>
      <c r="GT2" s="68"/>
      <c r="GU2" s="68"/>
      <c r="GV2" s="68"/>
      <c r="GW2" s="68"/>
      <c r="GX2" s="68"/>
      <c r="GY2" s="68"/>
      <c r="GZ2" s="68"/>
      <c r="HA2" s="68"/>
      <c r="HB2" s="68"/>
      <c r="HC2" s="68"/>
      <c r="HD2" s="68"/>
      <c r="HE2" s="68"/>
      <c r="HF2" s="68"/>
      <c r="HG2" s="68"/>
      <c r="HH2" s="68"/>
      <c r="HI2" s="68"/>
      <c r="HJ2" s="68"/>
      <c r="HK2" s="68"/>
      <c r="HL2" s="68"/>
      <c r="HM2" s="68"/>
      <c r="HN2" s="68"/>
      <c r="HO2" s="68"/>
      <c r="HP2" s="68"/>
      <c r="HQ2" s="68"/>
      <c r="HR2" s="68"/>
      <c r="HS2" s="68"/>
      <c r="HT2" s="68"/>
      <c r="HU2" s="68"/>
      <c r="HV2" s="69" t="str">
        <f>PROPER(TEXT(HV4,"MMMM"))&amp;" "&amp;YEAR(HV4)</f>
        <v>Août 2017</v>
      </c>
      <c r="HW2" s="68"/>
      <c r="HX2" s="68"/>
      <c r="HY2" s="68"/>
      <c r="HZ2" s="68"/>
      <c r="IA2" s="68"/>
      <c r="IB2" s="68"/>
      <c r="IC2" s="68"/>
      <c r="ID2" s="68"/>
      <c r="IE2" s="68"/>
      <c r="IF2" s="68"/>
      <c r="IG2" s="68"/>
      <c r="IH2" s="68"/>
      <c r="II2" s="68"/>
      <c r="IJ2" s="68"/>
      <c r="IK2" s="68"/>
      <c r="IL2" s="68"/>
      <c r="IM2" s="68"/>
      <c r="IN2" s="68"/>
      <c r="IO2" s="68"/>
      <c r="IP2" s="68"/>
      <c r="IQ2" s="68"/>
      <c r="IR2" s="68"/>
      <c r="IS2" s="68"/>
      <c r="IT2" s="68"/>
      <c r="IU2" s="68"/>
      <c r="IV2" s="68"/>
      <c r="IW2" s="68"/>
      <c r="IX2" s="68"/>
      <c r="IY2" s="68"/>
      <c r="IZ2" s="68"/>
      <c r="JA2" s="69" t="str">
        <f>PROPER(TEXT(JA4,"MMMM"))&amp;" "&amp;YEAR(JA4)</f>
        <v>Septembre 2017</v>
      </c>
      <c r="JB2" s="68"/>
      <c r="JC2" s="68"/>
      <c r="JD2" s="68"/>
      <c r="JE2" s="68"/>
      <c r="JF2" s="68"/>
      <c r="JG2" s="68"/>
      <c r="JH2" s="68"/>
      <c r="JI2" s="68"/>
      <c r="JJ2" s="68"/>
      <c r="JK2" s="68"/>
      <c r="JL2" s="68"/>
      <c r="JM2" s="68"/>
      <c r="JN2" s="68"/>
      <c r="JO2" s="68"/>
      <c r="JP2" s="68"/>
      <c r="JQ2" s="68"/>
      <c r="JR2" s="68"/>
      <c r="JS2" s="68"/>
      <c r="JT2" s="68"/>
      <c r="JU2" s="68"/>
      <c r="JV2" s="68"/>
      <c r="JW2" s="68"/>
      <c r="JX2" s="68"/>
      <c r="JY2" s="68"/>
      <c r="JZ2" s="68"/>
      <c r="KA2" s="68"/>
      <c r="KB2" s="68"/>
      <c r="KC2" s="68"/>
      <c r="KD2" s="68"/>
      <c r="KE2" s="68"/>
      <c r="KF2" s="69" t="str">
        <f>PROPER(TEXT(KF4,"MMMM"))&amp;" "&amp;YEAR(KF4)</f>
        <v>Octobre 2017</v>
      </c>
      <c r="KG2" s="68"/>
      <c r="KH2" s="68"/>
      <c r="KI2" s="68"/>
      <c r="KJ2" s="68"/>
      <c r="KK2" s="68"/>
      <c r="KL2" s="68"/>
      <c r="KM2" s="68"/>
      <c r="KN2" s="68"/>
      <c r="KO2" s="68"/>
      <c r="KP2" s="68"/>
      <c r="KQ2" s="68"/>
      <c r="KR2" s="68"/>
      <c r="KS2" s="68"/>
      <c r="KT2" s="68"/>
      <c r="KU2" s="68"/>
      <c r="KV2" s="68"/>
      <c r="KW2" s="68"/>
      <c r="KX2" s="68"/>
      <c r="KY2" s="68"/>
      <c r="KZ2" s="68"/>
      <c r="LA2" s="68"/>
      <c r="LB2" s="68"/>
      <c r="LC2" s="68"/>
      <c r="LD2" s="68"/>
      <c r="LE2" s="68"/>
      <c r="LF2" s="68"/>
      <c r="LG2" s="68"/>
      <c r="LH2" s="68"/>
      <c r="LI2" s="68"/>
      <c r="LJ2" s="69" t="str">
        <f>PROPER(TEXT(LJ4,"MMMM"))&amp;" "&amp;YEAR(LJ4)</f>
        <v>Novembre 2017</v>
      </c>
      <c r="LK2" s="68"/>
      <c r="LL2" s="68"/>
      <c r="LM2" s="68"/>
      <c r="LN2" s="68"/>
      <c r="LO2" s="68"/>
      <c r="LP2" s="68"/>
      <c r="LQ2" s="68"/>
      <c r="LR2" s="68"/>
      <c r="LS2" s="68"/>
      <c r="LT2" s="68"/>
      <c r="LU2" s="68"/>
      <c r="LV2" s="68"/>
      <c r="LW2" s="68"/>
      <c r="LX2" s="68"/>
      <c r="LY2" s="68"/>
      <c r="LZ2" s="68"/>
      <c r="MA2" s="68"/>
      <c r="MB2" s="68"/>
      <c r="MC2" s="68"/>
      <c r="MD2" s="68"/>
      <c r="ME2" s="68"/>
      <c r="MF2" s="68"/>
      <c r="MG2" s="68"/>
      <c r="MH2" s="68"/>
      <c r="MI2" s="68"/>
      <c r="MJ2" s="68"/>
      <c r="MK2" s="68"/>
      <c r="ML2" s="68"/>
      <c r="MM2" s="68"/>
      <c r="MN2" s="68"/>
      <c r="MO2" s="69" t="str">
        <f>PROPER(TEXT(MO4,"MMMM"))&amp;" "&amp;YEAR(MO4)</f>
        <v>Décembre 2017</v>
      </c>
      <c r="MP2" s="68"/>
      <c r="MQ2" s="68"/>
      <c r="MR2" s="68"/>
      <c r="MS2" s="68"/>
      <c r="MT2" s="68"/>
      <c r="MU2" s="68"/>
      <c r="MV2" s="68"/>
      <c r="MW2" s="68"/>
      <c r="MX2" s="68"/>
      <c r="MY2" s="68"/>
      <c r="MZ2" s="68"/>
      <c r="NA2" s="68"/>
      <c r="NB2" s="68"/>
      <c r="NC2" s="68"/>
      <c r="ND2" s="68"/>
      <c r="NE2" s="68"/>
      <c r="NF2" s="68"/>
      <c r="NG2" s="68"/>
      <c r="NH2" s="68"/>
      <c r="NI2" s="68"/>
      <c r="NJ2" s="68"/>
      <c r="NK2" s="68"/>
      <c r="NL2" s="68"/>
      <c r="NM2" s="68"/>
      <c r="NN2" s="68"/>
      <c r="NO2" s="68"/>
      <c r="NP2" s="68"/>
      <c r="NQ2" s="68"/>
      <c r="NR2" s="68"/>
      <c r="NS2" s="69" t="str">
        <f>PROPER(TEXT(NS4,"MMMM"))&amp;" "&amp;YEAR(NS4)</f>
        <v>Janvier 2018</v>
      </c>
      <c r="NT2" s="68"/>
      <c r="NU2" s="68"/>
      <c r="NV2" s="68"/>
      <c r="NW2" s="68"/>
      <c r="NX2" s="68"/>
      <c r="NY2" s="68"/>
      <c r="NZ2" s="68"/>
      <c r="OA2" s="68"/>
      <c r="OB2" s="68"/>
      <c r="OC2" s="68"/>
      <c r="OD2" s="68"/>
      <c r="OE2" s="68"/>
      <c r="OF2" s="68"/>
      <c r="OG2" s="68"/>
      <c r="OH2" s="68"/>
      <c r="OI2" s="68"/>
      <c r="OJ2" s="70"/>
    </row>
    <row r="3" spans="1:400" ht="15" customHeight="1">
      <c r="A3" s="8"/>
      <c r="B3" s="9"/>
      <c r="C3" s="13"/>
      <c r="D3" s="18">
        <f>INT(MOD(INT((D5-2)/7)+0.6,52+5/28))+1</f>
        <v>52</v>
      </c>
      <c r="E3" s="19">
        <f t="shared" ref="E3:BP3" si="0">INT(MOD(INT((E5-2)/7)+0.6,52+5/28))+1</f>
        <v>1</v>
      </c>
      <c r="F3" s="19">
        <f t="shared" si="0"/>
        <v>1</v>
      </c>
      <c r="G3" s="19">
        <f t="shared" si="0"/>
        <v>1</v>
      </c>
      <c r="H3" s="19">
        <f t="shared" si="0"/>
        <v>1</v>
      </c>
      <c r="I3" s="19">
        <f t="shared" si="0"/>
        <v>1</v>
      </c>
      <c r="J3" s="19">
        <f t="shared" si="0"/>
        <v>1</v>
      </c>
      <c r="K3" s="19">
        <f t="shared" si="0"/>
        <v>1</v>
      </c>
      <c r="L3" s="19">
        <f t="shared" si="0"/>
        <v>2</v>
      </c>
      <c r="M3" s="19">
        <f t="shared" si="0"/>
        <v>2</v>
      </c>
      <c r="N3" s="19">
        <f t="shared" si="0"/>
        <v>2</v>
      </c>
      <c r="O3" s="19">
        <f t="shared" si="0"/>
        <v>2</v>
      </c>
      <c r="P3" s="19">
        <f t="shared" si="0"/>
        <v>2</v>
      </c>
      <c r="Q3" s="19">
        <f t="shared" si="0"/>
        <v>2</v>
      </c>
      <c r="R3" s="19">
        <f t="shared" si="0"/>
        <v>2</v>
      </c>
      <c r="S3" s="19">
        <f t="shared" si="0"/>
        <v>3</v>
      </c>
      <c r="T3" s="19">
        <f t="shared" si="0"/>
        <v>3</v>
      </c>
      <c r="U3" s="19">
        <f t="shared" si="0"/>
        <v>3</v>
      </c>
      <c r="V3" s="19">
        <f t="shared" si="0"/>
        <v>3</v>
      </c>
      <c r="W3" s="19">
        <f t="shared" si="0"/>
        <v>3</v>
      </c>
      <c r="X3" s="19">
        <f t="shared" si="0"/>
        <v>3</v>
      </c>
      <c r="Y3" s="19">
        <f t="shared" si="0"/>
        <v>3</v>
      </c>
      <c r="Z3" s="19">
        <f t="shared" si="0"/>
        <v>4</v>
      </c>
      <c r="AA3" s="19">
        <f t="shared" si="0"/>
        <v>4</v>
      </c>
      <c r="AB3" s="19">
        <f t="shared" si="0"/>
        <v>4</v>
      </c>
      <c r="AC3" s="19">
        <f t="shared" si="0"/>
        <v>4</v>
      </c>
      <c r="AD3" s="19">
        <f t="shared" si="0"/>
        <v>4</v>
      </c>
      <c r="AE3" s="19">
        <f t="shared" si="0"/>
        <v>4</v>
      </c>
      <c r="AF3" s="19">
        <f t="shared" si="0"/>
        <v>4</v>
      </c>
      <c r="AG3" s="19">
        <f t="shared" si="0"/>
        <v>5</v>
      </c>
      <c r="AH3" s="19">
        <f t="shared" si="0"/>
        <v>5</v>
      </c>
      <c r="AI3" s="19">
        <f t="shared" si="0"/>
        <v>5</v>
      </c>
      <c r="AJ3" s="19">
        <f t="shared" si="0"/>
        <v>5</v>
      </c>
      <c r="AK3" s="19">
        <f t="shared" si="0"/>
        <v>5</v>
      </c>
      <c r="AL3" s="19">
        <f t="shared" si="0"/>
        <v>5</v>
      </c>
      <c r="AM3" s="19">
        <f t="shared" si="0"/>
        <v>5</v>
      </c>
      <c r="AN3" s="19">
        <f t="shared" si="0"/>
        <v>6</v>
      </c>
      <c r="AO3" s="19">
        <f t="shared" si="0"/>
        <v>6</v>
      </c>
      <c r="AP3" s="19">
        <f t="shared" si="0"/>
        <v>6</v>
      </c>
      <c r="AQ3" s="19">
        <f t="shared" si="0"/>
        <v>6</v>
      </c>
      <c r="AR3" s="19">
        <f t="shared" si="0"/>
        <v>6</v>
      </c>
      <c r="AS3" s="19">
        <f t="shared" si="0"/>
        <v>6</v>
      </c>
      <c r="AT3" s="19">
        <f t="shared" si="0"/>
        <v>6</v>
      </c>
      <c r="AU3" s="19">
        <f t="shared" si="0"/>
        <v>7</v>
      </c>
      <c r="AV3" s="19">
        <f t="shared" si="0"/>
        <v>7</v>
      </c>
      <c r="AW3" s="19">
        <f t="shared" si="0"/>
        <v>7</v>
      </c>
      <c r="AX3" s="19">
        <f t="shared" si="0"/>
        <v>7</v>
      </c>
      <c r="AY3" s="19">
        <f t="shared" si="0"/>
        <v>7</v>
      </c>
      <c r="AZ3" s="19">
        <f t="shared" si="0"/>
        <v>7</v>
      </c>
      <c r="BA3" s="19">
        <f t="shared" si="0"/>
        <v>7</v>
      </c>
      <c r="BB3" s="19">
        <f t="shared" si="0"/>
        <v>8</v>
      </c>
      <c r="BC3" s="19">
        <f t="shared" si="0"/>
        <v>8</v>
      </c>
      <c r="BD3" s="19">
        <f t="shared" si="0"/>
        <v>8</v>
      </c>
      <c r="BE3" s="19">
        <f t="shared" si="0"/>
        <v>8</v>
      </c>
      <c r="BF3" s="19">
        <f t="shared" si="0"/>
        <v>8</v>
      </c>
      <c r="BG3" s="19">
        <f t="shared" si="0"/>
        <v>8</v>
      </c>
      <c r="BH3" s="19">
        <f t="shared" si="0"/>
        <v>8</v>
      </c>
      <c r="BI3" s="19">
        <f t="shared" si="0"/>
        <v>9</v>
      </c>
      <c r="BJ3" s="19">
        <f t="shared" si="0"/>
        <v>9</v>
      </c>
      <c r="BK3" s="19">
        <f t="shared" si="0"/>
        <v>9</v>
      </c>
      <c r="BL3" s="19">
        <f t="shared" si="0"/>
        <v>9</v>
      </c>
      <c r="BM3" s="19">
        <f t="shared" si="0"/>
        <v>9</v>
      </c>
      <c r="BN3" s="19">
        <f t="shared" si="0"/>
        <v>9</v>
      </c>
      <c r="BO3" s="19">
        <f t="shared" si="0"/>
        <v>9</v>
      </c>
      <c r="BP3" s="19">
        <f t="shared" si="0"/>
        <v>10</v>
      </c>
      <c r="BQ3" s="19">
        <f t="shared" ref="BQ3:EB3" si="1">INT(MOD(INT((BQ5-2)/7)+0.6,52+5/28))+1</f>
        <v>10</v>
      </c>
      <c r="BR3" s="19">
        <f t="shared" si="1"/>
        <v>10</v>
      </c>
      <c r="BS3" s="19">
        <f t="shared" si="1"/>
        <v>10</v>
      </c>
      <c r="BT3" s="19">
        <f t="shared" si="1"/>
        <v>10</v>
      </c>
      <c r="BU3" s="19">
        <f t="shared" si="1"/>
        <v>10</v>
      </c>
      <c r="BV3" s="19">
        <f t="shared" si="1"/>
        <v>10</v>
      </c>
      <c r="BW3" s="19">
        <f t="shared" si="1"/>
        <v>11</v>
      </c>
      <c r="BX3" s="19">
        <f t="shared" si="1"/>
        <v>11</v>
      </c>
      <c r="BY3" s="19">
        <f t="shared" si="1"/>
        <v>11</v>
      </c>
      <c r="BZ3" s="19">
        <f t="shared" si="1"/>
        <v>11</v>
      </c>
      <c r="CA3" s="19">
        <f t="shared" si="1"/>
        <v>11</v>
      </c>
      <c r="CB3" s="19">
        <f t="shared" si="1"/>
        <v>11</v>
      </c>
      <c r="CC3" s="19">
        <f t="shared" si="1"/>
        <v>11</v>
      </c>
      <c r="CD3" s="19">
        <f t="shared" si="1"/>
        <v>12</v>
      </c>
      <c r="CE3" s="19">
        <f t="shared" si="1"/>
        <v>12</v>
      </c>
      <c r="CF3" s="19">
        <f t="shared" si="1"/>
        <v>12</v>
      </c>
      <c r="CG3" s="19">
        <f t="shared" si="1"/>
        <v>12</v>
      </c>
      <c r="CH3" s="19">
        <f t="shared" si="1"/>
        <v>12</v>
      </c>
      <c r="CI3" s="19">
        <f t="shared" si="1"/>
        <v>12</v>
      </c>
      <c r="CJ3" s="19">
        <f t="shared" si="1"/>
        <v>12</v>
      </c>
      <c r="CK3" s="19">
        <f t="shared" si="1"/>
        <v>13</v>
      </c>
      <c r="CL3" s="19">
        <f t="shared" si="1"/>
        <v>13</v>
      </c>
      <c r="CM3" s="19">
        <f t="shared" si="1"/>
        <v>13</v>
      </c>
      <c r="CN3" s="19">
        <f t="shared" si="1"/>
        <v>13</v>
      </c>
      <c r="CO3" s="19">
        <f t="shared" si="1"/>
        <v>13</v>
      </c>
      <c r="CP3" s="19">
        <f t="shared" si="1"/>
        <v>13</v>
      </c>
      <c r="CQ3" s="19">
        <f t="shared" si="1"/>
        <v>13</v>
      </c>
      <c r="CR3" s="19">
        <f t="shared" si="1"/>
        <v>14</v>
      </c>
      <c r="CS3" s="19">
        <f t="shared" si="1"/>
        <v>14</v>
      </c>
      <c r="CT3" s="19">
        <f t="shared" si="1"/>
        <v>14</v>
      </c>
      <c r="CU3" s="19">
        <f t="shared" si="1"/>
        <v>14</v>
      </c>
      <c r="CV3" s="19">
        <f t="shared" si="1"/>
        <v>14</v>
      </c>
      <c r="CW3" s="19">
        <f t="shared" si="1"/>
        <v>14</v>
      </c>
      <c r="CX3" s="19">
        <f t="shared" si="1"/>
        <v>14</v>
      </c>
      <c r="CY3" s="19">
        <f t="shared" si="1"/>
        <v>15</v>
      </c>
      <c r="CZ3" s="19">
        <f t="shared" si="1"/>
        <v>15</v>
      </c>
      <c r="DA3" s="19">
        <f t="shared" si="1"/>
        <v>15</v>
      </c>
      <c r="DB3" s="19">
        <f t="shared" si="1"/>
        <v>15</v>
      </c>
      <c r="DC3" s="19">
        <f t="shared" si="1"/>
        <v>15</v>
      </c>
      <c r="DD3" s="19">
        <f t="shared" si="1"/>
        <v>15</v>
      </c>
      <c r="DE3" s="19">
        <f t="shared" si="1"/>
        <v>15</v>
      </c>
      <c r="DF3" s="19">
        <f t="shared" si="1"/>
        <v>16</v>
      </c>
      <c r="DG3" s="19">
        <f t="shared" si="1"/>
        <v>16</v>
      </c>
      <c r="DH3" s="19">
        <f t="shared" si="1"/>
        <v>16</v>
      </c>
      <c r="DI3" s="19">
        <f t="shared" si="1"/>
        <v>16</v>
      </c>
      <c r="DJ3" s="19">
        <f t="shared" si="1"/>
        <v>16</v>
      </c>
      <c r="DK3" s="19">
        <f t="shared" si="1"/>
        <v>16</v>
      </c>
      <c r="DL3" s="19">
        <f t="shared" si="1"/>
        <v>16</v>
      </c>
      <c r="DM3" s="19">
        <f t="shared" si="1"/>
        <v>17</v>
      </c>
      <c r="DN3" s="19">
        <f t="shared" si="1"/>
        <v>17</v>
      </c>
      <c r="DO3" s="19">
        <f t="shared" si="1"/>
        <v>17</v>
      </c>
      <c r="DP3" s="19">
        <f t="shared" si="1"/>
        <v>17</v>
      </c>
      <c r="DQ3" s="19">
        <f t="shared" si="1"/>
        <v>17</v>
      </c>
      <c r="DR3" s="19">
        <f t="shared" si="1"/>
        <v>17</v>
      </c>
      <c r="DS3" s="19">
        <f t="shared" si="1"/>
        <v>17</v>
      </c>
      <c r="DT3" s="19">
        <f t="shared" si="1"/>
        <v>18</v>
      </c>
      <c r="DU3" s="19">
        <f t="shared" si="1"/>
        <v>18</v>
      </c>
      <c r="DV3" s="19">
        <f t="shared" si="1"/>
        <v>18</v>
      </c>
      <c r="DW3" s="19">
        <f t="shared" si="1"/>
        <v>18</v>
      </c>
      <c r="DX3" s="19">
        <f t="shared" si="1"/>
        <v>18</v>
      </c>
      <c r="DY3" s="19">
        <f t="shared" si="1"/>
        <v>18</v>
      </c>
      <c r="DZ3" s="19">
        <f t="shared" si="1"/>
        <v>18</v>
      </c>
      <c r="EA3" s="19">
        <f t="shared" si="1"/>
        <v>19</v>
      </c>
      <c r="EB3" s="19">
        <f t="shared" si="1"/>
        <v>19</v>
      </c>
      <c r="EC3" s="19">
        <f t="shared" ref="EC3:GN3" si="2">INT(MOD(INT((EC5-2)/7)+0.6,52+5/28))+1</f>
        <v>19</v>
      </c>
      <c r="ED3" s="19">
        <f t="shared" si="2"/>
        <v>19</v>
      </c>
      <c r="EE3" s="19">
        <f t="shared" si="2"/>
        <v>19</v>
      </c>
      <c r="EF3" s="19">
        <f t="shared" si="2"/>
        <v>19</v>
      </c>
      <c r="EG3" s="19">
        <f t="shared" si="2"/>
        <v>19</v>
      </c>
      <c r="EH3" s="19">
        <f t="shared" si="2"/>
        <v>20</v>
      </c>
      <c r="EI3" s="19">
        <f t="shared" si="2"/>
        <v>20</v>
      </c>
      <c r="EJ3" s="19">
        <f t="shared" si="2"/>
        <v>20</v>
      </c>
      <c r="EK3" s="19">
        <f t="shared" si="2"/>
        <v>20</v>
      </c>
      <c r="EL3" s="19">
        <f t="shared" si="2"/>
        <v>20</v>
      </c>
      <c r="EM3" s="19">
        <f t="shared" si="2"/>
        <v>20</v>
      </c>
      <c r="EN3" s="19">
        <f t="shared" si="2"/>
        <v>20</v>
      </c>
      <c r="EO3" s="19">
        <f t="shared" si="2"/>
        <v>21</v>
      </c>
      <c r="EP3" s="19">
        <f t="shared" si="2"/>
        <v>21</v>
      </c>
      <c r="EQ3" s="19">
        <f t="shared" si="2"/>
        <v>21</v>
      </c>
      <c r="ER3" s="19">
        <f t="shared" si="2"/>
        <v>21</v>
      </c>
      <c r="ES3" s="19">
        <f t="shared" si="2"/>
        <v>21</v>
      </c>
      <c r="ET3" s="19">
        <f t="shared" si="2"/>
        <v>21</v>
      </c>
      <c r="EU3" s="19">
        <f t="shared" si="2"/>
        <v>21</v>
      </c>
      <c r="EV3" s="19">
        <f t="shared" si="2"/>
        <v>22</v>
      </c>
      <c r="EW3" s="19">
        <f t="shared" si="2"/>
        <v>22</v>
      </c>
      <c r="EX3" s="19">
        <f t="shared" si="2"/>
        <v>22</v>
      </c>
      <c r="EY3" s="19">
        <f t="shared" si="2"/>
        <v>22</v>
      </c>
      <c r="EZ3" s="19">
        <f t="shared" si="2"/>
        <v>22</v>
      </c>
      <c r="FA3" s="19">
        <f t="shared" si="2"/>
        <v>22</v>
      </c>
      <c r="FB3" s="19">
        <f t="shared" si="2"/>
        <v>22</v>
      </c>
      <c r="FC3" s="19">
        <f t="shared" si="2"/>
        <v>23</v>
      </c>
      <c r="FD3" s="19">
        <f t="shared" si="2"/>
        <v>23</v>
      </c>
      <c r="FE3" s="19">
        <f t="shared" si="2"/>
        <v>23</v>
      </c>
      <c r="FF3" s="19">
        <f t="shared" si="2"/>
        <v>23</v>
      </c>
      <c r="FG3" s="19">
        <f t="shared" si="2"/>
        <v>23</v>
      </c>
      <c r="FH3" s="19">
        <f t="shared" si="2"/>
        <v>23</v>
      </c>
      <c r="FI3" s="19">
        <f t="shared" si="2"/>
        <v>23</v>
      </c>
      <c r="FJ3" s="19">
        <f t="shared" si="2"/>
        <v>24</v>
      </c>
      <c r="FK3" s="19">
        <f t="shared" si="2"/>
        <v>24</v>
      </c>
      <c r="FL3" s="19">
        <f t="shared" si="2"/>
        <v>24</v>
      </c>
      <c r="FM3" s="19">
        <f t="shared" si="2"/>
        <v>24</v>
      </c>
      <c r="FN3" s="19">
        <f t="shared" si="2"/>
        <v>24</v>
      </c>
      <c r="FO3" s="19">
        <f t="shared" si="2"/>
        <v>24</v>
      </c>
      <c r="FP3" s="19">
        <f t="shared" si="2"/>
        <v>24</v>
      </c>
      <c r="FQ3" s="19">
        <f t="shared" si="2"/>
        <v>25</v>
      </c>
      <c r="FR3" s="19">
        <f t="shared" si="2"/>
        <v>25</v>
      </c>
      <c r="FS3" s="19">
        <f t="shared" si="2"/>
        <v>25</v>
      </c>
      <c r="FT3" s="19">
        <f t="shared" si="2"/>
        <v>25</v>
      </c>
      <c r="FU3" s="19">
        <f t="shared" si="2"/>
        <v>25</v>
      </c>
      <c r="FV3" s="19">
        <f t="shared" si="2"/>
        <v>25</v>
      </c>
      <c r="FW3" s="19">
        <f t="shared" si="2"/>
        <v>25</v>
      </c>
      <c r="FX3" s="19">
        <f t="shared" si="2"/>
        <v>26</v>
      </c>
      <c r="FY3" s="19">
        <f t="shared" si="2"/>
        <v>26</v>
      </c>
      <c r="FZ3" s="19">
        <f t="shared" si="2"/>
        <v>26</v>
      </c>
      <c r="GA3" s="19">
        <f t="shared" si="2"/>
        <v>26</v>
      </c>
      <c r="GB3" s="19">
        <f t="shared" si="2"/>
        <v>26</v>
      </c>
      <c r="GC3" s="19">
        <f t="shared" si="2"/>
        <v>26</v>
      </c>
      <c r="GD3" s="19">
        <f t="shared" si="2"/>
        <v>26</v>
      </c>
      <c r="GE3" s="19">
        <f t="shared" si="2"/>
        <v>27</v>
      </c>
      <c r="GF3" s="19">
        <f t="shared" si="2"/>
        <v>27</v>
      </c>
      <c r="GG3" s="19">
        <f t="shared" si="2"/>
        <v>27</v>
      </c>
      <c r="GH3" s="19">
        <f t="shared" si="2"/>
        <v>27</v>
      </c>
      <c r="GI3" s="19">
        <f t="shared" si="2"/>
        <v>27</v>
      </c>
      <c r="GJ3" s="19">
        <f t="shared" si="2"/>
        <v>27</v>
      </c>
      <c r="GK3" s="19">
        <f t="shared" si="2"/>
        <v>27</v>
      </c>
      <c r="GL3" s="19">
        <f t="shared" si="2"/>
        <v>28</v>
      </c>
      <c r="GM3" s="19">
        <f t="shared" si="2"/>
        <v>28</v>
      </c>
      <c r="GN3" s="19">
        <f t="shared" si="2"/>
        <v>28</v>
      </c>
      <c r="GO3" s="19">
        <f t="shared" ref="GO3:IZ3" si="3">INT(MOD(INT((GO5-2)/7)+0.6,52+5/28))+1</f>
        <v>28</v>
      </c>
      <c r="GP3" s="19">
        <f t="shared" si="3"/>
        <v>28</v>
      </c>
      <c r="GQ3" s="19">
        <f t="shared" si="3"/>
        <v>28</v>
      </c>
      <c r="GR3" s="19">
        <f t="shared" si="3"/>
        <v>28</v>
      </c>
      <c r="GS3" s="19">
        <f t="shared" si="3"/>
        <v>29</v>
      </c>
      <c r="GT3" s="19">
        <f t="shared" si="3"/>
        <v>29</v>
      </c>
      <c r="GU3" s="19">
        <f t="shared" si="3"/>
        <v>29</v>
      </c>
      <c r="GV3" s="19">
        <f t="shared" si="3"/>
        <v>29</v>
      </c>
      <c r="GW3" s="19">
        <f t="shared" si="3"/>
        <v>29</v>
      </c>
      <c r="GX3" s="19">
        <f t="shared" si="3"/>
        <v>29</v>
      </c>
      <c r="GY3" s="19">
        <f t="shared" si="3"/>
        <v>29</v>
      </c>
      <c r="GZ3" s="19">
        <f t="shared" si="3"/>
        <v>30</v>
      </c>
      <c r="HA3" s="19">
        <f t="shared" si="3"/>
        <v>30</v>
      </c>
      <c r="HB3" s="19">
        <f t="shared" si="3"/>
        <v>30</v>
      </c>
      <c r="HC3" s="19">
        <f t="shared" si="3"/>
        <v>30</v>
      </c>
      <c r="HD3" s="19">
        <f t="shared" si="3"/>
        <v>30</v>
      </c>
      <c r="HE3" s="19">
        <f t="shared" si="3"/>
        <v>30</v>
      </c>
      <c r="HF3" s="19">
        <f t="shared" si="3"/>
        <v>30</v>
      </c>
      <c r="HG3" s="19">
        <f t="shared" si="3"/>
        <v>31</v>
      </c>
      <c r="HH3" s="19">
        <f t="shared" si="3"/>
        <v>31</v>
      </c>
      <c r="HI3" s="19">
        <f t="shared" si="3"/>
        <v>31</v>
      </c>
      <c r="HJ3" s="19">
        <f t="shared" si="3"/>
        <v>31</v>
      </c>
      <c r="HK3" s="19">
        <f t="shared" si="3"/>
        <v>31</v>
      </c>
      <c r="HL3" s="19">
        <f t="shared" si="3"/>
        <v>31</v>
      </c>
      <c r="HM3" s="19">
        <f t="shared" si="3"/>
        <v>31</v>
      </c>
      <c r="HN3" s="19">
        <f t="shared" si="3"/>
        <v>32</v>
      </c>
      <c r="HO3" s="19">
        <f t="shared" si="3"/>
        <v>32</v>
      </c>
      <c r="HP3" s="19">
        <f t="shared" si="3"/>
        <v>32</v>
      </c>
      <c r="HQ3" s="19">
        <f t="shared" si="3"/>
        <v>32</v>
      </c>
      <c r="HR3" s="19">
        <f t="shared" si="3"/>
        <v>32</v>
      </c>
      <c r="HS3" s="19">
        <f t="shared" si="3"/>
        <v>32</v>
      </c>
      <c r="HT3" s="19">
        <f t="shared" si="3"/>
        <v>32</v>
      </c>
      <c r="HU3" s="19">
        <f t="shared" si="3"/>
        <v>33</v>
      </c>
      <c r="HV3" s="19">
        <f t="shared" si="3"/>
        <v>33</v>
      </c>
      <c r="HW3" s="19">
        <f t="shared" si="3"/>
        <v>33</v>
      </c>
      <c r="HX3" s="19">
        <f t="shared" si="3"/>
        <v>33</v>
      </c>
      <c r="HY3" s="19">
        <f t="shared" si="3"/>
        <v>33</v>
      </c>
      <c r="HZ3" s="19">
        <f t="shared" si="3"/>
        <v>33</v>
      </c>
      <c r="IA3" s="19">
        <f t="shared" si="3"/>
        <v>33</v>
      </c>
      <c r="IB3" s="19">
        <f t="shared" si="3"/>
        <v>34</v>
      </c>
      <c r="IC3" s="19">
        <f t="shared" si="3"/>
        <v>34</v>
      </c>
      <c r="ID3" s="19">
        <f t="shared" si="3"/>
        <v>34</v>
      </c>
      <c r="IE3" s="19">
        <f t="shared" si="3"/>
        <v>34</v>
      </c>
      <c r="IF3" s="19">
        <f t="shared" si="3"/>
        <v>34</v>
      </c>
      <c r="IG3" s="19">
        <f t="shared" si="3"/>
        <v>34</v>
      </c>
      <c r="IH3" s="19">
        <f t="shared" si="3"/>
        <v>34</v>
      </c>
      <c r="II3" s="19">
        <f t="shared" si="3"/>
        <v>35</v>
      </c>
      <c r="IJ3" s="19">
        <f t="shared" si="3"/>
        <v>35</v>
      </c>
      <c r="IK3" s="19">
        <f t="shared" si="3"/>
        <v>35</v>
      </c>
      <c r="IL3" s="19">
        <f t="shared" si="3"/>
        <v>35</v>
      </c>
      <c r="IM3" s="19">
        <f t="shared" si="3"/>
        <v>35</v>
      </c>
      <c r="IN3" s="19">
        <f t="shared" si="3"/>
        <v>35</v>
      </c>
      <c r="IO3" s="19">
        <f t="shared" si="3"/>
        <v>35</v>
      </c>
      <c r="IP3" s="19">
        <f t="shared" si="3"/>
        <v>36</v>
      </c>
      <c r="IQ3" s="19">
        <f t="shared" si="3"/>
        <v>36</v>
      </c>
      <c r="IR3" s="19">
        <f t="shared" si="3"/>
        <v>36</v>
      </c>
      <c r="IS3" s="19">
        <f t="shared" si="3"/>
        <v>36</v>
      </c>
      <c r="IT3" s="19">
        <f t="shared" si="3"/>
        <v>36</v>
      </c>
      <c r="IU3" s="19">
        <f t="shared" si="3"/>
        <v>36</v>
      </c>
      <c r="IV3" s="19">
        <f t="shared" si="3"/>
        <v>36</v>
      </c>
      <c r="IW3" s="19">
        <f t="shared" si="3"/>
        <v>37</v>
      </c>
      <c r="IX3" s="19">
        <f t="shared" si="3"/>
        <v>37</v>
      </c>
      <c r="IY3" s="19">
        <f t="shared" si="3"/>
        <v>37</v>
      </c>
      <c r="IZ3" s="19">
        <f t="shared" si="3"/>
        <v>37</v>
      </c>
      <c r="JA3" s="19">
        <f t="shared" ref="JA3:LL3" si="4">INT(MOD(INT((JA5-2)/7)+0.6,52+5/28))+1</f>
        <v>37</v>
      </c>
      <c r="JB3" s="19">
        <f t="shared" si="4"/>
        <v>37</v>
      </c>
      <c r="JC3" s="19">
        <f t="shared" si="4"/>
        <v>37</v>
      </c>
      <c r="JD3" s="19">
        <f t="shared" si="4"/>
        <v>38</v>
      </c>
      <c r="JE3" s="19">
        <f t="shared" si="4"/>
        <v>38</v>
      </c>
      <c r="JF3" s="19">
        <f t="shared" si="4"/>
        <v>38</v>
      </c>
      <c r="JG3" s="19">
        <f t="shared" si="4"/>
        <v>38</v>
      </c>
      <c r="JH3" s="19">
        <f t="shared" si="4"/>
        <v>38</v>
      </c>
      <c r="JI3" s="19">
        <f t="shared" si="4"/>
        <v>38</v>
      </c>
      <c r="JJ3" s="19">
        <f t="shared" si="4"/>
        <v>38</v>
      </c>
      <c r="JK3" s="19">
        <f t="shared" si="4"/>
        <v>39</v>
      </c>
      <c r="JL3" s="19">
        <f t="shared" si="4"/>
        <v>39</v>
      </c>
      <c r="JM3" s="19">
        <f t="shared" si="4"/>
        <v>39</v>
      </c>
      <c r="JN3" s="19">
        <f t="shared" si="4"/>
        <v>39</v>
      </c>
      <c r="JO3" s="19">
        <f t="shared" si="4"/>
        <v>39</v>
      </c>
      <c r="JP3" s="19">
        <f t="shared" si="4"/>
        <v>39</v>
      </c>
      <c r="JQ3" s="19">
        <f t="shared" si="4"/>
        <v>39</v>
      </c>
      <c r="JR3" s="19">
        <f t="shared" si="4"/>
        <v>40</v>
      </c>
      <c r="JS3" s="19">
        <f t="shared" si="4"/>
        <v>40</v>
      </c>
      <c r="JT3" s="19">
        <f t="shared" si="4"/>
        <v>40</v>
      </c>
      <c r="JU3" s="19">
        <f t="shared" si="4"/>
        <v>40</v>
      </c>
      <c r="JV3" s="19">
        <f t="shared" si="4"/>
        <v>40</v>
      </c>
      <c r="JW3" s="19">
        <f t="shared" si="4"/>
        <v>40</v>
      </c>
      <c r="JX3" s="19">
        <f t="shared" si="4"/>
        <v>40</v>
      </c>
      <c r="JY3" s="19">
        <f t="shared" si="4"/>
        <v>41</v>
      </c>
      <c r="JZ3" s="19">
        <f t="shared" si="4"/>
        <v>41</v>
      </c>
      <c r="KA3" s="19">
        <f t="shared" si="4"/>
        <v>41</v>
      </c>
      <c r="KB3" s="19">
        <f t="shared" si="4"/>
        <v>41</v>
      </c>
      <c r="KC3" s="19">
        <f t="shared" si="4"/>
        <v>41</v>
      </c>
      <c r="KD3" s="19">
        <f t="shared" si="4"/>
        <v>41</v>
      </c>
      <c r="KE3" s="19">
        <f t="shared" si="4"/>
        <v>41</v>
      </c>
      <c r="KF3" s="19">
        <f t="shared" si="4"/>
        <v>42</v>
      </c>
      <c r="KG3" s="19">
        <f t="shared" si="4"/>
        <v>42</v>
      </c>
      <c r="KH3" s="19">
        <f t="shared" si="4"/>
        <v>42</v>
      </c>
      <c r="KI3" s="19">
        <f t="shared" si="4"/>
        <v>42</v>
      </c>
      <c r="KJ3" s="19">
        <f t="shared" si="4"/>
        <v>42</v>
      </c>
      <c r="KK3" s="19">
        <f t="shared" si="4"/>
        <v>42</v>
      </c>
      <c r="KL3" s="19">
        <f t="shared" si="4"/>
        <v>42</v>
      </c>
      <c r="KM3" s="19">
        <f t="shared" si="4"/>
        <v>43</v>
      </c>
      <c r="KN3" s="19">
        <f t="shared" si="4"/>
        <v>43</v>
      </c>
      <c r="KO3" s="19">
        <f t="shared" si="4"/>
        <v>43</v>
      </c>
      <c r="KP3" s="19">
        <f t="shared" si="4"/>
        <v>43</v>
      </c>
      <c r="KQ3" s="19">
        <f t="shared" si="4"/>
        <v>43</v>
      </c>
      <c r="KR3" s="19">
        <f t="shared" si="4"/>
        <v>43</v>
      </c>
      <c r="KS3" s="19">
        <f t="shared" si="4"/>
        <v>43</v>
      </c>
      <c r="KT3" s="19">
        <f t="shared" si="4"/>
        <v>44</v>
      </c>
      <c r="KU3" s="19">
        <f t="shared" si="4"/>
        <v>44</v>
      </c>
      <c r="KV3" s="19">
        <f t="shared" si="4"/>
        <v>44</v>
      </c>
      <c r="KW3" s="19">
        <f t="shared" si="4"/>
        <v>44</v>
      </c>
      <c r="KX3" s="19">
        <f t="shared" si="4"/>
        <v>44</v>
      </c>
      <c r="KY3" s="19">
        <f t="shared" si="4"/>
        <v>44</v>
      </c>
      <c r="KZ3" s="19">
        <f t="shared" si="4"/>
        <v>44</v>
      </c>
      <c r="LA3" s="19">
        <f t="shared" si="4"/>
        <v>45</v>
      </c>
      <c r="LB3" s="19">
        <f t="shared" si="4"/>
        <v>45</v>
      </c>
      <c r="LC3" s="19">
        <f t="shared" si="4"/>
        <v>45</v>
      </c>
      <c r="LD3" s="19">
        <f t="shared" si="4"/>
        <v>45</v>
      </c>
      <c r="LE3" s="19">
        <f t="shared" si="4"/>
        <v>45</v>
      </c>
      <c r="LF3" s="19">
        <f t="shared" si="4"/>
        <v>45</v>
      </c>
      <c r="LG3" s="19">
        <f t="shared" si="4"/>
        <v>45</v>
      </c>
      <c r="LH3" s="19">
        <f t="shared" si="4"/>
        <v>46</v>
      </c>
      <c r="LI3" s="19">
        <f t="shared" si="4"/>
        <v>46</v>
      </c>
      <c r="LJ3" s="19">
        <f t="shared" si="4"/>
        <v>46</v>
      </c>
      <c r="LK3" s="19">
        <f t="shared" si="4"/>
        <v>46</v>
      </c>
      <c r="LL3" s="19">
        <f t="shared" si="4"/>
        <v>46</v>
      </c>
      <c r="LM3" s="19">
        <f t="shared" ref="LM3:NE3" si="5">INT(MOD(INT((LM5-2)/7)+0.6,52+5/28))+1</f>
        <v>46</v>
      </c>
      <c r="LN3" s="19">
        <f t="shared" si="5"/>
        <v>46</v>
      </c>
      <c r="LO3" s="19">
        <f t="shared" si="5"/>
        <v>47</v>
      </c>
      <c r="LP3" s="19">
        <f t="shared" si="5"/>
        <v>47</v>
      </c>
      <c r="LQ3" s="19">
        <f t="shared" si="5"/>
        <v>47</v>
      </c>
      <c r="LR3" s="19">
        <f t="shared" si="5"/>
        <v>47</v>
      </c>
      <c r="LS3" s="19">
        <f t="shared" si="5"/>
        <v>47</v>
      </c>
      <c r="LT3" s="19">
        <f t="shared" si="5"/>
        <v>47</v>
      </c>
      <c r="LU3" s="19">
        <f t="shared" si="5"/>
        <v>47</v>
      </c>
      <c r="LV3" s="19">
        <f t="shared" si="5"/>
        <v>48</v>
      </c>
      <c r="LW3" s="19">
        <f t="shared" si="5"/>
        <v>48</v>
      </c>
      <c r="LX3" s="19">
        <f t="shared" si="5"/>
        <v>48</v>
      </c>
      <c r="LY3" s="19">
        <f t="shared" si="5"/>
        <v>48</v>
      </c>
      <c r="LZ3" s="19">
        <f t="shared" si="5"/>
        <v>48</v>
      </c>
      <c r="MA3" s="19">
        <f t="shared" si="5"/>
        <v>48</v>
      </c>
      <c r="MB3" s="19">
        <f t="shared" si="5"/>
        <v>48</v>
      </c>
      <c r="MC3" s="19">
        <f t="shared" si="5"/>
        <v>49</v>
      </c>
      <c r="MD3" s="19">
        <f t="shared" si="5"/>
        <v>49</v>
      </c>
      <c r="ME3" s="19">
        <f t="shared" si="5"/>
        <v>49</v>
      </c>
      <c r="MF3" s="19">
        <f t="shared" si="5"/>
        <v>49</v>
      </c>
      <c r="MG3" s="19">
        <f t="shared" si="5"/>
        <v>49</v>
      </c>
      <c r="MH3" s="19">
        <f t="shared" si="5"/>
        <v>49</v>
      </c>
      <c r="MI3" s="19">
        <f t="shared" si="5"/>
        <v>49</v>
      </c>
      <c r="MJ3" s="19">
        <f t="shared" si="5"/>
        <v>50</v>
      </c>
      <c r="MK3" s="19">
        <f t="shared" si="5"/>
        <v>50</v>
      </c>
      <c r="ML3" s="19">
        <f t="shared" si="5"/>
        <v>50</v>
      </c>
      <c r="MM3" s="19">
        <f t="shared" si="5"/>
        <v>50</v>
      </c>
      <c r="MN3" s="19">
        <f t="shared" si="5"/>
        <v>50</v>
      </c>
      <c r="MO3" s="19">
        <f t="shared" si="5"/>
        <v>50</v>
      </c>
      <c r="MP3" s="19">
        <f t="shared" si="5"/>
        <v>50</v>
      </c>
      <c r="MQ3" s="19">
        <f t="shared" si="5"/>
        <v>51</v>
      </c>
      <c r="MR3" s="19">
        <f t="shared" si="5"/>
        <v>51</v>
      </c>
      <c r="MS3" s="19">
        <f t="shared" si="5"/>
        <v>51</v>
      </c>
      <c r="MT3" s="19">
        <f t="shared" si="5"/>
        <v>51</v>
      </c>
      <c r="MU3" s="19">
        <f t="shared" si="5"/>
        <v>51</v>
      </c>
      <c r="MV3" s="19">
        <f t="shared" si="5"/>
        <v>51</v>
      </c>
      <c r="MW3" s="19">
        <f t="shared" si="5"/>
        <v>51</v>
      </c>
      <c r="MX3" s="19">
        <f t="shared" si="5"/>
        <v>52</v>
      </c>
      <c r="MY3" s="19">
        <f t="shared" si="5"/>
        <v>52</v>
      </c>
      <c r="MZ3" s="19">
        <f t="shared" si="5"/>
        <v>52</v>
      </c>
      <c r="NA3" s="19">
        <f t="shared" si="5"/>
        <v>52</v>
      </c>
      <c r="NB3" s="19">
        <f t="shared" si="5"/>
        <v>52</v>
      </c>
      <c r="NC3" s="19">
        <f t="shared" si="5"/>
        <v>52</v>
      </c>
      <c r="ND3" s="19">
        <f t="shared" si="5"/>
        <v>52</v>
      </c>
      <c r="NE3" s="19">
        <f t="shared" si="5"/>
        <v>1</v>
      </c>
      <c r="NF3" s="19">
        <f t="shared" ref="NF3:OJ3" si="6">INT(MOD(INT((NF5-2)/7)+0.6,52+5/28))+1</f>
        <v>1</v>
      </c>
      <c r="NG3" s="19">
        <f t="shared" si="6"/>
        <v>1</v>
      </c>
      <c r="NH3" s="19">
        <f t="shared" si="6"/>
        <v>1</v>
      </c>
      <c r="NI3" s="19">
        <f t="shared" si="6"/>
        <v>1</v>
      </c>
      <c r="NJ3" s="19">
        <f t="shared" si="6"/>
        <v>1</v>
      </c>
      <c r="NK3" s="19">
        <f t="shared" si="6"/>
        <v>1</v>
      </c>
      <c r="NL3" s="19">
        <f t="shared" si="6"/>
        <v>2</v>
      </c>
      <c r="NM3" s="19">
        <f t="shared" si="6"/>
        <v>2</v>
      </c>
      <c r="NN3" s="19">
        <f t="shared" si="6"/>
        <v>2</v>
      </c>
      <c r="NO3" s="19">
        <f t="shared" si="6"/>
        <v>2</v>
      </c>
      <c r="NP3" s="19">
        <f t="shared" si="6"/>
        <v>2</v>
      </c>
      <c r="NQ3" s="19">
        <f t="shared" si="6"/>
        <v>2</v>
      </c>
      <c r="NR3" s="19">
        <f t="shared" si="6"/>
        <v>2</v>
      </c>
      <c r="NS3" s="19">
        <f t="shared" si="6"/>
        <v>3</v>
      </c>
      <c r="NT3" s="19">
        <f t="shared" si="6"/>
        <v>3</v>
      </c>
      <c r="NU3" s="19">
        <f t="shared" si="6"/>
        <v>3</v>
      </c>
      <c r="NV3" s="19">
        <f t="shared" si="6"/>
        <v>3</v>
      </c>
      <c r="NW3" s="19">
        <f t="shared" si="6"/>
        <v>3</v>
      </c>
      <c r="NX3" s="19">
        <f t="shared" si="6"/>
        <v>3</v>
      </c>
      <c r="NY3" s="19">
        <f t="shared" si="6"/>
        <v>3</v>
      </c>
      <c r="NZ3" s="19">
        <f t="shared" si="6"/>
        <v>4</v>
      </c>
      <c r="OA3" s="19">
        <f t="shared" si="6"/>
        <v>4</v>
      </c>
      <c r="OB3" s="19">
        <f t="shared" si="6"/>
        <v>4</v>
      </c>
      <c r="OC3" s="19">
        <f t="shared" si="6"/>
        <v>4</v>
      </c>
      <c r="OD3" s="19">
        <f t="shared" si="6"/>
        <v>4</v>
      </c>
      <c r="OE3" s="19">
        <f t="shared" si="6"/>
        <v>4</v>
      </c>
      <c r="OF3" s="19">
        <f t="shared" si="6"/>
        <v>4</v>
      </c>
      <c r="OG3" s="19">
        <f t="shared" si="6"/>
        <v>5</v>
      </c>
      <c r="OH3" s="19">
        <f t="shared" si="6"/>
        <v>5</v>
      </c>
      <c r="OI3" s="19">
        <f t="shared" si="6"/>
        <v>5</v>
      </c>
      <c r="OJ3" s="20">
        <f t="shared" si="6"/>
        <v>5</v>
      </c>
    </row>
    <row r="4" spans="1:400" ht="15" customHeight="1">
      <c r="A4" s="8"/>
      <c r="B4" s="9"/>
      <c r="C4" s="13"/>
      <c r="D4" s="6">
        <f>DATE(An,MONTH(1&amp;Premier_mois),1)</f>
        <v>42736</v>
      </c>
      <c r="E4" s="17">
        <f>D4+1</f>
        <v>42737</v>
      </c>
      <c r="F4" s="17">
        <f t="shared" ref="F4:BQ4" si="7">E4+1</f>
        <v>42738</v>
      </c>
      <c r="G4" s="17">
        <f t="shared" si="7"/>
        <v>42739</v>
      </c>
      <c r="H4" s="17">
        <f t="shared" si="7"/>
        <v>42740</v>
      </c>
      <c r="I4" s="17">
        <f t="shared" si="7"/>
        <v>42741</v>
      </c>
      <c r="J4" s="17">
        <f t="shared" si="7"/>
        <v>42742</v>
      </c>
      <c r="K4" s="17">
        <f t="shared" si="7"/>
        <v>42743</v>
      </c>
      <c r="L4" s="17">
        <f t="shared" si="7"/>
        <v>42744</v>
      </c>
      <c r="M4" s="17">
        <f t="shared" si="7"/>
        <v>42745</v>
      </c>
      <c r="N4" s="17">
        <f t="shared" si="7"/>
        <v>42746</v>
      </c>
      <c r="O4" s="17">
        <f t="shared" si="7"/>
        <v>42747</v>
      </c>
      <c r="P4" s="17">
        <f t="shared" si="7"/>
        <v>42748</v>
      </c>
      <c r="Q4" s="17">
        <f t="shared" si="7"/>
        <v>42749</v>
      </c>
      <c r="R4" s="17">
        <f t="shared" si="7"/>
        <v>42750</v>
      </c>
      <c r="S4" s="17">
        <f t="shared" si="7"/>
        <v>42751</v>
      </c>
      <c r="T4" s="17">
        <f t="shared" si="7"/>
        <v>42752</v>
      </c>
      <c r="U4" s="17">
        <f t="shared" si="7"/>
        <v>42753</v>
      </c>
      <c r="V4" s="17">
        <f t="shared" si="7"/>
        <v>42754</v>
      </c>
      <c r="W4" s="17">
        <f t="shared" si="7"/>
        <v>42755</v>
      </c>
      <c r="X4" s="17">
        <f t="shared" si="7"/>
        <v>42756</v>
      </c>
      <c r="Y4" s="17">
        <f t="shared" si="7"/>
        <v>42757</v>
      </c>
      <c r="Z4" s="17">
        <f t="shared" si="7"/>
        <v>42758</v>
      </c>
      <c r="AA4" s="17">
        <f t="shared" si="7"/>
        <v>42759</v>
      </c>
      <c r="AB4" s="17">
        <f t="shared" si="7"/>
        <v>42760</v>
      </c>
      <c r="AC4" s="17">
        <f t="shared" si="7"/>
        <v>42761</v>
      </c>
      <c r="AD4" s="17">
        <f t="shared" si="7"/>
        <v>42762</v>
      </c>
      <c r="AE4" s="17">
        <f t="shared" si="7"/>
        <v>42763</v>
      </c>
      <c r="AF4" s="17">
        <f t="shared" si="7"/>
        <v>42764</v>
      </c>
      <c r="AG4" s="17">
        <f t="shared" si="7"/>
        <v>42765</v>
      </c>
      <c r="AH4" s="17">
        <f t="shared" si="7"/>
        <v>42766</v>
      </c>
      <c r="AI4" s="17">
        <f t="shared" si="7"/>
        <v>42767</v>
      </c>
      <c r="AJ4" s="17">
        <f t="shared" si="7"/>
        <v>42768</v>
      </c>
      <c r="AK4" s="17">
        <f t="shared" si="7"/>
        <v>42769</v>
      </c>
      <c r="AL4" s="17">
        <f t="shared" si="7"/>
        <v>42770</v>
      </c>
      <c r="AM4" s="17">
        <f t="shared" si="7"/>
        <v>42771</v>
      </c>
      <c r="AN4" s="17">
        <f t="shared" si="7"/>
        <v>42772</v>
      </c>
      <c r="AO4" s="17">
        <f t="shared" si="7"/>
        <v>42773</v>
      </c>
      <c r="AP4" s="17">
        <f t="shared" si="7"/>
        <v>42774</v>
      </c>
      <c r="AQ4" s="17">
        <f t="shared" si="7"/>
        <v>42775</v>
      </c>
      <c r="AR4" s="17">
        <f t="shared" si="7"/>
        <v>42776</v>
      </c>
      <c r="AS4" s="17">
        <f t="shared" si="7"/>
        <v>42777</v>
      </c>
      <c r="AT4" s="17">
        <f t="shared" si="7"/>
        <v>42778</v>
      </c>
      <c r="AU4" s="17">
        <f t="shared" si="7"/>
        <v>42779</v>
      </c>
      <c r="AV4" s="17">
        <f t="shared" si="7"/>
        <v>42780</v>
      </c>
      <c r="AW4" s="17">
        <f t="shared" si="7"/>
        <v>42781</v>
      </c>
      <c r="AX4" s="17">
        <f t="shared" si="7"/>
        <v>42782</v>
      </c>
      <c r="AY4" s="17">
        <f t="shared" si="7"/>
        <v>42783</v>
      </c>
      <c r="AZ4" s="17">
        <f t="shared" si="7"/>
        <v>42784</v>
      </c>
      <c r="BA4" s="17">
        <f t="shared" si="7"/>
        <v>42785</v>
      </c>
      <c r="BB4" s="17">
        <f t="shared" si="7"/>
        <v>42786</v>
      </c>
      <c r="BC4" s="17">
        <f t="shared" si="7"/>
        <v>42787</v>
      </c>
      <c r="BD4" s="17">
        <f t="shared" si="7"/>
        <v>42788</v>
      </c>
      <c r="BE4" s="17">
        <f t="shared" si="7"/>
        <v>42789</v>
      </c>
      <c r="BF4" s="17">
        <f t="shared" si="7"/>
        <v>42790</v>
      </c>
      <c r="BG4" s="17">
        <f t="shared" si="7"/>
        <v>42791</v>
      </c>
      <c r="BH4" s="17">
        <f t="shared" si="7"/>
        <v>42792</v>
      </c>
      <c r="BI4" s="17">
        <f t="shared" si="7"/>
        <v>42793</v>
      </c>
      <c r="BJ4" s="17">
        <f t="shared" si="7"/>
        <v>42794</v>
      </c>
      <c r="BK4" s="17">
        <f t="shared" si="7"/>
        <v>42795</v>
      </c>
      <c r="BL4" s="17">
        <f t="shared" si="7"/>
        <v>42796</v>
      </c>
      <c r="BM4" s="17">
        <f t="shared" si="7"/>
        <v>42797</v>
      </c>
      <c r="BN4" s="17">
        <f t="shared" si="7"/>
        <v>42798</v>
      </c>
      <c r="BO4" s="17">
        <f t="shared" si="7"/>
        <v>42799</v>
      </c>
      <c r="BP4" s="17">
        <f t="shared" si="7"/>
        <v>42800</v>
      </c>
      <c r="BQ4" s="17">
        <f t="shared" si="7"/>
        <v>42801</v>
      </c>
      <c r="BR4" s="17">
        <f t="shared" ref="BR4:EC4" si="8">BQ4+1</f>
        <v>42802</v>
      </c>
      <c r="BS4" s="17">
        <f t="shared" si="8"/>
        <v>42803</v>
      </c>
      <c r="BT4" s="17">
        <f t="shared" si="8"/>
        <v>42804</v>
      </c>
      <c r="BU4" s="17">
        <f t="shared" si="8"/>
        <v>42805</v>
      </c>
      <c r="BV4" s="17">
        <f t="shared" si="8"/>
        <v>42806</v>
      </c>
      <c r="BW4" s="17">
        <f t="shared" si="8"/>
        <v>42807</v>
      </c>
      <c r="BX4" s="17">
        <f t="shared" si="8"/>
        <v>42808</v>
      </c>
      <c r="BY4" s="17">
        <f t="shared" si="8"/>
        <v>42809</v>
      </c>
      <c r="BZ4" s="17">
        <f t="shared" si="8"/>
        <v>42810</v>
      </c>
      <c r="CA4" s="17">
        <f t="shared" si="8"/>
        <v>42811</v>
      </c>
      <c r="CB4" s="17">
        <f t="shared" si="8"/>
        <v>42812</v>
      </c>
      <c r="CC4" s="17">
        <f t="shared" si="8"/>
        <v>42813</v>
      </c>
      <c r="CD4" s="17">
        <f t="shared" si="8"/>
        <v>42814</v>
      </c>
      <c r="CE4" s="17">
        <f t="shared" si="8"/>
        <v>42815</v>
      </c>
      <c r="CF4" s="17">
        <f t="shared" si="8"/>
        <v>42816</v>
      </c>
      <c r="CG4" s="17">
        <f t="shared" si="8"/>
        <v>42817</v>
      </c>
      <c r="CH4" s="17">
        <f t="shared" si="8"/>
        <v>42818</v>
      </c>
      <c r="CI4" s="17">
        <f t="shared" si="8"/>
        <v>42819</v>
      </c>
      <c r="CJ4" s="17">
        <f t="shared" si="8"/>
        <v>42820</v>
      </c>
      <c r="CK4" s="17">
        <f t="shared" si="8"/>
        <v>42821</v>
      </c>
      <c r="CL4" s="17">
        <f t="shared" si="8"/>
        <v>42822</v>
      </c>
      <c r="CM4" s="17">
        <f t="shared" si="8"/>
        <v>42823</v>
      </c>
      <c r="CN4" s="17">
        <f t="shared" si="8"/>
        <v>42824</v>
      </c>
      <c r="CO4" s="17">
        <f t="shared" si="8"/>
        <v>42825</v>
      </c>
      <c r="CP4" s="17">
        <f t="shared" si="8"/>
        <v>42826</v>
      </c>
      <c r="CQ4" s="17">
        <f t="shared" si="8"/>
        <v>42827</v>
      </c>
      <c r="CR4" s="17">
        <f t="shared" si="8"/>
        <v>42828</v>
      </c>
      <c r="CS4" s="17">
        <f t="shared" si="8"/>
        <v>42829</v>
      </c>
      <c r="CT4" s="17">
        <f t="shared" si="8"/>
        <v>42830</v>
      </c>
      <c r="CU4" s="17">
        <f t="shared" si="8"/>
        <v>42831</v>
      </c>
      <c r="CV4" s="17">
        <f t="shared" si="8"/>
        <v>42832</v>
      </c>
      <c r="CW4" s="17">
        <f t="shared" si="8"/>
        <v>42833</v>
      </c>
      <c r="CX4" s="17">
        <f t="shared" si="8"/>
        <v>42834</v>
      </c>
      <c r="CY4" s="17">
        <f t="shared" si="8"/>
        <v>42835</v>
      </c>
      <c r="CZ4" s="17">
        <f t="shared" si="8"/>
        <v>42836</v>
      </c>
      <c r="DA4" s="17">
        <f t="shared" si="8"/>
        <v>42837</v>
      </c>
      <c r="DB4" s="17">
        <f t="shared" si="8"/>
        <v>42838</v>
      </c>
      <c r="DC4" s="17">
        <f t="shared" si="8"/>
        <v>42839</v>
      </c>
      <c r="DD4" s="17">
        <f t="shared" si="8"/>
        <v>42840</v>
      </c>
      <c r="DE4" s="17">
        <f t="shared" si="8"/>
        <v>42841</v>
      </c>
      <c r="DF4" s="17">
        <f t="shared" si="8"/>
        <v>42842</v>
      </c>
      <c r="DG4" s="17">
        <f t="shared" si="8"/>
        <v>42843</v>
      </c>
      <c r="DH4" s="17">
        <f t="shared" si="8"/>
        <v>42844</v>
      </c>
      <c r="DI4" s="17">
        <f t="shared" si="8"/>
        <v>42845</v>
      </c>
      <c r="DJ4" s="17">
        <f t="shared" si="8"/>
        <v>42846</v>
      </c>
      <c r="DK4" s="17">
        <f t="shared" si="8"/>
        <v>42847</v>
      </c>
      <c r="DL4" s="17">
        <f t="shared" si="8"/>
        <v>42848</v>
      </c>
      <c r="DM4" s="17">
        <f t="shared" si="8"/>
        <v>42849</v>
      </c>
      <c r="DN4" s="17">
        <f t="shared" si="8"/>
        <v>42850</v>
      </c>
      <c r="DO4" s="17">
        <f t="shared" si="8"/>
        <v>42851</v>
      </c>
      <c r="DP4" s="17">
        <f t="shared" si="8"/>
        <v>42852</v>
      </c>
      <c r="DQ4" s="17">
        <f t="shared" si="8"/>
        <v>42853</v>
      </c>
      <c r="DR4" s="17">
        <f t="shared" si="8"/>
        <v>42854</v>
      </c>
      <c r="DS4" s="17">
        <f t="shared" si="8"/>
        <v>42855</v>
      </c>
      <c r="DT4" s="17">
        <f t="shared" si="8"/>
        <v>42856</v>
      </c>
      <c r="DU4" s="17">
        <f t="shared" si="8"/>
        <v>42857</v>
      </c>
      <c r="DV4" s="17">
        <f t="shared" si="8"/>
        <v>42858</v>
      </c>
      <c r="DW4" s="17">
        <f t="shared" si="8"/>
        <v>42859</v>
      </c>
      <c r="DX4" s="17">
        <f t="shared" si="8"/>
        <v>42860</v>
      </c>
      <c r="DY4" s="17">
        <f t="shared" si="8"/>
        <v>42861</v>
      </c>
      <c r="DZ4" s="17">
        <f t="shared" si="8"/>
        <v>42862</v>
      </c>
      <c r="EA4" s="17">
        <f t="shared" si="8"/>
        <v>42863</v>
      </c>
      <c r="EB4" s="17">
        <f t="shared" si="8"/>
        <v>42864</v>
      </c>
      <c r="EC4" s="17">
        <f t="shared" si="8"/>
        <v>42865</v>
      </c>
      <c r="ED4" s="17">
        <f t="shared" ref="ED4:GO4" si="9">EC4+1</f>
        <v>42866</v>
      </c>
      <c r="EE4" s="17">
        <f t="shared" si="9"/>
        <v>42867</v>
      </c>
      <c r="EF4" s="17">
        <f t="shared" si="9"/>
        <v>42868</v>
      </c>
      <c r="EG4" s="17">
        <f t="shared" si="9"/>
        <v>42869</v>
      </c>
      <c r="EH4" s="17">
        <f t="shared" si="9"/>
        <v>42870</v>
      </c>
      <c r="EI4" s="17">
        <f t="shared" si="9"/>
        <v>42871</v>
      </c>
      <c r="EJ4" s="17">
        <f t="shared" si="9"/>
        <v>42872</v>
      </c>
      <c r="EK4" s="17">
        <f t="shared" si="9"/>
        <v>42873</v>
      </c>
      <c r="EL4" s="17">
        <f t="shared" si="9"/>
        <v>42874</v>
      </c>
      <c r="EM4" s="17">
        <f t="shared" si="9"/>
        <v>42875</v>
      </c>
      <c r="EN4" s="17">
        <f t="shared" si="9"/>
        <v>42876</v>
      </c>
      <c r="EO4" s="17">
        <f t="shared" si="9"/>
        <v>42877</v>
      </c>
      <c r="EP4" s="17">
        <f t="shared" si="9"/>
        <v>42878</v>
      </c>
      <c r="EQ4" s="17">
        <f t="shared" si="9"/>
        <v>42879</v>
      </c>
      <c r="ER4" s="17">
        <f t="shared" si="9"/>
        <v>42880</v>
      </c>
      <c r="ES4" s="17">
        <f t="shared" si="9"/>
        <v>42881</v>
      </c>
      <c r="ET4" s="17">
        <f t="shared" si="9"/>
        <v>42882</v>
      </c>
      <c r="EU4" s="17">
        <f t="shared" si="9"/>
        <v>42883</v>
      </c>
      <c r="EV4" s="17">
        <f t="shared" si="9"/>
        <v>42884</v>
      </c>
      <c r="EW4" s="17">
        <f t="shared" si="9"/>
        <v>42885</v>
      </c>
      <c r="EX4" s="17">
        <f t="shared" si="9"/>
        <v>42886</v>
      </c>
      <c r="EY4" s="17">
        <f t="shared" si="9"/>
        <v>42887</v>
      </c>
      <c r="EZ4" s="17">
        <f t="shared" si="9"/>
        <v>42888</v>
      </c>
      <c r="FA4" s="17">
        <f t="shared" si="9"/>
        <v>42889</v>
      </c>
      <c r="FB4" s="17">
        <f t="shared" si="9"/>
        <v>42890</v>
      </c>
      <c r="FC4" s="17">
        <f t="shared" si="9"/>
        <v>42891</v>
      </c>
      <c r="FD4" s="17">
        <f t="shared" si="9"/>
        <v>42892</v>
      </c>
      <c r="FE4" s="17">
        <f t="shared" si="9"/>
        <v>42893</v>
      </c>
      <c r="FF4" s="17">
        <f t="shared" si="9"/>
        <v>42894</v>
      </c>
      <c r="FG4" s="17">
        <f t="shared" si="9"/>
        <v>42895</v>
      </c>
      <c r="FH4" s="17">
        <f t="shared" si="9"/>
        <v>42896</v>
      </c>
      <c r="FI4" s="17">
        <f t="shared" si="9"/>
        <v>42897</v>
      </c>
      <c r="FJ4" s="17">
        <f t="shared" si="9"/>
        <v>42898</v>
      </c>
      <c r="FK4" s="17">
        <f t="shared" si="9"/>
        <v>42899</v>
      </c>
      <c r="FL4" s="17">
        <f t="shared" si="9"/>
        <v>42900</v>
      </c>
      <c r="FM4" s="17">
        <f t="shared" si="9"/>
        <v>42901</v>
      </c>
      <c r="FN4" s="17">
        <f t="shared" si="9"/>
        <v>42902</v>
      </c>
      <c r="FO4" s="17">
        <f t="shared" si="9"/>
        <v>42903</v>
      </c>
      <c r="FP4" s="17">
        <f t="shared" si="9"/>
        <v>42904</v>
      </c>
      <c r="FQ4" s="17">
        <f t="shared" si="9"/>
        <v>42905</v>
      </c>
      <c r="FR4" s="17">
        <f t="shared" si="9"/>
        <v>42906</v>
      </c>
      <c r="FS4" s="17">
        <f t="shared" si="9"/>
        <v>42907</v>
      </c>
      <c r="FT4" s="17">
        <f t="shared" si="9"/>
        <v>42908</v>
      </c>
      <c r="FU4" s="17">
        <f t="shared" si="9"/>
        <v>42909</v>
      </c>
      <c r="FV4" s="17">
        <f t="shared" si="9"/>
        <v>42910</v>
      </c>
      <c r="FW4" s="17">
        <f t="shared" si="9"/>
        <v>42911</v>
      </c>
      <c r="FX4" s="17">
        <f t="shared" si="9"/>
        <v>42912</v>
      </c>
      <c r="FY4" s="17">
        <f t="shared" si="9"/>
        <v>42913</v>
      </c>
      <c r="FZ4" s="17">
        <f t="shared" si="9"/>
        <v>42914</v>
      </c>
      <c r="GA4" s="17">
        <f t="shared" si="9"/>
        <v>42915</v>
      </c>
      <c r="GB4" s="17">
        <f t="shared" si="9"/>
        <v>42916</v>
      </c>
      <c r="GC4" s="17">
        <f t="shared" si="9"/>
        <v>42917</v>
      </c>
      <c r="GD4" s="17">
        <f t="shared" si="9"/>
        <v>42918</v>
      </c>
      <c r="GE4" s="17">
        <f t="shared" si="9"/>
        <v>42919</v>
      </c>
      <c r="GF4" s="17">
        <f t="shared" si="9"/>
        <v>42920</v>
      </c>
      <c r="GG4" s="17">
        <f t="shared" si="9"/>
        <v>42921</v>
      </c>
      <c r="GH4" s="17">
        <f t="shared" si="9"/>
        <v>42922</v>
      </c>
      <c r="GI4" s="17">
        <f t="shared" si="9"/>
        <v>42923</v>
      </c>
      <c r="GJ4" s="17">
        <f t="shared" si="9"/>
        <v>42924</v>
      </c>
      <c r="GK4" s="17">
        <f t="shared" si="9"/>
        <v>42925</v>
      </c>
      <c r="GL4" s="17">
        <f t="shared" si="9"/>
        <v>42926</v>
      </c>
      <c r="GM4" s="17">
        <f t="shared" si="9"/>
        <v>42927</v>
      </c>
      <c r="GN4" s="17">
        <f t="shared" si="9"/>
        <v>42928</v>
      </c>
      <c r="GO4" s="17">
        <f t="shared" si="9"/>
        <v>42929</v>
      </c>
      <c r="GP4" s="17">
        <f t="shared" ref="GP4:JA4" si="10">GO4+1</f>
        <v>42930</v>
      </c>
      <c r="GQ4" s="17">
        <f t="shared" si="10"/>
        <v>42931</v>
      </c>
      <c r="GR4" s="17">
        <f t="shared" si="10"/>
        <v>42932</v>
      </c>
      <c r="GS4" s="17">
        <f t="shared" si="10"/>
        <v>42933</v>
      </c>
      <c r="GT4" s="17">
        <f t="shared" si="10"/>
        <v>42934</v>
      </c>
      <c r="GU4" s="17">
        <f t="shared" si="10"/>
        <v>42935</v>
      </c>
      <c r="GV4" s="17">
        <f t="shared" si="10"/>
        <v>42936</v>
      </c>
      <c r="GW4" s="17">
        <f t="shared" si="10"/>
        <v>42937</v>
      </c>
      <c r="GX4" s="17">
        <f t="shared" si="10"/>
        <v>42938</v>
      </c>
      <c r="GY4" s="17">
        <f t="shared" si="10"/>
        <v>42939</v>
      </c>
      <c r="GZ4" s="17">
        <f t="shared" si="10"/>
        <v>42940</v>
      </c>
      <c r="HA4" s="17">
        <f t="shared" si="10"/>
        <v>42941</v>
      </c>
      <c r="HB4" s="17">
        <f t="shared" si="10"/>
        <v>42942</v>
      </c>
      <c r="HC4" s="17">
        <f t="shared" si="10"/>
        <v>42943</v>
      </c>
      <c r="HD4" s="17">
        <f t="shared" si="10"/>
        <v>42944</v>
      </c>
      <c r="HE4" s="17">
        <f t="shared" si="10"/>
        <v>42945</v>
      </c>
      <c r="HF4" s="17">
        <f t="shared" si="10"/>
        <v>42946</v>
      </c>
      <c r="HG4" s="17">
        <f t="shared" si="10"/>
        <v>42947</v>
      </c>
      <c r="HH4" s="17">
        <f t="shared" si="10"/>
        <v>42948</v>
      </c>
      <c r="HI4" s="17">
        <f t="shared" si="10"/>
        <v>42949</v>
      </c>
      <c r="HJ4" s="17">
        <f t="shared" si="10"/>
        <v>42950</v>
      </c>
      <c r="HK4" s="17">
        <f t="shared" si="10"/>
        <v>42951</v>
      </c>
      <c r="HL4" s="17">
        <f t="shared" si="10"/>
        <v>42952</v>
      </c>
      <c r="HM4" s="17">
        <f t="shared" si="10"/>
        <v>42953</v>
      </c>
      <c r="HN4" s="17">
        <f t="shared" si="10"/>
        <v>42954</v>
      </c>
      <c r="HO4" s="17">
        <f t="shared" si="10"/>
        <v>42955</v>
      </c>
      <c r="HP4" s="17">
        <f t="shared" si="10"/>
        <v>42956</v>
      </c>
      <c r="HQ4" s="17">
        <f t="shared" si="10"/>
        <v>42957</v>
      </c>
      <c r="HR4" s="17">
        <f t="shared" si="10"/>
        <v>42958</v>
      </c>
      <c r="HS4" s="17">
        <f t="shared" si="10"/>
        <v>42959</v>
      </c>
      <c r="HT4" s="17">
        <f t="shared" si="10"/>
        <v>42960</v>
      </c>
      <c r="HU4" s="17">
        <f t="shared" si="10"/>
        <v>42961</v>
      </c>
      <c r="HV4" s="17">
        <f t="shared" si="10"/>
        <v>42962</v>
      </c>
      <c r="HW4" s="17">
        <f t="shared" si="10"/>
        <v>42963</v>
      </c>
      <c r="HX4" s="17">
        <f t="shared" si="10"/>
        <v>42964</v>
      </c>
      <c r="HY4" s="17">
        <f t="shared" si="10"/>
        <v>42965</v>
      </c>
      <c r="HZ4" s="17">
        <f t="shared" si="10"/>
        <v>42966</v>
      </c>
      <c r="IA4" s="17">
        <f t="shared" si="10"/>
        <v>42967</v>
      </c>
      <c r="IB4" s="17">
        <f t="shared" si="10"/>
        <v>42968</v>
      </c>
      <c r="IC4" s="17">
        <f t="shared" si="10"/>
        <v>42969</v>
      </c>
      <c r="ID4" s="17">
        <f t="shared" si="10"/>
        <v>42970</v>
      </c>
      <c r="IE4" s="17">
        <f t="shared" si="10"/>
        <v>42971</v>
      </c>
      <c r="IF4" s="17">
        <f t="shared" si="10"/>
        <v>42972</v>
      </c>
      <c r="IG4" s="17">
        <f t="shared" si="10"/>
        <v>42973</v>
      </c>
      <c r="IH4" s="17">
        <f t="shared" si="10"/>
        <v>42974</v>
      </c>
      <c r="II4" s="17">
        <f t="shared" si="10"/>
        <v>42975</v>
      </c>
      <c r="IJ4" s="17">
        <f t="shared" si="10"/>
        <v>42976</v>
      </c>
      <c r="IK4" s="17">
        <f t="shared" si="10"/>
        <v>42977</v>
      </c>
      <c r="IL4" s="17">
        <f t="shared" si="10"/>
        <v>42978</v>
      </c>
      <c r="IM4" s="17">
        <f t="shared" si="10"/>
        <v>42979</v>
      </c>
      <c r="IN4" s="17">
        <f t="shared" si="10"/>
        <v>42980</v>
      </c>
      <c r="IO4" s="17">
        <f t="shared" si="10"/>
        <v>42981</v>
      </c>
      <c r="IP4" s="17">
        <f t="shared" si="10"/>
        <v>42982</v>
      </c>
      <c r="IQ4" s="17">
        <f t="shared" si="10"/>
        <v>42983</v>
      </c>
      <c r="IR4" s="17">
        <f t="shared" si="10"/>
        <v>42984</v>
      </c>
      <c r="IS4" s="17">
        <f t="shared" si="10"/>
        <v>42985</v>
      </c>
      <c r="IT4" s="17">
        <f t="shared" si="10"/>
        <v>42986</v>
      </c>
      <c r="IU4" s="17">
        <f t="shared" si="10"/>
        <v>42987</v>
      </c>
      <c r="IV4" s="17">
        <f t="shared" si="10"/>
        <v>42988</v>
      </c>
      <c r="IW4" s="17">
        <f t="shared" si="10"/>
        <v>42989</v>
      </c>
      <c r="IX4" s="17">
        <f t="shared" si="10"/>
        <v>42990</v>
      </c>
      <c r="IY4" s="17">
        <f t="shared" si="10"/>
        <v>42991</v>
      </c>
      <c r="IZ4" s="17">
        <f t="shared" si="10"/>
        <v>42992</v>
      </c>
      <c r="JA4" s="17">
        <f t="shared" si="10"/>
        <v>42993</v>
      </c>
      <c r="JB4" s="17">
        <f t="shared" ref="JB4:LM4" si="11">JA4+1</f>
        <v>42994</v>
      </c>
      <c r="JC4" s="17">
        <f t="shared" si="11"/>
        <v>42995</v>
      </c>
      <c r="JD4" s="17">
        <f t="shared" si="11"/>
        <v>42996</v>
      </c>
      <c r="JE4" s="17">
        <f t="shared" si="11"/>
        <v>42997</v>
      </c>
      <c r="JF4" s="17">
        <f t="shared" si="11"/>
        <v>42998</v>
      </c>
      <c r="JG4" s="17">
        <f t="shared" si="11"/>
        <v>42999</v>
      </c>
      <c r="JH4" s="17">
        <f t="shared" si="11"/>
        <v>43000</v>
      </c>
      <c r="JI4" s="17">
        <f t="shared" si="11"/>
        <v>43001</v>
      </c>
      <c r="JJ4" s="17">
        <f t="shared" si="11"/>
        <v>43002</v>
      </c>
      <c r="JK4" s="17">
        <f t="shared" si="11"/>
        <v>43003</v>
      </c>
      <c r="JL4" s="17">
        <f t="shared" si="11"/>
        <v>43004</v>
      </c>
      <c r="JM4" s="17">
        <f t="shared" si="11"/>
        <v>43005</v>
      </c>
      <c r="JN4" s="17">
        <f t="shared" si="11"/>
        <v>43006</v>
      </c>
      <c r="JO4" s="17">
        <f t="shared" si="11"/>
        <v>43007</v>
      </c>
      <c r="JP4" s="17">
        <f t="shared" si="11"/>
        <v>43008</v>
      </c>
      <c r="JQ4" s="17">
        <f t="shared" si="11"/>
        <v>43009</v>
      </c>
      <c r="JR4" s="17">
        <f t="shared" si="11"/>
        <v>43010</v>
      </c>
      <c r="JS4" s="17">
        <f t="shared" si="11"/>
        <v>43011</v>
      </c>
      <c r="JT4" s="17">
        <f t="shared" si="11"/>
        <v>43012</v>
      </c>
      <c r="JU4" s="17">
        <f t="shared" si="11"/>
        <v>43013</v>
      </c>
      <c r="JV4" s="17">
        <f t="shared" si="11"/>
        <v>43014</v>
      </c>
      <c r="JW4" s="17">
        <f t="shared" si="11"/>
        <v>43015</v>
      </c>
      <c r="JX4" s="17">
        <f t="shared" si="11"/>
        <v>43016</v>
      </c>
      <c r="JY4" s="17">
        <f t="shared" si="11"/>
        <v>43017</v>
      </c>
      <c r="JZ4" s="17">
        <f t="shared" si="11"/>
        <v>43018</v>
      </c>
      <c r="KA4" s="17">
        <f t="shared" si="11"/>
        <v>43019</v>
      </c>
      <c r="KB4" s="17">
        <f t="shared" si="11"/>
        <v>43020</v>
      </c>
      <c r="KC4" s="17">
        <f t="shared" si="11"/>
        <v>43021</v>
      </c>
      <c r="KD4" s="17">
        <f t="shared" si="11"/>
        <v>43022</v>
      </c>
      <c r="KE4" s="17">
        <f t="shared" si="11"/>
        <v>43023</v>
      </c>
      <c r="KF4" s="17">
        <f t="shared" si="11"/>
        <v>43024</v>
      </c>
      <c r="KG4" s="17">
        <f t="shared" si="11"/>
        <v>43025</v>
      </c>
      <c r="KH4" s="17">
        <f t="shared" si="11"/>
        <v>43026</v>
      </c>
      <c r="KI4" s="17">
        <f t="shared" si="11"/>
        <v>43027</v>
      </c>
      <c r="KJ4" s="17">
        <f t="shared" si="11"/>
        <v>43028</v>
      </c>
      <c r="KK4" s="17">
        <f t="shared" si="11"/>
        <v>43029</v>
      </c>
      <c r="KL4" s="17">
        <f t="shared" si="11"/>
        <v>43030</v>
      </c>
      <c r="KM4" s="17">
        <f t="shared" si="11"/>
        <v>43031</v>
      </c>
      <c r="KN4" s="17">
        <f t="shared" si="11"/>
        <v>43032</v>
      </c>
      <c r="KO4" s="17">
        <f t="shared" si="11"/>
        <v>43033</v>
      </c>
      <c r="KP4" s="17">
        <f t="shared" si="11"/>
        <v>43034</v>
      </c>
      <c r="KQ4" s="17">
        <f t="shared" si="11"/>
        <v>43035</v>
      </c>
      <c r="KR4" s="17">
        <f t="shared" si="11"/>
        <v>43036</v>
      </c>
      <c r="KS4" s="17">
        <f t="shared" si="11"/>
        <v>43037</v>
      </c>
      <c r="KT4" s="17">
        <f t="shared" si="11"/>
        <v>43038</v>
      </c>
      <c r="KU4" s="17">
        <f t="shared" si="11"/>
        <v>43039</v>
      </c>
      <c r="KV4" s="17">
        <f t="shared" si="11"/>
        <v>43040</v>
      </c>
      <c r="KW4" s="17">
        <f t="shared" si="11"/>
        <v>43041</v>
      </c>
      <c r="KX4" s="17">
        <f t="shared" si="11"/>
        <v>43042</v>
      </c>
      <c r="KY4" s="17">
        <f t="shared" si="11"/>
        <v>43043</v>
      </c>
      <c r="KZ4" s="17">
        <f t="shared" si="11"/>
        <v>43044</v>
      </c>
      <c r="LA4" s="17">
        <f t="shared" si="11"/>
        <v>43045</v>
      </c>
      <c r="LB4" s="17">
        <f t="shared" si="11"/>
        <v>43046</v>
      </c>
      <c r="LC4" s="17">
        <f t="shared" si="11"/>
        <v>43047</v>
      </c>
      <c r="LD4" s="17">
        <f t="shared" si="11"/>
        <v>43048</v>
      </c>
      <c r="LE4" s="17">
        <f t="shared" si="11"/>
        <v>43049</v>
      </c>
      <c r="LF4" s="17">
        <f t="shared" si="11"/>
        <v>43050</v>
      </c>
      <c r="LG4" s="17">
        <f t="shared" si="11"/>
        <v>43051</v>
      </c>
      <c r="LH4" s="17">
        <f t="shared" si="11"/>
        <v>43052</v>
      </c>
      <c r="LI4" s="17">
        <f t="shared" si="11"/>
        <v>43053</v>
      </c>
      <c r="LJ4" s="17">
        <f t="shared" si="11"/>
        <v>43054</v>
      </c>
      <c r="LK4" s="17">
        <f t="shared" si="11"/>
        <v>43055</v>
      </c>
      <c r="LL4" s="17">
        <f t="shared" si="11"/>
        <v>43056</v>
      </c>
      <c r="LM4" s="17">
        <f t="shared" si="11"/>
        <v>43057</v>
      </c>
      <c r="LN4" s="17">
        <f t="shared" ref="LN4:NE4" si="12">LM4+1</f>
        <v>43058</v>
      </c>
      <c r="LO4" s="17">
        <f t="shared" si="12"/>
        <v>43059</v>
      </c>
      <c r="LP4" s="17">
        <f t="shared" si="12"/>
        <v>43060</v>
      </c>
      <c r="LQ4" s="17">
        <f t="shared" si="12"/>
        <v>43061</v>
      </c>
      <c r="LR4" s="17">
        <f t="shared" si="12"/>
        <v>43062</v>
      </c>
      <c r="LS4" s="17">
        <f t="shared" si="12"/>
        <v>43063</v>
      </c>
      <c r="LT4" s="17">
        <f t="shared" si="12"/>
        <v>43064</v>
      </c>
      <c r="LU4" s="17">
        <f t="shared" si="12"/>
        <v>43065</v>
      </c>
      <c r="LV4" s="17">
        <f t="shared" si="12"/>
        <v>43066</v>
      </c>
      <c r="LW4" s="17">
        <f t="shared" si="12"/>
        <v>43067</v>
      </c>
      <c r="LX4" s="17">
        <f t="shared" si="12"/>
        <v>43068</v>
      </c>
      <c r="LY4" s="17">
        <f t="shared" si="12"/>
        <v>43069</v>
      </c>
      <c r="LZ4" s="17">
        <f t="shared" si="12"/>
        <v>43070</v>
      </c>
      <c r="MA4" s="17">
        <f t="shared" si="12"/>
        <v>43071</v>
      </c>
      <c r="MB4" s="17">
        <f t="shared" si="12"/>
        <v>43072</v>
      </c>
      <c r="MC4" s="17">
        <f t="shared" si="12"/>
        <v>43073</v>
      </c>
      <c r="MD4" s="17">
        <f t="shared" si="12"/>
        <v>43074</v>
      </c>
      <c r="ME4" s="17">
        <f t="shared" si="12"/>
        <v>43075</v>
      </c>
      <c r="MF4" s="17">
        <f t="shared" si="12"/>
        <v>43076</v>
      </c>
      <c r="MG4" s="17">
        <f t="shared" si="12"/>
        <v>43077</v>
      </c>
      <c r="MH4" s="17">
        <f t="shared" si="12"/>
        <v>43078</v>
      </c>
      <c r="MI4" s="17">
        <f t="shared" si="12"/>
        <v>43079</v>
      </c>
      <c r="MJ4" s="17">
        <f t="shared" si="12"/>
        <v>43080</v>
      </c>
      <c r="MK4" s="17">
        <f t="shared" si="12"/>
        <v>43081</v>
      </c>
      <c r="ML4" s="17">
        <f t="shared" si="12"/>
        <v>43082</v>
      </c>
      <c r="MM4" s="17">
        <f t="shared" si="12"/>
        <v>43083</v>
      </c>
      <c r="MN4" s="17">
        <f t="shared" si="12"/>
        <v>43084</v>
      </c>
      <c r="MO4" s="17">
        <f t="shared" si="12"/>
        <v>43085</v>
      </c>
      <c r="MP4" s="17">
        <f t="shared" si="12"/>
        <v>43086</v>
      </c>
      <c r="MQ4" s="17">
        <f t="shared" si="12"/>
        <v>43087</v>
      </c>
      <c r="MR4" s="17">
        <f t="shared" si="12"/>
        <v>43088</v>
      </c>
      <c r="MS4" s="17">
        <f t="shared" si="12"/>
        <v>43089</v>
      </c>
      <c r="MT4" s="17">
        <f t="shared" si="12"/>
        <v>43090</v>
      </c>
      <c r="MU4" s="17">
        <f t="shared" si="12"/>
        <v>43091</v>
      </c>
      <c r="MV4" s="17">
        <f t="shared" si="12"/>
        <v>43092</v>
      </c>
      <c r="MW4" s="17">
        <f t="shared" si="12"/>
        <v>43093</v>
      </c>
      <c r="MX4" s="17">
        <f t="shared" si="12"/>
        <v>43094</v>
      </c>
      <c r="MY4" s="17">
        <f t="shared" si="12"/>
        <v>43095</v>
      </c>
      <c r="MZ4" s="17">
        <f t="shared" si="12"/>
        <v>43096</v>
      </c>
      <c r="NA4" s="17">
        <f t="shared" si="12"/>
        <v>43097</v>
      </c>
      <c r="NB4" s="17">
        <f t="shared" si="12"/>
        <v>43098</v>
      </c>
      <c r="NC4" s="17">
        <f t="shared" si="12"/>
        <v>43099</v>
      </c>
      <c r="ND4" s="17">
        <f t="shared" si="12"/>
        <v>43100</v>
      </c>
      <c r="NE4" s="17">
        <f t="shared" si="12"/>
        <v>43101</v>
      </c>
      <c r="NF4" s="17">
        <f t="shared" ref="NF4" si="13">NE4+1</f>
        <v>43102</v>
      </c>
      <c r="NG4" s="17">
        <f t="shared" ref="NG4" si="14">NF4+1</f>
        <v>43103</v>
      </c>
      <c r="NH4" s="17">
        <f t="shared" ref="NH4" si="15">NG4+1</f>
        <v>43104</v>
      </c>
      <c r="NI4" s="17">
        <f t="shared" ref="NI4" si="16">NH4+1</f>
        <v>43105</v>
      </c>
      <c r="NJ4" s="17">
        <f t="shared" ref="NJ4" si="17">NI4+1</f>
        <v>43106</v>
      </c>
      <c r="NK4" s="17">
        <f t="shared" ref="NK4" si="18">NJ4+1</f>
        <v>43107</v>
      </c>
      <c r="NL4" s="17">
        <f t="shared" ref="NL4" si="19">NK4+1</f>
        <v>43108</v>
      </c>
      <c r="NM4" s="17">
        <f t="shared" ref="NM4" si="20">NL4+1</f>
        <v>43109</v>
      </c>
      <c r="NN4" s="17">
        <f t="shared" ref="NN4" si="21">NM4+1</f>
        <v>43110</v>
      </c>
      <c r="NO4" s="17">
        <f t="shared" ref="NO4" si="22">NN4+1</f>
        <v>43111</v>
      </c>
      <c r="NP4" s="17">
        <f t="shared" ref="NP4" si="23">NO4+1</f>
        <v>43112</v>
      </c>
      <c r="NQ4" s="17">
        <f t="shared" ref="NQ4" si="24">NP4+1</f>
        <v>43113</v>
      </c>
      <c r="NR4" s="17">
        <f t="shared" ref="NR4" si="25">NQ4+1</f>
        <v>43114</v>
      </c>
      <c r="NS4" s="17">
        <f t="shared" ref="NS4" si="26">NR4+1</f>
        <v>43115</v>
      </c>
      <c r="NT4" s="17">
        <f t="shared" ref="NT4" si="27">NS4+1</f>
        <v>43116</v>
      </c>
      <c r="NU4" s="17">
        <f t="shared" ref="NU4" si="28">NT4+1</f>
        <v>43117</v>
      </c>
      <c r="NV4" s="17">
        <f t="shared" ref="NV4" si="29">NU4+1</f>
        <v>43118</v>
      </c>
      <c r="NW4" s="17">
        <f t="shared" ref="NW4" si="30">NV4+1</f>
        <v>43119</v>
      </c>
      <c r="NX4" s="17">
        <f t="shared" ref="NX4" si="31">NW4+1</f>
        <v>43120</v>
      </c>
      <c r="NY4" s="17">
        <f t="shared" ref="NY4" si="32">NX4+1</f>
        <v>43121</v>
      </c>
      <c r="NZ4" s="17">
        <f t="shared" ref="NZ4" si="33">NY4+1</f>
        <v>43122</v>
      </c>
      <c r="OA4" s="17">
        <f t="shared" ref="OA4" si="34">NZ4+1</f>
        <v>43123</v>
      </c>
      <c r="OB4" s="17">
        <f t="shared" ref="OB4" si="35">OA4+1</f>
        <v>43124</v>
      </c>
      <c r="OC4" s="17">
        <f t="shared" ref="OC4" si="36">OB4+1</f>
        <v>43125</v>
      </c>
      <c r="OD4" s="17">
        <f t="shared" ref="OD4" si="37">OC4+1</f>
        <v>43126</v>
      </c>
      <c r="OE4" s="17">
        <f t="shared" ref="OE4" si="38">OD4+1</f>
        <v>43127</v>
      </c>
      <c r="OF4" s="17">
        <f t="shared" ref="OF4" si="39">OE4+1</f>
        <v>43128</v>
      </c>
      <c r="OG4" s="17">
        <f t="shared" ref="OG4" si="40">OF4+1</f>
        <v>43129</v>
      </c>
      <c r="OH4" s="17">
        <f t="shared" ref="OH4" si="41">OG4+1</f>
        <v>43130</v>
      </c>
      <c r="OI4" s="17">
        <f t="shared" ref="OI4" si="42">OH4+1</f>
        <v>43131</v>
      </c>
      <c r="OJ4" s="17">
        <f t="shared" ref="OJ4" si="43">OI4+1</f>
        <v>43132</v>
      </c>
    </row>
    <row r="5" spans="1:400" ht="15" customHeight="1">
      <c r="A5" s="43" t="s">
        <v>409</v>
      </c>
      <c r="B5" s="44"/>
      <c r="C5" s="42" t="s">
        <v>408</v>
      </c>
      <c r="D5" s="37">
        <f>D4</f>
        <v>42736</v>
      </c>
      <c r="E5" s="7">
        <f t="shared" ref="E5:BP5" si="44">E4</f>
        <v>42737</v>
      </c>
      <c r="F5" s="7">
        <f t="shared" si="44"/>
        <v>42738</v>
      </c>
      <c r="G5" s="7">
        <f t="shared" si="44"/>
        <v>42739</v>
      </c>
      <c r="H5" s="7">
        <f t="shared" si="44"/>
        <v>42740</v>
      </c>
      <c r="I5" s="7">
        <f t="shared" si="44"/>
        <v>42741</v>
      </c>
      <c r="J5" s="7">
        <f t="shared" si="44"/>
        <v>42742</v>
      </c>
      <c r="K5" s="7">
        <f t="shared" si="44"/>
        <v>42743</v>
      </c>
      <c r="L5" s="7">
        <f t="shared" si="44"/>
        <v>42744</v>
      </c>
      <c r="M5" s="7">
        <f t="shared" si="44"/>
        <v>42745</v>
      </c>
      <c r="N5" s="7">
        <f t="shared" si="44"/>
        <v>42746</v>
      </c>
      <c r="O5" s="7">
        <f t="shared" si="44"/>
        <v>42747</v>
      </c>
      <c r="P5" s="7">
        <f t="shared" si="44"/>
        <v>42748</v>
      </c>
      <c r="Q5" s="7">
        <f t="shared" si="44"/>
        <v>42749</v>
      </c>
      <c r="R5" s="7">
        <f t="shared" si="44"/>
        <v>42750</v>
      </c>
      <c r="S5" s="7">
        <f t="shared" si="44"/>
        <v>42751</v>
      </c>
      <c r="T5" s="7">
        <f t="shared" si="44"/>
        <v>42752</v>
      </c>
      <c r="U5" s="7">
        <f t="shared" si="44"/>
        <v>42753</v>
      </c>
      <c r="V5" s="7">
        <f t="shared" si="44"/>
        <v>42754</v>
      </c>
      <c r="W5" s="7">
        <f t="shared" si="44"/>
        <v>42755</v>
      </c>
      <c r="X5" s="7">
        <f t="shared" si="44"/>
        <v>42756</v>
      </c>
      <c r="Y5" s="7">
        <f t="shared" si="44"/>
        <v>42757</v>
      </c>
      <c r="Z5" s="7">
        <f t="shared" si="44"/>
        <v>42758</v>
      </c>
      <c r="AA5" s="7">
        <f t="shared" si="44"/>
        <v>42759</v>
      </c>
      <c r="AB5" s="7">
        <f t="shared" si="44"/>
        <v>42760</v>
      </c>
      <c r="AC5" s="7">
        <f t="shared" si="44"/>
        <v>42761</v>
      </c>
      <c r="AD5" s="7">
        <f t="shared" si="44"/>
        <v>42762</v>
      </c>
      <c r="AE5" s="7">
        <f t="shared" si="44"/>
        <v>42763</v>
      </c>
      <c r="AF5" s="7">
        <f t="shared" si="44"/>
        <v>42764</v>
      </c>
      <c r="AG5" s="7">
        <f t="shared" si="44"/>
        <v>42765</v>
      </c>
      <c r="AH5" s="7">
        <f t="shared" si="44"/>
        <v>42766</v>
      </c>
      <c r="AI5" s="7">
        <f t="shared" si="44"/>
        <v>42767</v>
      </c>
      <c r="AJ5" s="7">
        <f t="shared" si="44"/>
        <v>42768</v>
      </c>
      <c r="AK5" s="7">
        <f t="shared" si="44"/>
        <v>42769</v>
      </c>
      <c r="AL5" s="7">
        <f t="shared" si="44"/>
        <v>42770</v>
      </c>
      <c r="AM5" s="7">
        <f t="shared" si="44"/>
        <v>42771</v>
      </c>
      <c r="AN5" s="7">
        <f t="shared" si="44"/>
        <v>42772</v>
      </c>
      <c r="AO5" s="7">
        <f t="shared" si="44"/>
        <v>42773</v>
      </c>
      <c r="AP5" s="7">
        <f t="shared" si="44"/>
        <v>42774</v>
      </c>
      <c r="AQ5" s="7">
        <f t="shared" si="44"/>
        <v>42775</v>
      </c>
      <c r="AR5" s="7">
        <f t="shared" si="44"/>
        <v>42776</v>
      </c>
      <c r="AS5" s="7">
        <f t="shared" si="44"/>
        <v>42777</v>
      </c>
      <c r="AT5" s="7">
        <f t="shared" si="44"/>
        <v>42778</v>
      </c>
      <c r="AU5" s="7">
        <f t="shared" si="44"/>
        <v>42779</v>
      </c>
      <c r="AV5" s="7">
        <f t="shared" si="44"/>
        <v>42780</v>
      </c>
      <c r="AW5" s="7">
        <f t="shared" si="44"/>
        <v>42781</v>
      </c>
      <c r="AX5" s="7">
        <f t="shared" si="44"/>
        <v>42782</v>
      </c>
      <c r="AY5" s="7">
        <f t="shared" si="44"/>
        <v>42783</v>
      </c>
      <c r="AZ5" s="7">
        <f t="shared" si="44"/>
        <v>42784</v>
      </c>
      <c r="BA5" s="7">
        <f t="shared" si="44"/>
        <v>42785</v>
      </c>
      <c r="BB5" s="7">
        <f t="shared" si="44"/>
        <v>42786</v>
      </c>
      <c r="BC5" s="7">
        <f t="shared" si="44"/>
        <v>42787</v>
      </c>
      <c r="BD5" s="7">
        <f t="shared" si="44"/>
        <v>42788</v>
      </c>
      <c r="BE5" s="7">
        <f t="shared" si="44"/>
        <v>42789</v>
      </c>
      <c r="BF5" s="7">
        <f t="shared" si="44"/>
        <v>42790</v>
      </c>
      <c r="BG5" s="7">
        <f t="shared" si="44"/>
        <v>42791</v>
      </c>
      <c r="BH5" s="7">
        <f t="shared" si="44"/>
        <v>42792</v>
      </c>
      <c r="BI5" s="7">
        <f t="shared" si="44"/>
        <v>42793</v>
      </c>
      <c r="BJ5" s="7">
        <f t="shared" si="44"/>
        <v>42794</v>
      </c>
      <c r="BK5" s="7">
        <f t="shared" si="44"/>
        <v>42795</v>
      </c>
      <c r="BL5" s="7">
        <f t="shared" si="44"/>
        <v>42796</v>
      </c>
      <c r="BM5" s="7">
        <f t="shared" si="44"/>
        <v>42797</v>
      </c>
      <c r="BN5" s="7">
        <f t="shared" si="44"/>
        <v>42798</v>
      </c>
      <c r="BO5" s="7">
        <f t="shared" si="44"/>
        <v>42799</v>
      </c>
      <c r="BP5" s="7">
        <f t="shared" si="44"/>
        <v>42800</v>
      </c>
      <c r="BQ5" s="7">
        <f t="shared" ref="BQ5:EB5" si="45">BQ4</f>
        <v>42801</v>
      </c>
      <c r="BR5" s="7">
        <f t="shared" si="45"/>
        <v>42802</v>
      </c>
      <c r="BS5" s="7">
        <f t="shared" si="45"/>
        <v>42803</v>
      </c>
      <c r="BT5" s="7">
        <f t="shared" si="45"/>
        <v>42804</v>
      </c>
      <c r="BU5" s="7">
        <f t="shared" si="45"/>
        <v>42805</v>
      </c>
      <c r="BV5" s="7">
        <f t="shared" si="45"/>
        <v>42806</v>
      </c>
      <c r="BW5" s="7">
        <f t="shared" si="45"/>
        <v>42807</v>
      </c>
      <c r="BX5" s="7">
        <f t="shared" si="45"/>
        <v>42808</v>
      </c>
      <c r="BY5" s="7">
        <f t="shared" si="45"/>
        <v>42809</v>
      </c>
      <c r="BZ5" s="7">
        <f t="shared" si="45"/>
        <v>42810</v>
      </c>
      <c r="CA5" s="7">
        <f t="shared" si="45"/>
        <v>42811</v>
      </c>
      <c r="CB5" s="7">
        <f t="shared" si="45"/>
        <v>42812</v>
      </c>
      <c r="CC5" s="7">
        <f t="shared" si="45"/>
        <v>42813</v>
      </c>
      <c r="CD5" s="7">
        <f t="shared" si="45"/>
        <v>42814</v>
      </c>
      <c r="CE5" s="7">
        <f t="shared" si="45"/>
        <v>42815</v>
      </c>
      <c r="CF5" s="7">
        <f t="shared" si="45"/>
        <v>42816</v>
      </c>
      <c r="CG5" s="7">
        <f t="shared" si="45"/>
        <v>42817</v>
      </c>
      <c r="CH5" s="7">
        <f t="shared" si="45"/>
        <v>42818</v>
      </c>
      <c r="CI5" s="7">
        <f t="shared" si="45"/>
        <v>42819</v>
      </c>
      <c r="CJ5" s="7">
        <f t="shared" si="45"/>
        <v>42820</v>
      </c>
      <c r="CK5" s="7">
        <f t="shared" si="45"/>
        <v>42821</v>
      </c>
      <c r="CL5" s="7">
        <f t="shared" si="45"/>
        <v>42822</v>
      </c>
      <c r="CM5" s="7">
        <f t="shared" si="45"/>
        <v>42823</v>
      </c>
      <c r="CN5" s="7">
        <f t="shared" si="45"/>
        <v>42824</v>
      </c>
      <c r="CO5" s="7">
        <f t="shared" si="45"/>
        <v>42825</v>
      </c>
      <c r="CP5" s="7">
        <f t="shared" si="45"/>
        <v>42826</v>
      </c>
      <c r="CQ5" s="7">
        <f t="shared" si="45"/>
        <v>42827</v>
      </c>
      <c r="CR5" s="7">
        <f t="shared" si="45"/>
        <v>42828</v>
      </c>
      <c r="CS5" s="7">
        <f t="shared" si="45"/>
        <v>42829</v>
      </c>
      <c r="CT5" s="7">
        <f t="shared" si="45"/>
        <v>42830</v>
      </c>
      <c r="CU5" s="7">
        <f t="shared" si="45"/>
        <v>42831</v>
      </c>
      <c r="CV5" s="7">
        <f t="shared" si="45"/>
        <v>42832</v>
      </c>
      <c r="CW5" s="7">
        <f t="shared" si="45"/>
        <v>42833</v>
      </c>
      <c r="CX5" s="7">
        <f t="shared" si="45"/>
        <v>42834</v>
      </c>
      <c r="CY5" s="7">
        <f t="shared" si="45"/>
        <v>42835</v>
      </c>
      <c r="CZ5" s="7">
        <f t="shared" si="45"/>
        <v>42836</v>
      </c>
      <c r="DA5" s="7">
        <f t="shared" si="45"/>
        <v>42837</v>
      </c>
      <c r="DB5" s="7">
        <f t="shared" si="45"/>
        <v>42838</v>
      </c>
      <c r="DC5" s="7">
        <f t="shared" si="45"/>
        <v>42839</v>
      </c>
      <c r="DD5" s="7">
        <f t="shared" si="45"/>
        <v>42840</v>
      </c>
      <c r="DE5" s="7">
        <f t="shared" si="45"/>
        <v>42841</v>
      </c>
      <c r="DF5" s="7">
        <f t="shared" si="45"/>
        <v>42842</v>
      </c>
      <c r="DG5" s="7">
        <f t="shared" si="45"/>
        <v>42843</v>
      </c>
      <c r="DH5" s="7">
        <f t="shared" si="45"/>
        <v>42844</v>
      </c>
      <c r="DI5" s="7">
        <f t="shared" si="45"/>
        <v>42845</v>
      </c>
      <c r="DJ5" s="7">
        <f t="shared" si="45"/>
        <v>42846</v>
      </c>
      <c r="DK5" s="7">
        <f t="shared" si="45"/>
        <v>42847</v>
      </c>
      <c r="DL5" s="7">
        <f t="shared" si="45"/>
        <v>42848</v>
      </c>
      <c r="DM5" s="7">
        <f t="shared" si="45"/>
        <v>42849</v>
      </c>
      <c r="DN5" s="7">
        <f t="shared" si="45"/>
        <v>42850</v>
      </c>
      <c r="DO5" s="7">
        <f t="shared" si="45"/>
        <v>42851</v>
      </c>
      <c r="DP5" s="7">
        <f t="shared" si="45"/>
        <v>42852</v>
      </c>
      <c r="DQ5" s="7">
        <f t="shared" si="45"/>
        <v>42853</v>
      </c>
      <c r="DR5" s="7">
        <f t="shared" si="45"/>
        <v>42854</v>
      </c>
      <c r="DS5" s="7">
        <f t="shared" si="45"/>
        <v>42855</v>
      </c>
      <c r="DT5" s="7">
        <f t="shared" si="45"/>
        <v>42856</v>
      </c>
      <c r="DU5" s="7">
        <f t="shared" si="45"/>
        <v>42857</v>
      </c>
      <c r="DV5" s="7">
        <f t="shared" si="45"/>
        <v>42858</v>
      </c>
      <c r="DW5" s="7">
        <f t="shared" si="45"/>
        <v>42859</v>
      </c>
      <c r="DX5" s="7">
        <f t="shared" si="45"/>
        <v>42860</v>
      </c>
      <c r="DY5" s="7">
        <f t="shared" si="45"/>
        <v>42861</v>
      </c>
      <c r="DZ5" s="7">
        <f t="shared" si="45"/>
        <v>42862</v>
      </c>
      <c r="EA5" s="7">
        <f t="shared" si="45"/>
        <v>42863</v>
      </c>
      <c r="EB5" s="7">
        <f t="shared" si="45"/>
        <v>42864</v>
      </c>
      <c r="EC5" s="7">
        <f t="shared" ref="EC5:GN5" si="46">EC4</f>
        <v>42865</v>
      </c>
      <c r="ED5" s="7">
        <f t="shared" si="46"/>
        <v>42866</v>
      </c>
      <c r="EE5" s="7">
        <f t="shared" si="46"/>
        <v>42867</v>
      </c>
      <c r="EF5" s="7">
        <f t="shared" si="46"/>
        <v>42868</v>
      </c>
      <c r="EG5" s="7">
        <f t="shared" si="46"/>
        <v>42869</v>
      </c>
      <c r="EH5" s="7">
        <f t="shared" si="46"/>
        <v>42870</v>
      </c>
      <c r="EI5" s="7">
        <f t="shared" si="46"/>
        <v>42871</v>
      </c>
      <c r="EJ5" s="7">
        <f t="shared" si="46"/>
        <v>42872</v>
      </c>
      <c r="EK5" s="7">
        <f t="shared" si="46"/>
        <v>42873</v>
      </c>
      <c r="EL5" s="7">
        <f t="shared" si="46"/>
        <v>42874</v>
      </c>
      <c r="EM5" s="7">
        <f t="shared" si="46"/>
        <v>42875</v>
      </c>
      <c r="EN5" s="7">
        <f t="shared" si="46"/>
        <v>42876</v>
      </c>
      <c r="EO5" s="7">
        <f t="shared" si="46"/>
        <v>42877</v>
      </c>
      <c r="EP5" s="7">
        <f t="shared" si="46"/>
        <v>42878</v>
      </c>
      <c r="EQ5" s="7">
        <f t="shared" si="46"/>
        <v>42879</v>
      </c>
      <c r="ER5" s="7">
        <f t="shared" si="46"/>
        <v>42880</v>
      </c>
      <c r="ES5" s="7">
        <f t="shared" si="46"/>
        <v>42881</v>
      </c>
      <c r="ET5" s="7">
        <f t="shared" si="46"/>
        <v>42882</v>
      </c>
      <c r="EU5" s="7">
        <f t="shared" si="46"/>
        <v>42883</v>
      </c>
      <c r="EV5" s="7">
        <f t="shared" si="46"/>
        <v>42884</v>
      </c>
      <c r="EW5" s="7">
        <f t="shared" si="46"/>
        <v>42885</v>
      </c>
      <c r="EX5" s="7">
        <f t="shared" si="46"/>
        <v>42886</v>
      </c>
      <c r="EY5" s="7">
        <f t="shared" si="46"/>
        <v>42887</v>
      </c>
      <c r="EZ5" s="7">
        <f t="shared" si="46"/>
        <v>42888</v>
      </c>
      <c r="FA5" s="7">
        <f t="shared" si="46"/>
        <v>42889</v>
      </c>
      <c r="FB5" s="7">
        <f t="shared" si="46"/>
        <v>42890</v>
      </c>
      <c r="FC5" s="7">
        <f t="shared" si="46"/>
        <v>42891</v>
      </c>
      <c r="FD5" s="7">
        <f t="shared" si="46"/>
        <v>42892</v>
      </c>
      <c r="FE5" s="7">
        <f t="shared" si="46"/>
        <v>42893</v>
      </c>
      <c r="FF5" s="7">
        <f t="shared" si="46"/>
        <v>42894</v>
      </c>
      <c r="FG5" s="7">
        <f t="shared" si="46"/>
        <v>42895</v>
      </c>
      <c r="FH5" s="7">
        <f t="shared" si="46"/>
        <v>42896</v>
      </c>
      <c r="FI5" s="7">
        <f t="shared" si="46"/>
        <v>42897</v>
      </c>
      <c r="FJ5" s="7">
        <f t="shared" si="46"/>
        <v>42898</v>
      </c>
      <c r="FK5" s="7">
        <f t="shared" si="46"/>
        <v>42899</v>
      </c>
      <c r="FL5" s="7">
        <f t="shared" si="46"/>
        <v>42900</v>
      </c>
      <c r="FM5" s="7">
        <f t="shared" si="46"/>
        <v>42901</v>
      </c>
      <c r="FN5" s="7">
        <f t="shared" si="46"/>
        <v>42902</v>
      </c>
      <c r="FO5" s="7">
        <f t="shared" si="46"/>
        <v>42903</v>
      </c>
      <c r="FP5" s="7">
        <f t="shared" si="46"/>
        <v>42904</v>
      </c>
      <c r="FQ5" s="7">
        <f t="shared" si="46"/>
        <v>42905</v>
      </c>
      <c r="FR5" s="7">
        <f t="shared" si="46"/>
        <v>42906</v>
      </c>
      <c r="FS5" s="7">
        <f t="shared" si="46"/>
        <v>42907</v>
      </c>
      <c r="FT5" s="7">
        <f t="shared" si="46"/>
        <v>42908</v>
      </c>
      <c r="FU5" s="7">
        <f t="shared" si="46"/>
        <v>42909</v>
      </c>
      <c r="FV5" s="7">
        <f t="shared" si="46"/>
        <v>42910</v>
      </c>
      <c r="FW5" s="7">
        <f t="shared" si="46"/>
        <v>42911</v>
      </c>
      <c r="FX5" s="7">
        <f t="shared" si="46"/>
        <v>42912</v>
      </c>
      <c r="FY5" s="7">
        <f t="shared" si="46"/>
        <v>42913</v>
      </c>
      <c r="FZ5" s="7">
        <f t="shared" si="46"/>
        <v>42914</v>
      </c>
      <c r="GA5" s="7">
        <f t="shared" si="46"/>
        <v>42915</v>
      </c>
      <c r="GB5" s="7">
        <f t="shared" si="46"/>
        <v>42916</v>
      </c>
      <c r="GC5" s="7">
        <f t="shared" si="46"/>
        <v>42917</v>
      </c>
      <c r="GD5" s="7">
        <f t="shared" si="46"/>
        <v>42918</v>
      </c>
      <c r="GE5" s="7">
        <f t="shared" si="46"/>
        <v>42919</v>
      </c>
      <c r="GF5" s="7">
        <f t="shared" si="46"/>
        <v>42920</v>
      </c>
      <c r="GG5" s="7">
        <f t="shared" si="46"/>
        <v>42921</v>
      </c>
      <c r="GH5" s="7">
        <f t="shared" si="46"/>
        <v>42922</v>
      </c>
      <c r="GI5" s="7">
        <f t="shared" si="46"/>
        <v>42923</v>
      </c>
      <c r="GJ5" s="7">
        <f t="shared" si="46"/>
        <v>42924</v>
      </c>
      <c r="GK5" s="7">
        <f t="shared" si="46"/>
        <v>42925</v>
      </c>
      <c r="GL5" s="7">
        <f t="shared" si="46"/>
        <v>42926</v>
      </c>
      <c r="GM5" s="7">
        <f t="shared" si="46"/>
        <v>42927</v>
      </c>
      <c r="GN5" s="7">
        <f t="shared" si="46"/>
        <v>42928</v>
      </c>
      <c r="GO5" s="7">
        <f t="shared" ref="GO5:IZ5" si="47">GO4</f>
        <v>42929</v>
      </c>
      <c r="GP5" s="7">
        <f t="shared" si="47"/>
        <v>42930</v>
      </c>
      <c r="GQ5" s="7">
        <f t="shared" si="47"/>
        <v>42931</v>
      </c>
      <c r="GR5" s="7">
        <f t="shared" si="47"/>
        <v>42932</v>
      </c>
      <c r="GS5" s="7">
        <f t="shared" si="47"/>
        <v>42933</v>
      </c>
      <c r="GT5" s="7">
        <f t="shared" si="47"/>
        <v>42934</v>
      </c>
      <c r="GU5" s="7">
        <f t="shared" si="47"/>
        <v>42935</v>
      </c>
      <c r="GV5" s="7">
        <f t="shared" si="47"/>
        <v>42936</v>
      </c>
      <c r="GW5" s="7">
        <f t="shared" si="47"/>
        <v>42937</v>
      </c>
      <c r="GX5" s="7">
        <f t="shared" si="47"/>
        <v>42938</v>
      </c>
      <c r="GY5" s="7">
        <f t="shared" si="47"/>
        <v>42939</v>
      </c>
      <c r="GZ5" s="7">
        <f t="shared" si="47"/>
        <v>42940</v>
      </c>
      <c r="HA5" s="7">
        <f t="shared" si="47"/>
        <v>42941</v>
      </c>
      <c r="HB5" s="7">
        <f t="shared" si="47"/>
        <v>42942</v>
      </c>
      <c r="HC5" s="7">
        <f t="shared" si="47"/>
        <v>42943</v>
      </c>
      <c r="HD5" s="7">
        <f t="shared" si="47"/>
        <v>42944</v>
      </c>
      <c r="HE5" s="7">
        <f t="shared" si="47"/>
        <v>42945</v>
      </c>
      <c r="HF5" s="7">
        <f t="shared" si="47"/>
        <v>42946</v>
      </c>
      <c r="HG5" s="7">
        <f t="shared" si="47"/>
        <v>42947</v>
      </c>
      <c r="HH5" s="7">
        <f t="shared" si="47"/>
        <v>42948</v>
      </c>
      <c r="HI5" s="7">
        <f t="shared" si="47"/>
        <v>42949</v>
      </c>
      <c r="HJ5" s="7">
        <f t="shared" si="47"/>
        <v>42950</v>
      </c>
      <c r="HK5" s="7">
        <f t="shared" si="47"/>
        <v>42951</v>
      </c>
      <c r="HL5" s="7">
        <f t="shared" si="47"/>
        <v>42952</v>
      </c>
      <c r="HM5" s="7">
        <f t="shared" si="47"/>
        <v>42953</v>
      </c>
      <c r="HN5" s="7">
        <f t="shared" si="47"/>
        <v>42954</v>
      </c>
      <c r="HO5" s="7">
        <f t="shared" si="47"/>
        <v>42955</v>
      </c>
      <c r="HP5" s="7">
        <f t="shared" si="47"/>
        <v>42956</v>
      </c>
      <c r="HQ5" s="7">
        <f t="shared" si="47"/>
        <v>42957</v>
      </c>
      <c r="HR5" s="7">
        <f t="shared" si="47"/>
        <v>42958</v>
      </c>
      <c r="HS5" s="7">
        <f t="shared" si="47"/>
        <v>42959</v>
      </c>
      <c r="HT5" s="7">
        <f t="shared" si="47"/>
        <v>42960</v>
      </c>
      <c r="HU5" s="7">
        <f t="shared" si="47"/>
        <v>42961</v>
      </c>
      <c r="HV5" s="7">
        <f t="shared" si="47"/>
        <v>42962</v>
      </c>
      <c r="HW5" s="7">
        <f t="shared" si="47"/>
        <v>42963</v>
      </c>
      <c r="HX5" s="7">
        <f t="shared" si="47"/>
        <v>42964</v>
      </c>
      <c r="HY5" s="7">
        <f t="shared" si="47"/>
        <v>42965</v>
      </c>
      <c r="HZ5" s="7">
        <f t="shared" si="47"/>
        <v>42966</v>
      </c>
      <c r="IA5" s="7">
        <f t="shared" si="47"/>
        <v>42967</v>
      </c>
      <c r="IB5" s="7">
        <f t="shared" si="47"/>
        <v>42968</v>
      </c>
      <c r="IC5" s="7">
        <f t="shared" si="47"/>
        <v>42969</v>
      </c>
      <c r="ID5" s="7">
        <f t="shared" si="47"/>
        <v>42970</v>
      </c>
      <c r="IE5" s="7">
        <f t="shared" si="47"/>
        <v>42971</v>
      </c>
      <c r="IF5" s="7">
        <f t="shared" si="47"/>
        <v>42972</v>
      </c>
      <c r="IG5" s="7">
        <f t="shared" si="47"/>
        <v>42973</v>
      </c>
      <c r="IH5" s="7">
        <f t="shared" si="47"/>
        <v>42974</v>
      </c>
      <c r="II5" s="7">
        <f t="shared" si="47"/>
        <v>42975</v>
      </c>
      <c r="IJ5" s="7">
        <f t="shared" si="47"/>
        <v>42976</v>
      </c>
      <c r="IK5" s="7">
        <f t="shared" si="47"/>
        <v>42977</v>
      </c>
      <c r="IL5" s="7">
        <f t="shared" si="47"/>
        <v>42978</v>
      </c>
      <c r="IM5" s="7">
        <f t="shared" si="47"/>
        <v>42979</v>
      </c>
      <c r="IN5" s="7">
        <f t="shared" si="47"/>
        <v>42980</v>
      </c>
      <c r="IO5" s="7">
        <f t="shared" si="47"/>
        <v>42981</v>
      </c>
      <c r="IP5" s="7">
        <f t="shared" si="47"/>
        <v>42982</v>
      </c>
      <c r="IQ5" s="7">
        <f t="shared" si="47"/>
        <v>42983</v>
      </c>
      <c r="IR5" s="7">
        <f t="shared" si="47"/>
        <v>42984</v>
      </c>
      <c r="IS5" s="7">
        <f t="shared" si="47"/>
        <v>42985</v>
      </c>
      <c r="IT5" s="7">
        <f t="shared" si="47"/>
        <v>42986</v>
      </c>
      <c r="IU5" s="7">
        <f t="shared" si="47"/>
        <v>42987</v>
      </c>
      <c r="IV5" s="7">
        <f t="shared" si="47"/>
        <v>42988</v>
      </c>
      <c r="IW5" s="7">
        <f t="shared" si="47"/>
        <v>42989</v>
      </c>
      <c r="IX5" s="7">
        <f t="shared" si="47"/>
        <v>42990</v>
      </c>
      <c r="IY5" s="7">
        <f t="shared" si="47"/>
        <v>42991</v>
      </c>
      <c r="IZ5" s="7">
        <f t="shared" si="47"/>
        <v>42992</v>
      </c>
      <c r="JA5" s="7">
        <f t="shared" ref="JA5:LL5" si="48">JA4</f>
        <v>42993</v>
      </c>
      <c r="JB5" s="7">
        <f t="shared" si="48"/>
        <v>42994</v>
      </c>
      <c r="JC5" s="7">
        <f t="shared" si="48"/>
        <v>42995</v>
      </c>
      <c r="JD5" s="7">
        <f t="shared" si="48"/>
        <v>42996</v>
      </c>
      <c r="JE5" s="7">
        <f t="shared" si="48"/>
        <v>42997</v>
      </c>
      <c r="JF5" s="7">
        <f t="shared" si="48"/>
        <v>42998</v>
      </c>
      <c r="JG5" s="7">
        <f t="shared" si="48"/>
        <v>42999</v>
      </c>
      <c r="JH5" s="7">
        <f t="shared" si="48"/>
        <v>43000</v>
      </c>
      <c r="JI5" s="7">
        <f t="shared" si="48"/>
        <v>43001</v>
      </c>
      <c r="JJ5" s="7">
        <f t="shared" si="48"/>
        <v>43002</v>
      </c>
      <c r="JK5" s="7">
        <f t="shared" si="48"/>
        <v>43003</v>
      </c>
      <c r="JL5" s="7">
        <f t="shared" si="48"/>
        <v>43004</v>
      </c>
      <c r="JM5" s="7">
        <f t="shared" si="48"/>
        <v>43005</v>
      </c>
      <c r="JN5" s="7">
        <f t="shared" si="48"/>
        <v>43006</v>
      </c>
      <c r="JO5" s="7">
        <f t="shared" si="48"/>
        <v>43007</v>
      </c>
      <c r="JP5" s="7">
        <f t="shared" si="48"/>
        <v>43008</v>
      </c>
      <c r="JQ5" s="7">
        <f t="shared" si="48"/>
        <v>43009</v>
      </c>
      <c r="JR5" s="7">
        <f t="shared" si="48"/>
        <v>43010</v>
      </c>
      <c r="JS5" s="7">
        <f t="shared" si="48"/>
        <v>43011</v>
      </c>
      <c r="JT5" s="7">
        <f t="shared" si="48"/>
        <v>43012</v>
      </c>
      <c r="JU5" s="7">
        <f t="shared" si="48"/>
        <v>43013</v>
      </c>
      <c r="JV5" s="7">
        <f t="shared" si="48"/>
        <v>43014</v>
      </c>
      <c r="JW5" s="7">
        <f t="shared" si="48"/>
        <v>43015</v>
      </c>
      <c r="JX5" s="7">
        <f t="shared" si="48"/>
        <v>43016</v>
      </c>
      <c r="JY5" s="7">
        <f t="shared" si="48"/>
        <v>43017</v>
      </c>
      <c r="JZ5" s="7">
        <f t="shared" si="48"/>
        <v>43018</v>
      </c>
      <c r="KA5" s="7">
        <f t="shared" si="48"/>
        <v>43019</v>
      </c>
      <c r="KB5" s="7">
        <f t="shared" si="48"/>
        <v>43020</v>
      </c>
      <c r="KC5" s="7">
        <f t="shared" si="48"/>
        <v>43021</v>
      </c>
      <c r="KD5" s="7">
        <f t="shared" si="48"/>
        <v>43022</v>
      </c>
      <c r="KE5" s="7">
        <f t="shared" si="48"/>
        <v>43023</v>
      </c>
      <c r="KF5" s="7">
        <f t="shared" si="48"/>
        <v>43024</v>
      </c>
      <c r="KG5" s="7">
        <f t="shared" si="48"/>
        <v>43025</v>
      </c>
      <c r="KH5" s="7">
        <f t="shared" si="48"/>
        <v>43026</v>
      </c>
      <c r="KI5" s="7">
        <f t="shared" si="48"/>
        <v>43027</v>
      </c>
      <c r="KJ5" s="7">
        <f t="shared" si="48"/>
        <v>43028</v>
      </c>
      <c r="KK5" s="7">
        <f t="shared" si="48"/>
        <v>43029</v>
      </c>
      <c r="KL5" s="7">
        <f t="shared" si="48"/>
        <v>43030</v>
      </c>
      <c r="KM5" s="7">
        <f t="shared" si="48"/>
        <v>43031</v>
      </c>
      <c r="KN5" s="7">
        <f t="shared" si="48"/>
        <v>43032</v>
      </c>
      <c r="KO5" s="7">
        <f t="shared" si="48"/>
        <v>43033</v>
      </c>
      <c r="KP5" s="7">
        <f t="shared" si="48"/>
        <v>43034</v>
      </c>
      <c r="KQ5" s="7">
        <f t="shared" si="48"/>
        <v>43035</v>
      </c>
      <c r="KR5" s="7">
        <f t="shared" si="48"/>
        <v>43036</v>
      </c>
      <c r="KS5" s="7">
        <f t="shared" si="48"/>
        <v>43037</v>
      </c>
      <c r="KT5" s="7">
        <f t="shared" si="48"/>
        <v>43038</v>
      </c>
      <c r="KU5" s="7">
        <f t="shared" si="48"/>
        <v>43039</v>
      </c>
      <c r="KV5" s="7">
        <f t="shared" si="48"/>
        <v>43040</v>
      </c>
      <c r="KW5" s="7">
        <f t="shared" si="48"/>
        <v>43041</v>
      </c>
      <c r="KX5" s="7">
        <f t="shared" si="48"/>
        <v>43042</v>
      </c>
      <c r="KY5" s="7">
        <f t="shared" si="48"/>
        <v>43043</v>
      </c>
      <c r="KZ5" s="7">
        <f t="shared" si="48"/>
        <v>43044</v>
      </c>
      <c r="LA5" s="7">
        <f t="shared" si="48"/>
        <v>43045</v>
      </c>
      <c r="LB5" s="7">
        <f t="shared" si="48"/>
        <v>43046</v>
      </c>
      <c r="LC5" s="7">
        <f t="shared" si="48"/>
        <v>43047</v>
      </c>
      <c r="LD5" s="7">
        <f t="shared" si="48"/>
        <v>43048</v>
      </c>
      <c r="LE5" s="7">
        <f t="shared" si="48"/>
        <v>43049</v>
      </c>
      <c r="LF5" s="7">
        <f t="shared" si="48"/>
        <v>43050</v>
      </c>
      <c r="LG5" s="7">
        <f t="shared" si="48"/>
        <v>43051</v>
      </c>
      <c r="LH5" s="7">
        <f t="shared" si="48"/>
        <v>43052</v>
      </c>
      <c r="LI5" s="7">
        <f t="shared" si="48"/>
        <v>43053</v>
      </c>
      <c r="LJ5" s="7">
        <f t="shared" si="48"/>
        <v>43054</v>
      </c>
      <c r="LK5" s="7">
        <f t="shared" si="48"/>
        <v>43055</v>
      </c>
      <c r="LL5" s="7">
        <f t="shared" si="48"/>
        <v>43056</v>
      </c>
      <c r="LM5" s="7">
        <f t="shared" ref="LM5:NX5" si="49">LM4</f>
        <v>43057</v>
      </c>
      <c r="LN5" s="7">
        <f t="shared" si="49"/>
        <v>43058</v>
      </c>
      <c r="LO5" s="7">
        <f t="shared" si="49"/>
        <v>43059</v>
      </c>
      <c r="LP5" s="7">
        <f t="shared" si="49"/>
        <v>43060</v>
      </c>
      <c r="LQ5" s="7">
        <f t="shared" si="49"/>
        <v>43061</v>
      </c>
      <c r="LR5" s="7">
        <f t="shared" si="49"/>
        <v>43062</v>
      </c>
      <c r="LS5" s="7">
        <f t="shared" si="49"/>
        <v>43063</v>
      </c>
      <c r="LT5" s="7">
        <f t="shared" si="49"/>
        <v>43064</v>
      </c>
      <c r="LU5" s="7">
        <f t="shared" si="49"/>
        <v>43065</v>
      </c>
      <c r="LV5" s="7">
        <f t="shared" si="49"/>
        <v>43066</v>
      </c>
      <c r="LW5" s="7">
        <f t="shared" si="49"/>
        <v>43067</v>
      </c>
      <c r="LX5" s="7">
        <f t="shared" si="49"/>
        <v>43068</v>
      </c>
      <c r="LY5" s="7">
        <f t="shared" si="49"/>
        <v>43069</v>
      </c>
      <c r="LZ5" s="7">
        <f t="shared" si="49"/>
        <v>43070</v>
      </c>
      <c r="MA5" s="7">
        <f t="shared" si="49"/>
        <v>43071</v>
      </c>
      <c r="MB5" s="7">
        <f t="shared" si="49"/>
        <v>43072</v>
      </c>
      <c r="MC5" s="7">
        <f t="shared" si="49"/>
        <v>43073</v>
      </c>
      <c r="MD5" s="7">
        <f t="shared" si="49"/>
        <v>43074</v>
      </c>
      <c r="ME5" s="7">
        <f t="shared" si="49"/>
        <v>43075</v>
      </c>
      <c r="MF5" s="7">
        <f t="shared" si="49"/>
        <v>43076</v>
      </c>
      <c r="MG5" s="7">
        <f t="shared" si="49"/>
        <v>43077</v>
      </c>
      <c r="MH5" s="7">
        <f t="shared" si="49"/>
        <v>43078</v>
      </c>
      <c r="MI5" s="7">
        <f t="shared" si="49"/>
        <v>43079</v>
      </c>
      <c r="MJ5" s="7">
        <f t="shared" si="49"/>
        <v>43080</v>
      </c>
      <c r="MK5" s="7">
        <f t="shared" si="49"/>
        <v>43081</v>
      </c>
      <c r="ML5" s="7">
        <f t="shared" si="49"/>
        <v>43082</v>
      </c>
      <c r="MM5" s="7">
        <f t="shared" si="49"/>
        <v>43083</v>
      </c>
      <c r="MN5" s="7">
        <f t="shared" si="49"/>
        <v>43084</v>
      </c>
      <c r="MO5" s="7">
        <f t="shared" si="49"/>
        <v>43085</v>
      </c>
      <c r="MP5" s="7">
        <f t="shared" si="49"/>
        <v>43086</v>
      </c>
      <c r="MQ5" s="7">
        <f t="shared" si="49"/>
        <v>43087</v>
      </c>
      <c r="MR5" s="7">
        <f t="shared" si="49"/>
        <v>43088</v>
      </c>
      <c r="MS5" s="7">
        <f t="shared" si="49"/>
        <v>43089</v>
      </c>
      <c r="MT5" s="7">
        <f t="shared" si="49"/>
        <v>43090</v>
      </c>
      <c r="MU5" s="7">
        <f t="shared" si="49"/>
        <v>43091</v>
      </c>
      <c r="MV5" s="7">
        <f t="shared" si="49"/>
        <v>43092</v>
      </c>
      <c r="MW5" s="7">
        <f t="shared" si="49"/>
        <v>43093</v>
      </c>
      <c r="MX5" s="7">
        <f t="shared" si="49"/>
        <v>43094</v>
      </c>
      <c r="MY5" s="7">
        <f t="shared" si="49"/>
        <v>43095</v>
      </c>
      <c r="MZ5" s="7">
        <f t="shared" si="49"/>
        <v>43096</v>
      </c>
      <c r="NA5" s="7">
        <f t="shared" si="49"/>
        <v>43097</v>
      </c>
      <c r="NB5" s="7">
        <f t="shared" si="49"/>
        <v>43098</v>
      </c>
      <c r="NC5" s="7">
        <f t="shared" si="49"/>
        <v>43099</v>
      </c>
      <c r="ND5" s="7">
        <f t="shared" si="49"/>
        <v>43100</v>
      </c>
      <c r="NE5" s="7">
        <f t="shared" si="49"/>
        <v>43101</v>
      </c>
      <c r="NF5" s="7">
        <f t="shared" si="49"/>
        <v>43102</v>
      </c>
      <c r="NG5" s="7">
        <f t="shared" si="49"/>
        <v>43103</v>
      </c>
      <c r="NH5" s="7">
        <f t="shared" si="49"/>
        <v>43104</v>
      </c>
      <c r="NI5" s="7">
        <f t="shared" si="49"/>
        <v>43105</v>
      </c>
      <c r="NJ5" s="7">
        <f t="shared" si="49"/>
        <v>43106</v>
      </c>
      <c r="NK5" s="7">
        <f t="shared" si="49"/>
        <v>43107</v>
      </c>
      <c r="NL5" s="7">
        <f t="shared" si="49"/>
        <v>43108</v>
      </c>
      <c r="NM5" s="7">
        <f t="shared" si="49"/>
        <v>43109</v>
      </c>
      <c r="NN5" s="7">
        <f t="shared" si="49"/>
        <v>43110</v>
      </c>
      <c r="NO5" s="7">
        <f t="shared" si="49"/>
        <v>43111</v>
      </c>
      <c r="NP5" s="7">
        <f t="shared" si="49"/>
        <v>43112</v>
      </c>
      <c r="NQ5" s="7">
        <f t="shared" si="49"/>
        <v>43113</v>
      </c>
      <c r="NR5" s="7">
        <f t="shared" si="49"/>
        <v>43114</v>
      </c>
      <c r="NS5" s="7">
        <f t="shared" si="49"/>
        <v>43115</v>
      </c>
      <c r="NT5" s="7">
        <f t="shared" si="49"/>
        <v>43116</v>
      </c>
      <c r="NU5" s="7">
        <f t="shared" si="49"/>
        <v>43117</v>
      </c>
      <c r="NV5" s="7">
        <f t="shared" si="49"/>
        <v>43118</v>
      </c>
      <c r="NW5" s="7">
        <f t="shared" si="49"/>
        <v>43119</v>
      </c>
      <c r="NX5" s="7">
        <f t="shared" si="49"/>
        <v>43120</v>
      </c>
      <c r="NY5" s="7">
        <f t="shared" ref="NY5:OJ5" si="50">NY4</f>
        <v>43121</v>
      </c>
      <c r="NZ5" s="7">
        <f t="shared" si="50"/>
        <v>43122</v>
      </c>
      <c r="OA5" s="7">
        <f t="shared" si="50"/>
        <v>43123</v>
      </c>
      <c r="OB5" s="7">
        <f t="shared" si="50"/>
        <v>43124</v>
      </c>
      <c r="OC5" s="7">
        <f t="shared" si="50"/>
        <v>43125</v>
      </c>
      <c r="OD5" s="7">
        <f t="shared" si="50"/>
        <v>43126</v>
      </c>
      <c r="OE5" s="7">
        <f t="shared" si="50"/>
        <v>43127</v>
      </c>
      <c r="OF5" s="7">
        <f t="shared" si="50"/>
        <v>43128</v>
      </c>
      <c r="OG5" s="7">
        <f t="shared" si="50"/>
        <v>43129</v>
      </c>
      <c r="OH5" s="7">
        <f t="shared" si="50"/>
        <v>43130</v>
      </c>
      <c r="OI5" s="7">
        <f t="shared" si="50"/>
        <v>43131</v>
      </c>
      <c r="OJ5" s="7">
        <f t="shared" si="50"/>
        <v>43132</v>
      </c>
    </row>
    <row r="6" spans="1:400" ht="15" customHeight="1">
      <c r="A6" s="35" t="s">
        <v>410</v>
      </c>
      <c r="B6" s="35" t="s">
        <v>387</v>
      </c>
      <c r="C6" s="34" t="s">
        <v>368</v>
      </c>
      <c r="D6" s="2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</row>
    <row r="7" spans="1:400" ht="15" customHeight="1">
      <c r="A7" s="80" t="s">
        <v>388</v>
      </c>
      <c r="B7" s="21"/>
      <c r="C7" s="34" t="s">
        <v>369</v>
      </c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</row>
    <row r="8" spans="1:400" ht="15" customHeight="1">
      <c r="A8" s="80" t="s">
        <v>411</v>
      </c>
      <c r="B8" s="103" t="s">
        <v>421</v>
      </c>
      <c r="C8" s="34" t="s">
        <v>370</v>
      </c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</row>
    <row r="9" spans="1:400" ht="15" customHeight="1">
      <c r="A9" s="104" t="s">
        <v>412</v>
      </c>
      <c r="B9" s="91" t="s">
        <v>422</v>
      </c>
      <c r="C9" s="34" t="s">
        <v>367</v>
      </c>
      <c r="D9" s="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</row>
    <row r="10" spans="1:400" ht="15" customHeight="1">
      <c r="A10" s="80" t="s">
        <v>413</v>
      </c>
      <c r="B10" s="89" t="s">
        <v>423</v>
      </c>
      <c r="C10" s="34" t="s">
        <v>371</v>
      </c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</row>
    <row r="11" spans="1:400" ht="15" customHeight="1">
      <c r="A11" s="80" t="s">
        <v>414</v>
      </c>
      <c r="B11" s="45" t="s">
        <v>424</v>
      </c>
      <c r="C11" s="34" t="s">
        <v>372</v>
      </c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</row>
    <row r="12" spans="1:400" ht="15" customHeight="1">
      <c r="A12" s="80" t="s">
        <v>415</v>
      </c>
      <c r="B12" s="81" t="s">
        <v>425</v>
      </c>
      <c r="C12" s="34" t="s">
        <v>373</v>
      </c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</row>
    <row r="13" spans="1:400" ht="15" customHeight="1">
      <c r="A13" s="80" t="s">
        <v>416</v>
      </c>
      <c r="B13" s="83" t="s">
        <v>426</v>
      </c>
      <c r="C13" s="34" t="s">
        <v>373</v>
      </c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</row>
    <row r="14" spans="1:400" ht="15" customHeight="1">
      <c r="A14" s="80" t="s">
        <v>417</v>
      </c>
      <c r="B14" s="94" t="s">
        <v>427</v>
      </c>
      <c r="C14" s="34" t="s">
        <v>373</v>
      </c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</row>
    <row r="15" spans="1:400" ht="15" customHeight="1">
      <c r="A15" s="80" t="s">
        <v>418</v>
      </c>
      <c r="B15" s="95" t="s">
        <v>428</v>
      </c>
      <c r="C15" s="34" t="s">
        <v>373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</row>
    <row r="16" spans="1:400" ht="15" customHeight="1">
      <c r="A16" s="80" t="s">
        <v>419</v>
      </c>
      <c r="B16" s="30" t="s">
        <v>429</v>
      </c>
      <c r="C16" s="36" t="s">
        <v>374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1"/>
      <c r="BK16" s="11"/>
      <c r="BL16" s="11"/>
      <c r="BM16" s="11"/>
      <c r="BN16" s="11"/>
      <c r="BO16" s="11"/>
      <c r="BP16" s="11"/>
      <c r="BQ16" s="12"/>
      <c r="BR16" s="11"/>
      <c r="BS16" s="11"/>
      <c r="BT16" s="11"/>
      <c r="BU16" s="11"/>
      <c r="BV16" s="11"/>
      <c r="BW16" s="11"/>
      <c r="BX16" s="11"/>
      <c r="BY16" s="11"/>
      <c r="BZ16" s="1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</row>
    <row r="17" spans="1:400" ht="15" customHeight="1">
      <c r="A17" s="80" t="s">
        <v>420</v>
      </c>
      <c r="B17" s="96" t="s">
        <v>430</v>
      </c>
      <c r="C17" s="13"/>
      <c r="D17" s="71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 t="str">
        <f t="shared" ref="R17:AW17" si="51">R2</f>
        <v>Janvier 2017</v>
      </c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 t="str">
        <f t="shared" si="51"/>
        <v>Février 2017</v>
      </c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 t="str">
        <f t="shared" ref="CB17:DD17" si="52">CB2</f>
        <v>Mars 2017</v>
      </c>
      <c r="CC17" s="69"/>
      <c r="CD17" s="69"/>
      <c r="CE17" s="69"/>
      <c r="CF17" s="69"/>
      <c r="CG17" s="69"/>
      <c r="CH17" s="69"/>
      <c r="CI17" s="69"/>
      <c r="CJ17" s="69"/>
      <c r="CK17" s="69"/>
      <c r="CL17" s="69"/>
      <c r="CM17" s="69"/>
      <c r="CN17" s="69"/>
      <c r="CO17" s="69"/>
      <c r="CP17" s="69"/>
      <c r="CQ17" s="69"/>
      <c r="CR17" s="69"/>
      <c r="CS17" s="69"/>
      <c r="CT17" s="69"/>
      <c r="CU17" s="69"/>
      <c r="CV17" s="69"/>
      <c r="CW17" s="69"/>
      <c r="CX17" s="69"/>
      <c r="CY17" s="69"/>
      <c r="CZ17" s="69"/>
      <c r="DA17" s="69"/>
      <c r="DB17" s="69"/>
      <c r="DC17" s="69"/>
      <c r="DD17" s="69" t="str">
        <f t="shared" si="52"/>
        <v>Avril 2017</v>
      </c>
      <c r="DE17" s="69"/>
      <c r="DF17" s="69"/>
      <c r="DG17" s="69"/>
      <c r="DH17" s="69"/>
      <c r="DI17" s="69"/>
      <c r="DJ17" s="69"/>
      <c r="DK17" s="69"/>
      <c r="DL17" s="69"/>
      <c r="DM17" s="69"/>
      <c r="DN17" s="69"/>
      <c r="DO17" s="69"/>
      <c r="DP17" s="69"/>
      <c r="DQ17" s="69"/>
      <c r="DR17" s="69"/>
      <c r="DS17" s="69"/>
      <c r="DT17" s="69"/>
      <c r="DU17" s="69"/>
      <c r="DV17" s="69"/>
      <c r="DW17" s="69"/>
      <c r="DX17" s="69"/>
      <c r="DY17" s="69"/>
      <c r="DZ17" s="69"/>
      <c r="EA17" s="69"/>
      <c r="EB17" s="69"/>
      <c r="EC17" s="69"/>
      <c r="ED17" s="69"/>
      <c r="EE17" s="69"/>
      <c r="EF17" s="69"/>
      <c r="EG17" s="69"/>
      <c r="EH17" s="69"/>
      <c r="EI17" s="69" t="str">
        <f t="shared" ref="EI17:FM17" si="53">EI2</f>
        <v>Mai 2017</v>
      </c>
      <c r="EJ17" s="69"/>
      <c r="EK17" s="69"/>
      <c r="EL17" s="69"/>
      <c r="EM17" s="69"/>
      <c r="EN17" s="69"/>
      <c r="EO17" s="69"/>
      <c r="EP17" s="69"/>
      <c r="EQ17" s="69"/>
      <c r="ER17" s="69"/>
      <c r="ES17" s="69"/>
      <c r="ET17" s="69"/>
      <c r="EU17" s="69"/>
      <c r="EV17" s="69"/>
      <c r="EW17" s="69"/>
      <c r="EX17" s="69"/>
      <c r="EY17" s="69"/>
      <c r="EZ17" s="69"/>
      <c r="FA17" s="69"/>
      <c r="FB17" s="69"/>
      <c r="FC17" s="69"/>
      <c r="FD17" s="69"/>
      <c r="FE17" s="69"/>
      <c r="FF17" s="69"/>
      <c r="FG17" s="69"/>
      <c r="FH17" s="69"/>
      <c r="FI17" s="69"/>
      <c r="FJ17" s="69"/>
      <c r="FK17" s="69"/>
      <c r="FL17" s="69"/>
      <c r="FM17" s="69" t="str">
        <f t="shared" si="53"/>
        <v>Juin 2017</v>
      </c>
      <c r="FN17" s="69"/>
      <c r="FO17" s="69"/>
      <c r="FP17" s="69"/>
      <c r="FQ17" s="69"/>
      <c r="FR17" s="69"/>
      <c r="FS17" s="69"/>
      <c r="FT17" s="69"/>
      <c r="FU17" s="69"/>
      <c r="FV17" s="69"/>
      <c r="FW17" s="69"/>
      <c r="FX17" s="69"/>
      <c r="FY17" s="69"/>
      <c r="FZ17" s="69"/>
      <c r="GA17" s="69"/>
      <c r="GB17" s="69"/>
      <c r="GC17" s="69"/>
      <c r="GD17" s="69"/>
      <c r="GE17" s="69"/>
      <c r="GF17" s="69"/>
      <c r="GG17" s="69"/>
      <c r="GH17" s="69"/>
      <c r="GI17" s="69"/>
      <c r="GJ17" s="69"/>
      <c r="GK17" s="69"/>
      <c r="GL17" s="69"/>
      <c r="GM17" s="69"/>
      <c r="GN17" s="69"/>
      <c r="GO17" s="69"/>
      <c r="GP17" s="69"/>
      <c r="GQ17" s="69"/>
      <c r="GR17" s="69" t="str">
        <f t="shared" ref="GR17:HV17" si="54">GR2</f>
        <v>Juillet 2017</v>
      </c>
      <c r="GS17" s="69"/>
      <c r="GT17" s="69"/>
      <c r="GU17" s="69"/>
      <c r="GV17" s="69"/>
      <c r="GW17" s="69"/>
      <c r="GX17" s="69"/>
      <c r="GY17" s="69"/>
      <c r="GZ17" s="69"/>
      <c r="HA17" s="69"/>
      <c r="HB17" s="69"/>
      <c r="HC17" s="69"/>
      <c r="HD17" s="69"/>
      <c r="HE17" s="69"/>
      <c r="HF17" s="69"/>
      <c r="HG17" s="69"/>
      <c r="HH17" s="69"/>
      <c r="HI17" s="69"/>
      <c r="HJ17" s="69"/>
      <c r="HK17" s="69"/>
      <c r="HL17" s="69"/>
      <c r="HM17" s="69"/>
      <c r="HN17" s="69"/>
      <c r="HO17" s="69"/>
      <c r="HP17" s="69"/>
      <c r="HQ17" s="69"/>
      <c r="HR17" s="69"/>
      <c r="HS17" s="69"/>
      <c r="HT17" s="69"/>
      <c r="HU17" s="69"/>
      <c r="HV17" s="69" t="str">
        <f t="shared" si="54"/>
        <v>Août 2017</v>
      </c>
      <c r="HW17" s="69"/>
      <c r="HX17" s="69"/>
      <c r="HY17" s="69"/>
      <c r="HZ17" s="69"/>
      <c r="IA17" s="69"/>
      <c r="IB17" s="69"/>
      <c r="IC17" s="69"/>
      <c r="ID17" s="69"/>
      <c r="IE17" s="69"/>
      <c r="IF17" s="69"/>
      <c r="IG17" s="69"/>
      <c r="IH17" s="69"/>
      <c r="II17" s="69"/>
      <c r="IJ17" s="69"/>
      <c r="IK17" s="69"/>
      <c r="IL17" s="69"/>
      <c r="IM17" s="69"/>
      <c r="IN17" s="69"/>
      <c r="IO17" s="69"/>
      <c r="IP17" s="69"/>
      <c r="IQ17" s="69"/>
      <c r="IR17" s="69"/>
      <c r="IS17" s="69"/>
      <c r="IT17" s="69"/>
      <c r="IU17" s="69"/>
      <c r="IV17" s="69"/>
      <c r="IW17" s="69"/>
      <c r="IX17" s="69"/>
      <c r="IY17" s="69"/>
      <c r="IZ17" s="69"/>
      <c r="JA17" s="69" t="str">
        <f t="shared" ref="JA17:LJ17" si="55">JA2</f>
        <v>Septembre 2017</v>
      </c>
      <c r="JB17" s="69"/>
      <c r="JC17" s="69"/>
      <c r="JD17" s="69"/>
      <c r="JE17" s="69"/>
      <c r="JF17" s="69"/>
      <c r="JG17" s="69"/>
      <c r="JH17" s="69"/>
      <c r="JI17" s="69"/>
      <c r="JJ17" s="69"/>
      <c r="JK17" s="69"/>
      <c r="JL17" s="69"/>
      <c r="JM17" s="69"/>
      <c r="JN17" s="69"/>
      <c r="JO17" s="69"/>
      <c r="JP17" s="69"/>
      <c r="JQ17" s="69"/>
      <c r="JR17" s="69"/>
      <c r="JS17" s="69"/>
      <c r="JT17" s="69"/>
      <c r="JU17" s="69"/>
      <c r="JV17" s="69"/>
      <c r="JW17" s="69"/>
      <c r="JX17" s="69"/>
      <c r="JY17" s="69"/>
      <c r="JZ17" s="69"/>
      <c r="KA17" s="69"/>
      <c r="KB17" s="69"/>
      <c r="KC17" s="69"/>
      <c r="KD17" s="69"/>
      <c r="KE17" s="69"/>
      <c r="KF17" s="69" t="str">
        <f t="shared" si="55"/>
        <v>Octobre 2017</v>
      </c>
      <c r="KG17" s="69"/>
      <c r="KH17" s="69"/>
      <c r="KI17" s="69"/>
      <c r="KJ17" s="69"/>
      <c r="KK17" s="69"/>
      <c r="KL17" s="69"/>
      <c r="KM17" s="69"/>
      <c r="KN17" s="69"/>
      <c r="KO17" s="69"/>
      <c r="KP17" s="69"/>
      <c r="KQ17" s="69"/>
      <c r="KR17" s="69"/>
      <c r="KS17" s="69"/>
      <c r="KT17" s="69"/>
      <c r="KU17" s="69"/>
      <c r="KV17" s="69"/>
      <c r="KW17" s="69"/>
      <c r="KX17" s="69"/>
      <c r="KY17" s="69"/>
      <c r="KZ17" s="69"/>
      <c r="LA17" s="69"/>
      <c r="LB17" s="69"/>
      <c r="LC17" s="69"/>
      <c r="LD17" s="69"/>
      <c r="LE17" s="69"/>
      <c r="LF17" s="69"/>
      <c r="LG17" s="69"/>
      <c r="LH17" s="69"/>
      <c r="LI17" s="69"/>
      <c r="LJ17" s="69" t="str">
        <f t="shared" si="55"/>
        <v>Novembre 2017</v>
      </c>
      <c r="LK17" s="69"/>
      <c r="LL17" s="69"/>
      <c r="LM17" s="69"/>
      <c r="LN17" s="69"/>
      <c r="LO17" s="69"/>
      <c r="LP17" s="69"/>
      <c r="LQ17" s="69"/>
      <c r="LR17" s="69"/>
      <c r="LS17" s="69"/>
      <c r="LT17" s="69"/>
      <c r="LU17" s="69"/>
      <c r="LV17" s="69"/>
      <c r="LW17" s="69"/>
      <c r="LX17" s="69"/>
      <c r="LY17" s="69"/>
      <c r="LZ17" s="69"/>
      <c r="MA17" s="69"/>
      <c r="MB17" s="69"/>
      <c r="MC17" s="69"/>
      <c r="MD17" s="69"/>
      <c r="ME17" s="69"/>
      <c r="MF17" s="69"/>
      <c r="MG17" s="69"/>
      <c r="MH17" s="69"/>
      <c r="MI17" s="69"/>
      <c r="MJ17" s="69"/>
      <c r="MK17" s="69"/>
      <c r="ML17" s="69"/>
      <c r="MM17" s="69"/>
      <c r="MN17" s="69"/>
      <c r="MO17" s="69" t="str">
        <f t="shared" ref="MO17" si="56">MO2</f>
        <v>Décembre 2017</v>
      </c>
      <c r="MP17" s="69"/>
      <c r="MQ17" s="69"/>
      <c r="MR17" s="69"/>
      <c r="MS17" s="69"/>
      <c r="MT17" s="69"/>
      <c r="MU17" s="69"/>
      <c r="MV17" s="69"/>
      <c r="MW17" s="69"/>
      <c r="MX17" s="69"/>
      <c r="MY17" s="69"/>
      <c r="MZ17" s="69"/>
      <c r="NA17" s="69"/>
      <c r="NB17" s="69"/>
      <c r="NC17" s="69"/>
      <c r="ND17" s="69"/>
      <c r="NE17" s="69"/>
      <c r="NF17" s="69"/>
      <c r="NG17" s="69"/>
      <c r="NH17" s="69"/>
      <c r="NI17" s="69"/>
      <c r="NJ17" s="69"/>
      <c r="NK17" s="69"/>
      <c r="NL17" s="69"/>
      <c r="NM17" s="69"/>
      <c r="NN17" s="69"/>
      <c r="NO17" s="69"/>
      <c r="NP17" s="69"/>
      <c r="NQ17" s="69"/>
      <c r="NR17" s="69"/>
      <c r="NS17" s="69" t="str">
        <f t="shared" ref="NS17" si="57">NS2</f>
        <v>Janvier 2018</v>
      </c>
      <c r="NT17" s="69"/>
      <c r="NU17" s="69"/>
      <c r="NV17" s="69"/>
      <c r="NW17" s="69"/>
      <c r="NX17" s="69"/>
      <c r="NY17" s="69"/>
      <c r="NZ17" s="69"/>
      <c r="OA17" s="69"/>
      <c r="OB17" s="69"/>
      <c r="OC17" s="69"/>
      <c r="OD17" s="69"/>
      <c r="OE17" s="69"/>
      <c r="OF17" s="69"/>
      <c r="OG17" s="69"/>
      <c r="OH17" s="69"/>
      <c r="OI17" s="69"/>
      <c r="OJ17" s="72"/>
    </row>
    <row r="18" spans="1:400" ht="15" customHeight="1">
      <c r="A18" s="80"/>
      <c r="B18" s="97"/>
      <c r="C18" s="13"/>
      <c r="D18" s="18">
        <f>D3</f>
        <v>52</v>
      </c>
      <c r="E18" s="19">
        <f t="shared" ref="E18:BP18" si="58">E3</f>
        <v>1</v>
      </c>
      <c r="F18" s="19">
        <f t="shared" si="58"/>
        <v>1</v>
      </c>
      <c r="G18" s="19">
        <f t="shared" si="58"/>
        <v>1</v>
      </c>
      <c r="H18" s="19">
        <f t="shared" si="58"/>
        <v>1</v>
      </c>
      <c r="I18" s="19">
        <f t="shared" si="58"/>
        <v>1</v>
      </c>
      <c r="J18" s="19">
        <f t="shared" si="58"/>
        <v>1</v>
      </c>
      <c r="K18" s="19">
        <f t="shared" si="58"/>
        <v>1</v>
      </c>
      <c r="L18" s="19">
        <f t="shared" si="58"/>
        <v>2</v>
      </c>
      <c r="M18" s="19">
        <f t="shared" si="58"/>
        <v>2</v>
      </c>
      <c r="N18" s="19">
        <f t="shared" si="58"/>
        <v>2</v>
      </c>
      <c r="O18" s="19">
        <f t="shared" si="58"/>
        <v>2</v>
      </c>
      <c r="P18" s="19">
        <f t="shared" si="58"/>
        <v>2</v>
      </c>
      <c r="Q18" s="19">
        <f t="shared" si="58"/>
        <v>2</v>
      </c>
      <c r="R18" s="19">
        <f t="shared" si="58"/>
        <v>2</v>
      </c>
      <c r="S18" s="19">
        <f t="shared" si="58"/>
        <v>3</v>
      </c>
      <c r="T18" s="19">
        <f t="shared" si="58"/>
        <v>3</v>
      </c>
      <c r="U18" s="19">
        <f t="shared" si="58"/>
        <v>3</v>
      </c>
      <c r="V18" s="19">
        <f t="shared" si="58"/>
        <v>3</v>
      </c>
      <c r="W18" s="19">
        <f t="shared" si="58"/>
        <v>3</v>
      </c>
      <c r="X18" s="19">
        <f t="shared" si="58"/>
        <v>3</v>
      </c>
      <c r="Y18" s="19">
        <f t="shared" si="58"/>
        <v>3</v>
      </c>
      <c r="Z18" s="19">
        <f t="shared" si="58"/>
        <v>4</v>
      </c>
      <c r="AA18" s="19">
        <f t="shared" si="58"/>
        <v>4</v>
      </c>
      <c r="AB18" s="19">
        <f t="shared" si="58"/>
        <v>4</v>
      </c>
      <c r="AC18" s="19">
        <f t="shared" si="58"/>
        <v>4</v>
      </c>
      <c r="AD18" s="19">
        <f t="shared" si="58"/>
        <v>4</v>
      </c>
      <c r="AE18" s="19">
        <f t="shared" si="58"/>
        <v>4</v>
      </c>
      <c r="AF18" s="19">
        <f t="shared" si="58"/>
        <v>4</v>
      </c>
      <c r="AG18" s="19">
        <f t="shared" si="58"/>
        <v>5</v>
      </c>
      <c r="AH18" s="19">
        <f t="shared" si="58"/>
        <v>5</v>
      </c>
      <c r="AI18" s="19">
        <f t="shared" si="58"/>
        <v>5</v>
      </c>
      <c r="AJ18" s="19">
        <f t="shared" si="58"/>
        <v>5</v>
      </c>
      <c r="AK18" s="19">
        <f t="shared" si="58"/>
        <v>5</v>
      </c>
      <c r="AL18" s="19">
        <f t="shared" si="58"/>
        <v>5</v>
      </c>
      <c r="AM18" s="19">
        <f t="shared" si="58"/>
        <v>5</v>
      </c>
      <c r="AN18" s="19">
        <f t="shared" si="58"/>
        <v>6</v>
      </c>
      <c r="AO18" s="19">
        <f t="shared" si="58"/>
        <v>6</v>
      </c>
      <c r="AP18" s="19">
        <f t="shared" si="58"/>
        <v>6</v>
      </c>
      <c r="AQ18" s="19">
        <f t="shared" si="58"/>
        <v>6</v>
      </c>
      <c r="AR18" s="19">
        <f t="shared" si="58"/>
        <v>6</v>
      </c>
      <c r="AS18" s="19">
        <f t="shared" si="58"/>
        <v>6</v>
      </c>
      <c r="AT18" s="19">
        <f t="shared" si="58"/>
        <v>6</v>
      </c>
      <c r="AU18" s="19">
        <f t="shared" si="58"/>
        <v>7</v>
      </c>
      <c r="AV18" s="19">
        <f t="shared" si="58"/>
        <v>7</v>
      </c>
      <c r="AW18" s="19">
        <f t="shared" si="58"/>
        <v>7</v>
      </c>
      <c r="AX18" s="19">
        <f t="shared" si="58"/>
        <v>7</v>
      </c>
      <c r="AY18" s="19">
        <f t="shared" si="58"/>
        <v>7</v>
      </c>
      <c r="AZ18" s="19">
        <f t="shared" si="58"/>
        <v>7</v>
      </c>
      <c r="BA18" s="19">
        <f t="shared" si="58"/>
        <v>7</v>
      </c>
      <c r="BB18" s="19">
        <f t="shared" si="58"/>
        <v>8</v>
      </c>
      <c r="BC18" s="19">
        <f t="shared" si="58"/>
        <v>8</v>
      </c>
      <c r="BD18" s="19">
        <f t="shared" si="58"/>
        <v>8</v>
      </c>
      <c r="BE18" s="19">
        <f t="shared" si="58"/>
        <v>8</v>
      </c>
      <c r="BF18" s="19">
        <f t="shared" si="58"/>
        <v>8</v>
      </c>
      <c r="BG18" s="19">
        <f t="shared" si="58"/>
        <v>8</v>
      </c>
      <c r="BH18" s="19">
        <f t="shared" si="58"/>
        <v>8</v>
      </c>
      <c r="BI18" s="19">
        <f t="shared" si="58"/>
        <v>9</v>
      </c>
      <c r="BJ18" s="19">
        <f t="shared" si="58"/>
        <v>9</v>
      </c>
      <c r="BK18" s="19">
        <f t="shared" si="58"/>
        <v>9</v>
      </c>
      <c r="BL18" s="19">
        <f t="shared" si="58"/>
        <v>9</v>
      </c>
      <c r="BM18" s="19">
        <f t="shared" si="58"/>
        <v>9</v>
      </c>
      <c r="BN18" s="19">
        <f t="shared" si="58"/>
        <v>9</v>
      </c>
      <c r="BO18" s="19">
        <f t="shared" si="58"/>
        <v>9</v>
      </c>
      <c r="BP18" s="19">
        <f t="shared" si="58"/>
        <v>10</v>
      </c>
      <c r="BQ18" s="19">
        <f t="shared" ref="BQ18:EB18" si="59">BQ3</f>
        <v>10</v>
      </c>
      <c r="BR18" s="19">
        <f t="shared" si="59"/>
        <v>10</v>
      </c>
      <c r="BS18" s="19">
        <f t="shared" si="59"/>
        <v>10</v>
      </c>
      <c r="BT18" s="19">
        <f t="shared" si="59"/>
        <v>10</v>
      </c>
      <c r="BU18" s="19">
        <f t="shared" si="59"/>
        <v>10</v>
      </c>
      <c r="BV18" s="19">
        <f t="shared" si="59"/>
        <v>10</v>
      </c>
      <c r="BW18" s="19">
        <f t="shared" si="59"/>
        <v>11</v>
      </c>
      <c r="BX18" s="19">
        <f t="shared" si="59"/>
        <v>11</v>
      </c>
      <c r="BY18" s="19">
        <f t="shared" si="59"/>
        <v>11</v>
      </c>
      <c r="BZ18" s="19">
        <f t="shared" si="59"/>
        <v>11</v>
      </c>
      <c r="CA18" s="19">
        <f t="shared" si="59"/>
        <v>11</v>
      </c>
      <c r="CB18" s="19">
        <f t="shared" si="59"/>
        <v>11</v>
      </c>
      <c r="CC18" s="19">
        <f t="shared" si="59"/>
        <v>11</v>
      </c>
      <c r="CD18" s="19">
        <f t="shared" si="59"/>
        <v>12</v>
      </c>
      <c r="CE18" s="19">
        <f t="shared" si="59"/>
        <v>12</v>
      </c>
      <c r="CF18" s="19">
        <f t="shared" si="59"/>
        <v>12</v>
      </c>
      <c r="CG18" s="19">
        <f t="shared" si="59"/>
        <v>12</v>
      </c>
      <c r="CH18" s="19">
        <f t="shared" si="59"/>
        <v>12</v>
      </c>
      <c r="CI18" s="19">
        <f t="shared" si="59"/>
        <v>12</v>
      </c>
      <c r="CJ18" s="19">
        <f t="shared" si="59"/>
        <v>12</v>
      </c>
      <c r="CK18" s="19">
        <f t="shared" si="59"/>
        <v>13</v>
      </c>
      <c r="CL18" s="19">
        <f t="shared" si="59"/>
        <v>13</v>
      </c>
      <c r="CM18" s="19">
        <f t="shared" si="59"/>
        <v>13</v>
      </c>
      <c r="CN18" s="19">
        <f t="shared" si="59"/>
        <v>13</v>
      </c>
      <c r="CO18" s="19">
        <f t="shared" si="59"/>
        <v>13</v>
      </c>
      <c r="CP18" s="19">
        <f t="shared" si="59"/>
        <v>13</v>
      </c>
      <c r="CQ18" s="19">
        <f t="shared" si="59"/>
        <v>13</v>
      </c>
      <c r="CR18" s="19">
        <f t="shared" si="59"/>
        <v>14</v>
      </c>
      <c r="CS18" s="19">
        <f t="shared" si="59"/>
        <v>14</v>
      </c>
      <c r="CT18" s="19">
        <f t="shared" si="59"/>
        <v>14</v>
      </c>
      <c r="CU18" s="19">
        <f t="shared" si="59"/>
        <v>14</v>
      </c>
      <c r="CV18" s="19">
        <f t="shared" si="59"/>
        <v>14</v>
      </c>
      <c r="CW18" s="19">
        <f t="shared" si="59"/>
        <v>14</v>
      </c>
      <c r="CX18" s="19">
        <f t="shared" si="59"/>
        <v>14</v>
      </c>
      <c r="CY18" s="19">
        <f t="shared" si="59"/>
        <v>15</v>
      </c>
      <c r="CZ18" s="19">
        <f t="shared" si="59"/>
        <v>15</v>
      </c>
      <c r="DA18" s="19">
        <f t="shared" si="59"/>
        <v>15</v>
      </c>
      <c r="DB18" s="19">
        <f t="shared" si="59"/>
        <v>15</v>
      </c>
      <c r="DC18" s="19">
        <f t="shared" si="59"/>
        <v>15</v>
      </c>
      <c r="DD18" s="19">
        <f t="shared" si="59"/>
        <v>15</v>
      </c>
      <c r="DE18" s="19">
        <f t="shared" si="59"/>
        <v>15</v>
      </c>
      <c r="DF18" s="19">
        <f t="shared" si="59"/>
        <v>16</v>
      </c>
      <c r="DG18" s="19">
        <f t="shared" si="59"/>
        <v>16</v>
      </c>
      <c r="DH18" s="19">
        <f t="shared" si="59"/>
        <v>16</v>
      </c>
      <c r="DI18" s="19">
        <f t="shared" si="59"/>
        <v>16</v>
      </c>
      <c r="DJ18" s="19">
        <f t="shared" si="59"/>
        <v>16</v>
      </c>
      <c r="DK18" s="19">
        <f t="shared" si="59"/>
        <v>16</v>
      </c>
      <c r="DL18" s="19">
        <f t="shared" si="59"/>
        <v>16</v>
      </c>
      <c r="DM18" s="19">
        <f t="shared" si="59"/>
        <v>17</v>
      </c>
      <c r="DN18" s="19">
        <f t="shared" si="59"/>
        <v>17</v>
      </c>
      <c r="DO18" s="19">
        <f t="shared" si="59"/>
        <v>17</v>
      </c>
      <c r="DP18" s="19">
        <f t="shared" si="59"/>
        <v>17</v>
      </c>
      <c r="DQ18" s="19">
        <f t="shared" si="59"/>
        <v>17</v>
      </c>
      <c r="DR18" s="19">
        <f t="shared" si="59"/>
        <v>17</v>
      </c>
      <c r="DS18" s="19">
        <f t="shared" si="59"/>
        <v>17</v>
      </c>
      <c r="DT18" s="19">
        <f t="shared" si="59"/>
        <v>18</v>
      </c>
      <c r="DU18" s="19">
        <f t="shared" si="59"/>
        <v>18</v>
      </c>
      <c r="DV18" s="19">
        <f t="shared" si="59"/>
        <v>18</v>
      </c>
      <c r="DW18" s="19">
        <f t="shared" si="59"/>
        <v>18</v>
      </c>
      <c r="DX18" s="19">
        <f t="shared" si="59"/>
        <v>18</v>
      </c>
      <c r="DY18" s="19">
        <f t="shared" si="59"/>
        <v>18</v>
      </c>
      <c r="DZ18" s="19">
        <f t="shared" si="59"/>
        <v>18</v>
      </c>
      <c r="EA18" s="19">
        <f t="shared" si="59"/>
        <v>19</v>
      </c>
      <c r="EB18" s="19">
        <f t="shared" si="59"/>
        <v>19</v>
      </c>
      <c r="EC18" s="19">
        <f t="shared" ref="EC18:GN18" si="60">EC3</f>
        <v>19</v>
      </c>
      <c r="ED18" s="19">
        <f t="shared" si="60"/>
        <v>19</v>
      </c>
      <c r="EE18" s="19">
        <f t="shared" si="60"/>
        <v>19</v>
      </c>
      <c r="EF18" s="19">
        <f t="shared" si="60"/>
        <v>19</v>
      </c>
      <c r="EG18" s="19">
        <f t="shared" si="60"/>
        <v>19</v>
      </c>
      <c r="EH18" s="19">
        <f t="shared" si="60"/>
        <v>20</v>
      </c>
      <c r="EI18" s="19">
        <f t="shared" si="60"/>
        <v>20</v>
      </c>
      <c r="EJ18" s="19">
        <f t="shared" si="60"/>
        <v>20</v>
      </c>
      <c r="EK18" s="19">
        <f t="shared" si="60"/>
        <v>20</v>
      </c>
      <c r="EL18" s="19">
        <f t="shared" si="60"/>
        <v>20</v>
      </c>
      <c r="EM18" s="19">
        <f t="shared" si="60"/>
        <v>20</v>
      </c>
      <c r="EN18" s="19">
        <f t="shared" si="60"/>
        <v>20</v>
      </c>
      <c r="EO18" s="19">
        <f t="shared" si="60"/>
        <v>21</v>
      </c>
      <c r="EP18" s="19">
        <f t="shared" si="60"/>
        <v>21</v>
      </c>
      <c r="EQ18" s="19">
        <f t="shared" si="60"/>
        <v>21</v>
      </c>
      <c r="ER18" s="19">
        <f t="shared" si="60"/>
        <v>21</v>
      </c>
      <c r="ES18" s="19">
        <f t="shared" si="60"/>
        <v>21</v>
      </c>
      <c r="ET18" s="19">
        <f t="shared" si="60"/>
        <v>21</v>
      </c>
      <c r="EU18" s="19">
        <f t="shared" si="60"/>
        <v>21</v>
      </c>
      <c r="EV18" s="19">
        <f t="shared" si="60"/>
        <v>22</v>
      </c>
      <c r="EW18" s="19">
        <f t="shared" si="60"/>
        <v>22</v>
      </c>
      <c r="EX18" s="19">
        <f t="shared" si="60"/>
        <v>22</v>
      </c>
      <c r="EY18" s="19">
        <f t="shared" si="60"/>
        <v>22</v>
      </c>
      <c r="EZ18" s="19">
        <f t="shared" si="60"/>
        <v>22</v>
      </c>
      <c r="FA18" s="19">
        <f t="shared" si="60"/>
        <v>22</v>
      </c>
      <c r="FB18" s="19">
        <f t="shared" si="60"/>
        <v>22</v>
      </c>
      <c r="FC18" s="19">
        <f t="shared" si="60"/>
        <v>23</v>
      </c>
      <c r="FD18" s="19">
        <f t="shared" si="60"/>
        <v>23</v>
      </c>
      <c r="FE18" s="19">
        <f t="shared" si="60"/>
        <v>23</v>
      </c>
      <c r="FF18" s="19">
        <f t="shared" si="60"/>
        <v>23</v>
      </c>
      <c r="FG18" s="19">
        <f t="shared" si="60"/>
        <v>23</v>
      </c>
      <c r="FH18" s="19">
        <f t="shared" si="60"/>
        <v>23</v>
      </c>
      <c r="FI18" s="19">
        <f t="shared" si="60"/>
        <v>23</v>
      </c>
      <c r="FJ18" s="19">
        <f t="shared" si="60"/>
        <v>24</v>
      </c>
      <c r="FK18" s="19">
        <f t="shared" si="60"/>
        <v>24</v>
      </c>
      <c r="FL18" s="19">
        <f t="shared" si="60"/>
        <v>24</v>
      </c>
      <c r="FM18" s="19">
        <f t="shared" si="60"/>
        <v>24</v>
      </c>
      <c r="FN18" s="19">
        <f t="shared" si="60"/>
        <v>24</v>
      </c>
      <c r="FO18" s="19">
        <f t="shared" si="60"/>
        <v>24</v>
      </c>
      <c r="FP18" s="19">
        <f t="shared" si="60"/>
        <v>24</v>
      </c>
      <c r="FQ18" s="19">
        <f t="shared" si="60"/>
        <v>25</v>
      </c>
      <c r="FR18" s="19">
        <f t="shared" si="60"/>
        <v>25</v>
      </c>
      <c r="FS18" s="19">
        <f t="shared" si="60"/>
        <v>25</v>
      </c>
      <c r="FT18" s="19">
        <f t="shared" si="60"/>
        <v>25</v>
      </c>
      <c r="FU18" s="19">
        <f t="shared" si="60"/>
        <v>25</v>
      </c>
      <c r="FV18" s="19">
        <f t="shared" si="60"/>
        <v>25</v>
      </c>
      <c r="FW18" s="19">
        <f t="shared" si="60"/>
        <v>25</v>
      </c>
      <c r="FX18" s="19">
        <f t="shared" si="60"/>
        <v>26</v>
      </c>
      <c r="FY18" s="19">
        <f t="shared" si="60"/>
        <v>26</v>
      </c>
      <c r="FZ18" s="19">
        <f t="shared" si="60"/>
        <v>26</v>
      </c>
      <c r="GA18" s="19">
        <f t="shared" si="60"/>
        <v>26</v>
      </c>
      <c r="GB18" s="19">
        <f t="shared" si="60"/>
        <v>26</v>
      </c>
      <c r="GC18" s="19">
        <f t="shared" si="60"/>
        <v>26</v>
      </c>
      <c r="GD18" s="19">
        <f t="shared" si="60"/>
        <v>26</v>
      </c>
      <c r="GE18" s="19">
        <f t="shared" si="60"/>
        <v>27</v>
      </c>
      <c r="GF18" s="19">
        <f t="shared" si="60"/>
        <v>27</v>
      </c>
      <c r="GG18" s="19">
        <f t="shared" si="60"/>
        <v>27</v>
      </c>
      <c r="GH18" s="19">
        <f t="shared" si="60"/>
        <v>27</v>
      </c>
      <c r="GI18" s="19">
        <f t="shared" si="60"/>
        <v>27</v>
      </c>
      <c r="GJ18" s="19">
        <f t="shared" si="60"/>
        <v>27</v>
      </c>
      <c r="GK18" s="19">
        <f t="shared" si="60"/>
        <v>27</v>
      </c>
      <c r="GL18" s="19">
        <f t="shared" si="60"/>
        <v>28</v>
      </c>
      <c r="GM18" s="19">
        <f t="shared" si="60"/>
        <v>28</v>
      </c>
      <c r="GN18" s="19">
        <f t="shared" si="60"/>
        <v>28</v>
      </c>
      <c r="GO18" s="19">
        <f t="shared" ref="GO18:IZ18" si="61">GO3</f>
        <v>28</v>
      </c>
      <c r="GP18" s="19">
        <f t="shared" si="61"/>
        <v>28</v>
      </c>
      <c r="GQ18" s="19">
        <f t="shared" si="61"/>
        <v>28</v>
      </c>
      <c r="GR18" s="19">
        <f t="shared" si="61"/>
        <v>28</v>
      </c>
      <c r="GS18" s="19">
        <f t="shared" si="61"/>
        <v>29</v>
      </c>
      <c r="GT18" s="19">
        <f t="shared" si="61"/>
        <v>29</v>
      </c>
      <c r="GU18" s="19">
        <f t="shared" si="61"/>
        <v>29</v>
      </c>
      <c r="GV18" s="19">
        <f t="shared" si="61"/>
        <v>29</v>
      </c>
      <c r="GW18" s="19">
        <f t="shared" si="61"/>
        <v>29</v>
      </c>
      <c r="GX18" s="19">
        <f t="shared" si="61"/>
        <v>29</v>
      </c>
      <c r="GY18" s="19">
        <f t="shared" si="61"/>
        <v>29</v>
      </c>
      <c r="GZ18" s="19">
        <f t="shared" si="61"/>
        <v>30</v>
      </c>
      <c r="HA18" s="19">
        <f t="shared" si="61"/>
        <v>30</v>
      </c>
      <c r="HB18" s="19">
        <f t="shared" si="61"/>
        <v>30</v>
      </c>
      <c r="HC18" s="19">
        <f t="shared" si="61"/>
        <v>30</v>
      </c>
      <c r="HD18" s="19">
        <f t="shared" si="61"/>
        <v>30</v>
      </c>
      <c r="HE18" s="19">
        <f t="shared" si="61"/>
        <v>30</v>
      </c>
      <c r="HF18" s="19">
        <f t="shared" si="61"/>
        <v>30</v>
      </c>
      <c r="HG18" s="19">
        <f t="shared" si="61"/>
        <v>31</v>
      </c>
      <c r="HH18" s="19">
        <f t="shared" si="61"/>
        <v>31</v>
      </c>
      <c r="HI18" s="19">
        <f t="shared" si="61"/>
        <v>31</v>
      </c>
      <c r="HJ18" s="19">
        <f t="shared" si="61"/>
        <v>31</v>
      </c>
      <c r="HK18" s="19">
        <f t="shared" si="61"/>
        <v>31</v>
      </c>
      <c r="HL18" s="19">
        <f t="shared" si="61"/>
        <v>31</v>
      </c>
      <c r="HM18" s="19">
        <f t="shared" si="61"/>
        <v>31</v>
      </c>
      <c r="HN18" s="19">
        <f t="shared" si="61"/>
        <v>32</v>
      </c>
      <c r="HO18" s="19">
        <f t="shared" si="61"/>
        <v>32</v>
      </c>
      <c r="HP18" s="19">
        <f t="shared" si="61"/>
        <v>32</v>
      </c>
      <c r="HQ18" s="19">
        <f t="shared" si="61"/>
        <v>32</v>
      </c>
      <c r="HR18" s="19">
        <f t="shared" si="61"/>
        <v>32</v>
      </c>
      <c r="HS18" s="19">
        <f t="shared" si="61"/>
        <v>32</v>
      </c>
      <c r="HT18" s="19">
        <f t="shared" si="61"/>
        <v>32</v>
      </c>
      <c r="HU18" s="19">
        <f t="shared" si="61"/>
        <v>33</v>
      </c>
      <c r="HV18" s="19">
        <f t="shared" si="61"/>
        <v>33</v>
      </c>
      <c r="HW18" s="19">
        <f t="shared" si="61"/>
        <v>33</v>
      </c>
      <c r="HX18" s="19">
        <f t="shared" si="61"/>
        <v>33</v>
      </c>
      <c r="HY18" s="19">
        <f t="shared" si="61"/>
        <v>33</v>
      </c>
      <c r="HZ18" s="19">
        <f t="shared" si="61"/>
        <v>33</v>
      </c>
      <c r="IA18" s="19">
        <f t="shared" si="61"/>
        <v>33</v>
      </c>
      <c r="IB18" s="19">
        <f t="shared" si="61"/>
        <v>34</v>
      </c>
      <c r="IC18" s="19">
        <f t="shared" si="61"/>
        <v>34</v>
      </c>
      <c r="ID18" s="19">
        <f t="shared" si="61"/>
        <v>34</v>
      </c>
      <c r="IE18" s="19">
        <f t="shared" si="61"/>
        <v>34</v>
      </c>
      <c r="IF18" s="19">
        <f t="shared" si="61"/>
        <v>34</v>
      </c>
      <c r="IG18" s="19">
        <f t="shared" si="61"/>
        <v>34</v>
      </c>
      <c r="IH18" s="19">
        <f t="shared" si="61"/>
        <v>34</v>
      </c>
      <c r="II18" s="19">
        <f t="shared" si="61"/>
        <v>35</v>
      </c>
      <c r="IJ18" s="19">
        <f t="shared" si="61"/>
        <v>35</v>
      </c>
      <c r="IK18" s="19">
        <f t="shared" si="61"/>
        <v>35</v>
      </c>
      <c r="IL18" s="19">
        <f t="shared" si="61"/>
        <v>35</v>
      </c>
      <c r="IM18" s="19">
        <f t="shared" si="61"/>
        <v>35</v>
      </c>
      <c r="IN18" s="19">
        <f t="shared" si="61"/>
        <v>35</v>
      </c>
      <c r="IO18" s="19">
        <f t="shared" si="61"/>
        <v>35</v>
      </c>
      <c r="IP18" s="19">
        <f t="shared" si="61"/>
        <v>36</v>
      </c>
      <c r="IQ18" s="19">
        <f t="shared" si="61"/>
        <v>36</v>
      </c>
      <c r="IR18" s="19">
        <f t="shared" si="61"/>
        <v>36</v>
      </c>
      <c r="IS18" s="19">
        <f t="shared" si="61"/>
        <v>36</v>
      </c>
      <c r="IT18" s="19">
        <f t="shared" si="61"/>
        <v>36</v>
      </c>
      <c r="IU18" s="19">
        <f t="shared" si="61"/>
        <v>36</v>
      </c>
      <c r="IV18" s="19">
        <f t="shared" si="61"/>
        <v>36</v>
      </c>
      <c r="IW18" s="19">
        <f t="shared" si="61"/>
        <v>37</v>
      </c>
      <c r="IX18" s="19">
        <f t="shared" si="61"/>
        <v>37</v>
      </c>
      <c r="IY18" s="19">
        <f t="shared" si="61"/>
        <v>37</v>
      </c>
      <c r="IZ18" s="19">
        <f t="shared" si="61"/>
        <v>37</v>
      </c>
      <c r="JA18" s="19">
        <f t="shared" ref="JA18:LL18" si="62">JA3</f>
        <v>37</v>
      </c>
      <c r="JB18" s="19">
        <f t="shared" si="62"/>
        <v>37</v>
      </c>
      <c r="JC18" s="19">
        <f t="shared" si="62"/>
        <v>37</v>
      </c>
      <c r="JD18" s="19">
        <f t="shared" si="62"/>
        <v>38</v>
      </c>
      <c r="JE18" s="19">
        <f t="shared" si="62"/>
        <v>38</v>
      </c>
      <c r="JF18" s="19">
        <f t="shared" si="62"/>
        <v>38</v>
      </c>
      <c r="JG18" s="19">
        <f t="shared" si="62"/>
        <v>38</v>
      </c>
      <c r="JH18" s="19">
        <f t="shared" si="62"/>
        <v>38</v>
      </c>
      <c r="JI18" s="19">
        <f t="shared" si="62"/>
        <v>38</v>
      </c>
      <c r="JJ18" s="19">
        <f t="shared" si="62"/>
        <v>38</v>
      </c>
      <c r="JK18" s="19">
        <f t="shared" si="62"/>
        <v>39</v>
      </c>
      <c r="JL18" s="19">
        <f t="shared" si="62"/>
        <v>39</v>
      </c>
      <c r="JM18" s="19">
        <f t="shared" si="62"/>
        <v>39</v>
      </c>
      <c r="JN18" s="19">
        <f t="shared" si="62"/>
        <v>39</v>
      </c>
      <c r="JO18" s="19">
        <f t="shared" si="62"/>
        <v>39</v>
      </c>
      <c r="JP18" s="19">
        <f t="shared" si="62"/>
        <v>39</v>
      </c>
      <c r="JQ18" s="19">
        <f t="shared" si="62"/>
        <v>39</v>
      </c>
      <c r="JR18" s="19">
        <f t="shared" si="62"/>
        <v>40</v>
      </c>
      <c r="JS18" s="19">
        <f t="shared" si="62"/>
        <v>40</v>
      </c>
      <c r="JT18" s="19">
        <f t="shared" si="62"/>
        <v>40</v>
      </c>
      <c r="JU18" s="19">
        <f t="shared" si="62"/>
        <v>40</v>
      </c>
      <c r="JV18" s="19">
        <f t="shared" si="62"/>
        <v>40</v>
      </c>
      <c r="JW18" s="19">
        <f t="shared" si="62"/>
        <v>40</v>
      </c>
      <c r="JX18" s="19">
        <f t="shared" si="62"/>
        <v>40</v>
      </c>
      <c r="JY18" s="19">
        <f t="shared" si="62"/>
        <v>41</v>
      </c>
      <c r="JZ18" s="19">
        <f t="shared" si="62"/>
        <v>41</v>
      </c>
      <c r="KA18" s="19">
        <f t="shared" si="62"/>
        <v>41</v>
      </c>
      <c r="KB18" s="19">
        <f t="shared" si="62"/>
        <v>41</v>
      </c>
      <c r="KC18" s="19">
        <f t="shared" si="62"/>
        <v>41</v>
      </c>
      <c r="KD18" s="19">
        <f t="shared" si="62"/>
        <v>41</v>
      </c>
      <c r="KE18" s="19">
        <f t="shared" si="62"/>
        <v>41</v>
      </c>
      <c r="KF18" s="19">
        <f t="shared" si="62"/>
        <v>42</v>
      </c>
      <c r="KG18" s="19">
        <f t="shared" si="62"/>
        <v>42</v>
      </c>
      <c r="KH18" s="19">
        <f t="shared" si="62"/>
        <v>42</v>
      </c>
      <c r="KI18" s="19">
        <f t="shared" si="62"/>
        <v>42</v>
      </c>
      <c r="KJ18" s="19">
        <f t="shared" si="62"/>
        <v>42</v>
      </c>
      <c r="KK18" s="19">
        <f t="shared" si="62"/>
        <v>42</v>
      </c>
      <c r="KL18" s="19">
        <f t="shared" si="62"/>
        <v>42</v>
      </c>
      <c r="KM18" s="19">
        <f t="shared" si="62"/>
        <v>43</v>
      </c>
      <c r="KN18" s="19">
        <f t="shared" si="62"/>
        <v>43</v>
      </c>
      <c r="KO18" s="19">
        <f t="shared" si="62"/>
        <v>43</v>
      </c>
      <c r="KP18" s="19">
        <f t="shared" si="62"/>
        <v>43</v>
      </c>
      <c r="KQ18" s="19">
        <f t="shared" si="62"/>
        <v>43</v>
      </c>
      <c r="KR18" s="19">
        <f t="shared" si="62"/>
        <v>43</v>
      </c>
      <c r="KS18" s="19">
        <f t="shared" si="62"/>
        <v>43</v>
      </c>
      <c r="KT18" s="19">
        <f t="shared" si="62"/>
        <v>44</v>
      </c>
      <c r="KU18" s="19">
        <f t="shared" si="62"/>
        <v>44</v>
      </c>
      <c r="KV18" s="19">
        <f t="shared" si="62"/>
        <v>44</v>
      </c>
      <c r="KW18" s="19">
        <f t="shared" si="62"/>
        <v>44</v>
      </c>
      <c r="KX18" s="19">
        <f t="shared" si="62"/>
        <v>44</v>
      </c>
      <c r="KY18" s="19">
        <f t="shared" si="62"/>
        <v>44</v>
      </c>
      <c r="KZ18" s="19">
        <f t="shared" si="62"/>
        <v>44</v>
      </c>
      <c r="LA18" s="19">
        <f t="shared" si="62"/>
        <v>45</v>
      </c>
      <c r="LB18" s="19">
        <f t="shared" si="62"/>
        <v>45</v>
      </c>
      <c r="LC18" s="19">
        <f t="shared" si="62"/>
        <v>45</v>
      </c>
      <c r="LD18" s="19">
        <f t="shared" si="62"/>
        <v>45</v>
      </c>
      <c r="LE18" s="19">
        <f t="shared" si="62"/>
        <v>45</v>
      </c>
      <c r="LF18" s="19">
        <f t="shared" si="62"/>
        <v>45</v>
      </c>
      <c r="LG18" s="19">
        <f t="shared" si="62"/>
        <v>45</v>
      </c>
      <c r="LH18" s="19">
        <f t="shared" si="62"/>
        <v>46</v>
      </c>
      <c r="LI18" s="19">
        <f t="shared" si="62"/>
        <v>46</v>
      </c>
      <c r="LJ18" s="19">
        <f t="shared" si="62"/>
        <v>46</v>
      </c>
      <c r="LK18" s="19">
        <f t="shared" si="62"/>
        <v>46</v>
      </c>
      <c r="LL18" s="19">
        <f t="shared" si="62"/>
        <v>46</v>
      </c>
      <c r="LM18" s="19">
        <f t="shared" ref="LM18:NX18" si="63">LM3</f>
        <v>46</v>
      </c>
      <c r="LN18" s="19">
        <f t="shared" si="63"/>
        <v>46</v>
      </c>
      <c r="LO18" s="19">
        <f t="shared" si="63"/>
        <v>47</v>
      </c>
      <c r="LP18" s="19">
        <f t="shared" si="63"/>
        <v>47</v>
      </c>
      <c r="LQ18" s="19">
        <f t="shared" si="63"/>
        <v>47</v>
      </c>
      <c r="LR18" s="19">
        <f t="shared" si="63"/>
        <v>47</v>
      </c>
      <c r="LS18" s="19">
        <f t="shared" si="63"/>
        <v>47</v>
      </c>
      <c r="LT18" s="19">
        <f t="shared" si="63"/>
        <v>47</v>
      </c>
      <c r="LU18" s="19">
        <f t="shared" si="63"/>
        <v>47</v>
      </c>
      <c r="LV18" s="19">
        <f t="shared" si="63"/>
        <v>48</v>
      </c>
      <c r="LW18" s="19">
        <f t="shared" si="63"/>
        <v>48</v>
      </c>
      <c r="LX18" s="19">
        <f t="shared" si="63"/>
        <v>48</v>
      </c>
      <c r="LY18" s="19">
        <f t="shared" si="63"/>
        <v>48</v>
      </c>
      <c r="LZ18" s="19">
        <f t="shared" si="63"/>
        <v>48</v>
      </c>
      <c r="MA18" s="19">
        <f t="shared" si="63"/>
        <v>48</v>
      </c>
      <c r="MB18" s="19">
        <f t="shared" si="63"/>
        <v>48</v>
      </c>
      <c r="MC18" s="19">
        <f t="shared" si="63"/>
        <v>49</v>
      </c>
      <c r="MD18" s="19">
        <f t="shared" si="63"/>
        <v>49</v>
      </c>
      <c r="ME18" s="19">
        <f t="shared" si="63"/>
        <v>49</v>
      </c>
      <c r="MF18" s="19">
        <f t="shared" si="63"/>
        <v>49</v>
      </c>
      <c r="MG18" s="19">
        <f t="shared" si="63"/>
        <v>49</v>
      </c>
      <c r="MH18" s="19">
        <f t="shared" si="63"/>
        <v>49</v>
      </c>
      <c r="MI18" s="19">
        <f t="shared" si="63"/>
        <v>49</v>
      </c>
      <c r="MJ18" s="19">
        <f t="shared" si="63"/>
        <v>50</v>
      </c>
      <c r="MK18" s="19">
        <f t="shared" si="63"/>
        <v>50</v>
      </c>
      <c r="ML18" s="19">
        <f t="shared" si="63"/>
        <v>50</v>
      </c>
      <c r="MM18" s="19">
        <f t="shared" si="63"/>
        <v>50</v>
      </c>
      <c r="MN18" s="19">
        <f t="shared" si="63"/>
        <v>50</v>
      </c>
      <c r="MO18" s="19">
        <f t="shared" si="63"/>
        <v>50</v>
      </c>
      <c r="MP18" s="19">
        <f t="shared" si="63"/>
        <v>50</v>
      </c>
      <c r="MQ18" s="19">
        <f t="shared" si="63"/>
        <v>51</v>
      </c>
      <c r="MR18" s="19">
        <f t="shared" si="63"/>
        <v>51</v>
      </c>
      <c r="MS18" s="19">
        <f t="shared" si="63"/>
        <v>51</v>
      </c>
      <c r="MT18" s="19">
        <f t="shared" si="63"/>
        <v>51</v>
      </c>
      <c r="MU18" s="19">
        <f t="shared" si="63"/>
        <v>51</v>
      </c>
      <c r="MV18" s="19">
        <f t="shared" si="63"/>
        <v>51</v>
      </c>
      <c r="MW18" s="19">
        <f t="shared" si="63"/>
        <v>51</v>
      </c>
      <c r="MX18" s="19">
        <f t="shared" si="63"/>
        <v>52</v>
      </c>
      <c r="MY18" s="19">
        <f t="shared" si="63"/>
        <v>52</v>
      </c>
      <c r="MZ18" s="19">
        <f t="shared" si="63"/>
        <v>52</v>
      </c>
      <c r="NA18" s="19">
        <f t="shared" si="63"/>
        <v>52</v>
      </c>
      <c r="NB18" s="19">
        <f t="shared" si="63"/>
        <v>52</v>
      </c>
      <c r="NC18" s="19">
        <f t="shared" si="63"/>
        <v>52</v>
      </c>
      <c r="ND18" s="19">
        <f t="shared" si="63"/>
        <v>52</v>
      </c>
      <c r="NE18" s="19">
        <f t="shared" si="63"/>
        <v>1</v>
      </c>
      <c r="NF18" s="19">
        <f t="shared" si="63"/>
        <v>1</v>
      </c>
      <c r="NG18" s="19">
        <f t="shared" si="63"/>
        <v>1</v>
      </c>
      <c r="NH18" s="19">
        <f t="shared" si="63"/>
        <v>1</v>
      </c>
      <c r="NI18" s="19">
        <f t="shared" si="63"/>
        <v>1</v>
      </c>
      <c r="NJ18" s="19">
        <f t="shared" si="63"/>
        <v>1</v>
      </c>
      <c r="NK18" s="19">
        <f t="shared" si="63"/>
        <v>1</v>
      </c>
      <c r="NL18" s="19">
        <f t="shared" si="63"/>
        <v>2</v>
      </c>
      <c r="NM18" s="19">
        <f t="shared" si="63"/>
        <v>2</v>
      </c>
      <c r="NN18" s="19">
        <f t="shared" si="63"/>
        <v>2</v>
      </c>
      <c r="NO18" s="19">
        <f t="shared" si="63"/>
        <v>2</v>
      </c>
      <c r="NP18" s="19">
        <f t="shared" si="63"/>
        <v>2</v>
      </c>
      <c r="NQ18" s="19">
        <f t="shared" si="63"/>
        <v>2</v>
      </c>
      <c r="NR18" s="19">
        <f t="shared" si="63"/>
        <v>2</v>
      </c>
      <c r="NS18" s="19">
        <f t="shared" si="63"/>
        <v>3</v>
      </c>
      <c r="NT18" s="19">
        <f t="shared" si="63"/>
        <v>3</v>
      </c>
      <c r="NU18" s="19">
        <f t="shared" si="63"/>
        <v>3</v>
      </c>
      <c r="NV18" s="19">
        <f t="shared" si="63"/>
        <v>3</v>
      </c>
      <c r="NW18" s="19">
        <f t="shared" si="63"/>
        <v>3</v>
      </c>
      <c r="NX18" s="19">
        <f t="shared" si="63"/>
        <v>3</v>
      </c>
      <c r="NY18" s="19">
        <f t="shared" ref="NY18:OJ18" si="64">NY3</f>
        <v>3</v>
      </c>
      <c r="NZ18" s="19">
        <f t="shared" si="64"/>
        <v>4</v>
      </c>
      <c r="OA18" s="19">
        <f t="shared" si="64"/>
        <v>4</v>
      </c>
      <c r="OB18" s="19">
        <f t="shared" si="64"/>
        <v>4</v>
      </c>
      <c r="OC18" s="19">
        <f t="shared" si="64"/>
        <v>4</v>
      </c>
      <c r="OD18" s="19">
        <f t="shared" si="64"/>
        <v>4</v>
      </c>
      <c r="OE18" s="19">
        <f t="shared" si="64"/>
        <v>4</v>
      </c>
      <c r="OF18" s="19">
        <f t="shared" si="64"/>
        <v>4</v>
      </c>
      <c r="OG18" s="19">
        <f t="shared" si="64"/>
        <v>5</v>
      </c>
      <c r="OH18" s="19">
        <f t="shared" si="64"/>
        <v>5</v>
      </c>
      <c r="OI18" s="19">
        <f t="shared" si="64"/>
        <v>5</v>
      </c>
      <c r="OJ18" s="20">
        <f t="shared" si="64"/>
        <v>5</v>
      </c>
    </row>
    <row r="19" spans="1:400" ht="15" customHeight="1">
      <c r="A19" s="80"/>
      <c r="B19" s="97"/>
      <c r="C19" s="13"/>
      <c r="D19" s="6">
        <f>D4</f>
        <v>42736</v>
      </c>
      <c r="E19" s="6">
        <f t="shared" ref="E19:BP19" si="65">E4</f>
        <v>42737</v>
      </c>
      <c r="F19" s="6">
        <f t="shared" si="65"/>
        <v>42738</v>
      </c>
      <c r="G19" s="6">
        <f t="shared" si="65"/>
        <v>42739</v>
      </c>
      <c r="H19" s="6">
        <f t="shared" si="65"/>
        <v>42740</v>
      </c>
      <c r="I19" s="6">
        <f t="shared" si="65"/>
        <v>42741</v>
      </c>
      <c r="J19" s="6">
        <f t="shared" si="65"/>
        <v>42742</v>
      </c>
      <c r="K19" s="6">
        <f t="shared" si="65"/>
        <v>42743</v>
      </c>
      <c r="L19" s="6">
        <f t="shared" si="65"/>
        <v>42744</v>
      </c>
      <c r="M19" s="6">
        <f t="shared" si="65"/>
        <v>42745</v>
      </c>
      <c r="N19" s="6">
        <f t="shared" si="65"/>
        <v>42746</v>
      </c>
      <c r="O19" s="6">
        <f t="shared" si="65"/>
        <v>42747</v>
      </c>
      <c r="P19" s="6">
        <f t="shared" si="65"/>
        <v>42748</v>
      </c>
      <c r="Q19" s="6">
        <f t="shared" si="65"/>
        <v>42749</v>
      </c>
      <c r="R19" s="6">
        <f t="shared" si="65"/>
        <v>42750</v>
      </c>
      <c r="S19" s="6">
        <f t="shared" si="65"/>
        <v>42751</v>
      </c>
      <c r="T19" s="6">
        <f t="shared" si="65"/>
        <v>42752</v>
      </c>
      <c r="U19" s="6">
        <f t="shared" si="65"/>
        <v>42753</v>
      </c>
      <c r="V19" s="6">
        <f t="shared" si="65"/>
        <v>42754</v>
      </c>
      <c r="W19" s="6">
        <f t="shared" si="65"/>
        <v>42755</v>
      </c>
      <c r="X19" s="6">
        <f t="shared" si="65"/>
        <v>42756</v>
      </c>
      <c r="Y19" s="6">
        <f t="shared" si="65"/>
        <v>42757</v>
      </c>
      <c r="Z19" s="6">
        <f t="shared" si="65"/>
        <v>42758</v>
      </c>
      <c r="AA19" s="6">
        <f t="shared" si="65"/>
        <v>42759</v>
      </c>
      <c r="AB19" s="6">
        <f t="shared" si="65"/>
        <v>42760</v>
      </c>
      <c r="AC19" s="6">
        <f t="shared" si="65"/>
        <v>42761</v>
      </c>
      <c r="AD19" s="6">
        <f t="shared" si="65"/>
        <v>42762</v>
      </c>
      <c r="AE19" s="6">
        <f t="shared" si="65"/>
        <v>42763</v>
      </c>
      <c r="AF19" s="6">
        <f t="shared" si="65"/>
        <v>42764</v>
      </c>
      <c r="AG19" s="6">
        <f t="shared" si="65"/>
        <v>42765</v>
      </c>
      <c r="AH19" s="6">
        <f t="shared" si="65"/>
        <v>42766</v>
      </c>
      <c r="AI19" s="6">
        <f t="shared" si="65"/>
        <v>42767</v>
      </c>
      <c r="AJ19" s="6">
        <f t="shared" si="65"/>
        <v>42768</v>
      </c>
      <c r="AK19" s="6">
        <f t="shared" si="65"/>
        <v>42769</v>
      </c>
      <c r="AL19" s="6">
        <f t="shared" si="65"/>
        <v>42770</v>
      </c>
      <c r="AM19" s="6">
        <f t="shared" si="65"/>
        <v>42771</v>
      </c>
      <c r="AN19" s="6">
        <f t="shared" si="65"/>
        <v>42772</v>
      </c>
      <c r="AO19" s="6">
        <f t="shared" si="65"/>
        <v>42773</v>
      </c>
      <c r="AP19" s="6">
        <f t="shared" si="65"/>
        <v>42774</v>
      </c>
      <c r="AQ19" s="6">
        <f t="shared" si="65"/>
        <v>42775</v>
      </c>
      <c r="AR19" s="6">
        <f t="shared" si="65"/>
        <v>42776</v>
      </c>
      <c r="AS19" s="6">
        <f t="shared" si="65"/>
        <v>42777</v>
      </c>
      <c r="AT19" s="6">
        <f t="shared" si="65"/>
        <v>42778</v>
      </c>
      <c r="AU19" s="6">
        <f t="shared" si="65"/>
        <v>42779</v>
      </c>
      <c r="AV19" s="6">
        <f t="shared" si="65"/>
        <v>42780</v>
      </c>
      <c r="AW19" s="6">
        <f t="shared" si="65"/>
        <v>42781</v>
      </c>
      <c r="AX19" s="6">
        <f t="shared" si="65"/>
        <v>42782</v>
      </c>
      <c r="AY19" s="6">
        <f t="shared" si="65"/>
        <v>42783</v>
      </c>
      <c r="AZ19" s="6">
        <f t="shared" si="65"/>
        <v>42784</v>
      </c>
      <c r="BA19" s="6">
        <f t="shared" si="65"/>
        <v>42785</v>
      </c>
      <c r="BB19" s="6">
        <f t="shared" si="65"/>
        <v>42786</v>
      </c>
      <c r="BC19" s="6">
        <f t="shared" si="65"/>
        <v>42787</v>
      </c>
      <c r="BD19" s="6">
        <f t="shared" si="65"/>
        <v>42788</v>
      </c>
      <c r="BE19" s="6">
        <f t="shared" si="65"/>
        <v>42789</v>
      </c>
      <c r="BF19" s="6">
        <f t="shared" si="65"/>
        <v>42790</v>
      </c>
      <c r="BG19" s="6">
        <f t="shared" si="65"/>
        <v>42791</v>
      </c>
      <c r="BH19" s="6">
        <f t="shared" si="65"/>
        <v>42792</v>
      </c>
      <c r="BI19" s="6">
        <f t="shared" si="65"/>
        <v>42793</v>
      </c>
      <c r="BJ19" s="6">
        <f t="shared" si="65"/>
        <v>42794</v>
      </c>
      <c r="BK19" s="6">
        <f t="shared" si="65"/>
        <v>42795</v>
      </c>
      <c r="BL19" s="6">
        <f t="shared" si="65"/>
        <v>42796</v>
      </c>
      <c r="BM19" s="6">
        <f t="shared" si="65"/>
        <v>42797</v>
      </c>
      <c r="BN19" s="6">
        <f t="shared" si="65"/>
        <v>42798</v>
      </c>
      <c r="BO19" s="6">
        <f t="shared" si="65"/>
        <v>42799</v>
      </c>
      <c r="BP19" s="6">
        <f t="shared" si="65"/>
        <v>42800</v>
      </c>
      <c r="BQ19" s="6">
        <f t="shared" ref="BQ19:EB19" si="66">BQ4</f>
        <v>42801</v>
      </c>
      <c r="BR19" s="6">
        <f t="shared" si="66"/>
        <v>42802</v>
      </c>
      <c r="BS19" s="6">
        <f t="shared" si="66"/>
        <v>42803</v>
      </c>
      <c r="BT19" s="6">
        <f t="shared" si="66"/>
        <v>42804</v>
      </c>
      <c r="BU19" s="6">
        <f t="shared" si="66"/>
        <v>42805</v>
      </c>
      <c r="BV19" s="6">
        <f t="shared" si="66"/>
        <v>42806</v>
      </c>
      <c r="BW19" s="6">
        <f t="shared" si="66"/>
        <v>42807</v>
      </c>
      <c r="BX19" s="6">
        <f t="shared" si="66"/>
        <v>42808</v>
      </c>
      <c r="BY19" s="6">
        <f t="shared" si="66"/>
        <v>42809</v>
      </c>
      <c r="BZ19" s="6">
        <f t="shared" si="66"/>
        <v>42810</v>
      </c>
      <c r="CA19" s="6">
        <f t="shared" si="66"/>
        <v>42811</v>
      </c>
      <c r="CB19" s="6">
        <f t="shared" si="66"/>
        <v>42812</v>
      </c>
      <c r="CC19" s="6">
        <f t="shared" si="66"/>
        <v>42813</v>
      </c>
      <c r="CD19" s="6">
        <f t="shared" si="66"/>
        <v>42814</v>
      </c>
      <c r="CE19" s="6">
        <f t="shared" si="66"/>
        <v>42815</v>
      </c>
      <c r="CF19" s="6">
        <f t="shared" si="66"/>
        <v>42816</v>
      </c>
      <c r="CG19" s="6">
        <f t="shared" si="66"/>
        <v>42817</v>
      </c>
      <c r="CH19" s="6">
        <f t="shared" si="66"/>
        <v>42818</v>
      </c>
      <c r="CI19" s="6">
        <f t="shared" si="66"/>
        <v>42819</v>
      </c>
      <c r="CJ19" s="6">
        <f t="shared" si="66"/>
        <v>42820</v>
      </c>
      <c r="CK19" s="6">
        <f t="shared" si="66"/>
        <v>42821</v>
      </c>
      <c r="CL19" s="6">
        <f t="shared" si="66"/>
        <v>42822</v>
      </c>
      <c r="CM19" s="6">
        <f t="shared" si="66"/>
        <v>42823</v>
      </c>
      <c r="CN19" s="6">
        <f t="shared" si="66"/>
        <v>42824</v>
      </c>
      <c r="CO19" s="6">
        <f t="shared" si="66"/>
        <v>42825</v>
      </c>
      <c r="CP19" s="6">
        <f t="shared" si="66"/>
        <v>42826</v>
      </c>
      <c r="CQ19" s="6">
        <f t="shared" si="66"/>
        <v>42827</v>
      </c>
      <c r="CR19" s="6">
        <f t="shared" si="66"/>
        <v>42828</v>
      </c>
      <c r="CS19" s="6">
        <f t="shared" si="66"/>
        <v>42829</v>
      </c>
      <c r="CT19" s="6">
        <f t="shared" si="66"/>
        <v>42830</v>
      </c>
      <c r="CU19" s="6">
        <f t="shared" si="66"/>
        <v>42831</v>
      </c>
      <c r="CV19" s="6">
        <f t="shared" si="66"/>
        <v>42832</v>
      </c>
      <c r="CW19" s="6">
        <f t="shared" si="66"/>
        <v>42833</v>
      </c>
      <c r="CX19" s="6">
        <f t="shared" si="66"/>
        <v>42834</v>
      </c>
      <c r="CY19" s="6">
        <f t="shared" si="66"/>
        <v>42835</v>
      </c>
      <c r="CZ19" s="6">
        <f t="shared" si="66"/>
        <v>42836</v>
      </c>
      <c r="DA19" s="6">
        <f t="shared" si="66"/>
        <v>42837</v>
      </c>
      <c r="DB19" s="6">
        <f t="shared" si="66"/>
        <v>42838</v>
      </c>
      <c r="DC19" s="6">
        <f t="shared" si="66"/>
        <v>42839</v>
      </c>
      <c r="DD19" s="6">
        <f t="shared" si="66"/>
        <v>42840</v>
      </c>
      <c r="DE19" s="6">
        <f t="shared" si="66"/>
        <v>42841</v>
      </c>
      <c r="DF19" s="6">
        <f t="shared" si="66"/>
        <v>42842</v>
      </c>
      <c r="DG19" s="6">
        <f t="shared" si="66"/>
        <v>42843</v>
      </c>
      <c r="DH19" s="6">
        <f t="shared" si="66"/>
        <v>42844</v>
      </c>
      <c r="DI19" s="6">
        <f t="shared" si="66"/>
        <v>42845</v>
      </c>
      <c r="DJ19" s="6">
        <f t="shared" si="66"/>
        <v>42846</v>
      </c>
      <c r="DK19" s="6">
        <f t="shared" si="66"/>
        <v>42847</v>
      </c>
      <c r="DL19" s="6">
        <f t="shared" si="66"/>
        <v>42848</v>
      </c>
      <c r="DM19" s="6">
        <f t="shared" si="66"/>
        <v>42849</v>
      </c>
      <c r="DN19" s="6">
        <f t="shared" si="66"/>
        <v>42850</v>
      </c>
      <c r="DO19" s="6">
        <f t="shared" si="66"/>
        <v>42851</v>
      </c>
      <c r="DP19" s="6">
        <f t="shared" si="66"/>
        <v>42852</v>
      </c>
      <c r="DQ19" s="6">
        <f t="shared" si="66"/>
        <v>42853</v>
      </c>
      <c r="DR19" s="6">
        <f t="shared" si="66"/>
        <v>42854</v>
      </c>
      <c r="DS19" s="6">
        <f t="shared" si="66"/>
        <v>42855</v>
      </c>
      <c r="DT19" s="6">
        <f t="shared" si="66"/>
        <v>42856</v>
      </c>
      <c r="DU19" s="6">
        <f t="shared" si="66"/>
        <v>42857</v>
      </c>
      <c r="DV19" s="6">
        <f t="shared" si="66"/>
        <v>42858</v>
      </c>
      <c r="DW19" s="6">
        <f t="shared" si="66"/>
        <v>42859</v>
      </c>
      <c r="DX19" s="6">
        <f t="shared" si="66"/>
        <v>42860</v>
      </c>
      <c r="DY19" s="6">
        <f t="shared" si="66"/>
        <v>42861</v>
      </c>
      <c r="DZ19" s="6">
        <f t="shared" si="66"/>
        <v>42862</v>
      </c>
      <c r="EA19" s="6">
        <f t="shared" si="66"/>
        <v>42863</v>
      </c>
      <c r="EB19" s="6">
        <f t="shared" si="66"/>
        <v>42864</v>
      </c>
      <c r="EC19" s="6">
        <f t="shared" ref="EC19:GN19" si="67">EC4</f>
        <v>42865</v>
      </c>
      <c r="ED19" s="6">
        <f t="shared" si="67"/>
        <v>42866</v>
      </c>
      <c r="EE19" s="6">
        <f t="shared" si="67"/>
        <v>42867</v>
      </c>
      <c r="EF19" s="6">
        <f t="shared" si="67"/>
        <v>42868</v>
      </c>
      <c r="EG19" s="6">
        <f t="shared" si="67"/>
        <v>42869</v>
      </c>
      <c r="EH19" s="6">
        <f t="shared" si="67"/>
        <v>42870</v>
      </c>
      <c r="EI19" s="6">
        <f t="shared" si="67"/>
        <v>42871</v>
      </c>
      <c r="EJ19" s="6">
        <f t="shared" si="67"/>
        <v>42872</v>
      </c>
      <c r="EK19" s="6">
        <f t="shared" si="67"/>
        <v>42873</v>
      </c>
      <c r="EL19" s="6">
        <f t="shared" si="67"/>
        <v>42874</v>
      </c>
      <c r="EM19" s="6">
        <f t="shared" si="67"/>
        <v>42875</v>
      </c>
      <c r="EN19" s="6">
        <f t="shared" si="67"/>
        <v>42876</v>
      </c>
      <c r="EO19" s="6">
        <f t="shared" si="67"/>
        <v>42877</v>
      </c>
      <c r="EP19" s="6">
        <f t="shared" si="67"/>
        <v>42878</v>
      </c>
      <c r="EQ19" s="6">
        <f t="shared" si="67"/>
        <v>42879</v>
      </c>
      <c r="ER19" s="6">
        <f t="shared" si="67"/>
        <v>42880</v>
      </c>
      <c r="ES19" s="6">
        <f t="shared" si="67"/>
        <v>42881</v>
      </c>
      <c r="ET19" s="6">
        <f t="shared" si="67"/>
        <v>42882</v>
      </c>
      <c r="EU19" s="6">
        <f t="shared" si="67"/>
        <v>42883</v>
      </c>
      <c r="EV19" s="6">
        <f t="shared" si="67"/>
        <v>42884</v>
      </c>
      <c r="EW19" s="6">
        <f t="shared" si="67"/>
        <v>42885</v>
      </c>
      <c r="EX19" s="6">
        <f t="shared" si="67"/>
        <v>42886</v>
      </c>
      <c r="EY19" s="6">
        <f t="shared" si="67"/>
        <v>42887</v>
      </c>
      <c r="EZ19" s="6">
        <f t="shared" si="67"/>
        <v>42888</v>
      </c>
      <c r="FA19" s="6">
        <f t="shared" si="67"/>
        <v>42889</v>
      </c>
      <c r="FB19" s="6">
        <f t="shared" si="67"/>
        <v>42890</v>
      </c>
      <c r="FC19" s="6">
        <f t="shared" si="67"/>
        <v>42891</v>
      </c>
      <c r="FD19" s="6">
        <f t="shared" si="67"/>
        <v>42892</v>
      </c>
      <c r="FE19" s="6">
        <f t="shared" si="67"/>
        <v>42893</v>
      </c>
      <c r="FF19" s="6">
        <f t="shared" si="67"/>
        <v>42894</v>
      </c>
      <c r="FG19" s="6">
        <f t="shared" si="67"/>
        <v>42895</v>
      </c>
      <c r="FH19" s="6">
        <f t="shared" si="67"/>
        <v>42896</v>
      </c>
      <c r="FI19" s="6">
        <f t="shared" si="67"/>
        <v>42897</v>
      </c>
      <c r="FJ19" s="6">
        <f t="shared" si="67"/>
        <v>42898</v>
      </c>
      <c r="FK19" s="6">
        <f t="shared" si="67"/>
        <v>42899</v>
      </c>
      <c r="FL19" s="6">
        <f t="shared" si="67"/>
        <v>42900</v>
      </c>
      <c r="FM19" s="6">
        <f t="shared" si="67"/>
        <v>42901</v>
      </c>
      <c r="FN19" s="6">
        <f t="shared" si="67"/>
        <v>42902</v>
      </c>
      <c r="FO19" s="6">
        <f t="shared" si="67"/>
        <v>42903</v>
      </c>
      <c r="FP19" s="6">
        <f t="shared" si="67"/>
        <v>42904</v>
      </c>
      <c r="FQ19" s="6">
        <f t="shared" si="67"/>
        <v>42905</v>
      </c>
      <c r="FR19" s="6">
        <f t="shared" si="67"/>
        <v>42906</v>
      </c>
      <c r="FS19" s="6">
        <f t="shared" si="67"/>
        <v>42907</v>
      </c>
      <c r="FT19" s="6">
        <f t="shared" si="67"/>
        <v>42908</v>
      </c>
      <c r="FU19" s="6">
        <f t="shared" si="67"/>
        <v>42909</v>
      </c>
      <c r="FV19" s="6">
        <f t="shared" si="67"/>
        <v>42910</v>
      </c>
      <c r="FW19" s="6">
        <f t="shared" si="67"/>
        <v>42911</v>
      </c>
      <c r="FX19" s="6">
        <f t="shared" si="67"/>
        <v>42912</v>
      </c>
      <c r="FY19" s="6">
        <f t="shared" si="67"/>
        <v>42913</v>
      </c>
      <c r="FZ19" s="6">
        <f t="shared" si="67"/>
        <v>42914</v>
      </c>
      <c r="GA19" s="6">
        <f t="shared" si="67"/>
        <v>42915</v>
      </c>
      <c r="GB19" s="6">
        <f t="shared" si="67"/>
        <v>42916</v>
      </c>
      <c r="GC19" s="6">
        <f t="shared" si="67"/>
        <v>42917</v>
      </c>
      <c r="GD19" s="6">
        <f t="shared" si="67"/>
        <v>42918</v>
      </c>
      <c r="GE19" s="6">
        <f t="shared" si="67"/>
        <v>42919</v>
      </c>
      <c r="GF19" s="6">
        <f t="shared" si="67"/>
        <v>42920</v>
      </c>
      <c r="GG19" s="6">
        <f t="shared" si="67"/>
        <v>42921</v>
      </c>
      <c r="GH19" s="6">
        <f t="shared" si="67"/>
        <v>42922</v>
      </c>
      <c r="GI19" s="6">
        <f t="shared" si="67"/>
        <v>42923</v>
      </c>
      <c r="GJ19" s="6">
        <f t="shared" si="67"/>
        <v>42924</v>
      </c>
      <c r="GK19" s="6">
        <f t="shared" si="67"/>
        <v>42925</v>
      </c>
      <c r="GL19" s="6">
        <f t="shared" si="67"/>
        <v>42926</v>
      </c>
      <c r="GM19" s="6">
        <f t="shared" si="67"/>
        <v>42927</v>
      </c>
      <c r="GN19" s="6">
        <f t="shared" si="67"/>
        <v>42928</v>
      </c>
      <c r="GO19" s="6">
        <f t="shared" ref="GO19:IZ19" si="68">GO4</f>
        <v>42929</v>
      </c>
      <c r="GP19" s="6">
        <f t="shared" si="68"/>
        <v>42930</v>
      </c>
      <c r="GQ19" s="6">
        <f t="shared" si="68"/>
        <v>42931</v>
      </c>
      <c r="GR19" s="6">
        <f t="shared" si="68"/>
        <v>42932</v>
      </c>
      <c r="GS19" s="6">
        <f t="shared" si="68"/>
        <v>42933</v>
      </c>
      <c r="GT19" s="6">
        <f t="shared" si="68"/>
        <v>42934</v>
      </c>
      <c r="GU19" s="6">
        <f t="shared" si="68"/>
        <v>42935</v>
      </c>
      <c r="GV19" s="6">
        <f t="shared" si="68"/>
        <v>42936</v>
      </c>
      <c r="GW19" s="6">
        <f t="shared" si="68"/>
        <v>42937</v>
      </c>
      <c r="GX19" s="6">
        <f t="shared" si="68"/>
        <v>42938</v>
      </c>
      <c r="GY19" s="6">
        <f t="shared" si="68"/>
        <v>42939</v>
      </c>
      <c r="GZ19" s="6">
        <f t="shared" si="68"/>
        <v>42940</v>
      </c>
      <c r="HA19" s="6">
        <f t="shared" si="68"/>
        <v>42941</v>
      </c>
      <c r="HB19" s="6">
        <f t="shared" si="68"/>
        <v>42942</v>
      </c>
      <c r="HC19" s="6">
        <f t="shared" si="68"/>
        <v>42943</v>
      </c>
      <c r="HD19" s="6">
        <f t="shared" si="68"/>
        <v>42944</v>
      </c>
      <c r="HE19" s="6">
        <f t="shared" si="68"/>
        <v>42945</v>
      </c>
      <c r="HF19" s="6">
        <f t="shared" si="68"/>
        <v>42946</v>
      </c>
      <c r="HG19" s="6">
        <f t="shared" si="68"/>
        <v>42947</v>
      </c>
      <c r="HH19" s="6">
        <f t="shared" si="68"/>
        <v>42948</v>
      </c>
      <c r="HI19" s="6">
        <f t="shared" si="68"/>
        <v>42949</v>
      </c>
      <c r="HJ19" s="6">
        <f t="shared" si="68"/>
        <v>42950</v>
      </c>
      <c r="HK19" s="6">
        <f t="shared" si="68"/>
        <v>42951</v>
      </c>
      <c r="HL19" s="6">
        <f t="shared" si="68"/>
        <v>42952</v>
      </c>
      <c r="HM19" s="6">
        <f t="shared" si="68"/>
        <v>42953</v>
      </c>
      <c r="HN19" s="6">
        <f t="shared" si="68"/>
        <v>42954</v>
      </c>
      <c r="HO19" s="6">
        <f t="shared" si="68"/>
        <v>42955</v>
      </c>
      <c r="HP19" s="6">
        <f t="shared" si="68"/>
        <v>42956</v>
      </c>
      <c r="HQ19" s="6">
        <f t="shared" si="68"/>
        <v>42957</v>
      </c>
      <c r="HR19" s="6">
        <f t="shared" si="68"/>
        <v>42958</v>
      </c>
      <c r="HS19" s="6">
        <f t="shared" si="68"/>
        <v>42959</v>
      </c>
      <c r="HT19" s="6">
        <f t="shared" si="68"/>
        <v>42960</v>
      </c>
      <c r="HU19" s="6">
        <f t="shared" si="68"/>
        <v>42961</v>
      </c>
      <c r="HV19" s="6">
        <f t="shared" si="68"/>
        <v>42962</v>
      </c>
      <c r="HW19" s="6">
        <f t="shared" si="68"/>
        <v>42963</v>
      </c>
      <c r="HX19" s="6">
        <f t="shared" si="68"/>
        <v>42964</v>
      </c>
      <c r="HY19" s="6">
        <f t="shared" si="68"/>
        <v>42965</v>
      </c>
      <c r="HZ19" s="6">
        <f t="shared" si="68"/>
        <v>42966</v>
      </c>
      <c r="IA19" s="6">
        <f t="shared" si="68"/>
        <v>42967</v>
      </c>
      <c r="IB19" s="6">
        <f t="shared" si="68"/>
        <v>42968</v>
      </c>
      <c r="IC19" s="6">
        <f t="shared" si="68"/>
        <v>42969</v>
      </c>
      <c r="ID19" s="6">
        <f t="shared" si="68"/>
        <v>42970</v>
      </c>
      <c r="IE19" s="6">
        <f t="shared" si="68"/>
        <v>42971</v>
      </c>
      <c r="IF19" s="6">
        <f t="shared" si="68"/>
        <v>42972</v>
      </c>
      <c r="IG19" s="6">
        <f t="shared" si="68"/>
        <v>42973</v>
      </c>
      <c r="IH19" s="6">
        <f t="shared" si="68"/>
        <v>42974</v>
      </c>
      <c r="II19" s="6">
        <f t="shared" si="68"/>
        <v>42975</v>
      </c>
      <c r="IJ19" s="6">
        <f t="shared" si="68"/>
        <v>42976</v>
      </c>
      <c r="IK19" s="6">
        <f t="shared" si="68"/>
        <v>42977</v>
      </c>
      <c r="IL19" s="6">
        <f t="shared" si="68"/>
        <v>42978</v>
      </c>
      <c r="IM19" s="6">
        <f t="shared" si="68"/>
        <v>42979</v>
      </c>
      <c r="IN19" s="6">
        <f t="shared" si="68"/>
        <v>42980</v>
      </c>
      <c r="IO19" s="6">
        <f t="shared" si="68"/>
        <v>42981</v>
      </c>
      <c r="IP19" s="6">
        <f t="shared" si="68"/>
        <v>42982</v>
      </c>
      <c r="IQ19" s="6">
        <f t="shared" si="68"/>
        <v>42983</v>
      </c>
      <c r="IR19" s="6">
        <f t="shared" si="68"/>
        <v>42984</v>
      </c>
      <c r="IS19" s="6">
        <f t="shared" si="68"/>
        <v>42985</v>
      </c>
      <c r="IT19" s="6">
        <f t="shared" si="68"/>
        <v>42986</v>
      </c>
      <c r="IU19" s="6">
        <f t="shared" si="68"/>
        <v>42987</v>
      </c>
      <c r="IV19" s="6">
        <f t="shared" si="68"/>
        <v>42988</v>
      </c>
      <c r="IW19" s="6">
        <f t="shared" si="68"/>
        <v>42989</v>
      </c>
      <c r="IX19" s="6">
        <f t="shared" si="68"/>
        <v>42990</v>
      </c>
      <c r="IY19" s="6">
        <f t="shared" si="68"/>
        <v>42991</v>
      </c>
      <c r="IZ19" s="6">
        <f t="shared" si="68"/>
        <v>42992</v>
      </c>
      <c r="JA19" s="6">
        <f t="shared" ref="JA19:LL19" si="69">JA4</f>
        <v>42993</v>
      </c>
      <c r="JB19" s="6">
        <f t="shared" si="69"/>
        <v>42994</v>
      </c>
      <c r="JC19" s="6">
        <f t="shared" si="69"/>
        <v>42995</v>
      </c>
      <c r="JD19" s="6">
        <f t="shared" si="69"/>
        <v>42996</v>
      </c>
      <c r="JE19" s="6">
        <f t="shared" si="69"/>
        <v>42997</v>
      </c>
      <c r="JF19" s="6">
        <f t="shared" si="69"/>
        <v>42998</v>
      </c>
      <c r="JG19" s="6">
        <f t="shared" si="69"/>
        <v>42999</v>
      </c>
      <c r="JH19" s="6">
        <f t="shared" si="69"/>
        <v>43000</v>
      </c>
      <c r="JI19" s="6">
        <f t="shared" si="69"/>
        <v>43001</v>
      </c>
      <c r="JJ19" s="6">
        <f t="shared" si="69"/>
        <v>43002</v>
      </c>
      <c r="JK19" s="6">
        <f t="shared" si="69"/>
        <v>43003</v>
      </c>
      <c r="JL19" s="6">
        <f t="shared" si="69"/>
        <v>43004</v>
      </c>
      <c r="JM19" s="6">
        <f t="shared" si="69"/>
        <v>43005</v>
      </c>
      <c r="JN19" s="6">
        <f t="shared" si="69"/>
        <v>43006</v>
      </c>
      <c r="JO19" s="6">
        <f t="shared" si="69"/>
        <v>43007</v>
      </c>
      <c r="JP19" s="6">
        <f t="shared" si="69"/>
        <v>43008</v>
      </c>
      <c r="JQ19" s="6">
        <f t="shared" si="69"/>
        <v>43009</v>
      </c>
      <c r="JR19" s="6">
        <f t="shared" si="69"/>
        <v>43010</v>
      </c>
      <c r="JS19" s="6">
        <f t="shared" si="69"/>
        <v>43011</v>
      </c>
      <c r="JT19" s="6">
        <f t="shared" si="69"/>
        <v>43012</v>
      </c>
      <c r="JU19" s="6">
        <f t="shared" si="69"/>
        <v>43013</v>
      </c>
      <c r="JV19" s="6">
        <f t="shared" si="69"/>
        <v>43014</v>
      </c>
      <c r="JW19" s="6">
        <f t="shared" si="69"/>
        <v>43015</v>
      </c>
      <c r="JX19" s="6">
        <f t="shared" si="69"/>
        <v>43016</v>
      </c>
      <c r="JY19" s="6">
        <f t="shared" si="69"/>
        <v>43017</v>
      </c>
      <c r="JZ19" s="6">
        <f t="shared" si="69"/>
        <v>43018</v>
      </c>
      <c r="KA19" s="6">
        <f t="shared" si="69"/>
        <v>43019</v>
      </c>
      <c r="KB19" s="6">
        <f t="shared" si="69"/>
        <v>43020</v>
      </c>
      <c r="KC19" s="6">
        <f t="shared" si="69"/>
        <v>43021</v>
      </c>
      <c r="KD19" s="6">
        <f t="shared" si="69"/>
        <v>43022</v>
      </c>
      <c r="KE19" s="6">
        <f t="shared" si="69"/>
        <v>43023</v>
      </c>
      <c r="KF19" s="6">
        <f t="shared" si="69"/>
        <v>43024</v>
      </c>
      <c r="KG19" s="6">
        <f t="shared" si="69"/>
        <v>43025</v>
      </c>
      <c r="KH19" s="6">
        <f t="shared" si="69"/>
        <v>43026</v>
      </c>
      <c r="KI19" s="6">
        <f t="shared" si="69"/>
        <v>43027</v>
      </c>
      <c r="KJ19" s="6">
        <f t="shared" si="69"/>
        <v>43028</v>
      </c>
      <c r="KK19" s="6">
        <f t="shared" si="69"/>
        <v>43029</v>
      </c>
      <c r="KL19" s="6">
        <f t="shared" si="69"/>
        <v>43030</v>
      </c>
      <c r="KM19" s="6">
        <f t="shared" si="69"/>
        <v>43031</v>
      </c>
      <c r="KN19" s="6">
        <f t="shared" si="69"/>
        <v>43032</v>
      </c>
      <c r="KO19" s="6">
        <f t="shared" si="69"/>
        <v>43033</v>
      </c>
      <c r="KP19" s="6">
        <f t="shared" si="69"/>
        <v>43034</v>
      </c>
      <c r="KQ19" s="6">
        <f t="shared" si="69"/>
        <v>43035</v>
      </c>
      <c r="KR19" s="6">
        <f t="shared" si="69"/>
        <v>43036</v>
      </c>
      <c r="KS19" s="6">
        <f t="shared" si="69"/>
        <v>43037</v>
      </c>
      <c r="KT19" s="6">
        <f t="shared" si="69"/>
        <v>43038</v>
      </c>
      <c r="KU19" s="6">
        <f t="shared" si="69"/>
        <v>43039</v>
      </c>
      <c r="KV19" s="6">
        <f t="shared" si="69"/>
        <v>43040</v>
      </c>
      <c r="KW19" s="6">
        <f t="shared" si="69"/>
        <v>43041</v>
      </c>
      <c r="KX19" s="6">
        <f t="shared" si="69"/>
        <v>43042</v>
      </c>
      <c r="KY19" s="6">
        <f t="shared" si="69"/>
        <v>43043</v>
      </c>
      <c r="KZ19" s="6">
        <f t="shared" si="69"/>
        <v>43044</v>
      </c>
      <c r="LA19" s="6">
        <f t="shared" si="69"/>
        <v>43045</v>
      </c>
      <c r="LB19" s="6">
        <f t="shared" si="69"/>
        <v>43046</v>
      </c>
      <c r="LC19" s="6">
        <f t="shared" si="69"/>
        <v>43047</v>
      </c>
      <c r="LD19" s="6">
        <f t="shared" si="69"/>
        <v>43048</v>
      </c>
      <c r="LE19" s="6">
        <f t="shared" si="69"/>
        <v>43049</v>
      </c>
      <c r="LF19" s="6">
        <f t="shared" si="69"/>
        <v>43050</v>
      </c>
      <c r="LG19" s="6">
        <f t="shared" si="69"/>
        <v>43051</v>
      </c>
      <c r="LH19" s="6">
        <f t="shared" si="69"/>
        <v>43052</v>
      </c>
      <c r="LI19" s="6">
        <f t="shared" si="69"/>
        <v>43053</v>
      </c>
      <c r="LJ19" s="6">
        <f t="shared" si="69"/>
        <v>43054</v>
      </c>
      <c r="LK19" s="6">
        <f t="shared" si="69"/>
        <v>43055</v>
      </c>
      <c r="LL19" s="6">
        <f t="shared" si="69"/>
        <v>43056</v>
      </c>
      <c r="LM19" s="6">
        <f t="shared" ref="LM19:NX19" si="70">LM4</f>
        <v>43057</v>
      </c>
      <c r="LN19" s="6">
        <f t="shared" si="70"/>
        <v>43058</v>
      </c>
      <c r="LO19" s="6">
        <f t="shared" si="70"/>
        <v>43059</v>
      </c>
      <c r="LP19" s="6">
        <f t="shared" si="70"/>
        <v>43060</v>
      </c>
      <c r="LQ19" s="6">
        <f t="shared" si="70"/>
        <v>43061</v>
      </c>
      <c r="LR19" s="6">
        <f t="shared" si="70"/>
        <v>43062</v>
      </c>
      <c r="LS19" s="6">
        <f t="shared" si="70"/>
        <v>43063</v>
      </c>
      <c r="LT19" s="6">
        <f t="shared" si="70"/>
        <v>43064</v>
      </c>
      <c r="LU19" s="6">
        <f t="shared" si="70"/>
        <v>43065</v>
      </c>
      <c r="LV19" s="6">
        <f t="shared" si="70"/>
        <v>43066</v>
      </c>
      <c r="LW19" s="6">
        <f t="shared" si="70"/>
        <v>43067</v>
      </c>
      <c r="LX19" s="6">
        <f t="shared" si="70"/>
        <v>43068</v>
      </c>
      <c r="LY19" s="6">
        <f t="shared" si="70"/>
        <v>43069</v>
      </c>
      <c r="LZ19" s="6">
        <f t="shared" si="70"/>
        <v>43070</v>
      </c>
      <c r="MA19" s="6">
        <f t="shared" si="70"/>
        <v>43071</v>
      </c>
      <c r="MB19" s="6">
        <f t="shared" si="70"/>
        <v>43072</v>
      </c>
      <c r="MC19" s="6">
        <f t="shared" si="70"/>
        <v>43073</v>
      </c>
      <c r="MD19" s="6">
        <f t="shared" si="70"/>
        <v>43074</v>
      </c>
      <c r="ME19" s="6">
        <f t="shared" si="70"/>
        <v>43075</v>
      </c>
      <c r="MF19" s="6">
        <f t="shared" si="70"/>
        <v>43076</v>
      </c>
      <c r="MG19" s="6">
        <f t="shared" si="70"/>
        <v>43077</v>
      </c>
      <c r="MH19" s="6">
        <f t="shared" si="70"/>
        <v>43078</v>
      </c>
      <c r="MI19" s="6">
        <f t="shared" si="70"/>
        <v>43079</v>
      </c>
      <c r="MJ19" s="6">
        <f t="shared" si="70"/>
        <v>43080</v>
      </c>
      <c r="MK19" s="6">
        <f t="shared" si="70"/>
        <v>43081</v>
      </c>
      <c r="ML19" s="6">
        <f t="shared" si="70"/>
        <v>43082</v>
      </c>
      <c r="MM19" s="6">
        <f t="shared" si="70"/>
        <v>43083</v>
      </c>
      <c r="MN19" s="6">
        <f t="shared" si="70"/>
        <v>43084</v>
      </c>
      <c r="MO19" s="6">
        <f t="shared" si="70"/>
        <v>43085</v>
      </c>
      <c r="MP19" s="6">
        <f t="shared" si="70"/>
        <v>43086</v>
      </c>
      <c r="MQ19" s="6">
        <f t="shared" si="70"/>
        <v>43087</v>
      </c>
      <c r="MR19" s="6">
        <f t="shared" si="70"/>
        <v>43088</v>
      </c>
      <c r="MS19" s="6">
        <f t="shared" si="70"/>
        <v>43089</v>
      </c>
      <c r="MT19" s="6">
        <f t="shared" si="70"/>
        <v>43090</v>
      </c>
      <c r="MU19" s="6">
        <f t="shared" si="70"/>
        <v>43091</v>
      </c>
      <c r="MV19" s="6">
        <f t="shared" si="70"/>
        <v>43092</v>
      </c>
      <c r="MW19" s="6">
        <f t="shared" si="70"/>
        <v>43093</v>
      </c>
      <c r="MX19" s="6">
        <f t="shared" si="70"/>
        <v>43094</v>
      </c>
      <c r="MY19" s="6">
        <f t="shared" si="70"/>
        <v>43095</v>
      </c>
      <c r="MZ19" s="6">
        <f t="shared" si="70"/>
        <v>43096</v>
      </c>
      <c r="NA19" s="6">
        <f t="shared" si="70"/>
        <v>43097</v>
      </c>
      <c r="NB19" s="6">
        <f t="shared" si="70"/>
        <v>43098</v>
      </c>
      <c r="NC19" s="6">
        <f t="shared" si="70"/>
        <v>43099</v>
      </c>
      <c r="ND19" s="6">
        <f t="shared" si="70"/>
        <v>43100</v>
      </c>
      <c r="NE19" s="6">
        <f t="shared" si="70"/>
        <v>43101</v>
      </c>
      <c r="NF19" s="6">
        <f t="shared" si="70"/>
        <v>43102</v>
      </c>
      <c r="NG19" s="6">
        <f t="shared" si="70"/>
        <v>43103</v>
      </c>
      <c r="NH19" s="6">
        <f t="shared" si="70"/>
        <v>43104</v>
      </c>
      <c r="NI19" s="6">
        <f t="shared" si="70"/>
        <v>43105</v>
      </c>
      <c r="NJ19" s="6">
        <f t="shared" si="70"/>
        <v>43106</v>
      </c>
      <c r="NK19" s="6">
        <f t="shared" si="70"/>
        <v>43107</v>
      </c>
      <c r="NL19" s="6">
        <f t="shared" si="70"/>
        <v>43108</v>
      </c>
      <c r="NM19" s="6">
        <f t="shared" si="70"/>
        <v>43109</v>
      </c>
      <c r="NN19" s="6">
        <f t="shared" si="70"/>
        <v>43110</v>
      </c>
      <c r="NO19" s="6">
        <f t="shared" si="70"/>
        <v>43111</v>
      </c>
      <c r="NP19" s="6">
        <f t="shared" si="70"/>
        <v>43112</v>
      </c>
      <c r="NQ19" s="6">
        <f t="shared" si="70"/>
        <v>43113</v>
      </c>
      <c r="NR19" s="6">
        <f t="shared" si="70"/>
        <v>43114</v>
      </c>
      <c r="NS19" s="6">
        <f t="shared" si="70"/>
        <v>43115</v>
      </c>
      <c r="NT19" s="6">
        <f t="shared" si="70"/>
        <v>43116</v>
      </c>
      <c r="NU19" s="6">
        <f t="shared" si="70"/>
        <v>43117</v>
      </c>
      <c r="NV19" s="6">
        <f t="shared" si="70"/>
        <v>43118</v>
      </c>
      <c r="NW19" s="6">
        <f t="shared" si="70"/>
        <v>43119</v>
      </c>
      <c r="NX19" s="6">
        <f t="shared" si="70"/>
        <v>43120</v>
      </c>
      <c r="NY19" s="6">
        <f t="shared" ref="NY19:OJ19" si="71">NY4</f>
        <v>43121</v>
      </c>
      <c r="NZ19" s="6">
        <f t="shared" si="71"/>
        <v>43122</v>
      </c>
      <c r="OA19" s="6">
        <f t="shared" si="71"/>
        <v>43123</v>
      </c>
      <c r="OB19" s="6">
        <f t="shared" si="71"/>
        <v>43124</v>
      </c>
      <c r="OC19" s="6">
        <f t="shared" si="71"/>
        <v>43125</v>
      </c>
      <c r="OD19" s="6">
        <f t="shared" si="71"/>
        <v>43126</v>
      </c>
      <c r="OE19" s="6">
        <f t="shared" si="71"/>
        <v>43127</v>
      </c>
      <c r="OF19" s="6">
        <f t="shared" si="71"/>
        <v>43128</v>
      </c>
      <c r="OG19" s="6">
        <f t="shared" si="71"/>
        <v>43129</v>
      </c>
      <c r="OH19" s="6">
        <f t="shared" si="71"/>
        <v>43130</v>
      </c>
      <c r="OI19" s="6">
        <f t="shared" si="71"/>
        <v>43131</v>
      </c>
      <c r="OJ19" s="6">
        <f t="shared" si="71"/>
        <v>43132</v>
      </c>
    </row>
    <row r="20" spans="1:400" ht="15" customHeight="1">
      <c r="A20" s="80"/>
      <c r="B20" s="97"/>
      <c r="C20" s="13"/>
      <c r="D20" s="7">
        <f>D4</f>
        <v>42736</v>
      </c>
      <c r="E20" s="7">
        <f t="shared" ref="E20:BP20" si="72">E4</f>
        <v>42737</v>
      </c>
      <c r="F20" s="7">
        <f t="shared" si="72"/>
        <v>42738</v>
      </c>
      <c r="G20" s="7">
        <f t="shared" si="72"/>
        <v>42739</v>
      </c>
      <c r="H20" s="7">
        <f t="shared" si="72"/>
        <v>42740</v>
      </c>
      <c r="I20" s="7">
        <f t="shared" si="72"/>
        <v>42741</v>
      </c>
      <c r="J20" s="7">
        <f t="shared" si="72"/>
        <v>42742</v>
      </c>
      <c r="K20" s="7">
        <f t="shared" si="72"/>
        <v>42743</v>
      </c>
      <c r="L20" s="7">
        <f t="shared" si="72"/>
        <v>42744</v>
      </c>
      <c r="M20" s="7">
        <f t="shared" si="72"/>
        <v>42745</v>
      </c>
      <c r="N20" s="7">
        <f t="shared" si="72"/>
        <v>42746</v>
      </c>
      <c r="O20" s="7">
        <f t="shared" si="72"/>
        <v>42747</v>
      </c>
      <c r="P20" s="7">
        <f t="shared" si="72"/>
        <v>42748</v>
      </c>
      <c r="Q20" s="7">
        <f t="shared" si="72"/>
        <v>42749</v>
      </c>
      <c r="R20" s="7">
        <f t="shared" si="72"/>
        <v>42750</v>
      </c>
      <c r="S20" s="7">
        <f t="shared" si="72"/>
        <v>42751</v>
      </c>
      <c r="T20" s="7">
        <f t="shared" si="72"/>
        <v>42752</v>
      </c>
      <c r="U20" s="7">
        <f t="shared" si="72"/>
        <v>42753</v>
      </c>
      <c r="V20" s="7">
        <f t="shared" si="72"/>
        <v>42754</v>
      </c>
      <c r="W20" s="7">
        <f t="shared" si="72"/>
        <v>42755</v>
      </c>
      <c r="X20" s="7">
        <f t="shared" si="72"/>
        <v>42756</v>
      </c>
      <c r="Y20" s="7">
        <f t="shared" si="72"/>
        <v>42757</v>
      </c>
      <c r="Z20" s="7">
        <f t="shared" si="72"/>
        <v>42758</v>
      </c>
      <c r="AA20" s="7">
        <f t="shared" si="72"/>
        <v>42759</v>
      </c>
      <c r="AB20" s="7">
        <f t="shared" si="72"/>
        <v>42760</v>
      </c>
      <c r="AC20" s="7">
        <f t="shared" si="72"/>
        <v>42761</v>
      </c>
      <c r="AD20" s="7">
        <f t="shared" si="72"/>
        <v>42762</v>
      </c>
      <c r="AE20" s="7">
        <f t="shared" si="72"/>
        <v>42763</v>
      </c>
      <c r="AF20" s="7">
        <f t="shared" si="72"/>
        <v>42764</v>
      </c>
      <c r="AG20" s="7">
        <f t="shared" si="72"/>
        <v>42765</v>
      </c>
      <c r="AH20" s="7">
        <f t="shared" si="72"/>
        <v>42766</v>
      </c>
      <c r="AI20" s="7">
        <f t="shared" si="72"/>
        <v>42767</v>
      </c>
      <c r="AJ20" s="7">
        <f t="shared" si="72"/>
        <v>42768</v>
      </c>
      <c r="AK20" s="7">
        <f t="shared" si="72"/>
        <v>42769</v>
      </c>
      <c r="AL20" s="7">
        <f t="shared" si="72"/>
        <v>42770</v>
      </c>
      <c r="AM20" s="7">
        <f t="shared" si="72"/>
        <v>42771</v>
      </c>
      <c r="AN20" s="7">
        <f t="shared" si="72"/>
        <v>42772</v>
      </c>
      <c r="AO20" s="7">
        <f t="shared" si="72"/>
        <v>42773</v>
      </c>
      <c r="AP20" s="7">
        <f t="shared" si="72"/>
        <v>42774</v>
      </c>
      <c r="AQ20" s="7">
        <f t="shared" si="72"/>
        <v>42775</v>
      </c>
      <c r="AR20" s="7">
        <f t="shared" si="72"/>
        <v>42776</v>
      </c>
      <c r="AS20" s="7">
        <f t="shared" si="72"/>
        <v>42777</v>
      </c>
      <c r="AT20" s="7">
        <f t="shared" si="72"/>
        <v>42778</v>
      </c>
      <c r="AU20" s="7">
        <f t="shared" si="72"/>
        <v>42779</v>
      </c>
      <c r="AV20" s="7">
        <f t="shared" si="72"/>
        <v>42780</v>
      </c>
      <c r="AW20" s="7">
        <f t="shared" si="72"/>
        <v>42781</v>
      </c>
      <c r="AX20" s="7">
        <f t="shared" si="72"/>
        <v>42782</v>
      </c>
      <c r="AY20" s="7">
        <f t="shared" si="72"/>
        <v>42783</v>
      </c>
      <c r="AZ20" s="7">
        <f t="shared" si="72"/>
        <v>42784</v>
      </c>
      <c r="BA20" s="7">
        <f t="shared" si="72"/>
        <v>42785</v>
      </c>
      <c r="BB20" s="7">
        <f t="shared" si="72"/>
        <v>42786</v>
      </c>
      <c r="BC20" s="7">
        <f t="shared" si="72"/>
        <v>42787</v>
      </c>
      <c r="BD20" s="7">
        <f t="shared" si="72"/>
        <v>42788</v>
      </c>
      <c r="BE20" s="7">
        <f t="shared" si="72"/>
        <v>42789</v>
      </c>
      <c r="BF20" s="7">
        <f t="shared" si="72"/>
        <v>42790</v>
      </c>
      <c r="BG20" s="7">
        <f t="shared" si="72"/>
        <v>42791</v>
      </c>
      <c r="BH20" s="7">
        <f t="shared" si="72"/>
        <v>42792</v>
      </c>
      <c r="BI20" s="7">
        <f t="shared" si="72"/>
        <v>42793</v>
      </c>
      <c r="BJ20" s="7">
        <f t="shared" si="72"/>
        <v>42794</v>
      </c>
      <c r="BK20" s="7">
        <f t="shared" si="72"/>
        <v>42795</v>
      </c>
      <c r="BL20" s="7">
        <f t="shared" si="72"/>
        <v>42796</v>
      </c>
      <c r="BM20" s="7">
        <f t="shared" si="72"/>
        <v>42797</v>
      </c>
      <c r="BN20" s="7">
        <f t="shared" si="72"/>
        <v>42798</v>
      </c>
      <c r="BO20" s="7">
        <f t="shared" si="72"/>
        <v>42799</v>
      </c>
      <c r="BP20" s="7">
        <f t="shared" si="72"/>
        <v>42800</v>
      </c>
      <c r="BQ20" s="7">
        <f t="shared" ref="BQ20:EB20" si="73">BQ4</f>
        <v>42801</v>
      </c>
      <c r="BR20" s="7">
        <f t="shared" si="73"/>
        <v>42802</v>
      </c>
      <c r="BS20" s="7">
        <f t="shared" si="73"/>
        <v>42803</v>
      </c>
      <c r="BT20" s="7">
        <f t="shared" si="73"/>
        <v>42804</v>
      </c>
      <c r="BU20" s="7">
        <f t="shared" si="73"/>
        <v>42805</v>
      </c>
      <c r="BV20" s="7">
        <f t="shared" si="73"/>
        <v>42806</v>
      </c>
      <c r="BW20" s="7">
        <f t="shared" si="73"/>
        <v>42807</v>
      </c>
      <c r="BX20" s="7">
        <f t="shared" si="73"/>
        <v>42808</v>
      </c>
      <c r="BY20" s="7">
        <f t="shared" si="73"/>
        <v>42809</v>
      </c>
      <c r="BZ20" s="7">
        <f t="shared" si="73"/>
        <v>42810</v>
      </c>
      <c r="CA20" s="7">
        <f t="shared" si="73"/>
        <v>42811</v>
      </c>
      <c r="CB20" s="7">
        <f t="shared" si="73"/>
        <v>42812</v>
      </c>
      <c r="CC20" s="7">
        <f t="shared" si="73"/>
        <v>42813</v>
      </c>
      <c r="CD20" s="7">
        <f t="shared" si="73"/>
        <v>42814</v>
      </c>
      <c r="CE20" s="7">
        <f t="shared" si="73"/>
        <v>42815</v>
      </c>
      <c r="CF20" s="7">
        <f t="shared" si="73"/>
        <v>42816</v>
      </c>
      <c r="CG20" s="7">
        <f t="shared" si="73"/>
        <v>42817</v>
      </c>
      <c r="CH20" s="7">
        <f t="shared" si="73"/>
        <v>42818</v>
      </c>
      <c r="CI20" s="7">
        <f t="shared" si="73"/>
        <v>42819</v>
      </c>
      <c r="CJ20" s="7">
        <f t="shared" si="73"/>
        <v>42820</v>
      </c>
      <c r="CK20" s="7">
        <f t="shared" si="73"/>
        <v>42821</v>
      </c>
      <c r="CL20" s="7">
        <f t="shared" si="73"/>
        <v>42822</v>
      </c>
      <c r="CM20" s="7">
        <f t="shared" si="73"/>
        <v>42823</v>
      </c>
      <c r="CN20" s="7">
        <f t="shared" si="73"/>
        <v>42824</v>
      </c>
      <c r="CO20" s="7">
        <f t="shared" si="73"/>
        <v>42825</v>
      </c>
      <c r="CP20" s="7">
        <f t="shared" si="73"/>
        <v>42826</v>
      </c>
      <c r="CQ20" s="7">
        <f t="shared" si="73"/>
        <v>42827</v>
      </c>
      <c r="CR20" s="7">
        <f t="shared" si="73"/>
        <v>42828</v>
      </c>
      <c r="CS20" s="7">
        <f t="shared" si="73"/>
        <v>42829</v>
      </c>
      <c r="CT20" s="7">
        <f t="shared" si="73"/>
        <v>42830</v>
      </c>
      <c r="CU20" s="7">
        <f t="shared" si="73"/>
        <v>42831</v>
      </c>
      <c r="CV20" s="7">
        <f t="shared" si="73"/>
        <v>42832</v>
      </c>
      <c r="CW20" s="7">
        <f t="shared" si="73"/>
        <v>42833</v>
      </c>
      <c r="CX20" s="7">
        <f t="shared" si="73"/>
        <v>42834</v>
      </c>
      <c r="CY20" s="7">
        <f t="shared" si="73"/>
        <v>42835</v>
      </c>
      <c r="CZ20" s="7">
        <f t="shared" si="73"/>
        <v>42836</v>
      </c>
      <c r="DA20" s="7">
        <f t="shared" si="73"/>
        <v>42837</v>
      </c>
      <c r="DB20" s="7">
        <f t="shared" si="73"/>
        <v>42838</v>
      </c>
      <c r="DC20" s="7">
        <f t="shared" si="73"/>
        <v>42839</v>
      </c>
      <c r="DD20" s="7">
        <f t="shared" si="73"/>
        <v>42840</v>
      </c>
      <c r="DE20" s="7">
        <f t="shared" si="73"/>
        <v>42841</v>
      </c>
      <c r="DF20" s="7">
        <f t="shared" si="73"/>
        <v>42842</v>
      </c>
      <c r="DG20" s="7">
        <f t="shared" si="73"/>
        <v>42843</v>
      </c>
      <c r="DH20" s="7">
        <f t="shared" si="73"/>
        <v>42844</v>
      </c>
      <c r="DI20" s="7">
        <f t="shared" si="73"/>
        <v>42845</v>
      </c>
      <c r="DJ20" s="7">
        <f t="shared" si="73"/>
        <v>42846</v>
      </c>
      <c r="DK20" s="7">
        <f t="shared" si="73"/>
        <v>42847</v>
      </c>
      <c r="DL20" s="7">
        <f t="shared" si="73"/>
        <v>42848</v>
      </c>
      <c r="DM20" s="7">
        <f t="shared" si="73"/>
        <v>42849</v>
      </c>
      <c r="DN20" s="7">
        <f t="shared" si="73"/>
        <v>42850</v>
      </c>
      <c r="DO20" s="7">
        <f t="shared" si="73"/>
        <v>42851</v>
      </c>
      <c r="DP20" s="7">
        <f t="shared" si="73"/>
        <v>42852</v>
      </c>
      <c r="DQ20" s="7">
        <f t="shared" si="73"/>
        <v>42853</v>
      </c>
      <c r="DR20" s="7">
        <f t="shared" si="73"/>
        <v>42854</v>
      </c>
      <c r="DS20" s="7">
        <f t="shared" si="73"/>
        <v>42855</v>
      </c>
      <c r="DT20" s="7">
        <f t="shared" si="73"/>
        <v>42856</v>
      </c>
      <c r="DU20" s="7">
        <f t="shared" si="73"/>
        <v>42857</v>
      </c>
      <c r="DV20" s="7">
        <f t="shared" si="73"/>
        <v>42858</v>
      </c>
      <c r="DW20" s="7">
        <f t="shared" si="73"/>
        <v>42859</v>
      </c>
      <c r="DX20" s="7">
        <f t="shared" si="73"/>
        <v>42860</v>
      </c>
      <c r="DY20" s="7">
        <f t="shared" si="73"/>
        <v>42861</v>
      </c>
      <c r="DZ20" s="7">
        <f t="shared" si="73"/>
        <v>42862</v>
      </c>
      <c r="EA20" s="7">
        <f t="shared" si="73"/>
        <v>42863</v>
      </c>
      <c r="EB20" s="7">
        <f t="shared" si="73"/>
        <v>42864</v>
      </c>
      <c r="EC20" s="7">
        <f t="shared" ref="EC20:GN20" si="74">EC4</f>
        <v>42865</v>
      </c>
      <c r="ED20" s="7">
        <f t="shared" si="74"/>
        <v>42866</v>
      </c>
      <c r="EE20" s="7">
        <f t="shared" si="74"/>
        <v>42867</v>
      </c>
      <c r="EF20" s="7">
        <f t="shared" si="74"/>
        <v>42868</v>
      </c>
      <c r="EG20" s="7">
        <f t="shared" si="74"/>
        <v>42869</v>
      </c>
      <c r="EH20" s="7">
        <f t="shared" si="74"/>
        <v>42870</v>
      </c>
      <c r="EI20" s="7">
        <f t="shared" si="74"/>
        <v>42871</v>
      </c>
      <c r="EJ20" s="7">
        <f t="shared" si="74"/>
        <v>42872</v>
      </c>
      <c r="EK20" s="7">
        <f t="shared" si="74"/>
        <v>42873</v>
      </c>
      <c r="EL20" s="7">
        <f t="shared" si="74"/>
        <v>42874</v>
      </c>
      <c r="EM20" s="7">
        <f t="shared" si="74"/>
        <v>42875</v>
      </c>
      <c r="EN20" s="7">
        <f t="shared" si="74"/>
        <v>42876</v>
      </c>
      <c r="EO20" s="7">
        <f t="shared" si="74"/>
        <v>42877</v>
      </c>
      <c r="EP20" s="7">
        <f t="shared" si="74"/>
        <v>42878</v>
      </c>
      <c r="EQ20" s="7">
        <f t="shared" si="74"/>
        <v>42879</v>
      </c>
      <c r="ER20" s="7">
        <f t="shared" si="74"/>
        <v>42880</v>
      </c>
      <c r="ES20" s="7">
        <f t="shared" si="74"/>
        <v>42881</v>
      </c>
      <c r="ET20" s="7">
        <f t="shared" si="74"/>
        <v>42882</v>
      </c>
      <c r="EU20" s="7">
        <f t="shared" si="74"/>
        <v>42883</v>
      </c>
      <c r="EV20" s="7">
        <f t="shared" si="74"/>
        <v>42884</v>
      </c>
      <c r="EW20" s="7">
        <f t="shared" si="74"/>
        <v>42885</v>
      </c>
      <c r="EX20" s="7">
        <f t="shared" si="74"/>
        <v>42886</v>
      </c>
      <c r="EY20" s="7">
        <f t="shared" si="74"/>
        <v>42887</v>
      </c>
      <c r="EZ20" s="7">
        <f t="shared" si="74"/>
        <v>42888</v>
      </c>
      <c r="FA20" s="7">
        <f t="shared" si="74"/>
        <v>42889</v>
      </c>
      <c r="FB20" s="7">
        <f t="shared" si="74"/>
        <v>42890</v>
      </c>
      <c r="FC20" s="7">
        <f t="shared" si="74"/>
        <v>42891</v>
      </c>
      <c r="FD20" s="7">
        <f t="shared" si="74"/>
        <v>42892</v>
      </c>
      <c r="FE20" s="7">
        <f t="shared" si="74"/>
        <v>42893</v>
      </c>
      <c r="FF20" s="7">
        <f t="shared" si="74"/>
        <v>42894</v>
      </c>
      <c r="FG20" s="7">
        <f t="shared" si="74"/>
        <v>42895</v>
      </c>
      <c r="FH20" s="7">
        <f t="shared" si="74"/>
        <v>42896</v>
      </c>
      <c r="FI20" s="7">
        <f t="shared" si="74"/>
        <v>42897</v>
      </c>
      <c r="FJ20" s="7">
        <f t="shared" si="74"/>
        <v>42898</v>
      </c>
      <c r="FK20" s="7">
        <f t="shared" si="74"/>
        <v>42899</v>
      </c>
      <c r="FL20" s="7">
        <f t="shared" si="74"/>
        <v>42900</v>
      </c>
      <c r="FM20" s="7">
        <f t="shared" si="74"/>
        <v>42901</v>
      </c>
      <c r="FN20" s="7">
        <f t="shared" si="74"/>
        <v>42902</v>
      </c>
      <c r="FO20" s="7">
        <f t="shared" si="74"/>
        <v>42903</v>
      </c>
      <c r="FP20" s="7">
        <f t="shared" si="74"/>
        <v>42904</v>
      </c>
      <c r="FQ20" s="7">
        <f t="shared" si="74"/>
        <v>42905</v>
      </c>
      <c r="FR20" s="7">
        <f t="shared" si="74"/>
        <v>42906</v>
      </c>
      <c r="FS20" s="7">
        <f t="shared" si="74"/>
        <v>42907</v>
      </c>
      <c r="FT20" s="7">
        <f t="shared" si="74"/>
        <v>42908</v>
      </c>
      <c r="FU20" s="7">
        <f t="shared" si="74"/>
        <v>42909</v>
      </c>
      <c r="FV20" s="7">
        <f t="shared" si="74"/>
        <v>42910</v>
      </c>
      <c r="FW20" s="7">
        <f t="shared" si="74"/>
        <v>42911</v>
      </c>
      <c r="FX20" s="7">
        <f t="shared" si="74"/>
        <v>42912</v>
      </c>
      <c r="FY20" s="7">
        <f t="shared" si="74"/>
        <v>42913</v>
      </c>
      <c r="FZ20" s="7">
        <f t="shared" si="74"/>
        <v>42914</v>
      </c>
      <c r="GA20" s="7">
        <f t="shared" si="74"/>
        <v>42915</v>
      </c>
      <c r="GB20" s="7">
        <f t="shared" si="74"/>
        <v>42916</v>
      </c>
      <c r="GC20" s="7">
        <f t="shared" si="74"/>
        <v>42917</v>
      </c>
      <c r="GD20" s="7">
        <f t="shared" si="74"/>
        <v>42918</v>
      </c>
      <c r="GE20" s="7">
        <f t="shared" si="74"/>
        <v>42919</v>
      </c>
      <c r="GF20" s="7">
        <f t="shared" si="74"/>
        <v>42920</v>
      </c>
      <c r="GG20" s="7">
        <f t="shared" si="74"/>
        <v>42921</v>
      </c>
      <c r="GH20" s="7">
        <f t="shared" si="74"/>
        <v>42922</v>
      </c>
      <c r="GI20" s="7">
        <f t="shared" si="74"/>
        <v>42923</v>
      </c>
      <c r="GJ20" s="7">
        <f t="shared" si="74"/>
        <v>42924</v>
      </c>
      <c r="GK20" s="7">
        <f t="shared" si="74"/>
        <v>42925</v>
      </c>
      <c r="GL20" s="7">
        <f t="shared" si="74"/>
        <v>42926</v>
      </c>
      <c r="GM20" s="7">
        <f t="shared" si="74"/>
        <v>42927</v>
      </c>
      <c r="GN20" s="7">
        <f t="shared" si="74"/>
        <v>42928</v>
      </c>
      <c r="GO20" s="7">
        <f t="shared" ref="GO20:IZ20" si="75">GO4</f>
        <v>42929</v>
      </c>
      <c r="GP20" s="7">
        <f t="shared" si="75"/>
        <v>42930</v>
      </c>
      <c r="GQ20" s="7">
        <f t="shared" si="75"/>
        <v>42931</v>
      </c>
      <c r="GR20" s="7">
        <f t="shared" si="75"/>
        <v>42932</v>
      </c>
      <c r="GS20" s="7">
        <f t="shared" si="75"/>
        <v>42933</v>
      </c>
      <c r="GT20" s="7">
        <f t="shared" si="75"/>
        <v>42934</v>
      </c>
      <c r="GU20" s="7">
        <f t="shared" si="75"/>
        <v>42935</v>
      </c>
      <c r="GV20" s="7">
        <f t="shared" si="75"/>
        <v>42936</v>
      </c>
      <c r="GW20" s="7">
        <f t="shared" si="75"/>
        <v>42937</v>
      </c>
      <c r="GX20" s="7">
        <f t="shared" si="75"/>
        <v>42938</v>
      </c>
      <c r="GY20" s="7">
        <f t="shared" si="75"/>
        <v>42939</v>
      </c>
      <c r="GZ20" s="7">
        <f t="shared" si="75"/>
        <v>42940</v>
      </c>
      <c r="HA20" s="7">
        <f t="shared" si="75"/>
        <v>42941</v>
      </c>
      <c r="HB20" s="7">
        <f t="shared" si="75"/>
        <v>42942</v>
      </c>
      <c r="HC20" s="7">
        <f t="shared" si="75"/>
        <v>42943</v>
      </c>
      <c r="HD20" s="7">
        <f t="shared" si="75"/>
        <v>42944</v>
      </c>
      <c r="HE20" s="7">
        <f t="shared" si="75"/>
        <v>42945</v>
      </c>
      <c r="HF20" s="7">
        <f t="shared" si="75"/>
        <v>42946</v>
      </c>
      <c r="HG20" s="7">
        <f t="shared" si="75"/>
        <v>42947</v>
      </c>
      <c r="HH20" s="7">
        <f t="shared" si="75"/>
        <v>42948</v>
      </c>
      <c r="HI20" s="7">
        <f t="shared" si="75"/>
        <v>42949</v>
      </c>
      <c r="HJ20" s="7">
        <f t="shared" si="75"/>
        <v>42950</v>
      </c>
      <c r="HK20" s="7">
        <f t="shared" si="75"/>
        <v>42951</v>
      </c>
      <c r="HL20" s="7">
        <f t="shared" si="75"/>
        <v>42952</v>
      </c>
      <c r="HM20" s="7">
        <f t="shared" si="75"/>
        <v>42953</v>
      </c>
      <c r="HN20" s="7">
        <f t="shared" si="75"/>
        <v>42954</v>
      </c>
      <c r="HO20" s="7">
        <f t="shared" si="75"/>
        <v>42955</v>
      </c>
      <c r="HP20" s="7">
        <f t="shared" si="75"/>
        <v>42956</v>
      </c>
      <c r="HQ20" s="7">
        <f t="shared" si="75"/>
        <v>42957</v>
      </c>
      <c r="HR20" s="7">
        <f t="shared" si="75"/>
        <v>42958</v>
      </c>
      <c r="HS20" s="7">
        <f t="shared" si="75"/>
        <v>42959</v>
      </c>
      <c r="HT20" s="7">
        <f t="shared" si="75"/>
        <v>42960</v>
      </c>
      <c r="HU20" s="7">
        <f t="shared" si="75"/>
        <v>42961</v>
      </c>
      <c r="HV20" s="7">
        <f t="shared" si="75"/>
        <v>42962</v>
      </c>
      <c r="HW20" s="7">
        <f t="shared" si="75"/>
        <v>42963</v>
      </c>
      <c r="HX20" s="7">
        <f t="shared" si="75"/>
        <v>42964</v>
      </c>
      <c r="HY20" s="7">
        <f t="shared" si="75"/>
        <v>42965</v>
      </c>
      <c r="HZ20" s="7">
        <f t="shared" si="75"/>
        <v>42966</v>
      </c>
      <c r="IA20" s="7">
        <f t="shared" si="75"/>
        <v>42967</v>
      </c>
      <c r="IB20" s="7">
        <f t="shared" si="75"/>
        <v>42968</v>
      </c>
      <c r="IC20" s="7">
        <f t="shared" si="75"/>
        <v>42969</v>
      </c>
      <c r="ID20" s="7">
        <f t="shared" si="75"/>
        <v>42970</v>
      </c>
      <c r="IE20" s="7">
        <f t="shared" si="75"/>
        <v>42971</v>
      </c>
      <c r="IF20" s="7">
        <f t="shared" si="75"/>
        <v>42972</v>
      </c>
      <c r="IG20" s="7">
        <f t="shared" si="75"/>
        <v>42973</v>
      </c>
      <c r="IH20" s="7">
        <f t="shared" si="75"/>
        <v>42974</v>
      </c>
      <c r="II20" s="7">
        <f t="shared" si="75"/>
        <v>42975</v>
      </c>
      <c r="IJ20" s="7">
        <f t="shared" si="75"/>
        <v>42976</v>
      </c>
      <c r="IK20" s="7">
        <f t="shared" si="75"/>
        <v>42977</v>
      </c>
      <c r="IL20" s="7">
        <f t="shared" si="75"/>
        <v>42978</v>
      </c>
      <c r="IM20" s="7">
        <f t="shared" si="75"/>
        <v>42979</v>
      </c>
      <c r="IN20" s="7">
        <f t="shared" si="75"/>
        <v>42980</v>
      </c>
      <c r="IO20" s="7">
        <f t="shared" si="75"/>
        <v>42981</v>
      </c>
      <c r="IP20" s="7">
        <f t="shared" si="75"/>
        <v>42982</v>
      </c>
      <c r="IQ20" s="7">
        <f t="shared" si="75"/>
        <v>42983</v>
      </c>
      <c r="IR20" s="7">
        <f t="shared" si="75"/>
        <v>42984</v>
      </c>
      <c r="IS20" s="7">
        <f t="shared" si="75"/>
        <v>42985</v>
      </c>
      <c r="IT20" s="7">
        <f t="shared" si="75"/>
        <v>42986</v>
      </c>
      <c r="IU20" s="7">
        <f t="shared" si="75"/>
        <v>42987</v>
      </c>
      <c r="IV20" s="7">
        <f t="shared" si="75"/>
        <v>42988</v>
      </c>
      <c r="IW20" s="7">
        <f t="shared" si="75"/>
        <v>42989</v>
      </c>
      <c r="IX20" s="7">
        <f t="shared" si="75"/>
        <v>42990</v>
      </c>
      <c r="IY20" s="7">
        <f t="shared" si="75"/>
        <v>42991</v>
      </c>
      <c r="IZ20" s="7">
        <f t="shared" si="75"/>
        <v>42992</v>
      </c>
      <c r="JA20" s="7">
        <f t="shared" ref="JA20:LL20" si="76">JA4</f>
        <v>42993</v>
      </c>
      <c r="JB20" s="7">
        <f t="shared" si="76"/>
        <v>42994</v>
      </c>
      <c r="JC20" s="7">
        <f t="shared" si="76"/>
        <v>42995</v>
      </c>
      <c r="JD20" s="7">
        <f t="shared" si="76"/>
        <v>42996</v>
      </c>
      <c r="JE20" s="7">
        <f t="shared" si="76"/>
        <v>42997</v>
      </c>
      <c r="JF20" s="7">
        <f t="shared" si="76"/>
        <v>42998</v>
      </c>
      <c r="JG20" s="7">
        <f t="shared" si="76"/>
        <v>42999</v>
      </c>
      <c r="JH20" s="7">
        <f t="shared" si="76"/>
        <v>43000</v>
      </c>
      <c r="JI20" s="7">
        <f t="shared" si="76"/>
        <v>43001</v>
      </c>
      <c r="JJ20" s="7">
        <f t="shared" si="76"/>
        <v>43002</v>
      </c>
      <c r="JK20" s="7">
        <f t="shared" si="76"/>
        <v>43003</v>
      </c>
      <c r="JL20" s="7">
        <f t="shared" si="76"/>
        <v>43004</v>
      </c>
      <c r="JM20" s="7">
        <f t="shared" si="76"/>
        <v>43005</v>
      </c>
      <c r="JN20" s="7">
        <f t="shared" si="76"/>
        <v>43006</v>
      </c>
      <c r="JO20" s="7">
        <f t="shared" si="76"/>
        <v>43007</v>
      </c>
      <c r="JP20" s="7">
        <f t="shared" si="76"/>
        <v>43008</v>
      </c>
      <c r="JQ20" s="7">
        <f t="shared" si="76"/>
        <v>43009</v>
      </c>
      <c r="JR20" s="7">
        <f t="shared" si="76"/>
        <v>43010</v>
      </c>
      <c r="JS20" s="7">
        <f t="shared" si="76"/>
        <v>43011</v>
      </c>
      <c r="JT20" s="7">
        <f t="shared" si="76"/>
        <v>43012</v>
      </c>
      <c r="JU20" s="7">
        <f t="shared" si="76"/>
        <v>43013</v>
      </c>
      <c r="JV20" s="7">
        <f t="shared" si="76"/>
        <v>43014</v>
      </c>
      <c r="JW20" s="7">
        <f t="shared" si="76"/>
        <v>43015</v>
      </c>
      <c r="JX20" s="7">
        <f t="shared" si="76"/>
        <v>43016</v>
      </c>
      <c r="JY20" s="7">
        <f t="shared" si="76"/>
        <v>43017</v>
      </c>
      <c r="JZ20" s="7">
        <f t="shared" si="76"/>
        <v>43018</v>
      </c>
      <c r="KA20" s="7">
        <f t="shared" si="76"/>
        <v>43019</v>
      </c>
      <c r="KB20" s="7">
        <f t="shared" si="76"/>
        <v>43020</v>
      </c>
      <c r="KC20" s="7">
        <f t="shared" si="76"/>
        <v>43021</v>
      </c>
      <c r="KD20" s="7">
        <f t="shared" si="76"/>
        <v>43022</v>
      </c>
      <c r="KE20" s="7">
        <f t="shared" si="76"/>
        <v>43023</v>
      </c>
      <c r="KF20" s="7">
        <f t="shared" si="76"/>
        <v>43024</v>
      </c>
      <c r="KG20" s="7">
        <f t="shared" si="76"/>
        <v>43025</v>
      </c>
      <c r="KH20" s="7">
        <f t="shared" si="76"/>
        <v>43026</v>
      </c>
      <c r="KI20" s="7">
        <f t="shared" si="76"/>
        <v>43027</v>
      </c>
      <c r="KJ20" s="7">
        <f t="shared" si="76"/>
        <v>43028</v>
      </c>
      <c r="KK20" s="7">
        <f t="shared" si="76"/>
        <v>43029</v>
      </c>
      <c r="KL20" s="7">
        <f t="shared" si="76"/>
        <v>43030</v>
      </c>
      <c r="KM20" s="7">
        <f t="shared" si="76"/>
        <v>43031</v>
      </c>
      <c r="KN20" s="7">
        <f t="shared" si="76"/>
        <v>43032</v>
      </c>
      <c r="KO20" s="7">
        <f t="shared" si="76"/>
        <v>43033</v>
      </c>
      <c r="KP20" s="7">
        <f t="shared" si="76"/>
        <v>43034</v>
      </c>
      <c r="KQ20" s="7">
        <f t="shared" si="76"/>
        <v>43035</v>
      </c>
      <c r="KR20" s="7">
        <f t="shared" si="76"/>
        <v>43036</v>
      </c>
      <c r="KS20" s="7">
        <f t="shared" si="76"/>
        <v>43037</v>
      </c>
      <c r="KT20" s="7">
        <f t="shared" si="76"/>
        <v>43038</v>
      </c>
      <c r="KU20" s="7">
        <f t="shared" si="76"/>
        <v>43039</v>
      </c>
      <c r="KV20" s="7">
        <f t="shared" si="76"/>
        <v>43040</v>
      </c>
      <c r="KW20" s="7">
        <f t="shared" si="76"/>
        <v>43041</v>
      </c>
      <c r="KX20" s="7">
        <f t="shared" si="76"/>
        <v>43042</v>
      </c>
      <c r="KY20" s="7">
        <f t="shared" si="76"/>
        <v>43043</v>
      </c>
      <c r="KZ20" s="7">
        <f t="shared" si="76"/>
        <v>43044</v>
      </c>
      <c r="LA20" s="7">
        <f t="shared" si="76"/>
        <v>43045</v>
      </c>
      <c r="LB20" s="7">
        <f t="shared" si="76"/>
        <v>43046</v>
      </c>
      <c r="LC20" s="7">
        <f t="shared" si="76"/>
        <v>43047</v>
      </c>
      <c r="LD20" s="7">
        <f t="shared" si="76"/>
        <v>43048</v>
      </c>
      <c r="LE20" s="7">
        <f t="shared" si="76"/>
        <v>43049</v>
      </c>
      <c r="LF20" s="7">
        <f t="shared" si="76"/>
        <v>43050</v>
      </c>
      <c r="LG20" s="7">
        <f t="shared" si="76"/>
        <v>43051</v>
      </c>
      <c r="LH20" s="7">
        <f t="shared" si="76"/>
        <v>43052</v>
      </c>
      <c r="LI20" s="7">
        <f t="shared" si="76"/>
        <v>43053</v>
      </c>
      <c r="LJ20" s="7">
        <f t="shared" si="76"/>
        <v>43054</v>
      </c>
      <c r="LK20" s="7">
        <f t="shared" si="76"/>
        <v>43055</v>
      </c>
      <c r="LL20" s="7">
        <f t="shared" si="76"/>
        <v>43056</v>
      </c>
      <c r="LM20" s="7">
        <f t="shared" ref="LM20:NX20" si="77">LM4</f>
        <v>43057</v>
      </c>
      <c r="LN20" s="7">
        <f t="shared" si="77"/>
        <v>43058</v>
      </c>
      <c r="LO20" s="7">
        <f t="shared" si="77"/>
        <v>43059</v>
      </c>
      <c r="LP20" s="7">
        <f t="shared" si="77"/>
        <v>43060</v>
      </c>
      <c r="LQ20" s="7">
        <f t="shared" si="77"/>
        <v>43061</v>
      </c>
      <c r="LR20" s="7">
        <f t="shared" si="77"/>
        <v>43062</v>
      </c>
      <c r="LS20" s="7">
        <f t="shared" si="77"/>
        <v>43063</v>
      </c>
      <c r="LT20" s="7">
        <f t="shared" si="77"/>
        <v>43064</v>
      </c>
      <c r="LU20" s="7">
        <f t="shared" si="77"/>
        <v>43065</v>
      </c>
      <c r="LV20" s="7">
        <f t="shared" si="77"/>
        <v>43066</v>
      </c>
      <c r="LW20" s="7">
        <f t="shared" si="77"/>
        <v>43067</v>
      </c>
      <c r="LX20" s="7">
        <f t="shared" si="77"/>
        <v>43068</v>
      </c>
      <c r="LY20" s="7">
        <f t="shared" si="77"/>
        <v>43069</v>
      </c>
      <c r="LZ20" s="7">
        <f t="shared" si="77"/>
        <v>43070</v>
      </c>
      <c r="MA20" s="7">
        <f t="shared" si="77"/>
        <v>43071</v>
      </c>
      <c r="MB20" s="7">
        <f t="shared" si="77"/>
        <v>43072</v>
      </c>
      <c r="MC20" s="7">
        <f t="shared" si="77"/>
        <v>43073</v>
      </c>
      <c r="MD20" s="7">
        <f t="shared" si="77"/>
        <v>43074</v>
      </c>
      <c r="ME20" s="7">
        <f t="shared" si="77"/>
        <v>43075</v>
      </c>
      <c r="MF20" s="7">
        <f t="shared" si="77"/>
        <v>43076</v>
      </c>
      <c r="MG20" s="7">
        <f t="shared" si="77"/>
        <v>43077</v>
      </c>
      <c r="MH20" s="7">
        <f t="shared" si="77"/>
        <v>43078</v>
      </c>
      <c r="MI20" s="7">
        <f t="shared" si="77"/>
        <v>43079</v>
      </c>
      <c r="MJ20" s="7">
        <f t="shared" si="77"/>
        <v>43080</v>
      </c>
      <c r="MK20" s="7">
        <f t="shared" si="77"/>
        <v>43081</v>
      </c>
      <c r="ML20" s="7">
        <f t="shared" si="77"/>
        <v>43082</v>
      </c>
      <c r="MM20" s="7">
        <f t="shared" si="77"/>
        <v>43083</v>
      </c>
      <c r="MN20" s="7">
        <f t="shared" si="77"/>
        <v>43084</v>
      </c>
      <c r="MO20" s="7">
        <f t="shared" si="77"/>
        <v>43085</v>
      </c>
      <c r="MP20" s="7">
        <f t="shared" si="77"/>
        <v>43086</v>
      </c>
      <c r="MQ20" s="7">
        <f t="shared" si="77"/>
        <v>43087</v>
      </c>
      <c r="MR20" s="7">
        <f t="shared" si="77"/>
        <v>43088</v>
      </c>
      <c r="MS20" s="7">
        <f t="shared" si="77"/>
        <v>43089</v>
      </c>
      <c r="MT20" s="7">
        <f t="shared" si="77"/>
        <v>43090</v>
      </c>
      <c r="MU20" s="7">
        <f t="shared" si="77"/>
        <v>43091</v>
      </c>
      <c r="MV20" s="7">
        <f t="shared" si="77"/>
        <v>43092</v>
      </c>
      <c r="MW20" s="7">
        <f t="shared" si="77"/>
        <v>43093</v>
      </c>
      <c r="MX20" s="7">
        <f t="shared" si="77"/>
        <v>43094</v>
      </c>
      <c r="MY20" s="7">
        <f t="shared" si="77"/>
        <v>43095</v>
      </c>
      <c r="MZ20" s="7">
        <f t="shared" si="77"/>
        <v>43096</v>
      </c>
      <c r="NA20" s="7">
        <f t="shared" si="77"/>
        <v>43097</v>
      </c>
      <c r="NB20" s="7">
        <f t="shared" si="77"/>
        <v>43098</v>
      </c>
      <c r="NC20" s="7">
        <f t="shared" si="77"/>
        <v>43099</v>
      </c>
      <c r="ND20" s="7">
        <f t="shared" si="77"/>
        <v>43100</v>
      </c>
      <c r="NE20" s="7">
        <f t="shared" si="77"/>
        <v>43101</v>
      </c>
      <c r="NF20" s="7">
        <f t="shared" si="77"/>
        <v>43102</v>
      </c>
      <c r="NG20" s="7">
        <f t="shared" si="77"/>
        <v>43103</v>
      </c>
      <c r="NH20" s="7">
        <f t="shared" si="77"/>
        <v>43104</v>
      </c>
      <c r="NI20" s="7">
        <f t="shared" si="77"/>
        <v>43105</v>
      </c>
      <c r="NJ20" s="7">
        <f t="shared" si="77"/>
        <v>43106</v>
      </c>
      <c r="NK20" s="7">
        <f t="shared" si="77"/>
        <v>43107</v>
      </c>
      <c r="NL20" s="7">
        <f t="shared" si="77"/>
        <v>43108</v>
      </c>
      <c r="NM20" s="7">
        <f t="shared" si="77"/>
        <v>43109</v>
      </c>
      <c r="NN20" s="7">
        <f t="shared" si="77"/>
        <v>43110</v>
      </c>
      <c r="NO20" s="7">
        <f t="shared" si="77"/>
        <v>43111</v>
      </c>
      <c r="NP20" s="7">
        <f t="shared" si="77"/>
        <v>43112</v>
      </c>
      <c r="NQ20" s="7">
        <f t="shared" si="77"/>
        <v>43113</v>
      </c>
      <c r="NR20" s="7">
        <f t="shared" si="77"/>
        <v>43114</v>
      </c>
      <c r="NS20" s="7">
        <f t="shared" si="77"/>
        <v>43115</v>
      </c>
      <c r="NT20" s="7">
        <f t="shared" si="77"/>
        <v>43116</v>
      </c>
      <c r="NU20" s="7">
        <f t="shared" si="77"/>
        <v>43117</v>
      </c>
      <c r="NV20" s="7">
        <f t="shared" si="77"/>
        <v>43118</v>
      </c>
      <c r="NW20" s="7">
        <f t="shared" si="77"/>
        <v>43119</v>
      </c>
      <c r="NX20" s="7">
        <f t="shared" si="77"/>
        <v>43120</v>
      </c>
      <c r="NY20" s="7">
        <f t="shared" ref="NY20:OJ20" si="78">NY4</f>
        <v>43121</v>
      </c>
      <c r="NZ20" s="7">
        <f t="shared" si="78"/>
        <v>43122</v>
      </c>
      <c r="OA20" s="7">
        <f t="shared" si="78"/>
        <v>43123</v>
      </c>
      <c r="OB20" s="7">
        <f t="shared" si="78"/>
        <v>43124</v>
      </c>
      <c r="OC20" s="7">
        <f t="shared" si="78"/>
        <v>43125</v>
      </c>
      <c r="OD20" s="7">
        <f t="shared" si="78"/>
        <v>43126</v>
      </c>
      <c r="OE20" s="7">
        <f t="shared" si="78"/>
        <v>43127</v>
      </c>
      <c r="OF20" s="7">
        <f t="shared" si="78"/>
        <v>43128</v>
      </c>
      <c r="OG20" s="7">
        <f t="shared" si="78"/>
        <v>43129</v>
      </c>
      <c r="OH20" s="7">
        <f t="shared" si="78"/>
        <v>43130</v>
      </c>
      <c r="OI20" s="7">
        <f t="shared" si="78"/>
        <v>43131</v>
      </c>
      <c r="OJ20" s="7">
        <f t="shared" si="78"/>
        <v>43132</v>
      </c>
    </row>
    <row r="21" spans="1:400" ht="12.75" customHeight="1">
      <c r="A21" s="22" t="s">
        <v>386</v>
      </c>
      <c r="B21" s="23" t="s">
        <v>473</v>
      </c>
      <c r="C21" s="22" t="s">
        <v>0</v>
      </c>
      <c r="D21" s="24" t="s">
        <v>1</v>
      </c>
      <c r="E21" s="24" t="s">
        <v>2</v>
      </c>
      <c r="F21" s="24" t="s">
        <v>3</v>
      </c>
      <c r="G21" s="24" t="s">
        <v>4</v>
      </c>
      <c r="H21" s="24" t="s">
        <v>5</v>
      </c>
      <c r="I21" s="24" t="s">
        <v>6</v>
      </c>
      <c r="J21" s="24" t="s">
        <v>7</v>
      </c>
      <c r="K21" s="24" t="s">
        <v>8</v>
      </c>
      <c r="L21" s="24" t="s">
        <v>9</v>
      </c>
      <c r="M21" s="24" t="s">
        <v>10</v>
      </c>
      <c r="N21" s="24" t="s">
        <v>11</v>
      </c>
      <c r="O21" s="24" t="s">
        <v>12</v>
      </c>
      <c r="P21" s="24" t="s">
        <v>13</v>
      </c>
      <c r="Q21" s="24" t="s">
        <v>14</v>
      </c>
      <c r="R21" s="24" t="s">
        <v>15</v>
      </c>
      <c r="S21" s="24" t="s">
        <v>16</v>
      </c>
      <c r="T21" s="24" t="s">
        <v>17</v>
      </c>
      <c r="U21" s="24" t="s">
        <v>18</v>
      </c>
      <c r="V21" s="24" t="s">
        <v>19</v>
      </c>
      <c r="W21" s="24" t="s">
        <v>20</v>
      </c>
      <c r="X21" s="24" t="s">
        <v>21</v>
      </c>
      <c r="Y21" s="24" t="s">
        <v>22</v>
      </c>
      <c r="Z21" s="24" t="s">
        <v>23</v>
      </c>
      <c r="AA21" s="24" t="s">
        <v>24</v>
      </c>
      <c r="AB21" s="24" t="s">
        <v>25</v>
      </c>
      <c r="AC21" s="24" t="s">
        <v>26</v>
      </c>
      <c r="AD21" s="24" t="s">
        <v>27</v>
      </c>
      <c r="AE21" s="24" t="s">
        <v>28</v>
      </c>
      <c r="AF21" s="24" t="s">
        <v>29</v>
      </c>
      <c r="AG21" s="24" t="s">
        <v>30</v>
      </c>
      <c r="AH21" s="24" t="s">
        <v>31</v>
      </c>
      <c r="AI21" s="24" t="s">
        <v>32</v>
      </c>
      <c r="AJ21" s="24" t="s">
        <v>33</v>
      </c>
      <c r="AK21" s="24" t="s">
        <v>34</v>
      </c>
      <c r="AL21" s="24" t="s">
        <v>35</v>
      </c>
      <c r="AM21" s="24" t="s">
        <v>36</v>
      </c>
      <c r="AN21" s="24" t="s">
        <v>37</v>
      </c>
      <c r="AO21" s="24" t="s">
        <v>38</v>
      </c>
      <c r="AP21" s="24" t="s">
        <v>39</v>
      </c>
      <c r="AQ21" s="24" t="s">
        <v>40</v>
      </c>
      <c r="AR21" s="24" t="s">
        <v>41</v>
      </c>
      <c r="AS21" s="24" t="s">
        <v>42</v>
      </c>
      <c r="AT21" s="24" t="s">
        <v>43</v>
      </c>
      <c r="AU21" s="24" t="s">
        <v>44</v>
      </c>
      <c r="AV21" s="24" t="s">
        <v>45</v>
      </c>
      <c r="AW21" s="24" t="s">
        <v>46</v>
      </c>
      <c r="AX21" s="24" t="s">
        <v>47</v>
      </c>
      <c r="AY21" s="24" t="s">
        <v>48</v>
      </c>
      <c r="AZ21" s="24" t="s">
        <v>49</v>
      </c>
      <c r="BA21" s="24" t="s">
        <v>50</v>
      </c>
      <c r="BB21" s="24" t="s">
        <v>51</v>
      </c>
      <c r="BC21" s="24" t="s">
        <v>52</v>
      </c>
      <c r="BD21" s="24" t="s">
        <v>53</v>
      </c>
      <c r="BE21" s="24" t="s">
        <v>54</v>
      </c>
      <c r="BF21" s="24" t="s">
        <v>55</v>
      </c>
      <c r="BG21" s="24" t="s">
        <v>56</v>
      </c>
      <c r="BH21" s="24" t="s">
        <v>57</v>
      </c>
      <c r="BI21" s="24" t="s">
        <v>58</v>
      </c>
      <c r="BJ21" s="24" t="s">
        <v>59</v>
      </c>
      <c r="BK21" s="24" t="s">
        <v>60</v>
      </c>
      <c r="BL21" s="24" t="s">
        <v>61</v>
      </c>
      <c r="BM21" s="24" t="s">
        <v>62</v>
      </c>
      <c r="BN21" s="24" t="s">
        <v>63</v>
      </c>
      <c r="BO21" s="24" t="s">
        <v>64</v>
      </c>
      <c r="BP21" s="24" t="s">
        <v>65</v>
      </c>
      <c r="BQ21" s="24" t="s">
        <v>66</v>
      </c>
      <c r="BR21" s="24" t="s">
        <v>67</v>
      </c>
      <c r="BS21" s="24" t="s">
        <v>68</v>
      </c>
      <c r="BT21" s="24" t="s">
        <v>69</v>
      </c>
      <c r="BU21" s="24" t="s">
        <v>70</v>
      </c>
      <c r="BV21" s="24" t="s">
        <v>71</v>
      </c>
      <c r="BW21" s="24" t="s">
        <v>72</v>
      </c>
      <c r="BX21" s="24" t="s">
        <v>73</v>
      </c>
      <c r="BY21" s="24" t="s">
        <v>74</v>
      </c>
      <c r="BZ21" s="24" t="s">
        <v>75</v>
      </c>
      <c r="CA21" s="24" t="s">
        <v>76</v>
      </c>
      <c r="CB21" s="24" t="s">
        <v>77</v>
      </c>
      <c r="CC21" s="24" t="s">
        <v>78</v>
      </c>
      <c r="CD21" s="24" t="s">
        <v>79</v>
      </c>
      <c r="CE21" s="24" t="s">
        <v>80</v>
      </c>
      <c r="CF21" s="24" t="s">
        <v>81</v>
      </c>
      <c r="CG21" s="24" t="s">
        <v>82</v>
      </c>
      <c r="CH21" s="24" t="s">
        <v>83</v>
      </c>
      <c r="CI21" s="24" t="s">
        <v>84</v>
      </c>
      <c r="CJ21" s="24" t="s">
        <v>85</v>
      </c>
      <c r="CK21" s="24" t="s">
        <v>86</v>
      </c>
      <c r="CL21" s="24" t="s">
        <v>87</v>
      </c>
      <c r="CM21" s="24" t="s">
        <v>88</v>
      </c>
      <c r="CN21" s="24" t="s">
        <v>89</v>
      </c>
      <c r="CO21" s="24" t="s">
        <v>90</v>
      </c>
      <c r="CP21" s="24" t="s">
        <v>91</v>
      </c>
      <c r="CQ21" s="24" t="s">
        <v>92</v>
      </c>
      <c r="CR21" s="24" t="s">
        <v>93</v>
      </c>
      <c r="CS21" s="24" t="s">
        <v>94</v>
      </c>
      <c r="CT21" s="24" t="s">
        <v>95</v>
      </c>
      <c r="CU21" s="24" t="s">
        <v>96</v>
      </c>
      <c r="CV21" s="24" t="s">
        <v>97</v>
      </c>
      <c r="CW21" s="24" t="s">
        <v>98</v>
      </c>
      <c r="CX21" s="24" t="s">
        <v>99</v>
      </c>
      <c r="CY21" s="24" t="s">
        <v>100</v>
      </c>
      <c r="CZ21" s="24" t="s">
        <v>101</v>
      </c>
      <c r="DA21" s="24" t="s">
        <v>102</v>
      </c>
      <c r="DB21" s="24" t="s">
        <v>103</v>
      </c>
      <c r="DC21" s="24" t="s">
        <v>104</v>
      </c>
      <c r="DD21" s="24" t="s">
        <v>105</v>
      </c>
      <c r="DE21" s="24" t="s">
        <v>106</v>
      </c>
      <c r="DF21" s="24" t="s">
        <v>107</v>
      </c>
      <c r="DG21" s="24" t="s">
        <v>108</v>
      </c>
      <c r="DH21" s="24" t="s">
        <v>109</v>
      </c>
      <c r="DI21" s="24" t="s">
        <v>110</v>
      </c>
      <c r="DJ21" s="24" t="s">
        <v>111</v>
      </c>
      <c r="DK21" s="24" t="s">
        <v>112</v>
      </c>
      <c r="DL21" s="24" t="s">
        <v>113</v>
      </c>
      <c r="DM21" s="24" t="s">
        <v>114</v>
      </c>
      <c r="DN21" s="24" t="s">
        <v>115</v>
      </c>
      <c r="DO21" s="24" t="s">
        <v>116</v>
      </c>
      <c r="DP21" s="24" t="s">
        <v>117</v>
      </c>
      <c r="DQ21" s="24" t="s">
        <v>118</v>
      </c>
      <c r="DR21" s="24" t="s">
        <v>119</v>
      </c>
      <c r="DS21" s="24" t="s">
        <v>120</v>
      </c>
      <c r="DT21" s="24" t="s">
        <v>121</v>
      </c>
      <c r="DU21" s="24" t="s">
        <v>122</v>
      </c>
      <c r="DV21" s="24" t="s">
        <v>123</v>
      </c>
      <c r="DW21" s="24" t="s">
        <v>124</v>
      </c>
      <c r="DX21" s="24" t="s">
        <v>125</v>
      </c>
      <c r="DY21" s="24" t="s">
        <v>126</v>
      </c>
      <c r="DZ21" s="24" t="s">
        <v>127</v>
      </c>
      <c r="EA21" s="24" t="s">
        <v>128</v>
      </c>
      <c r="EB21" s="24" t="s">
        <v>129</v>
      </c>
      <c r="EC21" s="24" t="s">
        <v>130</v>
      </c>
      <c r="ED21" s="24" t="s">
        <v>131</v>
      </c>
      <c r="EE21" s="24" t="s">
        <v>132</v>
      </c>
      <c r="EF21" s="24" t="s">
        <v>133</v>
      </c>
      <c r="EG21" s="24" t="s">
        <v>134</v>
      </c>
      <c r="EH21" s="24" t="s">
        <v>135</v>
      </c>
      <c r="EI21" s="24" t="s">
        <v>136</v>
      </c>
      <c r="EJ21" s="24" t="s">
        <v>137</v>
      </c>
      <c r="EK21" s="24" t="s">
        <v>138</v>
      </c>
      <c r="EL21" s="24" t="s">
        <v>139</v>
      </c>
      <c r="EM21" s="24" t="s">
        <v>140</v>
      </c>
      <c r="EN21" s="24" t="s">
        <v>141</v>
      </c>
      <c r="EO21" s="24" t="s">
        <v>142</v>
      </c>
      <c r="EP21" s="24" t="s">
        <v>143</v>
      </c>
      <c r="EQ21" s="24" t="s">
        <v>144</v>
      </c>
      <c r="ER21" s="24" t="s">
        <v>145</v>
      </c>
      <c r="ES21" s="24" t="s">
        <v>146</v>
      </c>
      <c r="ET21" s="24" t="s">
        <v>147</v>
      </c>
      <c r="EU21" s="24" t="s">
        <v>148</v>
      </c>
      <c r="EV21" s="24" t="s">
        <v>149</v>
      </c>
      <c r="EW21" s="24" t="s">
        <v>150</v>
      </c>
      <c r="EX21" s="24" t="s">
        <v>151</v>
      </c>
      <c r="EY21" s="24" t="s">
        <v>152</v>
      </c>
      <c r="EZ21" s="24" t="s">
        <v>153</v>
      </c>
      <c r="FA21" s="24" t="s">
        <v>154</v>
      </c>
      <c r="FB21" s="24" t="s">
        <v>155</v>
      </c>
      <c r="FC21" s="24" t="s">
        <v>156</v>
      </c>
      <c r="FD21" s="24" t="s">
        <v>157</v>
      </c>
      <c r="FE21" s="24" t="s">
        <v>158</v>
      </c>
      <c r="FF21" s="24" t="s">
        <v>159</v>
      </c>
      <c r="FG21" s="24" t="s">
        <v>160</v>
      </c>
      <c r="FH21" s="24" t="s">
        <v>161</v>
      </c>
      <c r="FI21" s="24" t="s">
        <v>162</v>
      </c>
      <c r="FJ21" s="24" t="s">
        <v>163</v>
      </c>
      <c r="FK21" s="24" t="s">
        <v>164</v>
      </c>
      <c r="FL21" s="24" t="s">
        <v>165</v>
      </c>
      <c r="FM21" s="24" t="s">
        <v>166</v>
      </c>
      <c r="FN21" s="24" t="s">
        <v>167</v>
      </c>
      <c r="FO21" s="24" t="s">
        <v>168</v>
      </c>
      <c r="FP21" s="24" t="s">
        <v>169</v>
      </c>
      <c r="FQ21" s="24" t="s">
        <v>170</v>
      </c>
      <c r="FR21" s="24" t="s">
        <v>171</v>
      </c>
      <c r="FS21" s="24" t="s">
        <v>172</v>
      </c>
      <c r="FT21" s="24" t="s">
        <v>173</v>
      </c>
      <c r="FU21" s="24" t="s">
        <v>174</v>
      </c>
      <c r="FV21" s="24" t="s">
        <v>175</v>
      </c>
      <c r="FW21" s="24" t="s">
        <v>176</v>
      </c>
      <c r="FX21" s="24" t="s">
        <v>177</v>
      </c>
      <c r="FY21" s="24" t="s">
        <v>178</v>
      </c>
      <c r="FZ21" s="24" t="s">
        <v>179</v>
      </c>
      <c r="GA21" s="24" t="s">
        <v>180</v>
      </c>
      <c r="GB21" s="24" t="s">
        <v>181</v>
      </c>
      <c r="GC21" s="24" t="s">
        <v>182</v>
      </c>
      <c r="GD21" s="24" t="s">
        <v>183</v>
      </c>
      <c r="GE21" s="24" t="s">
        <v>184</v>
      </c>
      <c r="GF21" s="24" t="s">
        <v>185</v>
      </c>
      <c r="GG21" s="24" t="s">
        <v>186</v>
      </c>
      <c r="GH21" s="24" t="s">
        <v>187</v>
      </c>
      <c r="GI21" s="24" t="s">
        <v>188</v>
      </c>
      <c r="GJ21" s="24" t="s">
        <v>189</v>
      </c>
      <c r="GK21" s="24" t="s">
        <v>190</v>
      </c>
      <c r="GL21" s="24" t="s">
        <v>191</v>
      </c>
      <c r="GM21" s="24" t="s">
        <v>192</v>
      </c>
      <c r="GN21" s="24" t="s">
        <v>193</v>
      </c>
      <c r="GO21" s="24" t="s">
        <v>194</v>
      </c>
      <c r="GP21" s="24" t="s">
        <v>195</v>
      </c>
      <c r="GQ21" s="24" t="s">
        <v>196</v>
      </c>
      <c r="GR21" s="24" t="s">
        <v>197</v>
      </c>
      <c r="GS21" s="24" t="s">
        <v>198</v>
      </c>
      <c r="GT21" s="24" t="s">
        <v>199</v>
      </c>
      <c r="GU21" s="24" t="s">
        <v>200</v>
      </c>
      <c r="GV21" s="24" t="s">
        <v>201</v>
      </c>
      <c r="GW21" s="24" t="s">
        <v>202</v>
      </c>
      <c r="GX21" s="24" t="s">
        <v>203</v>
      </c>
      <c r="GY21" s="24" t="s">
        <v>204</v>
      </c>
      <c r="GZ21" s="24" t="s">
        <v>205</v>
      </c>
      <c r="HA21" s="24" t="s">
        <v>206</v>
      </c>
      <c r="HB21" s="24" t="s">
        <v>207</v>
      </c>
      <c r="HC21" s="24" t="s">
        <v>208</v>
      </c>
      <c r="HD21" s="24" t="s">
        <v>209</v>
      </c>
      <c r="HE21" s="24" t="s">
        <v>210</v>
      </c>
      <c r="HF21" s="24" t="s">
        <v>211</v>
      </c>
      <c r="HG21" s="24" t="s">
        <v>212</v>
      </c>
      <c r="HH21" s="24" t="s">
        <v>213</v>
      </c>
      <c r="HI21" s="24" t="s">
        <v>214</v>
      </c>
      <c r="HJ21" s="24" t="s">
        <v>215</v>
      </c>
      <c r="HK21" s="24" t="s">
        <v>216</v>
      </c>
      <c r="HL21" s="24" t="s">
        <v>217</v>
      </c>
      <c r="HM21" s="24" t="s">
        <v>218</v>
      </c>
      <c r="HN21" s="24" t="s">
        <v>219</v>
      </c>
      <c r="HO21" s="24" t="s">
        <v>220</v>
      </c>
      <c r="HP21" s="24" t="s">
        <v>221</v>
      </c>
      <c r="HQ21" s="24" t="s">
        <v>222</v>
      </c>
      <c r="HR21" s="24" t="s">
        <v>223</v>
      </c>
      <c r="HS21" s="24" t="s">
        <v>224</v>
      </c>
      <c r="HT21" s="24" t="s">
        <v>225</v>
      </c>
      <c r="HU21" s="24" t="s">
        <v>226</v>
      </c>
      <c r="HV21" s="24" t="s">
        <v>227</v>
      </c>
      <c r="HW21" s="24" t="s">
        <v>228</v>
      </c>
      <c r="HX21" s="24" t="s">
        <v>229</v>
      </c>
      <c r="HY21" s="24" t="s">
        <v>230</v>
      </c>
      <c r="HZ21" s="24" t="s">
        <v>231</v>
      </c>
      <c r="IA21" s="24" t="s">
        <v>232</v>
      </c>
      <c r="IB21" s="24" t="s">
        <v>233</v>
      </c>
      <c r="IC21" s="24" t="s">
        <v>234</v>
      </c>
      <c r="ID21" s="24" t="s">
        <v>235</v>
      </c>
      <c r="IE21" s="24" t="s">
        <v>236</v>
      </c>
      <c r="IF21" s="24" t="s">
        <v>237</v>
      </c>
      <c r="IG21" s="24" t="s">
        <v>238</v>
      </c>
      <c r="IH21" s="24" t="s">
        <v>239</v>
      </c>
      <c r="II21" s="24" t="s">
        <v>240</v>
      </c>
      <c r="IJ21" s="24" t="s">
        <v>241</v>
      </c>
      <c r="IK21" s="24" t="s">
        <v>242</v>
      </c>
      <c r="IL21" s="24" t="s">
        <v>243</v>
      </c>
      <c r="IM21" s="24" t="s">
        <v>244</v>
      </c>
      <c r="IN21" s="24" t="s">
        <v>245</v>
      </c>
      <c r="IO21" s="24" t="s">
        <v>246</v>
      </c>
      <c r="IP21" s="24" t="s">
        <v>247</v>
      </c>
      <c r="IQ21" s="24" t="s">
        <v>248</v>
      </c>
      <c r="IR21" s="24" t="s">
        <v>249</v>
      </c>
      <c r="IS21" s="24" t="s">
        <v>250</v>
      </c>
      <c r="IT21" s="24" t="s">
        <v>251</v>
      </c>
      <c r="IU21" s="24" t="s">
        <v>252</v>
      </c>
      <c r="IV21" s="24" t="s">
        <v>253</v>
      </c>
      <c r="IW21" s="24" t="s">
        <v>254</v>
      </c>
      <c r="IX21" s="24" t="s">
        <v>255</v>
      </c>
      <c r="IY21" s="24" t="s">
        <v>256</v>
      </c>
      <c r="IZ21" s="24" t="s">
        <v>257</v>
      </c>
      <c r="JA21" s="24" t="s">
        <v>258</v>
      </c>
      <c r="JB21" s="24" t="s">
        <v>259</v>
      </c>
      <c r="JC21" s="24" t="s">
        <v>260</v>
      </c>
      <c r="JD21" s="24" t="s">
        <v>261</v>
      </c>
      <c r="JE21" s="24" t="s">
        <v>262</v>
      </c>
      <c r="JF21" s="24" t="s">
        <v>263</v>
      </c>
      <c r="JG21" s="24" t="s">
        <v>264</v>
      </c>
      <c r="JH21" s="24" t="s">
        <v>265</v>
      </c>
      <c r="JI21" s="24" t="s">
        <v>266</v>
      </c>
      <c r="JJ21" s="24" t="s">
        <v>267</v>
      </c>
      <c r="JK21" s="24" t="s">
        <v>268</v>
      </c>
      <c r="JL21" s="24" t="s">
        <v>269</v>
      </c>
      <c r="JM21" s="24" t="s">
        <v>270</v>
      </c>
      <c r="JN21" s="24" t="s">
        <v>271</v>
      </c>
      <c r="JO21" s="24" t="s">
        <v>272</v>
      </c>
      <c r="JP21" s="24" t="s">
        <v>273</v>
      </c>
      <c r="JQ21" s="24" t="s">
        <v>274</v>
      </c>
      <c r="JR21" s="24" t="s">
        <v>275</v>
      </c>
      <c r="JS21" s="24" t="s">
        <v>276</v>
      </c>
      <c r="JT21" s="24" t="s">
        <v>277</v>
      </c>
      <c r="JU21" s="24" t="s">
        <v>278</v>
      </c>
      <c r="JV21" s="24" t="s">
        <v>279</v>
      </c>
      <c r="JW21" s="24" t="s">
        <v>280</v>
      </c>
      <c r="JX21" s="24" t="s">
        <v>281</v>
      </c>
      <c r="JY21" s="24" t="s">
        <v>282</v>
      </c>
      <c r="JZ21" s="24" t="s">
        <v>283</v>
      </c>
      <c r="KA21" s="24" t="s">
        <v>284</v>
      </c>
      <c r="KB21" s="24" t="s">
        <v>285</v>
      </c>
      <c r="KC21" s="24" t="s">
        <v>286</v>
      </c>
      <c r="KD21" s="24" t="s">
        <v>287</v>
      </c>
      <c r="KE21" s="24" t="s">
        <v>288</v>
      </c>
      <c r="KF21" s="24" t="s">
        <v>289</v>
      </c>
      <c r="KG21" s="24" t="s">
        <v>290</v>
      </c>
      <c r="KH21" s="24" t="s">
        <v>291</v>
      </c>
      <c r="KI21" s="24" t="s">
        <v>292</v>
      </c>
      <c r="KJ21" s="24" t="s">
        <v>293</v>
      </c>
      <c r="KK21" s="24" t="s">
        <v>294</v>
      </c>
      <c r="KL21" s="24" t="s">
        <v>295</v>
      </c>
      <c r="KM21" s="24" t="s">
        <v>296</v>
      </c>
      <c r="KN21" s="24" t="s">
        <v>297</v>
      </c>
      <c r="KO21" s="24" t="s">
        <v>298</v>
      </c>
      <c r="KP21" s="24" t="s">
        <v>299</v>
      </c>
      <c r="KQ21" s="24" t="s">
        <v>300</v>
      </c>
      <c r="KR21" s="24" t="s">
        <v>301</v>
      </c>
      <c r="KS21" s="24" t="s">
        <v>302</v>
      </c>
      <c r="KT21" s="24" t="s">
        <v>303</v>
      </c>
      <c r="KU21" s="24" t="s">
        <v>304</v>
      </c>
      <c r="KV21" s="24" t="s">
        <v>305</v>
      </c>
      <c r="KW21" s="24" t="s">
        <v>306</v>
      </c>
      <c r="KX21" s="24" t="s">
        <v>307</v>
      </c>
      <c r="KY21" s="24" t="s">
        <v>308</v>
      </c>
      <c r="KZ21" s="24" t="s">
        <v>309</v>
      </c>
      <c r="LA21" s="24" t="s">
        <v>310</v>
      </c>
      <c r="LB21" s="24" t="s">
        <v>311</v>
      </c>
      <c r="LC21" s="24" t="s">
        <v>312</v>
      </c>
      <c r="LD21" s="24" t="s">
        <v>313</v>
      </c>
      <c r="LE21" s="24" t="s">
        <v>314</v>
      </c>
      <c r="LF21" s="24" t="s">
        <v>315</v>
      </c>
      <c r="LG21" s="24" t="s">
        <v>316</v>
      </c>
      <c r="LH21" s="24" t="s">
        <v>317</v>
      </c>
      <c r="LI21" s="24" t="s">
        <v>318</v>
      </c>
      <c r="LJ21" s="24" t="s">
        <v>319</v>
      </c>
      <c r="LK21" s="24" t="s">
        <v>320</v>
      </c>
      <c r="LL21" s="24" t="s">
        <v>321</v>
      </c>
      <c r="LM21" s="24" t="s">
        <v>322</v>
      </c>
      <c r="LN21" s="24" t="s">
        <v>323</v>
      </c>
      <c r="LO21" s="24" t="s">
        <v>324</v>
      </c>
      <c r="LP21" s="24" t="s">
        <v>325</v>
      </c>
      <c r="LQ21" s="24" t="s">
        <v>326</v>
      </c>
      <c r="LR21" s="24" t="s">
        <v>327</v>
      </c>
      <c r="LS21" s="24" t="s">
        <v>328</v>
      </c>
      <c r="LT21" s="24" t="s">
        <v>329</v>
      </c>
      <c r="LU21" s="24" t="s">
        <v>330</v>
      </c>
      <c r="LV21" s="24" t="s">
        <v>331</v>
      </c>
      <c r="LW21" s="24" t="s">
        <v>332</v>
      </c>
      <c r="LX21" s="24" t="s">
        <v>333</v>
      </c>
      <c r="LY21" s="24" t="s">
        <v>334</v>
      </c>
      <c r="LZ21" s="24" t="s">
        <v>335</v>
      </c>
      <c r="MA21" s="24" t="s">
        <v>336</v>
      </c>
      <c r="MB21" s="24" t="s">
        <v>337</v>
      </c>
      <c r="MC21" s="24" t="s">
        <v>338</v>
      </c>
      <c r="MD21" s="24" t="s">
        <v>339</v>
      </c>
      <c r="ME21" s="24" t="s">
        <v>340</v>
      </c>
      <c r="MF21" s="24" t="s">
        <v>341</v>
      </c>
      <c r="MG21" s="24" t="s">
        <v>342</v>
      </c>
      <c r="MH21" s="24" t="s">
        <v>343</v>
      </c>
      <c r="MI21" s="24" t="s">
        <v>344</v>
      </c>
      <c r="MJ21" s="24" t="s">
        <v>345</v>
      </c>
      <c r="MK21" s="24" t="s">
        <v>346</v>
      </c>
      <c r="ML21" s="24" t="s">
        <v>347</v>
      </c>
      <c r="MM21" s="24" t="s">
        <v>348</v>
      </c>
      <c r="MN21" s="24" t="s">
        <v>349</v>
      </c>
      <c r="MO21" s="24" t="s">
        <v>350</v>
      </c>
      <c r="MP21" s="24" t="s">
        <v>351</v>
      </c>
      <c r="MQ21" s="24" t="s">
        <v>352</v>
      </c>
      <c r="MR21" s="24" t="s">
        <v>353</v>
      </c>
      <c r="MS21" s="24" t="s">
        <v>354</v>
      </c>
      <c r="MT21" s="24" t="s">
        <v>355</v>
      </c>
      <c r="MU21" s="24" t="s">
        <v>356</v>
      </c>
      <c r="MV21" s="24" t="s">
        <v>357</v>
      </c>
      <c r="MW21" s="24" t="s">
        <v>358</v>
      </c>
      <c r="MX21" s="24" t="s">
        <v>359</v>
      </c>
      <c r="MY21" s="24" t="s">
        <v>360</v>
      </c>
      <c r="MZ21" s="24" t="s">
        <v>361</v>
      </c>
      <c r="NA21" s="24" t="s">
        <v>362</v>
      </c>
      <c r="NB21" s="24" t="s">
        <v>363</v>
      </c>
      <c r="NC21" s="24" t="s">
        <v>364</v>
      </c>
      <c r="ND21" s="24" t="s">
        <v>365</v>
      </c>
      <c r="NE21" s="24" t="s">
        <v>366</v>
      </c>
      <c r="NF21" s="24" t="s">
        <v>442</v>
      </c>
      <c r="NG21" s="24" t="s">
        <v>443</v>
      </c>
      <c r="NH21" s="24" t="s">
        <v>444</v>
      </c>
      <c r="NI21" s="24" t="s">
        <v>445</v>
      </c>
      <c r="NJ21" s="24" t="s">
        <v>446</v>
      </c>
      <c r="NK21" s="24" t="s">
        <v>447</v>
      </c>
      <c r="NL21" s="24" t="s">
        <v>448</v>
      </c>
      <c r="NM21" s="24" t="s">
        <v>449</v>
      </c>
      <c r="NN21" s="24" t="s">
        <v>450</v>
      </c>
      <c r="NO21" s="24" t="s">
        <v>451</v>
      </c>
      <c r="NP21" s="24" t="s">
        <v>452</v>
      </c>
      <c r="NQ21" s="24" t="s">
        <v>453</v>
      </c>
      <c r="NR21" s="24" t="s">
        <v>454</v>
      </c>
      <c r="NS21" s="24" t="s">
        <v>455</v>
      </c>
      <c r="NT21" s="24" t="s">
        <v>456</v>
      </c>
      <c r="NU21" s="24" t="s">
        <v>457</v>
      </c>
      <c r="NV21" s="24" t="s">
        <v>458</v>
      </c>
      <c r="NW21" s="24" t="s">
        <v>459</v>
      </c>
      <c r="NX21" s="24" t="s">
        <v>460</v>
      </c>
      <c r="NY21" s="24" t="s">
        <v>461</v>
      </c>
      <c r="NZ21" s="24" t="s">
        <v>462</v>
      </c>
      <c r="OA21" s="24" t="s">
        <v>463</v>
      </c>
      <c r="OB21" s="24" t="s">
        <v>464</v>
      </c>
      <c r="OC21" s="24" t="s">
        <v>465</v>
      </c>
      <c r="OD21" s="24" t="s">
        <v>466</v>
      </c>
      <c r="OE21" s="24" t="s">
        <v>467</v>
      </c>
      <c r="OF21" s="24" t="s">
        <v>468</v>
      </c>
      <c r="OG21" s="24" t="s">
        <v>469</v>
      </c>
      <c r="OH21" s="24" t="s">
        <v>470</v>
      </c>
      <c r="OI21" s="24" t="s">
        <v>471</v>
      </c>
      <c r="OJ21" s="24" t="s">
        <v>472</v>
      </c>
    </row>
    <row r="22" spans="1:400" ht="12.75" customHeight="1">
      <c r="A22" s="85"/>
      <c r="B22" s="85"/>
      <c r="C22" s="85" t="s">
        <v>395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  <c r="HZ22" s="25"/>
      <c r="IA22" s="25"/>
      <c r="IB22" s="25"/>
      <c r="IC22" s="25"/>
      <c r="ID22" s="25"/>
      <c r="IE22" s="25"/>
      <c r="IF22" s="25"/>
      <c r="IG22" s="25"/>
      <c r="IH22" s="25"/>
      <c r="II22" s="25"/>
      <c r="IJ22" s="25"/>
      <c r="IK22" s="25"/>
      <c r="IL22" s="25"/>
      <c r="IM22" s="25"/>
      <c r="IN22" s="25"/>
      <c r="IO22" s="25"/>
      <c r="IP22" s="25"/>
      <c r="IQ22" s="25"/>
      <c r="IR22" s="25"/>
      <c r="IS22" s="25"/>
      <c r="IT22" s="25"/>
      <c r="IU22" s="25"/>
      <c r="IV22" s="25"/>
      <c r="IW22" s="25"/>
      <c r="IX22" s="25"/>
      <c r="IY22" s="25"/>
      <c r="IZ22" s="25"/>
      <c r="JA22" s="25"/>
      <c r="JB22" s="25"/>
      <c r="JC22" s="25"/>
      <c r="JD22" s="25"/>
      <c r="JE22" s="25"/>
      <c r="JF22" s="25"/>
      <c r="JG22" s="25"/>
      <c r="JH22" s="25"/>
      <c r="JI22" s="25"/>
      <c r="JJ22" s="25"/>
      <c r="JK22" s="25"/>
      <c r="JL22" s="25"/>
      <c r="JM22" s="25"/>
      <c r="JN22" s="25"/>
      <c r="JO22" s="25"/>
      <c r="JP22" s="25"/>
      <c r="JQ22" s="25"/>
      <c r="JR22" s="25"/>
      <c r="JS22" s="25"/>
      <c r="JT22" s="25"/>
      <c r="JU22" s="25"/>
      <c r="JV22" s="25"/>
      <c r="JW22" s="25"/>
      <c r="JX22" s="25"/>
      <c r="JY22" s="25"/>
      <c r="JZ22" s="25"/>
      <c r="KA22" s="25"/>
      <c r="KB22" s="25"/>
      <c r="KC22" s="25"/>
      <c r="KD22" s="25"/>
      <c r="KE22" s="25"/>
      <c r="KF22" s="25"/>
      <c r="KG22" s="25"/>
      <c r="KH22" s="25"/>
      <c r="KI22" s="25"/>
      <c r="KJ22" s="25"/>
      <c r="KK22" s="25"/>
      <c r="KL22" s="25"/>
      <c r="KM22" s="25"/>
      <c r="KN22" s="25"/>
      <c r="KO22" s="25"/>
      <c r="KP22" s="25"/>
      <c r="KQ22" s="25"/>
      <c r="KR22" s="25"/>
      <c r="KS22" s="25"/>
      <c r="KT22" s="25"/>
      <c r="KU22" s="25"/>
      <c r="KV22" s="25"/>
      <c r="KW22" s="25"/>
      <c r="KX22" s="25"/>
      <c r="KY22" s="25"/>
      <c r="KZ22" s="25"/>
      <c r="LA22" s="25"/>
      <c r="LB22" s="25"/>
      <c r="LC22" s="25"/>
      <c r="LD22" s="25"/>
      <c r="LE22" s="25"/>
      <c r="LF22" s="25"/>
      <c r="LG22" s="25"/>
      <c r="LH22" s="25"/>
      <c r="LI22" s="25"/>
      <c r="LJ22" s="25"/>
      <c r="LK22" s="25"/>
      <c r="LL22" s="25"/>
      <c r="LM22" s="25"/>
      <c r="LN22" s="25"/>
      <c r="LO22" s="25"/>
      <c r="LP22" s="25"/>
      <c r="LQ22" s="25"/>
      <c r="LR22" s="25"/>
      <c r="LS22" s="25"/>
      <c r="LT22" s="25"/>
      <c r="LU22" s="25"/>
      <c r="LV22" s="25"/>
      <c r="LW22" s="25"/>
      <c r="LX22" s="25"/>
      <c r="LY22" s="25"/>
      <c r="LZ22" s="25"/>
      <c r="MA22" s="25"/>
      <c r="MB22" s="25"/>
      <c r="MC22" s="25"/>
      <c r="MD22" s="25"/>
      <c r="ME22" s="25"/>
      <c r="MF22" s="25"/>
      <c r="MG22" s="25"/>
      <c r="MH22" s="25"/>
      <c r="MI22" s="25"/>
      <c r="MJ22" s="25"/>
      <c r="MK22" s="25"/>
      <c r="ML22" s="25"/>
      <c r="MM22" s="25"/>
      <c r="MN22" s="25"/>
      <c r="MO22" s="25"/>
      <c r="MP22" s="25"/>
      <c r="MQ22" s="25"/>
      <c r="MR22" s="25"/>
      <c r="MS22" s="25"/>
      <c r="MT22" s="25"/>
      <c r="MU22" s="25"/>
      <c r="MV22" s="25"/>
      <c r="MW22" s="25"/>
      <c r="MX22" s="25"/>
      <c r="MY22" s="25"/>
      <c r="MZ22" s="25"/>
      <c r="NA22" s="25"/>
      <c r="NB22" s="25"/>
      <c r="NC22" s="25"/>
      <c r="ND22" s="25"/>
      <c r="NE22" s="25"/>
      <c r="NF22" s="25"/>
      <c r="NG22" s="25"/>
      <c r="NH22" s="25"/>
      <c r="NI22" s="25"/>
      <c r="NJ22" s="25"/>
      <c r="NK22" s="25"/>
      <c r="NL22" s="25"/>
      <c r="NM22" s="25"/>
      <c r="NN22" s="25"/>
      <c r="NO22" s="25"/>
      <c r="NP22" s="25"/>
      <c r="NQ22" s="25"/>
      <c r="NR22" s="25"/>
      <c r="NS22" s="25"/>
      <c r="NT22" s="25"/>
      <c r="NU22" s="25"/>
      <c r="NV22" s="25"/>
      <c r="NW22" s="25"/>
      <c r="NX22" s="25"/>
      <c r="NY22" s="25"/>
      <c r="NZ22" s="25"/>
      <c r="OA22" s="25"/>
      <c r="OB22" s="25"/>
      <c r="OC22" s="25"/>
      <c r="OD22" s="25"/>
      <c r="OE22" s="25"/>
      <c r="OF22" s="25"/>
      <c r="OG22" s="25"/>
      <c r="OH22" s="25"/>
      <c r="OI22" s="25"/>
      <c r="OJ22" s="25"/>
    </row>
    <row r="23" spans="1:400" ht="12.75" customHeight="1">
      <c r="A23" s="86"/>
      <c r="B23" s="86"/>
      <c r="C23" s="86" t="s">
        <v>396</v>
      </c>
      <c r="D23" s="87"/>
      <c r="E23" s="87"/>
      <c r="F23" s="88"/>
      <c r="G23" s="88"/>
      <c r="H23" s="88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88"/>
      <c r="V23" s="88"/>
      <c r="W23" s="88"/>
      <c r="X23" s="88"/>
      <c r="Y23" s="88"/>
      <c r="Z23" s="88"/>
      <c r="AA23" s="88"/>
      <c r="AB23" s="88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  <c r="BM23" s="87"/>
      <c r="BN23" s="87"/>
      <c r="BO23" s="87"/>
      <c r="BP23" s="87"/>
      <c r="BQ23" s="87"/>
      <c r="BR23" s="87"/>
      <c r="BS23" s="87"/>
      <c r="BT23" s="87"/>
      <c r="BU23" s="87"/>
      <c r="BV23" s="87"/>
      <c r="BW23" s="87"/>
      <c r="BX23" s="87"/>
      <c r="BY23" s="87"/>
      <c r="BZ23" s="87"/>
      <c r="CA23" s="87"/>
      <c r="CB23" s="87"/>
      <c r="CC23" s="87"/>
      <c r="CD23" s="87"/>
      <c r="CE23" s="87"/>
      <c r="CF23" s="87"/>
      <c r="CG23" s="87"/>
      <c r="CH23" s="87"/>
      <c r="CI23" s="87"/>
      <c r="CJ23" s="87"/>
      <c r="CK23" s="87"/>
      <c r="CL23" s="87"/>
      <c r="CM23" s="87"/>
      <c r="CN23" s="87"/>
      <c r="CO23" s="87"/>
      <c r="CP23" s="87"/>
      <c r="CQ23" s="87"/>
      <c r="CR23" s="87"/>
      <c r="CS23" s="87"/>
      <c r="CT23" s="87"/>
      <c r="CU23" s="87"/>
      <c r="CV23" s="87"/>
      <c r="CW23" s="87"/>
      <c r="CX23" s="87"/>
      <c r="CY23" s="87"/>
      <c r="CZ23" s="87"/>
      <c r="DA23" s="87"/>
      <c r="DB23" s="87"/>
      <c r="DC23" s="87"/>
      <c r="DD23" s="87"/>
      <c r="DE23" s="87"/>
      <c r="DF23" s="87"/>
      <c r="DG23" s="87"/>
      <c r="DH23" s="87"/>
      <c r="DI23" s="87"/>
      <c r="DJ23" s="87"/>
      <c r="DK23" s="87"/>
      <c r="DL23" s="87"/>
      <c r="DM23" s="87"/>
      <c r="DN23" s="87"/>
      <c r="DO23" s="87"/>
      <c r="DP23" s="87"/>
      <c r="DQ23" s="87"/>
      <c r="DR23" s="87"/>
      <c r="DS23" s="87"/>
      <c r="DT23" s="87"/>
      <c r="DU23" s="87"/>
      <c r="DV23" s="87"/>
      <c r="DW23" s="87"/>
      <c r="DX23" s="87"/>
      <c r="DY23" s="87"/>
      <c r="DZ23" s="87"/>
      <c r="EA23" s="87"/>
      <c r="EB23" s="87"/>
      <c r="EC23" s="87"/>
      <c r="ED23" s="87"/>
      <c r="EE23" s="87"/>
      <c r="EF23" s="87"/>
      <c r="EG23" s="87"/>
      <c r="EH23" s="87"/>
      <c r="EI23" s="87"/>
      <c r="EJ23" s="87"/>
      <c r="EK23" s="87"/>
      <c r="EL23" s="87"/>
      <c r="EM23" s="87"/>
      <c r="EN23" s="87"/>
      <c r="EO23" s="87"/>
      <c r="EP23" s="87"/>
      <c r="EQ23" s="87"/>
      <c r="ER23" s="87"/>
      <c r="ES23" s="87"/>
      <c r="ET23" s="87"/>
      <c r="EU23" s="87"/>
      <c r="EV23" s="87"/>
      <c r="EW23" s="87"/>
      <c r="EX23" s="87"/>
      <c r="EY23" s="87"/>
      <c r="EZ23" s="87"/>
      <c r="FA23" s="87"/>
      <c r="FB23" s="87"/>
      <c r="FC23" s="87"/>
      <c r="FD23" s="87"/>
      <c r="FE23" s="87"/>
      <c r="FF23" s="87"/>
      <c r="FG23" s="87"/>
      <c r="FH23" s="87"/>
      <c r="FI23" s="87"/>
      <c r="FJ23" s="87"/>
      <c r="FK23" s="87"/>
      <c r="FL23" s="87"/>
      <c r="FM23" s="87"/>
      <c r="FN23" s="87"/>
      <c r="FO23" s="87"/>
      <c r="FP23" s="87"/>
      <c r="FQ23" s="87"/>
      <c r="FR23" s="87"/>
      <c r="FS23" s="87"/>
      <c r="FT23" s="87"/>
      <c r="FU23" s="87"/>
      <c r="FV23" s="87"/>
      <c r="FW23" s="87"/>
      <c r="FX23" s="87"/>
      <c r="FY23" s="87"/>
      <c r="FZ23" s="87"/>
      <c r="GA23" s="87"/>
      <c r="GB23" s="87"/>
      <c r="GC23" s="87"/>
      <c r="GD23" s="87"/>
      <c r="GE23" s="87"/>
      <c r="GF23" s="87"/>
      <c r="GG23" s="87"/>
      <c r="GH23" s="87"/>
      <c r="GI23" s="87"/>
      <c r="GJ23" s="87"/>
      <c r="GK23" s="38"/>
      <c r="GL23" s="38"/>
      <c r="GM23" s="38"/>
      <c r="GN23" s="38"/>
      <c r="GO23" s="38"/>
      <c r="GP23" s="38"/>
      <c r="GQ23" s="38"/>
      <c r="GR23" s="38"/>
      <c r="GS23" s="38"/>
      <c r="GT23" s="38"/>
      <c r="GU23" s="38"/>
      <c r="GV23" s="38"/>
      <c r="GW23" s="38"/>
      <c r="GX23" s="38"/>
      <c r="GY23" s="38"/>
      <c r="GZ23" s="38"/>
      <c r="HA23" s="38"/>
      <c r="HB23" s="38"/>
      <c r="HC23" s="38"/>
      <c r="HD23" s="38"/>
      <c r="HE23" s="38"/>
      <c r="HF23" s="38"/>
      <c r="HG23" s="38"/>
      <c r="HH23" s="38"/>
      <c r="HI23" s="38"/>
      <c r="HJ23" s="38"/>
      <c r="HK23" s="38"/>
      <c r="HL23" s="38"/>
      <c r="HM23" s="38"/>
      <c r="HN23" s="38"/>
      <c r="HO23" s="38"/>
      <c r="HP23" s="38"/>
      <c r="HQ23" s="38"/>
      <c r="HR23" s="38"/>
      <c r="HS23" s="38"/>
      <c r="HT23" s="38"/>
      <c r="HU23" s="38"/>
      <c r="HV23" s="38"/>
      <c r="HW23" s="87"/>
      <c r="HX23" s="87"/>
      <c r="HY23" s="87"/>
      <c r="HZ23" s="87"/>
      <c r="IA23" s="87"/>
      <c r="IB23" s="87"/>
      <c r="IC23" s="87"/>
      <c r="ID23" s="87"/>
      <c r="IE23" s="87"/>
      <c r="IF23" s="87"/>
      <c r="IG23" s="87"/>
      <c r="IH23" s="87"/>
      <c r="II23" s="87"/>
      <c r="IJ23" s="87"/>
      <c r="IK23" s="87"/>
      <c r="IL23" s="87"/>
      <c r="IM23" s="87"/>
      <c r="IN23" s="87"/>
      <c r="IO23" s="87"/>
      <c r="IP23" s="87"/>
      <c r="IQ23" s="87"/>
      <c r="IR23" s="87"/>
      <c r="IS23" s="87"/>
      <c r="IT23" s="87"/>
      <c r="IU23" s="87"/>
      <c r="IV23" s="87"/>
      <c r="IW23" s="87"/>
      <c r="IX23" s="87"/>
      <c r="IY23" s="87"/>
      <c r="IZ23" s="87"/>
      <c r="JA23" s="87"/>
      <c r="JB23" s="87"/>
      <c r="JC23" s="87"/>
      <c r="JD23" s="87"/>
      <c r="JE23" s="87"/>
      <c r="JF23" s="87"/>
      <c r="JG23" s="87"/>
      <c r="JH23" s="87"/>
      <c r="JI23" s="87"/>
      <c r="JJ23" s="87"/>
      <c r="JK23" s="87"/>
      <c r="JL23" s="87"/>
      <c r="JM23" s="87"/>
      <c r="JN23" s="87"/>
      <c r="JO23" s="87"/>
      <c r="JP23" s="87"/>
      <c r="JQ23" s="87"/>
      <c r="JR23" s="87"/>
      <c r="JS23" s="87"/>
      <c r="JT23" s="87"/>
      <c r="JU23" s="87"/>
      <c r="JV23" s="87"/>
      <c r="JW23" s="87"/>
      <c r="JX23" s="87"/>
      <c r="JY23" s="87"/>
      <c r="JZ23" s="87"/>
      <c r="KA23" s="87"/>
      <c r="KB23" s="87"/>
      <c r="KC23" s="87"/>
      <c r="KD23" s="87"/>
      <c r="KE23" s="87"/>
      <c r="KF23" s="87"/>
      <c r="KG23" s="87"/>
      <c r="KH23" s="87"/>
      <c r="KI23" s="87"/>
      <c r="KJ23" s="87"/>
      <c r="KK23" s="87"/>
      <c r="KL23" s="87"/>
      <c r="KM23" s="87"/>
      <c r="KN23" s="87"/>
      <c r="KO23" s="87"/>
      <c r="KP23" s="87"/>
      <c r="KQ23" s="87"/>
      <c r="KR23" s="87"/>
      <c r="KS23" s="87"/>
      <c r="KT23" s="87"/>
      <c r="KU23" s="87"/>
      <c r="KV23" s="87"/>
      <c r="KW23" s="87"/>
      <c r="KX23" s="87"/>
      <c r="KY23" s="87"/>
      <c r="KZ23" s="87"/>
      <c r="LA23" s="87"/>
      <c r="LB23" s="87"/>
      <c r="LC23" s="87"/>
      <c r="LD23" s="87"/>
      <c r="LE23" s="87"/>
      <c r="LF23" s="87"/>
      <c r="LG23" s="87"/>
      <c r="LH23" s="87"/>
      <c r="LI23" s="87"/>
      <c r="LJ23" s="87"/>
      <c r="LK23" s="87"/>
      <c r="LL23" s="87"/>
      <c r="LM23" s="87"/>
      <c r="LN23" s="87"/>
      <c r="LO23" s="87"/>
      <c r="LP23" s="87"/>
      <c r="LQ23" s="87"/>
      <c r="LR23" s="87"/>
      <c r="LS23" s="87"/>
      <c r="LT23" s="87"/>
      <c r="LU23" s="87"/>
      <c r="LV23" s="87"/>
      <c r="LW23" s="87"/>
      <c r="LX23" s="87"/>
      <c r="LY23" s="87"/>
      <c r="LZ23" s="87"/>
      <c r="MA23" s="87"/>
      <c r="MB23" s="87"/>
      <c r="MC23" s="87"/>
      <c r="MD23" s="87"/>
      <c r="ME23" s="87"/>
      <c r="MF23" s="87"/>
      <c r="MG23" s="87"/>
      <c r="MH23" s="87"/>
      <c r="MI23" s="87"/>
      <c r="MJ23" s="87"/>
      <c r="MK23" s="87"/>
      <c r="ML23" s="87"/>
      <c r="MM23" s="87"/>
      <c r="MN23" s="87"/>
      <c r="MO23" s="87"/>
      <c r="MP23" s="87"/>
      <c r="MQ23" s="87"/>
      <c r="MR23" s="87"/>
      <c r="MS23" s="87"/>
      <c r="MT23" s="87"/>
      <c r="MU23" s="87"/>
      <c r="MV23" s="87"/>
      <c r="MW23" s="87"/>
      <c r="MX23" s="87"/>
      <c r="MY23" s="87"/>
      <c r="MZ23" s="87"/>
      <c r="NA23" s="87"/>
      <c r="NB23" s="87"/>
      <c r="NC23" s="87"/>
      <c r="ND23" s="87"/>
      <c r="NE23" s="87"/>
      <c r="NF23" s="87"/>
      <c r="NG23" s="87"/>
      <c r="NH23" s="87"/>
      <c r="NI23" s="87"/>
      <c r="NJ23" s="87"/>
      <c r="NK23" s="87"/>
      <c r="NL23" s="87"/>
      <c r="NM23" s="87"/>
      <c r="NN23" s="87"/>
      <c r="NO23" s="87"/>
      <c r="NP23" s="87"/>
      <c r="NQ23" s="87"/>
      <c r="NR23" s="87"/>
      <c r="NS23" s="87"/>
      <c r="NT23" s="87"/>
      <c r="NU23" s="87"/>
      <c r="NV23" s="87"/>
      <c r="NW23" s="87"/>
      <c r="NX23" s="87"/>
      <c r="NY23" s="87"/>
      <c r="NZ23" s="87"/>
      <c r="OA23" s="87"/>
      <c r="OB23" s="87"/>
      <c r="OC23" s="87"/>
      <c r="OD23" s="87"/>
      <c r="OE23" s="87"/>
      <c r="OF23" s="87"/>
      <c r="OG23" s="87"/>
      <c r="OH23" s="87"/>
      <c r="OI23" s="87"/>
      <c r="OJ23" s="87"/>
    </row>
    <row r="24" spans="1:400" ht="12.75" customHeight="1">
      <c r="A24" s="5"/>
      <c r="B24" s="5"/>
    </row>
    <row r="25" spans="1:400" ht="12.75" customHeight="1">
      <c r="A25" s="5"/>
      <c r="B25" s="5"/>
    </row>
    <row r="26" spans="1:400" ht="12.75" customHeight="1">
      <c r="A26" s="5"/>
      <c r="B26" s="5"/>
    </row>
    <row r="27" spans="1:400" ht="12.75" customHeight="1">
      <c r="A27" s="5"/>
      <c r="B27" s="5"/>
    </row>
    <row r="28" spans="1:400" ht="12.75" customHeight="1">
      <c r="A28" s="5"/>
      <c r="B28" s="5"/>
    </row>
    <row r="29" spans="1:400" ht="12.75" customHeight="1">
      <c r="A29" s="5"/>
      <c r="B29" s="5"/>
    </row>
    <row r="30" spans="1:400" ht="12.75" customHeight="1">
      <c r="A30" s="5"/>
      <c r="B30" s="5"/>
    </row>
    <row r="31" spans="1:400" ht="12.75" customHeight="1">
      <c r="A31" s="5"/>
      <c r="B31" s="5"/>
    </row>
    <row r="32" spans="1:400" ht="12.75" customHeight="1">
      <c r="A32" s="5"/>
      <c r="B32" s="5"/>
    </row>
    <row r="33" spans="1:2" ht="12.75" customHeight="1">
      <c r="A33" s="5"/>
      <c r="B33" s="5"/>
    </row>
    <row r="34" spans="1:2" ht="12.75" customHeight="1">
      <c r="A34" s="5"/>
      <c r="B34" s="5"/>
    </row>
    <row r="35" spans="1:2" ht="12.75" customHeight="1">
      <c r="A35" s="5"/>
      <c r="B35" s="5"/>
    </row>
    <row r="36" spans="1:2" ht="12.75" customHeight="1">
      <c r="A36" s="5"/>
      <c r="B36" s="5"/>
    </row>
    <row r="37" spans="1:2" ht="12.75" customHeight="1">
      <c r="A37" s="5"/>
      <c r="B37" s="5"/>
    </row>
    <row r="38" spans="1:2" ht="12.75" customHeight="1">
      <c r="A38" s="5"/>
      <c r="B38" s="5"/>
    </row>
    <row r="39" spans="1:2" ht="12.75" customHeight="1">
      <c r="A39" s="5"/>
      <c r="B39" s="5"/>
    </row>
    <row r="40" spans="1:2" ht="12.75" customHeight="1">
      <c r="A40" s="5"/>
      <c r="B40" s="5"/>
    </row>
    <row r="41" spans="1:2" ht="12.75" customHeight="1">
      <c r="A41" s="5"/>
      <c r="B41" s="5"/>
    </row>
    <row r="42" spans="1:2" ht="12.75" customHeight="1">
      <c r="A42" s="5"/>
      <c r="B42" s="5"/>
    </row>
    <row r="43" spans="1:2" ht="12.75" customHeight="1">
      <c r="A43" s="5"/>
      <c r="B43" s="5"/>
    </row>
    <row r="44" spans="1:2" ht="12.75" customHeight="1">
      <c r="A44" s="5"/>
      <c r="B44" s="5"/>
    </row>
    <row r="45" spans="1:2" ht="12.75" customHeight="1">
      <c r="A45" s="5"/>
      <c r="B45" s="5"/>
    </row>
    <row r="46" spans="1:2" ht="12.75" customHeight="1">
      <c r="A46" s="5"/>
      <c r="B46" s="5"/>
    </row>
    <row r="47" spans="1:2" ht="12.75" customHeight="1">
      <c r="A47" s="5"/>
      <c r="B47" s="5"/>
    </row>
    <row r="48" spans="1:2" ht="12.75" customHeight="1">
      <c r="A48" s="5"/>
      <c r="B48" s="5"/>
    </row>
    <row r="49" spans="1:2" ht="12.75" customHeight="1">
      <c r="A49" s="5"/>
      <c r="B49" s="5"/>
    </row>
    <row r="50" spans="1:2" ht="12.75" customHeight="1">
      <c r="A50" s="5"/>
      <c r="B50" s="5"/>
    </row>
    <row r="51" spans="1:2" ht="12.75" customHeight="1">
      <c r="A51" s="5"/>
      <c r="B51" s="5"/>
    </row>
    <row r="52" spans="1:2" ht="12.75" customHeight="1">
      <c r="A52" s="5"/>
      <c r="B52" s="5"/>
    </row>
    <row r="53" spans="1:2" ht="12.75" customHeight="1">
      <c r="A53" s="5"/>
      <c r="B53" s="5"/>
    </row>
    <row r="54" spans="1:2" ht="12.75" customHeight="1">
      <c r="A54" s="5"/>
      <c r="B54" s="5"/>
    </row>
    <row r="55" spans="1:2" ht="12.75" customHeight="1">
      <c r="A55" s="5"/>
      <c r="B55" s="5"/>
    </row>
    <row r="56" spans="1:2" ht="12.75" customHeight="1">
      <c r="A56" s="5"/>
      <c r="B56" s="5"/>
    </row>
    <row r="57" spans="1:2" ht="12.75" customHeight="1">
      <c r="A57" s="5"/>
      <c r="B57" s="5"/>
    </row>
    <row r="58" spans="1:2" ht="12.75" customHeight="1">
      <c r="A58" s="5"/>
      <c r="B58" s="5"/>
    </row>
    <row r="59" spans="1:2" ht="12.75" customHeight="1">
      <c r="A59" s="5"/>
      <c r="B59" s="5"/>
    </row>
    <row r="60" spans="1:2" ht="12.75" customHeight="1">
      <c r="A60" s="5"/>
      <c r="B60" s="5"/>
    </row>
    <row r="61" spans="1:2" ht="12.75" customHeight="1">
      <c r="A61" s="5"/>
      <c r="B61" s="5"/>
    </row>
    <row r="62" spans="1:2" ht="12.75" customHeight="1">
      <c r="A62" s="5"/>
      <c r="B62" s="5"/>
    </row>
    <row r="63" spans="1:2" ht="12.75" customHeight="1">
      <c r="A63" s="5"/>
      <c r="B63" s="5"/>
    </row>
    <row r="64" spans="1:2" ht="12.75" customHeight="1">
      <c r="A64" s="5"/>
      <c r="B64" s="5"/>
    </row>
    <row r="65" spans="1:2" ht="12.75" customHeight="1">
      <c r="A65" s="5"/>
      <c r="B65" s="5"/>
    </row>
    <row r="66" spans="1:2" ht="12.75" customHeight="1">
      <c r="A66" s="5"/>
      <c r="B66" s="5"/>
    </row>
    <row r="67" spans="1:2" ht="12.75" customHeight="1">
      <c r="A67" s="5"/>
      <c r="B67" s="5"/>
    </row>
    <row r="68" spans="1:2" ht="12.75" customHeight="1">
      <c r="A68" s="5"/>
      <c r="B68" s="5"/>
    </row>
    <row r="69" spans="1:2" ht="12.75" customHeight="1">
      <c r="A69" s="5"/>
      <c r="B69" s="5"/>
    </row>
    <row r="70" spans="1:2" ht="12.75" customHeight="1">
      <c r="A70" s="5"/>
      <c r="B70" s="5"/>
    </row>
    <row r="71" spans="1:2" ht="12.75" customHeight="1">
      <c r="A71" s="5"/>
      <c r="B71" s="5"/>
    </row>
    <row r="72" spans="1:2" ht="12.75" customHeight="1">
      <c r="A72" s="5"/>
      <c r="B72" s="5"/>
    </row>
    <row r="73" spans="1:2" ht="12.75" customHeight="1">
      <c r="A73" s="5"/>
      <c r="B73" s="5"/>
    </row>
    <row r="74" spans="1:2" ht="12.75" customHeight="1">
      <c r="A74" s="5"/>
      <c r="B74" s="5"/>
    </row>
    <row r="75" spans="1:2" ht="12.75" customHeight="1">
      <c r="A75" s="5"/>
      <c r="B75" s="5"/>
    </row>
    <row r="76" spans="1:2" ht="12.75" customHeight="1">
      <c r="A76" s="5"/>
      <c r="B76" s="5"/>
    </row>
    <row r="77" spans="1:2" ht="12.75" customHeight="1">
      <c r="A77" s="5"/>
      <c r="B77" s="5"/>
    </row>
    <row r="78" spans="1:2" ht="12.75" customHeight="1">
      <c r="A78" s="5"/>
      <c r="B78" s="5"/>
    </row>
    <row r="79" spans="1:2" ht="12.75" customHeight="1">
      <c r="A79" s="5"/>
      <c r="B79" s="5"/>
    </row>
    <row r="80" spans="1:2" ht="12.75" customHeight="1">
      <c r="A80" s="5"/>
      <c r="B80" s="5"/>
    </row>
    <row r="81" spans="1:2" ht="12.75" customHeight="1">
      <c r="A81" s="5"/>
      <c r="B81" s="5"/>
    </row>
    <row r="82" spans="1:2" ht="12.75" customHeight="1">
      <c r="A82" s="5"/>
      <c r="B82" s="5"/>
    </row>
    <row r="83" spans="1:2" ht="12.75" customHeight="1">
      <c r="A83" s="5"/>
      <c r="B83" s="5"/>
    </row>
    <row r="84" spans="1:2" ht="12.75" customHeight="1">
      <c r="A84" s="5"/>
      <c r="B84" s="5"/>
    </row>
    <row r="85" spans="1:2" ht="12.75" customHeight="1">
      <c r="A85" s="5"/>
      <c r="B85" s="5"/>
    </row>
    <row r="86" spans="1:2" ht="12.75" customHeight="1">
      <c r="A86" s="5"/>
      <c r="B86" s="5"/>
    </row>
    <row r="87" spans="1:2" ht="12.75" customHeight="1">
      <c r="A87" s="5"/>
      <c r="B87" s="5"/>
    </row>
    <row r="88" spans="1:2" ht="12.75" customHeight="1">
      <c r="A88" s="5"/>
      <c r="B88" s="5"/>
    </row>
    <row r="89" spans="1:2" ht="12.75" customHeight="1">
      <c r="A89" s="5"/>
      <c r="B89" s="5"/>
    </row>
    <row r="90" spans="1:2" ht="12.75" customHeight="1">
      <c r="A90" s="5"/>
      <c r="B90" s="5"/>
    </row>
    <row r="91" spans="1:2" ht="12.75" customHeight="1">
      <c r="A91" s="5"/>
      <c r="B91" s="5"/>
    </row>
    <row r="92" spans="1:2" ht="12.75" customHeight="1">
      <c r="A92" s="5"/>
      <c r="B92" s="5"/>
    </row>
    <row r="93" spans="1:2" ht="12.75" customHeight="1">
      <c r="A93" s="5"/>
      <c r="B93" s="5"/>
    </row>
    <row r="94" spans="1:2" ht="12.75" customHeight="1">
      <c r="A94" s="5"/>
      <c r="B94" s="5"/>
    </row>
    <row r="95" spans="1:2" ht="12.75" customHeight="1">
      <c r="A95" s="5"/>
      <c r="B95" s="5"/>
    </row>
    <row r="96" spans="1:2" ht="12.75" customHeight="1">
      <c r="A96" s="5"/>
      <c r="B96" s="5"/>
    </row>
    <row r="97" spans="1:2" ht="12.75" customHeight="1">
      <c r="A97" s="5"/>
      <c r="B97" s="5"/>
    </row>
    <row r="98" spans="1:2" ht="12.75" customHeight="1">
      <c r="A98" s="5"/>
      <c r="B98" s="5"/>
    </row>
    <row r="99" spans="1:2" ht="12.75" customHeight="1">
      <c r="A99" s="5"/>
      <c r="B99" s="5"/>
    </row>
    <row r="100" spans="1:2" ht="12.75" customHeight="1">
      <c r="A100" s="5"/>
      <c r="B100" s="5"/>
    </row>
    <row r="101" spans="1:2" ht="12.75" customHeight="1">
      <c r="A101" s="5"/>
      <c r="B101" s="5"/>
    </row>
    <row r="102" spans="1:2" ht="12.75" customHeight="1">
      <c r="A102" s="5"/>
      <c r="B102" s="5"/>
    </row>
    <row r="103" spans="1:2" ht="12.75" customHeight="1">
      <c r="A103" s="5"/>
      <c r="B103" s="5"/>
    </row>
    <row r="104" spans="1:2" ht="12.75" customHeight="1">
      <c r="A104" s="5"/>
      <c r="B104" s="5"/>
    </row>
    <row r="105" spans="1:2" ht="12.75" customHeight="1">
      <c r="A105" s="5"/>
      <c r="B105" s="5"/>
    </row>
    <row r="106" spans="1:2" ht="12.75" customHeight="1">
      <c r="A106" s="5"/>
      <c r="B106" s="5"/>
    </row>
    <row r="107" spans="1:2" ht="12.75" customHeight="1">
      <c r="A107" s="5"/>
      <c r="B107" s="5"/>
    </row>
    <row r="108" spans="1:2" ht="12.75" customHeight="1">
      <c r="A108" s="5"/>
      <c r="B108" s="5"/>
    </row>
    <row r="109" spans="1:2" ht="12.75" customHeight="1">
      <c r="A109" s="5"/>
      <c r="B109" s="5"/>
    </row>
    <row r="110" spans="1:2" ht="12.75" customHeight="1">
      <c r="A110" s="5"/>
      <c r="B110" s="5"/>
    </row>
    <row r="111" spans="1:2" ht="12.75" customHeight="1">
      <c r="A111" s="5"/>
      <c r="B111" s="5"/>
    </row>
    <row r="112" spans="1:2" ht="12.75" customHeight="1">
      <c r="A112" s="5"/>
      <c r="B112" s="5"/>
    </row>
    <row r="113" spans="1:2" ht="12.75" customHeight="1">
      <c r="A113" s="5"/>
      <c r="B113" s="5"/>
    </row>
    <row r="114" spans="1:2" ht="12.75" customHeight="1">
      <c r="A114" s="5"/>
      <c r="B114" s="5"/>
    </row>
    <row r="115" spans="1:2" ht="12.75" customHeight="1">
      <c r="A115" s="5"/>
      <c r="B115" s="5"/>
    </row>
    <row r="116" spans="1:2" ht="12.75" customHeight="1">
      <c r="A116" s="5"/>
      <c r="B116" s="5"/>
    </row>
    <row r="117" spans="1:2" ht="12.75" customHeight="1">
      <c r="A117" s="5"/>
      <c r="B117" s="5"/>
    </row>
    <row r="118" spans="1:2" ht="12.75" customHeight="1">
      <c r="A118" s="5"/>
      <c r="B118" s="5"/>
    </row>
    <row r="119" spans="1:2" ht="12.75" customHeight="1">
      <c r="A119" s="5"/>
      <c r="B119" s="5"/>
    </row>
    <row r="120" spans="1:2" ht="12.75" customHeight="1">
      <c r="A120" s="5"/>
      <c r="B120" s="5"/>
    </row>
    <row r="121" spans="1:2" ht="12.75" customHeight="1">
      <c r="A121" s="5"/>
      <c r="B121" s="5"/>
    </row>
    <row r="122" spans="1:2" ht="12.75" customHeight="1">
      <c r="A122" s="5"/>
      <c r="B122" s="5"/>
    </row>
    <row r="123" spans="1:2" ht="12.75" customHeight="1">
      <c r="A123" s="5"/>
      <c r="B123" s="5"/>
    </row>
    <row r="124" spans="1:2" ht="12.75" customHeight="1">
      <c r="A124" s="5"/>
      <c r="B124" s="5"/>
    </row>
    <row r="125" spans="1:2" ht="12.75" customHeight="1">
      <c r="A125" s="5"/>
      <c r="B125" s="5"/>
    </row>
    <row r="126" spans="1:2" ht="12.75" customHeight="1">
      <c r="A126" s="5"/>
      <c r="B126" s="5"/>
    </row>
  </sheetData>
  <conditionalFormatting sqref="D19:OJ20 D4:OJ16 D22:OJ23">
    <cfRule type="expression" dxfId="430" priority="27">
      <formula>AND(D$1=0)</formula>
    </cfRule>
  </conditionalFormatting>
  <conditionalFormatting sqref="D3:OJ3 D18:OJ18">
    <cfRule type="expression" dxfId="429" priority="13">
      <formula>AND(WEEKDAY(D4,2)=7)</formula>
    </cfRule>
    <cfRule type="expression" dxfId="428" priority="20">
      <formula>AND(WEEKDAY(D$5,2)=4)</formula>
    </cfRule>
  </conditionalFormatting>
  <conditionalFormatting sqref="D4:OJ5 D19:OJ20">
    <cfRule type="expression" dxfId="427" priority="19">
      <formula>AND(D$5=TODAY())</formula>
    </cfRule>
  </conditionalFormatting>
  <conditionalFormatting sqref="B8:B20">
    <cfRule type="duplicateValues" dxfId="426" priority="16"/>
  </conditionalFormatting>
  <conditionalFormatting sqref="D2:OJ2 D17:OJ17">
    <cfRule type="expression" dxfId="425" priority="10">
      <formula>AND(MONTH(D4)/2&lt;&gt;INT(MONTH(D4)/2))</formula>
    </cfRule>
    <cfRule type="expression" dxfId="424" priority="11">
      <formula>AND(MONTH(D4)/2=INT(MONTH(D4)/2))</formula>
    </cfRule>
    <cfRule type="expression" dxfId="423" priority="14">
      <formula>AND(EOMONTH(D4-1,0)+1=D4)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2049" r:id="rId4" name="TextBox1"/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99"/>
  <sheetViews>
    <sheetView showGridLines="0" showZeros="0" workbookViewId="0">
      <pane xSplit="14" ySplit="2" topLeftCell="O3" activePane="bottomRight" state="frozen"/>
      <selection pane="topRight" activeCell="O1" sqref="O1"/>
      <selection pane="bottomLeft" activeCell="A3" sqref="A3"/>
      <selection pane="bottomRight" activeCell="B3" sqref="B3"/>
    </sheetView>
  </sheetViews>
  <sheetFormatPr baseColWidth="10" defaultRowHeight="15"/>
  <cols>
    <col min="1" max="1" width="25" customWidth="1"/>
    <col min="2" max="4" width="11.5703125" customWidth="1"/>
  </cols>
  <sheetData>
    <row r="1" spans="1:14" ht="146.25" customHeight="1">
      <c r="A1" s="33" t="s">
        <v>394</v>
      </c>
      <c r="B1" s="102" t="s">
        <v>411</v>
      </c>
      <c r="C1" s="92" t="s">
        <v>412</v>
      </c>
      <c r="D1" s="90" t="s">
        <v>413</v>
      </c>
      <c r="E1" s="46" t="s">
        <v>414</v>
      </c>
      <c r="F1" s="82" t="s">
        <v>415</v>
      </c>
      <c r="G1" s="84" t="s">
        <v>416</v>
      </c>
      <c r="H1" s="98" t="s">
        <v>417</v>
      </c>
      <c r="I1" s="99" t="s">
        <v>418</v>
      </c>
      <c r="J1" s="39" t="s">
        <v>419</v>
      </c>
      <c r="K1" s="100" t="s">
        <v>420</v>
      </c>
      <c r="L1" s="73"/>
      <c r="M1" s="73"/>
      <c r="N1" s="73"/>
    </row>
    <row r="2" spans="1:14" ht="21">
      <c r="A2" s="79" t="s">
        <v>0</v>
      </c>
      <c r="B2" s="75" t="s">
        <v>391</v>
      </c>
      <c r="C2" s="75" t="s">
        <v>392</v>
      </c>
      <c r="D2" s="75" t="s">
        <v>393</v>
      </c>
      <c r="E2" s="76" t="s">
        <v>397</v>
      </c>
      <c r="F2" s="76" t="s">
        <v>398</v>
      </c>
      <c r="G2" s="76" t="s">
        <v>399</v>
      </c>
      <c r="H2" s="76" t="s">
        <v>400</v>
      </c>
      <c r="I2" s="76" t="s">
        <v>401</v>
      </c>
      <c r="J2" s="76" t="s">
        <v>402</v>
      </c>
      <c r="K2" s="77" t="s">
        <v>403</v>
      </c>
      <c r="L2" s="78" t="s">
        <v>404</v>
      </c>
      <c r="M2" s="78" t="s">
        <v>405</v>
      </c>
      <c r="N2" s="78" t="s">
        <v>406</v>
      </c>
    </row>
    <row r="3" spans="1:14">
      <c r="A3" s="28" t="s">
        <v>395</v>
      </c>
      <c r="B3" s="26">
        <v>0</v>
      </c>
      <c r="C3" s="26">
        <v>0</v>
      </c>
      <c r="D3" s="26">
        <v>0</v>
      </c>
      <c r="E3" s="26">
        <v>0</v>
      </c>
      <c r="F3" s="26">
        <v>0</v>
      </c>
      <c r="G3" s="26">
        <v>0</v>
      </c>
      <c r="H3" s="26">
        <v>0</v>
      </c>
      <c r="I3" s="26">
        <v>0</v>
      </c>
      <c r="J3" s="26">
        <v>0</v>
      </c>
      <c r="K3" s="26">
        <v>0</v>
      </c>
      <c r="L3" s="26"/>
      <c r="M3" s="26"/>
      <c r="N3" s="40"/>
    </row>
    <row r="4" spans="1:14">
      <c r="A4" s="28" t="s">
        <v>396</v>
      </c>
      <c r="B4" s="26">
        <v>0</v>
      </c>
      <c r="C4" s="26">
        <v>0</v>
      </c>
      <c r="D4" s="26">
        <v>0</v>
      </c>
      <c r="E4" s="26">
        <v>0</v>
      </c>
      <c r="F4" s="26">
        <v>0</v>
      </c>
      <c r="G4" s="26">
        <v>0</v>
      </c>
      <c r="H4" s="26">
        <v>0</v>
      </c>
      <c r="I4" s="26">
        <v>0</v>
      </c>
      <c r="J4" s="26">
        <v>0</v>
      </c>
      <c r="K4" s="26">
        <v>0</v>
      </c>
      <c r="L4" s="26"/>
      <c r="M4" s="26"/>
      <c r="N4" s="40"/>
    </row>
    <row r="5" spans="1:14">
      <c r="A5" s="28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66"/>
    </row>
    <row r="6" spans="1:14">
      <c r="A6" s="28"/>
      <c r="B6" s="26"/>
      <c r="C6" s="26"/>
      <c r="D6" s="26"/>
      <c r="E6" s="27"/>
      <c r="F6" s="27"/>
      <c r="G6" s="27"/>
      <c r="H6" s="27"/>
      <c r="I6" s="27"/>
      <c r="J6" s="27"/>
      <c r="K6" s="27"/>
      <c r="L6" s="27"/>
      <c r="M6" s="27"/>
      <c r="N6" s="66"/>
    </row>
    <row r="7" spans="1:14">
      <c r="A7" s="28"/>
      <c r="B7" s="26"/>
      <c r="C7" s="26"/>
      <c r="D7" s="26"/>
      <c r="N7" s="40"/>
    </row>
    <row r="8" spans="1:14">
      <c r="A8" s="28"/>
      <c r="B8" s="26"/>
      <c r="C8" s="26"/>
      <c r="D8" s="26"/>
      <c r="N8" s="40"/>
    </row>
    <row r="9" spans="1:14">
      <c r="A9" s="28"/>
      <c r="B9" s="26"/>
      <c r="C9" s="26"/>
      <c r="D9" s="26"/>
      <c r="N9" s="40"/>
    </row>
    <row r="10" spans="1:14">
      <c r="A10" s="28"/>
      <c r="B10" s="26"/>
      <c r="C10" s="26"/>
      <c r="D10" s="26"/>
      <c r="N10" s="40"/>
    </row>
    <row r="11" spans="1:14">
      <c r="A11" s="28"/>
      <c r="B11" s="26"/>
      <c r="C11" s="26"/>
      <c r="D11" s="26"/>
      <c r="N11" s="40"/>
    </row>
    <row r="12" spans="1:14">
      <c r="A12" s="28"/>
      <c r="B12" s="26"/>
      <c r="C12" s="26"/>
      <c r="D12" s="26"/>
      <c r="N12" s="40"/>
    </row>
    <row r="13" spans="1:14">
      <c r="A13" s="28"/>
      <c r="B13" s="26"/>
      <c r="C13" s="26"/>
      <c r="D13" s="26"/>
      <c r="N13" s="40"/>
    </row>
    <row r="14" spans="1:14">
      <c r="A14" s="28"/>
      <c r="B14" s="26"/>
      <c r="C14" s="26"/>
      <c r="D14" s="26"/>
      <c r="N14" s="40"/>
    </row>
    <row r="15" spans="1:14">
      <c r="A15" s="28"/>
      <c r="B15" s="26"/>
      <c r="C15" s="26"/>
      <c r="D15" s="26"/>
    </row>
    <row r="16" spans="1:14">
      <c r="A16" s="28"/>
      <c r="B16" s="26"/>
      <c r="C16" s="26"/>
      <c r="D16" s="26"/>
    </row>
    <row r="17" spans="1:4">
      <c r="A17" s="28"/>
      <c r="B17" s="26"/>
      <c r="C17" s="26"/>
      <c r="D17" s="26"/>
    </row>
    <row r="18" spans="1:4">
      <c r="A18" s="28"/>
      <c r="B18" s="26"/>
      <c r="C18" s="26"/>
      <c r="D18" s="26"/>
    </row>
    <row r="19" spans="1:4">
      <c r="A19" s="28"/>
      <c r="B19" s="26"/>
      <c r="C19" s="26"/>
      <c r="D19" s="26"/>
    </row>
    <row r="20" spans="1:4">
      <c r="A20" s="28"/>
      <c r="B20" s="26"/>
      <c r="C20" s="26"/>
      <c r="D20" s="26"/>
    </row>
    <row r="21" spans="1:4">
      <c r="A21" s="28"/>
      <c r="B21" s="26"/>
      <c r="C21" s="26"/>
      <c r="D21" s="26"/>
    </row>
    <row r="22" spans="1:4">
      <c r="A22" s="28"/>
      <c r="B22" s="26"/>
      <c r="C22" s="26"/>
      <c r="D22" s="26"/>
    </row>
    <row r="23" spans="1:4">
      <c r="A23" s="28"/>
      <c r="B23" s="26"/>
      <c r="C23" s="26"/>
      <c r="D23" s="26"/>
    </row>
    <row r="24" spans="1:4">
      <c r="A24" s="28"/>
      <c r="B24" s="26"/>
      <c r="C24" s="26"/>
      <c r="D24" s="26"/>
    </row>
    <row r="25" spans="1:4">
      <c r="A25" s="28"/>
      <c r="B25" s="26"/>
      <c r="C25" s="26"/>
      <c r="D25" s="26"/>
    </row>
    <row r="26" spans="1:4">
      <c r="A26" s="28"/>
      <c r="B26" s="26"/>
      <c r="C26" s="26"/>
      <c r="D26" s="26"/>
    </row>
    <row r="27" spans="1:4">
      <c r="A27" s="28"/>
      <c r="B27" s="26"/>
      <c r="C27" s="26"/>
      <c r="D27" s="26"/>
    </row>
    <row r="28" spans="1:4">
      <c r="A28" s="28"/>
      <c r="B28" s="26"/>
      <c r="C28" s="26"/>
      <c r="D28" s="26"/>
    </row>
    <row r="29" spans="1:4">
      <c r="A29" s="28"/>
      <c r="B29" s="26"/>
      <c r="C29" s="26"/>
      <c r="D29" s="26"/>
    </row>
    <row r="30" spans="1:4">
      <c r="A30" s="28"/>
      <c r="B30" s="26"/>
      <c r="C30" s="26"/>
      <c r="D30" s="26"/>
    </row>
    <row r="31" spans="1:4">
      <c r="A31" s="28"/>
      <c r="B31" s="26"/>
      <c r="C31" s="26"/>
      <c r="D31" s="26"/>
    </row>
    <row r="32" spans="1:4">
      <c r="A32" s="28"/>
      <c r="B32" s="26"/>
      <c r="C32" s="26"/>
      <c r="D32" s="26"/>
    </row>
    <row r="33" spans="1:4">
      <c r="A33" s="28"/>
      <c r="B33" s="26"/>
      <c r="C33" s="26"/>
      <c r="D33" s="26"/>
    </row>
    <row r="34" spans="1:4">
      <c r="A34" s="28"/>
      <c r="B34" s="26"/>
      <c r="C34" s="26"/>
      <c r="D34" s="26"/>
    </row>
    <row r="35" spans="1:4">
      <c r="A35" s="28"/>
      <c r="B35" s="26"/>
      <c r="C35" s="26"/>
      <c r="D35" s="26"/>
    </row>
    <row r="36" spans="1:4">
      <c r="A36" s="28"/>
      <c r="B36" s="26"/>
      <c r="C36" s="26"/>
      <c r="D36" s="26"/>
    </row>
    <row r="37" spans="1:4">
      <c r="A37" s="28"/>
      <c r="B37" s="26"/>
      <c r="C37" s="26"/>
      <c r="D37" s="26"/>
    </row>
    <row r="38" spans="1:4">
      <c r="A38" s="28"/>
      <c r="B38" s="26"/>
      <c r="C38" s="26"/>
      <c r="D38" s="26"/>
    </row>
    <row r="39" spans="1:4">
      <c r="A39" s="28"/>
      <c r="B39" s="26"/>
      <c r="C39" s="26"/>
      <c r="D39" s="26"/>
    </row>
    <row r="40" spans="1:4">
      <c r="A40" s="28"/>
      <c r="B40" s="26"/>
      <c r="C40" s="26"/>
      <c r="D40" s="26"/>
    </row>
    <row r="41" spans="1:4">
      <c r="A41" s="28"/>
      <c r="B41" s="26"/>
      <c r="C41" s="26"/>
      <c r="D41" s="26"/>
    </row>
    <row r="42" spans="1:4">
      <c r="A42" s="28"/>
      <c r="B42" s="26"/>
      <c r="C42" s="26"/>
      <c r="D42" s="26"/>
    </row>
    <row r="43" spans="1:4">
      <c r="A43" s="28"/>
      <c r="B43" s="26"/>
      <c r="C43" s="26"/>
      <c r="D43" s="26"/>
    </row>
    <row r="44" spans="1:4">
      <c r="A44" s="28"/>
      <c r="B44" s="26"/>
      <c r="C44" s="26"/>
      <c r="D44" s="26"/>
    </row>
    <row r="45" spans="1:4">
      <c r="A45" s="28"/>
      <c r="B45" s="26"/>
      <c r="C45" s="26"/>
      <c r="D45" s="26"/>
    </row>
    <row r="46" spans="1:4">
      <c r="A46" s="28"/>
      <c r="B46" s="26"/>
      <c r="C46" s="26"/>
      <c r="D46" s="26"/>
    </row>
    <row r="47" spans="1:4">
      <c r="A47" s="28"/>
      <c r="B47" s="26"/>
      <c r="C47" s="26"/>
      <c r="D47" s="26"/>
    </row>
    <row r="48" spans="1:4">
      <c r="A48" s="28"/>
      <c r="B48" s="26"/>
      <c r="C48" s="26"/>
      <c r="D48" s="26"/>
    </row>
    <row r="49" spans="1:4">
      <c r="A49" s="28"/>
      <c r="B49" s="26"/>
      <c r="C49" s="26"/>
      <c r="D49" s="26"/>
    </row>
    <row r="50" spans="1:4">
      <c r="A50" s="28"/>
      <c r="B50" s="26"/>
      <c r="C50" s="26"/>
      <c r="D50" s="26"/>
    </row>
    <row r="51" spans="1:4">
      <c r="A51" s="28"/>
      <c r="B51" s="26"/>
      <c r="C51" s="26"/>
      <c r="D51" s="26"/>
    </row>
    <row r="52" spans="1:4">
      <c r="A52" s="28"/>
      <c r="B52" s="26"/>
      <c r="C52" s="26"/>
      <c r="D52" s="26"/>
    </row>
    <row r="53" spans="1:4">
      <c r="A53" s="28"/>
      <c r="B53" s="26"/>
      <c r="C53" s="26"/>
      <c r="D53" s="26"/>
    </row>
    <row r="54" spans="1:4">
      <c r="A54" s="28"/>
      <c r="B54" s="26"/>
      <c r="C54" s="26"/>
      <c r="D54" s="26"/>
    </row>
    <row r="55" spans="1:4">
      <c r="A55" s="28"/>
      <c r="B55" s="26"/>
      <c r="C55" s="26"/>
      <c r="D55" s="26"/>
    </row>
    <row r="56" spans="1:4">
      <c r="A56" s="28"/>
      <c r="B56" s="26"/>
      <c r="C56" s="26"/>
      <c r="D56" s="26"/>
    </row>
    <row r="57" spans="1:4">
      <c r="A57" s="28"/>
      <c r="B57" s="26"/>
      <c r="C57" s="26"/>
      <c r="D57" s="26"/>
    </row>
    <row r="58" spans="1:4">
      <c r="A58" s="28"/>
      <c r="B58" s="26"/>
      <c r="C58" s="26"/>
      <c r="D58" s="26"/>
    </row>
    <row r="59" spans="1:4">
      <c r="A59" s="28"/>
      <c r="B59" s="26"/>
      <c r="C59" s="26"/>
      <c r="D59" s="26"/>
    </row>
    <row r="60" spans="1:4">
      <c r="A60" s="28"/>
      <c r="B60" s="26"/>
      <c r="C60" s="26"/>
      <c r="D60" s="26"/>
    </row>
    <row r="61" spans="1:4">
      <c r="A61" s="28"/>
      <c r="B61" s="26"/>
      <c r="C61" s="26"/>
      <c r="D61" s="26"/>
    </row>
    <row r="62" spans="1:4">
      <c r="A62" s="28"/>
      <c r="B62" s="26"/>
      <c r="C62" s="26"/>
      <c r="D62" s="26"/>
    </row>
    <row r="63" spans="1:4">
      <c r="A63" s="28"/>
      <c r="B63" s="26"/>
      <c r="C63" s="26"/>
      <c r="D63" s="26"/>
    </row>
    <row r="64" spans="1:4">
      <c r="A64" s="28"/>
      <c r="B64" s="26"/>
      <c r="C64" s="26"/>
      <c r="D64" s="26"/>
    </row>
    <row r="65" spans="1:4">
      <c r="A65" s="28"/>
      <c r="B65" s="26"/>
      <c r="C65" s="26"/>
      <c r="D65" s="26"/>
    </row>
    <row r="66" spans="1:4">
      <c r="A66" s="28"/>
      <c r="B66" s="26"/>
      <c r="C66" s="26"/>
      <c r="D66" s="26"/>
    </row>
    <row r="67" spans="1:4">
      <c r="A67" s="28"/>
      <c r="B67" s="26"/>
      <c r="C67" s="26"/>
      <c r="D67" s="26"/>
    </row>
    <row r="68" spans="1:4">
      <c r="A68" s="28"/>
      <c r="B68" s="26"/>
      <c r="C68" s="26"/>
      <c r="D68" s="26"/>
    </row>
    <row r="69" spans="1:4">
      <c r="A69" s="28"/>
      <c r="B69" s="26"/>
      <c r="C69" s="26"/>
      <c r="D69" s="26"/>
    </row>
    <row r="70" spans="1:4">
      <c r="A70" s="28"/>
      <c r="B70" s="26"/>
      <c r="C70" s="26"/>
      <c r="D70" s="26"/>
    </row>
    <row r="71" spans="1:4">
      <c r="A71" s="28"/>
      <c r="B71" s="26"/>
      <c r="C71" s="26"/>
      <c r="D71" s="26"/>
    </row>
    <row r="72" spans="1:4">
      <c r="A72" s="28"/>
      <c r="B72" s="26"/>
      <c r="C72" s="26"/>
      <c r="D72" s="26"/>
    </row>
    <row r="73" spans="1:4">
      <c r="A73" s="28"/>
      <c r="B73" s="26"/>
      <c r="C73" s="26"/>
      <c r="D73" s="26"/>
    </row>
    <row r="74" spans="1:4">
      <c r="A74" s="28"/>
      <c r="B74" s="26"/>
      <c r="C74" s="26"/>
      <c r="D74" s="26"/>
    </row>
    <row r="75" spans="1:4">
      <c r="A75" s="28"/>
      <c r="B75" s="26"/>
      <c r="C75" s="26"/>
      <c r="D75" s="26"/>
    </row>
    <row r="76" spans="1:4">
      <c r="A76" s="28"/>
      <c r="B76" s="26"/>
      <c r="C76" s="26"/>
      <c r="D76" s="26"/>
    </row>
    <row r="77" spans="1:4">
      <c r="A77" s="28"/>
      <c r="B77" s="26"/>
      <c r="C77" s="26"/>
      <c r="D77" s="26"/>
    </row>
    <row r="78" spans="1:4">
      <c r="A78" s="28"/>
      <c r="B78" s="26"/>
      <c r="C78" s="26"/>
      <c r="D78" s="26"/>
    </row>
    <row r="79" spans="1:4">
      <c r="A79" s="28"/>
      <c r="B79" s="26"/>
      <c r="C79" s="26"/>
      <c r="D79" s="26"/>
    </row>
    <row r="80" spans="1:4">
      <c r="A80" s="28"/>
      <c r="B80" s="26"/>
      <c r="C80" s="26"/>
      <c r="D80" s="26"/>
    </row>
    <row r="81" spans="1:4">
      <c r="A81" s="28"/>
      <c r="B81" s="26"/>
      <c r="C81" s="26"/>
      <c r="D81" s="26"/>
    </row>
    <row r="82" spans="1:4">
      <c r="A82" s="28"/>
      <c r="B82" s="26"/>
      <c r="C82" s="26"/>
      <c r="D82" s="26"/>
    </row>
    <row r="83" spans="1:4">
      <c r="A83" s="28"/>
      <c r="B83" s="26"/>
      <c r="C83" s="26"/>
      <c r="D83" s="26"/>
    </row>
    <row r="84" spans="1:4">
      <c r="A84" s="28"/>
      <c r="B84" s="26"/>
      <c r="C84" s="26"/>
      <c r="D84" s="26"/>
    </row>
    <row r="85" spans="1:4">
      <c r="A85" s="28"/>
      <c r="B85" s="26"/>
      <c r="C85" s="26"/>
      <c r="D85" s="26"/>
    </row>
    <row r="86" spans="1:4">
      <c r="A86" s="28"/>
      <c r="B86" s="26"/>
      <c r="C86" s="26"/>
      <c r="D86" s="26"/>
    </row>
    <row r="87" spans="1:4">
      <c r="A87" s="28"/>
      <c r="B87" s="26"/>
      <c r="C87" s="26"/>
      <c r="D87" s="26"/>
    </row>
    <row r="88" spans="1:4">
      <c r="A88" s="28"/>
      <c r="B88" s="26"/>
      <c r="C88" s="26"/>
      <c r="D88" s="26"/>
    </row>
    <row r="89" spans="1:4">
      <c r="A89" s="28"/>
      <c r="B89" s="26"/>
      <c r="C89" s="26"/>
      <c r="D89" s="26"/>
    </row>
    <row r="90" spans="1:4">
      <c r="A90" s="28"/>
      <c r="B90" s="26"/>
      <c r="C90" s="26"/>
      <c r="D90" s="26"/>
    </row>
    <row r="91" spans="1:4">
      <c r="A91" s="28"/>
      <c r="B91" s="26"/>
      <c r="C91" s="26"/>
      <c r="D91" s="26"/>
    </row>
    <row r="92" spans="1:4">
      <c r="A92" s="28"/>
      <c r="B92" s="26"/>
      <c r="C92" s="26"/>
      <c r="D92" s="26"/>
    </row>
    <row r="93" spans="1:4">
      <c r="A93" s="28"/>
      <c r="B93" s="26"/>
      <c r="C93" s="26"/>
      <c r="D93" s="26"/>
    </row>
    <row r="94" spans="1:4">
      <c r="A94" s="28"/>
      <c r="B94" s="26"/>
      <c r="C94" s="26"/>
      <c r="D94" s="26"/>
    </row>
    <row r="95" spans="1:4">
      <c r="A95" s="28"/>
      <c r="B95" s="26"/>
      <c r="C95" s="26"/>
      <c r="D95" s="26"/>
    </row>
    <row r="96" spans="1:4">
      <c r="A96" s="28"/>
      <c r="B96" s="26"/>
      <c r="C96" s="26"/>
      <c r="D96" s="26"/>
    </row>
    <row r="97" spans="1:4">
      <c r="A97" s="28"/>
      <c r="B97" s="26"/>
      <c r="C97" s="26"/>
      <c r="D97" s="26"/>
    </row>
    <row r="98" spans="1:4">
      <c r="A98" s="28"/>
      <c r="B98" s="26"/>
      <c r="C98" s="26"/>
      <c r="D98" s="26"/>
    </row>
    <row r="99" spans="1:4">
      <c r="A99" s="28"/>
      <c r="B99" s="26"/>
      <c r="C99" s="26"/>
      <c r="D99" s="26"/>
    </row>
    <row r="100" spans="1:4">
      <c r="A100" s="28"/>
      <c r="B100" s="26"/>
      <c r="C100" s="26"/>
      <c r="D100" s="26"/>
    </row>
    <row r="101" spans="1:4">
      <c r="A101" s="28"/>
      <c r="B101" s="26"/>
      <c r="C101" s="26"/>
      <c r="D101" s="26"/>
    </row>
    <row r="102" spans="1:4">
      <c r="A102" s="28"/>
      <c r="B102" s="26"/>
      <c r="C102" s="26"/>
      <c r="D102" s="26"/>
    </row>
    <row r="103" spans="1:4">
      <c r="A103" s="28"/>
      <c r="B103" s="26"/>
      <c r="C103" s="26"/>
      <c r="D103" s="26"/>
    </row>
    <row r="104" spans="1:4">
      <c r="A104" s="28"/>
      <c r="B104" s="26"/>
      <c r="C104" s="26"/>
      <c r="D104" s="26"/>
    </row>
    <row r="105" spans="1:4">
      <c r="A105" s="28"/>
      <c r="B105" s="26"/>
      <c r="C105" s="26"/>
      <c r="D105" s="26"/>
    </row>
    <row r="106" spans="1:4">
      <c r="A106" s="28"/>
      <c r="B106" s="26"/>
      <c r="C106" s="26"/>
      <c r="D106" s="26"/>
    </row>
    <row r="107" spans="1:4">
      <c r="A107" s="28"/>
      <c r="B107" s="26"/>
      <c r="C107" s="26"/>
      <c r="D107" s="26"/>
    </row>
    <row r="108" spans="1:4">
      <c r="A108" s="28"/>
      <c r="B108" s="26"/>
      <c r="C108" s="26"/>
      <c r="D108" s="26"/>
    </row>
    <row r="109" spans="1:4">
      <c r="A109" s="28"/>
      <c r="B109" s="26"/>
      <c r="C109" s="26"/>
      <c r="D109" s="26"/>
    </row>
    <row r="110" spans="1:4">
      <c r="A110" s="28"/>
      <c r="B110" s="26"/>
      <c r="C110" s="26"/>
      <c r="D110" s="26"/>
    </row>
    <row r="111" spans="1:4">
      <c r="A111" s="28"/>
      <c r="B111" s="26"/>
      <c r="C111" s="26"/>
      <c r="D111" s="26"/>
    </row>
    <row r="112" spans="1:4">
      <c r="A112" s="28"/>
      <c r="B112" s="26"/>
      <c r="C112" s="26"/>
      <c r="D112" s="26"/>
    </row>
    <row r="113" spans="1:4">
      <c r="A113" s="28"/>
      <c r="B113" s="26"/>
      <c r="C113" s="26"/>
      <c r="D113" s="26"/>
    </row>
    <row r="114" spans="1:4">
      <c r="A114" s="28"/>
      <c r="B114" s="26"/>
      <c r="C114" s="26"/>
      <c r="D114" s="26"/>
    </row>
    <row r="115" spans="1:4">
      <c r="A115" s="28"/>
      <c r="B115" s="26"/>
      <c r="C115" s="26"/>
      <c r="D115" s="26"/>
    </row>
    <row r="116" spans="1:4">
      <c r="A116" s="28"/>
      <c r="B116" s="26"/>
      <c r="C116" s="26"/>
      <c r="D116" s="26"/>
    </row>
    <row r="117" spans="1:4">
      <c r="A117" s="28"/>
      <c r="B117" s="26"/>
      <c r="C117" s="26"/>
      <c r="D117" s="26"/>
    </row>
    <row r="118" spans="1:4">
      <c r="A118" s="28"/>
      <c r="B118" s="26"/>
      <c r="C118" s="26"/>
      <c r="D118" s="26"/>
    </row>
    <row r="119" spans="1:4">
      <c r="A119" s="28"/>
      <c r="B119" s="26"/>
      <c r="C119" s="26"/>
      <c r="D119" s="26"/>
    </row>
    <row r="120" spans="1:4">
      <c r="A120" s="28"/>
      <c r="B120" s="26"/>
      <c r="C120" s="26"/>
      <c r="D120" s="26"/>
    </row>
    <row r="121" spans="1:4">
      <c r="A121" s="28"/>
      <c r="B121" s="26"/>
      <c r="C121" s="26"/>
      <c r="D121" s="26"/>
    </row>
    <row r="122" spans="1:4">
      <c r="A122" s="28"/>
      <c r="B122" s="26"/>
      <c r="C122" s="26"/>
      <c r="D122" s="26"/>
    </row>
    <row r="123" spans="1:4">
      <c r="A123" s="28"/>
      <c r="B123" s="26"/>
      <c r="C123" s="26"/>
      <c r="D123" s="26"/>
    </row>
    <row r="124" spans="1:4">
      <c r="A124" s="28"/>
      <c r="B124" s="26"/>
      <c r="C124" s="26"/>
      <c r="D124" s="26"/>
    </row>
    <row r="125" spans="1:4">
      <c r="A125" s="28"/>
      <c r="B125" s="26"/>
      <c r="C125" s="26"/>
      <c r="D125" s="26"/>
    </row>
    <row r="126" spans="1:4">
      <c r="A126" s="28"/>
      <c r="B126" s="26"/>
      <c r="C126" s="26"/>
      <c r="D126" s="26"/>
    </row>
    <row r="127" spans="1:4">
      <c r="A127" s="28"/>
      <c r="B127" s="26"/>
      <c r="C127" s="26"/>
      <c r="D127" s="26"/>
    </row>
    <row r="128" spans="1:4">
      <c r="A128" s="28"/>
      <c r="B128" s="26"/>
      <c r="C128" s="26"/>
      <c r="D128" s="26"/>
    </row>
    <row r="129" spans="1:4">
      <c r="A129" s="28"/>
      <c r="B129" s="26"/>
      <c r="C129" s="26"/>
      <c r="D129" s="26"/>
    </row>
    <row r="130" spans="1:4">
      <c r="A130" s="28"/>
      <c r="B130" s="26"/>
      <c r="C130" s="26"/>
      <c r="D130" s="26"/>
    </row>
    <row r="131" spans="1:4">
      <c r="A131" s="28"/>
      <c r="B131" s="26"/>
      <c r="C131" s="26"/>
      <c r="D131" s="26"/>
    </row>
    <row r="132" spans="1:4">
      <c r="A132" s="28"/>
      <c r="B132" s="26"/>
      <c r="C132" s="26"/>
      <c r="D132" s="26"/>
    </row>
    <row r="133" spans="1:4">
      <c r="A133" s="28"/>
      <c r="B133" s="26"/>
      <c r="C133" s="26"/>
      <c r="D133" s="26"/>
    </row>
    <row r="134" spans="1:4">
      <c r="A134" s="28"/>
      <c r="B134" s="26"/>
      <c r="C134" s="26"/>
      <c r="D134" s="26"/>
    </row>
    <row r="135" spans="1:4">
      <c r="A135" s="28"/>
      <c r="B135" s="26"/>
      <c r="C135" s="26"/>
      <c r="D135" s="26"/>
    </row>
    <row r="136" spans="1:4">
      <c r="A136" s="28"/>
      <c r="B136" s="26"/>
      <c r="C136" s="26"/>
      <c r="D136" s="26"/>
    </row>
    <row r="137" spans="1:4">
      <c r="A137" s="28"/>
      <c r="B137" s="26"/>
      <c r="C137" s="26"/>
      <c r="D137" s="26"/>
    </row>
    <row r="138" spans="1:4">
      <c r="A138" s="16"/>
      <c r="B138" s="27"/>
      <c r="C138" s="27"/>
      <c r="D138" s="27"/>
    </row>
    <row r="139" spans="1:4">
      <c r="A139" s="16"/>
      <c r="B139" s="27"/>
      <c r="C139" s="27"/>
      <c r="D139" s="27"/>
    </row>
    <row r="140" spans="1:4">
      <c r="A140" s="16"/>
      <c r="B140" s="27"/>
      <c r="C140" s="27"/>
      <c r="D140" s="27"/>
    </row>
    <row r="141" spans="1:4">
      <c r="A141" s="16"/>
      <c r="B141" s="27"/>
      <c r="C141" s="27"/>
      <c r="D141" s="27"/>
    </row>
    <row r="142" spans="1:4">
      <c r="A142" s="16"/>
      <c r="B142" s="27"/>
      <c r="C142" s="27"/>
      <c r="D142" s="27"/>
    </row>
    <row r="143" spans="1:4">
      <c r="A143" s="16"/>
      <c r="B143" s="27"/>
      <c r="C143" s="27"/>
      <c r="D143" s="27"/>
    </row>
    <row r="144" spans="1:4">
      <c r="A144" s="16"/>
      <c r="B144" s="27"/>
      <c r="C144" s="27"/>
      <c r="D144" s="27"/>
    </row>
    <row r="145" spans="1:4">
      <c r="A145" s="16"/>
      <c r="B145" s="27"/>
      <c r="C145" s="27"/>
      <c r="D145" s="27"/>
    </row>
    <row r="146" spans="1:4">
      <c r="A146" s="16"/>
      <c r="B146" s="27"/>
      <c r="C146" s="27"/>
      <c r="D146" s="27"/>
    </row>
    <row r="147" spans="1:4">
      <c r="A147" s="16"/>
      <c r="B147" s="27"/>
      <c r="C147" s="27"/>
      <c r="D147" s="27"/>
    </row>
    <row r="148" spans="1:4">
      <c r="A148" s="16"/>
      <c r="B148" s="27"/>
      <c r="C148" s="27"/>
      <c r="D148" s="27"/>
    </row>
    <row r="149" spans="1:4">
      <c r="A149" s="16"/>
      <c r="B149" s="27"/>
      <c r="C149" s="27"/>
      <c r="D149" s="27"/>
    </row>
    <row r="150" spans="1:4">
      <c r="A150" s="16"/>
      <c r="B150" s="27"/>
      <c r="C150" s="27"/>
      <c r="D150" s="27"/>
    </row>
    <row r="151" spans="1:4">
      <c r="A151" s="16"/>
      <c r="B151" s="27"/>
      <c r="C151" s="27"/>
      <c r="D151" s="27"/>
    </row>
    <row r="152" spans="1:4">
      <c r="A152" s="16"/>
      <c r="B152" s="27"/>
      <c r="C152" s="27"/>
      <c r="D152" s="27"/>
    </row>
    <row r="153" spans="1:4">
      <c r="A153" s="16"/>
      <c r="B153" s="27"/>
      <c r="C153" s="27"/>
      <c r="D153" s="27"/>
    </row>
    <row r="154" spans="1:4">
      <c r="A154" s="16"/>
      <c r="B154" s="27"/>
      <c r="C154" s="27"/>
      <c r="D154" s="27"/>
    </row>
    <row r="155" spans="1:4">
      <c r="A155" s="16"/>
      <c r="B155" s="27"/>
      <c r="C155" s="27"/>
      <c r="D155" s="27"/>
    </row>
    <row r="156" spans="1:4">
      <c r="A156" s="16"/>
      <c r="B156" s="27"/>
      <c r="C156" s="27"/>
      <c r="D156" s="27"/>
    </row>
    <row r="157" spans="1:4">
      <c r="A157" s="16"/>
      <c r="B157" s="27"/>
      <c r="C157" s="27"/>
      <c r="D157" s="27"/>
    </row>
    <row r="158" spans="1:4">
      <c r="A158" s="16"/>
      <c r="B158" s="27"/>
      <c r="C158" s="27"/>
      <c r="D158" s="27"/>
    </row>
    <row r="159" spans="1:4">
      <c r="A159" s="16"/>
      <c r="B159" s="27"/>
      <c r="C159" s="27"/>
      <c r="D159" s="27"/>
    </row>
    <row r="160" spans="1:4">
      <c r="A160" s="16"/>
      <c r="B160" s="27"/>
      <c r="C160" s="27"/>
      <c r="D160" s="27"/>
    </row>
    <row r="161" spans="1:4">
      <c r="A161" s="16"/>
      <c r="B161" s="27"/>
      <c r="C161" s="27"/>
      <c r="D161" s="27"/>
    </row>
    <row r="162" spans="1:4">
      <c r="A162" s="16"/>
      <c r="B162" s="27"/>
      <c r="C162" s="27"/>
      <c r="D162" s="27"/>
    </row>
    <row r="163" spans="1:4">
      <c r="A163" s="16"/>
      <c r="B163" s="27"/>
      <c r="C163" s="27"/>
      <c r="D163" s="27"/>
    </row>
    <row r="164" spans="1:4">
      <c r="A164" s="16"/>
      <c r="B164" s="27"/>
      <c r="C164" s="27"/>
      <c r="D164" s="27"/>
    </row>
    <row r="165" spans="1:4">
      <c r="A165" s="16"/>
      <c r="B165" s="27"/>
      <c r="C165" s="27"/>
      <c r="D165" s="27"/>
    </row>
    <row r="166" spans="1:4">
      <c r="A166" s="16"/>
      <c r="B166" s="27"/>
      <c r="C166" s="27"/>
      <c r="D166" s="27"/>
    </row>
    <row r="167" spans="1:4">
      <c r="A167" s="16"/>
      <c r="B167" s="27"/>
      <c r="C167" s="27"/>
      <c r="D167" s="27"/>
    </row>
    <row r="168" spans="1:4">
      <c r="A168" s="16"/>
      <c r="B168" s="27"/>
      <c r="C168" s="27"/>
      <c r="D168" s="27"/>
    </row>
    <row r="169" spans="1:4">
      <c r="A169" s="16"/>
      <c r="B169" s="27"/>
      <c r="C169" s="27"/>
      <c r="D169" s="27"/>
    </row>
    <row r="170" spans="1:4">
      <c r="A170" s="16"/>
      <c r="B170" s="27"/>
      <c r="C170" s="27"/>
      <c r="D170" s="27"/>
    </row>
    <row r="171" spans="1:4">
      <c r="A171" s="16"/>
      <c r="B171" s="27"/>
      <c r="C171" s="27"/>
      <c r="D171" s="27"/>
    </row>
    <row r="172" spans="1:4">
      <c r="A172" s="16"/>
      <c r="B172" s="27"/>
      <c r="C172" s="27"/>
      <c r="D172" s="27"/>
    </row>
    <row r="173" spans="1:4">
      <c r="A173" s="16"/>
      <c r="B173" s="27"/>
      <c r="C173" s="27"/>
      <c r="D173" s="27"/>
    </row>
    <row r="174" spans="1:4">
      <c r="A174" s="16"/>
      <c r="B174" s="27"/>
      <c r="C174" s="27"/>
      <c r="D174" s="27"/>
    </row>
    <row r="175" spans="1:4">
      <c r="A175" s="16"/>
      <c r="B175" s="27"/>
      <c r="C175" s="27"/>
      <c r="D175" s="27"/>
    </row>
    <row r="176" spans="1:4">
      <c r="A176" s="16"/>
      <c r="B176" s="27"/>
      <c r="C176" s="27"/>
      <c r="D176" s="27"/>
    </row>
    <row r="177" spans="1:4">
      <c r="A177" s="16"/>
      <c r="B177" s="27"/>
      <c r="C177" s="27"/>
      <c r="D177" s="27"/>
    </row>
    <row r="178" spans="1:4">
      <c r="A178" s="16"/>
      <c r="B178" s="27"/>
      <c r="C178" s="27"/>
      <c r="D178" s="27"/>
    </row>
    <row r="179" spans="1:4">
      <c r="A179" s="16"/>
      <c r="B179" s="27"/>
      <c r="C179" s="27"/>
      <c r="D179" s="27"/>
    </row>
    <row r="180" spans="1:4">
      <c r="A180" s="16"/>
      <c r="B180" s="27"/>
      <c r="C180" s="27"/>
      <c r="D180" s="27"/>
    </row>
    <row r="181" spans="1:4">
      <c r="A181" s="16"/>
      <c r="B181" s="27"/>
      <c r="C181" s="27"/>
      <c r="D181" s="27"/>
    </row>
    <row r="182" spans="1:4">
      <c r="A182" s="16"/>
      <c r="B182" s="27"/>
      <c r="C182" s="27"/>
      <c r="D182" s="27"/>
    </row>
    <row r="183" spans="1:4">
      <c r="A183" s="16"/>
      <c r="B183" s="27"/>
      <c r="C183" s="27"/>
      <c r="D183" s="27"/>
    </row>
    <row r="184" spans="1:4">
      <c r="A184" s="16"/>
      <c r="B184" s="27"/>
      <c r="C184" s="27"/>
      <c r="D184" s="27"/>
    </row>
    <row r="185" spans="1:4">
      <c r="A185" s="16"/>
      <c r="B185" s="27"/>
      <c r="C185" s="27"/>
      <c r="D185" s="27"/>
    </row>
    <row r="186" spans="1:4">
      <c r="A186" s="16"/>
      <c r="B186" s="27"/>
      <c r="C186" s="27"/>
      <c r="D186" s="27"/>
    </row>
    <row r="187" spans="1:4">
      <c r="A187" s="16"/>
      <c r="B187" s="27"/>
      <c r="C187" s="27"/>
      <c r="D187" s="27"/>
    </row>
    <row r="188" spans="1:4">
      <c r="A188" s="16"/>
      <c r="B188" s="27"/>
      <c r="C188" s="27"/>
      <c r="D188" s="27"/>
    </row>
    <row r="189" spans="1:4">
      <c r="A189" s="16"/>
      <c r="B189" s="27"/>
      <c r="C189" s="27"/>
      <c r="D189" s="27"/>
    </row>
    <row r="190" spans="1:4">
      <c r="A190" s="16"/>
      <c r="B190" s="27"/>
      <c r="C190" s="27"/>
      <c r="D190" s="27"/>
    </row>
    <row r="191" spans="1:4">
      <c r="A191" s="16"/>
      <c r="B191" s="27"/>
      <c r="C191" s="27"/>
      <c r="D191" s="27"/>
    </row>
    <row r="192" spans="1:4">
      <c r="A192" s="16"/>
      <c r="B192" s="27"/>
      <c r="C192" s="27"/>
      <c r="D192" s="27"/>
    </row>
    <row r="193" spans="1:4">
      <c r="A193" s="16"/>
      <c r="B193" s="27"/>
      <c r="C193" s="27"/>
      <c r="D193" s="27"/>
    </row>
    <row r="194" spans="1:4">
      <c r="A194" s="16"/>
      <c r="B194" s="27"/>
      <c r="C194" s="27"/>
      <c r="D194" s="27"/>
    </row>
    <row r="195" spans="1:4">
      <c r="A195" s="16"/>
      <c r="B195" s="27"/>
      <c r="C195" s="27"/>
      <c r="D195" s="27"/>
    </row>
    <row r="196" spans="1:4">
      <c r="A196" s="16"/>
      <c r="B196" s="27"/>
      <c r="C196" s="27"/>
      <c r="D196" s="27"/>
    </row>
    <row r="197" spans="1:4">
      <c r="A197" s="16"/>
      <c r="B197" s="27"/>
      <c r="C197" s="27"/>
      <c r="D197" s="27"/>
    </row>
    <row r="198" spans="1:4">
      <c r="A198" s="16"/>
      <c r="B198" s="27"/>
      <c r="C198" s="27"/>
      <c r="D198" s="27"/>
    </row>
    <row r="199" spans="1:4">
      <c r="A199" s="16"/>
      <c r="B199" s="27"/>
      <c r="C199" s="27"/>
      <c r="D199" s="27"/>
    </row>
  </sheetData>
  <conditionalFormatting sqref="A2:N199">
    <cfRule type="expression" dxfId="20" priority="6">
      <formula>AND($A2&lt;&gt;"")</formula>
    </cfRule>
  </conditionalFormatting>
  <conditionalFormatting sqref="E1:N1">
    <cfRule type="duplicateValues" dxfId="19" priority="4"/>
  </conditionalFormatting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96"/>
  <sheetViews>
    <sheetView showGridLines="0" workbookViewId="0">
      <pane xSplit="18" ySplit="1" topLeftCell="S2" activePane="bottomRight" state="frozen"/>
      <selection pane="topRight" activeCell="O1" sqref="O1"/>
      <selection pane="bottomLeft" activeCell="A2" sqref="A2"/>
      <selection pane="bottomRight" activeCell="A5" sqref="A5"/>
    </sheetView>
  </sheetViews>
  <sheetFormatPr baseColWidth="10" defaultRowHeight="15"/>
  <cols>
    <col min="1" max="1" width="42.5703125" bestFit="1" customWidth="1"/>
    <col min="2" max="2" width="15.42578125" customWidth="1"/>
    <col min="3" max="3" width="10.28515625" hidden="1" customWidth="1"/>
    <col min="4" max="4" width="12.85546875" hidden="1" customWidth="1"/>
    <col min="5" max="5" width="18.42578125" hidden="1" customWidth="1"/>
    <col min="7" max="7" width="18.5703125" customWidth="1"/>
    <col min="8" max="8" width="32.28515625" bestFit="1" customWidth="1"/>
    <col min="10" max="10" width="1.7109375" customWidth="1"/>
  </cols>
  <sheetData>
    <row r="1" spans="1:11">
      <c r="A1" s="52" t="s">
        <v>431</v>
      </c>
      <c r="B1" s="52" t="str">
        <f>IF(AND(C2:C8),"Erreur !","Jours Chômés")</f>
        <v>Jours Chômés</v>
      </c>
      <c r="C1" s="52" t="s">
        <v>440</v>
      </c>
      <c r="D1" s="62" t="s">
        <v>476</v>
      </c>
      <c r="E1" s="55" t="s">
        <v>475</v>
      </c>
      <c r="F1" s="52" t="s">
        <v>384</v>
      </c>
      <c r="G1" s="52" t="s">
        <v>385</v>
      </c>
      <c r="H1" s="52" t="s">
        <v>389</v>
      </c>
      <c r="I1" s="74" t="s">
        <v>390</v>
      </c>
      <c r="K1" s="53" t="s">
        <v>407</v>
      </c>
    </row>
    <row r="2" spans="1:11">
      <c r="A2" s="15" t="s">
        <v>478</v>
      </c>
      <c r="B2" s="47" t="s">
        <v>433</v>
      </c>
      <c r="C2" s="54" t="b">
        <v>0</v>
      </c>
      <c r="D2" s="56" t="str">
        <f>IF(C2,B2,"")</f>
        <v/>
      </c>
      <c r="E2" s="54">
        <f>IF(MONTH(1&amp;Premier_mois)&lt;&gt;1,An+1,An)</f>
        <v>2017</v>
      </c>
      <c r="F2" s="3">
        <f>DATE(E2,1,1)</f>
        <v>42736</v>
      </c>
      <c r="G2" s="63" t="str">
        <f>"Jour de l'an "&amp;E2</f>
        <v>Jour de l'an 2017</v>
      </c>
      <c r="K2" s="10" t="s">
        <v>421</v>
      </c>
    </row>
    <row r="3" spans="1:11">
      <c r="A3" s="52" t="s">
        <v>432</v>
      </c>
      <c r="B3" s="47" t="s">
        <v>434</v>
      </c>
      <c r="C3" s="54" t="b">
        <v>0</v>
      </c>
      <c r="D3" s="56" t="str">
        <f t="shared" ref="D3:D8" si="0">IF(C3,B3,"")</f>
        <v/>
      </c>
      <c r="E3" s="54">
        <f>IF(MONTH(DATE(An,3,29.56+0.979*MOD(204-11*MOD(An,19),30)-WEEKDAY(DATE(An,3,28.56+0.979*MOD(204-11*MOD(An,19),30))))+1)&lt;MONTH(1&amp;Premier_mois),An+1,An)</f>
        <v>2017</v>
      </c>
      <c r="F3" s="3">
        <f>DATE(E3,3,29.56+0.979*MOD(204-11*MOD(E3,19),30)-WEEKDAY(DATE(E3,3,28.56+0.979*MOD(204-11*MOD(E3,19),30))))+1</f>
        <v>42842</v>
      </c>
      <c r="G3" s="63" t="s">
        <v>377</v>
      </c>
      <c r="K3" s="10" t="s">
        <v>423</v>
      </c>
    </row>
    <row r="4" spans="1:11">
      <c r="A4" s="15">
        <v>2017</v>
      </c>
      <c r="B4" s="47" t="s">
        <v>435</v>
      </c>
      <c r="C4" s="54" t="b">
        <v>0</v>
      </c>
      <c r="D4" s="56" t="str">
        <f t="shared" si="0"/>
        <v/>
      </c>
      <c r="E4" s="54">
        <f>IF(MONTH(1&amp;Premier_mois)&gt;5,An+1,An)</f>
        <v>2017</v>
      </c>
      <c r="F4" s="3">
        <f>DATE(E4,5,1)</f>
        <v>42856</v>
      </c>
      <c r="G4" s="63" t="s">
        <v>378</v>
      </c>
      <c r="K4" s="10" t="s">
        <v>425</v>
      </c>
    </row>
    <row r="5" spans="1:11">
      <c r="A5" s="52" t="s">
        <v>477</v>
      </c>
      <c r="B5" s="48" t="s">
        <v>436</v>
      </c>
      <c r="C5" s="57" t="b">
        <v>0</v>
      </c>
      <c r="D5" s="58" t="str">
        <f t="shared" si="0"/>
        <v/>
      </c>
      <c r="E5" s="59">
        <f>IF(MONTH(DATE(An,3,29.56+0.979*MOD(204-11*MOD(An,19),30)-WEEKDAY(DATE(An,3,28.56+0.979*MOD(204-11*MOD(An,19),30))))+1+38)&lt;MONTH(1&amp;Premier_mois),An+1,An)</f>
        <v>2017</v>
      </c>
      <c r="F5" s="3">
        <f>DATE(E5,3,29.56+0.979*MOD(204-11*MOD(E5,19),30)-WEEKDAY(DATE(E5,3,28.56+0.979*MOD(204-11*MOD(E5,19),30))))+1+38</f>
        <v>42880</v>
      </c>
      <c r="G5" s="63" t="s">
        <v>380</v>
      </c>
      <c r="K5" s="10"/>
    </row>
    <row r="6" spans="1:11">
      <c r="A6" s="29">
        <f>IF(MONTH(1&amp;Premier_mois)&lt;=2,IF(DAY(DATE(An,2,29))=29,366,365),IF(DAY(DATE(An+1,2,29))=29,366,365))</f>
        <v>365</v>
      </c>
      <c r="B6" s="48" t="s">
        <v>437</v>
      </c>
      <c r="C6" s="57" t="b">
        <v>0</v>
      </c>
      <c r="D6" s="58" t="str">
        <f t="shared" si="0"/>
        <v/>
      </c>
      <c r="E6" s="59">
        <f>IF(MONTH(1&amp;Premier_mois)&gt;5,An+1,An)</f>
        <v>2017</v>
      </c>
      <c r="F6" s="3">
        <f>DATE(E6,5,8)</f>
        <v>42863</v>
      </c>
      <c r="G6" s="64" t="s">
        <v>379</v>
      </c>
      <c r="K6" s="10"/>
    </row>
    <row r="7" spans="1:11">
      <c r="A7" s="16"/>
      <c r="B7" s="47" t="s">
        <v>438</v>
      </c>
      <c r="C7" s="60" t="b">
        <v>1</v>
      </c>
      <c r="D7" s="61" t="str">
        <f t="shared" si="0"/>
        <v>Samedi</v>
      </c>
      <c r="E7" s="54">
        <f>IF(MONTH(DATE(An,3,29.56+0.979*MOD(204-11*MOD(An,19),30)-WEEKDAY(DATE(An,3,28.56+0.979*MOD(204-11*MOD(An,19),30))))+1+49)&lt;MONTH(1&amp;Premier_mois),An+1,An)</f>
        <v>2017</v>
      </c>
      <c r="F7" s="3">
        <f>DATE(E7,3,29.56+0.979*MOD(204-11*MOD(E7,19),30)-WEEKDAY(DATE(E7,3,28.56+0.979*MOD(204-11*MOD(E7,19),30))))+1+49</f>
        <v>42891</v>
      </c>
      <c r="G7" s="63" t="s">
        <v>381</v>
      </c>
      <c r="K7" s="10"/>
    </row>
    <row r="8" spans="1:11">
      <c r="A8" s="16"/>
      <c r="B8" s="47" t="s">
        <v>439</v>
      </c>
      <c r="C8" s="60" t="b">
        <v>1</v>
      </c>
      <c r="D8" s="61" t="str">
        <f t="shared" si="0"/>
        <v>Dimanche</v>
      </c>
      <c r="E8" s="54">
        <f>IF(MONTH(1&amp;Premier_mois)&gt;7,An+1,An)</f>
        <v>2017</v>
      </c>
      <c r="F8" s="3">
        <f>DATE(E8,7,14)</f>
        <v>42930</v>
      </c>
      <c r="G8" s="63" t="s">
        <v>382</v>
      </c>
      <c r="K8" s="10"/>
    </row>
    <row r="9" spans="1:11">
      <c r="A9" s="16"/>
      <c r="B9" s="16"/>
      <c r="C9" s="54" t="s">
        <v>474</v>
      </c>
      <c r="D9" s="54">
        <f>MONTH(1&amp;Premier_mois)</f>
        <v>1</v>
      </c>
      <c r="E9" s="54">
        <f>IF(MONTH(1&amp;Premier_mois)&gt;8,An+1,An)</f>
        <v>2017</v>
      </c>
      <c r="F9" s="3">
        <f>DATE(E9,8,15)</f>
        <v>42962</v>
      </c>
      <c r="G9" s="63" t="s">
        <v>383</v>
      </c>
      <c r="K9" s="10"/>
    </row>
    <row r="10" spans="1:11">
      <c r="A10" s="16"/>
      <c r="B10" s="16"/>
      <c r="C10" s="16"/>
      <c r="D10" s="16"/>
      <c r="E10" s="54">
        <f>IF(MONTH(1&amp;Premier_mois)&gt;11,An+1,An)</f>
        <v>2017</v>
      </c>
      <c r="F10" s="3">
        <f>DATE(E10,11,1)</f>
        <v>43040</v>
      </c>
      <c r="G10" s="63" t="s">
        <v>375</v>
      </c>
      <c r="K10" s="10"/>
    </row>
    <row r="11" spans="1:11">
      <c r="A11" s="16"/>
      <c r="B11" s="16"/>
      <c r="C11" s="16"/>
      <c r="D11" s="16"/>
      <c r="E11" s="54">
        <f>IF(MONTH(1&amp;Premier_mois)&gt;11,An+1,An)</f>
        <v>2017</v>
      </c>
      <c r="F11" s="3">
        <f>DATE(E11,11,11)</f>
        <v>43050</v>
      </c>
      <c r="G11" s="63" t="str">
        <f>"Armistice "&amp;E11</f>
        <v>Armistice 2017</v>
      </c>
      <c r="K11" s="10"/>
    </row>
    <row r="12" spans="1:11">
      <c r="A12" s="51"/>
      <c r="B12" s="16"/>
      <c r="C12" s="16"/>
      <c r="D12" s="16"/>
      <c r="E12" s="16"/>
      <c r="F12" s="3">
        <f>DATE(An,12,25)</f>
        <v>43094</v>
      </c>
      <c r="G12" s="63" t="s">
        <v>376</v>
      </c>
      <c r="K12" s="10"/>
    </row>
    <row r="13" spans="1:11">
      <c r="A13" s="16"/>
      <c r="B13" s="16"/>
      <c r="C13" s="16"/>
      <c r="D13" s="16"/>
      <c r="E13" s="16"/>
      <c r="F13" s="3" t="str">
        <f>"01/01/"&amp;E2+1</f>
        <v>01/01/2018</v>
      </c>
      <c r="G13" s="65" t="str">
        <f>"Jour de l'an "&amp;E2+1</f>
        <v>Jour de l'an 2018</v>
      </c>
      <c r="K13" s="10"/>
    </row>
    <row r="14" spans="1:11">
      <c r="A14" s="16"/>
      <c r="B14" s="16"/>
      <c r="C14" s="16"/>
      <c r="D14" s="16"/>
      <c r="E14" s="16"/>
      <c r="F14" s="3">
        <f>DATE(E3+1,3,29.56+0.979*MOD(204-11*MOD(E3+1,19),30)-WEEKDAY(DATE(E3+1,3,28.56+0.979*MOD(204-11*MOD(E3+1,19),30))))+1</f>
        <v>43192</v>
      </c>
      <c r="G14" s="65" t="s">
        <v>377</v>
      </c>
      <c r="K14" s="10"/>
    </row>
    <row r="15" spans="1:11">
      <c r="A15" s="16"/>
      <c r="B15" s="16"/>
      <c r="C15" s="16"/>
      <c r="D15" s="16"/>
      <c r="E15" s="16"/>
      <c r="F15" s="3">
        <f>DATE(E4+1,5,1)</f>
        <v>43221</v>
      </c>
      <c r="G15" s="65" t="s">
        <v>378</v>
      </c>
    </row>
    <row r="16" spans="1:11">
      <c r="A16" s="16"/>
      <c r="B16" s="16"/>
      <c r="C16" s="16"/>
      <c r="D16" s="16"/>
      <c r="E16" s="16"/>
      <c r="F16" s="3">
        <f>DATE(E5+1,3,29.56+0.979*MOD(204-11*MOD(E5+1,19),30)-WEEKDAY(DATE(E5+1,3,28.56+0.979*MOD(204-11*MOD(E5+1,19),30))))+1+38</f>
        <v>43230</v>
      </c>
      <c r="G16" s="65" t="s">
        <v>380</v>
      </c>
    </row>
    <row r="17" spans="1:7">
      <c r="A17" s="16"/>
      <c r="B17" s="16"/>
      <c r="C17" s="16"/>
      <c r="D17" s="16"/>
      <c r="E17" s="16"/>
      <c r="F17" s="3">
        <f>DATE(E6+1,5,8)</f>
        <v>43228</v>
      </c>
      <c r="G17" s="65" t="s">
        <v>379</v>
      </c>
    </row>
    <row r="18" spans="1:7">
      <c r="A18" s="16"/>
      <c r="B18" s="16"/>
      <c r="C18" s="16"/>
      <c r="D18" s="16"/>
      <c r="E18" s="16"/>
      <c r="F18" s="3">
        <f>DATE(E7+1,3,29.56+0.979*MOD(204-11*MOD(E7+1,19),30)-WEEKDAY(DATE(E7+18,3,28.56+0.979*MOD(204-11*MOD(E7+1,19),30))))+1+49</f>
        <v>43241</v>
      </c>
      <c r="G18" s="65" t="s">
        <v>381</v>
      </c>
    </row>
    <row r="19" spans="1:7">
      <c r="A19" s="16"/>
      <c r="B19" s="16"/>
      <c r="C19" s="16"/>
      <c r="D19" s="16"/>
      <c r="E19" s="16"/>
      <c r="F19" s="3">
        <f>DATE(E8+1,7,14)</f>
        <v>43295</v>
      </c>
      <c r="G19" s="65" t="s">
        <v>382</v>
      </c>
    </row>
    <row r="20" spans="1:7">
      <c r="A20" s="16"/>
      <c r="B20" s="16"/>
      <c r="C20" s="16"/>
      <c r="D20" s="16"/>
      <c r="E20" s="16"/>
      <c r="F20" s="3">
        <f>DATE(E9+1,8,15)</f>
        <v>43327</v>
      </c>
      <c r="G20" s="65" t="s">
        <v>383</v>
      </c>
    </row>
    <row r="21" spans="1:7">
      <c r="A21" s="16"/>
      <c r="B21" s="16"/>
      <c r="C21" s="16"/>
      <c r="D21" s="16"/>
      <c r="E21" s="16"/>
      <c r="F21" s="3">
        <f>DATE(E10+1,11,1)</f>
        <v>43405</v>
      </c>
      <c r="G21" s="65" t="s">
        <v>375</v>
      </c>
    </row>
    <row r="22" spans="1:7">
      <c r="A22" s="16"/>
      <c r="B22" s="16"/>
      <c r="C22" s="16"/>
      <c r="D22" s="16"/>
      <c r="E22" s="16"/>
      <c r="F22" s="3">
        <f>DATE(E11+1,11,11)</f>
        <v>43415</v>
      </c>
      <c r="G22" s="65" t="str">
        <f>"Armistice "&amp;E11+1</f>
        <v>Armistice 2018</v>
      </c>
    </row>
    <row r="23" spans="1:7">
      <c r="A23" s="16"/>
      <c r="B23" s="16"/>
      <c r="C23" s="16"/>
      <c r="D23" s="16"/>
      <c r="E23" s="16"/>
      <c r="F23" s="3">
        <f>DATE(An+1,12,25)</f>
        <v>43459</v>
      </c>
      <c r="G23" s="65" t="s">
        <v>376</v>
      </c>
    </row>
    <row r="24" spans="1:7">
      <c r="A24" s="16"/>
      <c r="B24" s="16"/>
      <c r="C24" s="16"/>
      <c r="D24" s="16"/>
      <c r="E24" s="16"/>
      <c r="F24" s="49"/>
      <c r="G24" s="50"/>
    </row>
    <row r="25" spans="1:7">
      <c r="A25" s="16"/>
      <c r="B25" s="16"/>
      <c r="C25" s="16"/>
      <c r="D25" s="16"/>
      <c r="E25" s="16"/>
      <c r="F25" s="49"/>
      <c r="G25" s="50"/>
    </row>
    <row r="26" spans="1:7">
      <c r="A26" s="16"/>
      <c r="B26" s="16"/>
      <c r="C26" s="16"/>
      <c r="D26" s="16"/>
      <c r="E26" s="16"/>
      <c r="F26" s="49"/>
      <c r="G26" s="50"/>
    </row>
    <row r="27" spans="1:7">
      <c r="A27" s="16"/>
      <c r="B27" s="16"/>
      <c r="C27" s="16"/>
      <c r="D27" s="16"/>
      <c r="E27" s="16"/>
      <c r="F27" s="49"/>
      <c r="G27" s="50"/>
    </row>
    <row r="28" spans="1:7">
      <c r="A28" s="16"/>
      <c r="B28" s="16"/>
      <c r="C28" s="16"/>
      <c r="D28" s="16"/>
      <c r="E28" s="16"/>
      <c r="F28" s="49"/>
      <c r="G28" s="50"/>
    </row>
    <row r="29" spans="1:7">
      <c r="A29" s="16"/>
      <c r="B29" s="16"/>
      <c r="C29" s="16"/>
      <c r="D29" s="16"/>
      <c r="E29" s="16"/>
      <c r="F29" s="49"/>
      <c r="G29" s="50"/>
    </row>
    <row r="30" spans="1:7">
      <c r="A30" s="16"/>
      <c r="B30" s="16"/>
      <c r="C30" s="16"/>
      <c r="D30" s="16"/>
      <c r="E30" s="16"/>
      <c r="F30" s="49"/>
      <c r="G30" s="50"/>
    </row>
    <row r="31" spans="1:7">
      <c r="A31" s="16"/>
      <c r="B31" s="16"/>
      <c r="C31" s="16"/>
      <c r="D31" s="16"/>
      <c r="F31" s="49"/>
      <c r="G31" s="50"/>
    </row>
    <row r="32" spans="1:7">
      <c r="F32" s="49"/>
      <c r="G32" s="50"/>
    </row>
    <row r="33" spans="6:7">
      <c r="F33" s="49"/>
      <c r="G33" s="50"/>
    </row>
    <row r="34" spans="6:7">
      <c r="F34" s="49"/>
      <c r="G34" s="50"/>
    </row>
    <row r="35" spans="6:7">
      <c r="F35" s="49"/>
      <c r="G35" s="50"/>
    </row>
    <row r="36" spans="6:7">
      <c r="F36" s="49"/>
      <c r="G36" s="50"/>
    </row>
    <row r="37" spans="6:7">
      <c r="F37" s="49"/>
      <c r="G37" s="50"/>
    </row>
    <row r="38" spans="6:7">
      <c r="F38" s="49"/>
      <c r="G38" s="50"/>
    </row>
    <row r="39" spans="6:7">
      <c r="F39" s="49"/>
      <c r="G39" s="50"/>
    </row>
    <row r="40" spans="6:7">
      <c r="F40" s="49"/>
      <c r="G40" s="50"/>
    </row>
    <row r="41" spans="6:7">
      <c r="F41" s="49"/>
      <c r="G41" s="50"/>
    </row>
    <row r="42" spans="6:7">
      <c r="F42" s="49"/>
      <c r="G42" s="50"/>
    </row>
    <row r="43" spans="6:7">
      <c r="F43" s="49"/>
      <c r="G43" s="50"/>
    </row>
    <row r="44" spans="6:7">
      <c r="F44" s="41"/>
      <c r="G44" s="41"/>
    </row>
    <row r="45" spans="6:7">
      <c r="F45" s="41"/>
      <c r="G45" s="41"/>
    </row>
    <row r="46" spans="6:7">
      <c r="F46" s="41"/>
      <c r="G46" s="41"/>
    </row>
    <row r="47" spans="6:7">
      <c r="F47" s="41"/>
      <c r="G47" s="41"/>
    </row>
    <row r="48" spans="6:7">
      <c r="F48" s="41"/>
      <c r="G48" s="41"/>
    </row>
    <row r="49" spans="6:7">
      <c r="F49" s="41"/>
      <c r="G49" s="41"/>
    </row>
    <row r="50" spans="6:7">
      <c r="F50" s="41"/>
      <c r="G50" s="41"/>
    </row>
    <row r="51" spans="6:7">
      <c r="F51" s="41"/>
      <c r="G51" s="41"/>
    </row>
    <row r="52" spans="6:7">
      <c r="F52" s="41"/>
      <c r="G52" s="41"/>
    </row>
    <row r="53" spans="6:7">
      <c r="F53" s="41"/>
      <c r="G53" s="41"/>
    </row>
    <row r="54" spans="6:7">
      <c r="F54" s="41"/>
      <c r="G54" s="41"/>
    </row>
    <row r="55" spans="6:7">
      <c r="F55" s="41"/>
      <c r="G55" s="41"/>
    </row>
    <row r="56" spans="6:7">
      <c r="F56" s="41"/>
      <c r="G56" s="41"/>
    </row>
    <row r="57" spans="6:7">
      <c r="F57" s="41"/>
      <c r="G57" s="41"/>
    </row>
    <row r="58" spans="6:7">
      <c r="F58" s="41"/>
      <c r="G58" s="41"/>
    </row>
    <row r="59" spans="6:7">
      <c r="F59" s="41"/>
      <c r="G59" s="41"/>
    </row>
    <row r="60" spans="6:7">
      <c r="F60" s="41"/>
      <c r="G60" s="41"/>
    </row>
    <row r="61" spans="6:7">
      <c r="F61" s="41"/>
      <c r="G61" s="41"/>
    </row>
    <row r="62" spans="6:7">
      <c r="F62" s="41"/>
      <c r="G62" s="41"/>
    </row>
    <row r="63" spans="6:7">
      <c r="F63" s="41"/>
      <c r="G63" s="41"/>
    </row>
    <row r="64" spans="6:7">
      <c r="F64" s="41"/>
      <c r="G64" s="41"/>
    </row>
    <row r="65" spans="6:7">
      <c r="F65" s="41"/>
      <c r="G65" s="41"/>
    </row>
    <row r="66" spans="6:7">
      <c r="F66" s="41"/>
      <c r="G66" s="41"/>
    </row>
    <row r="67" spans="6:7">
      <c r="F67" s="41"/>
      <c r="G67" s="41"/>
    </row>
    <row r="68" spans="6:7">
      <c r="F68" s="41"/>
      <c r="G68" s="41"/>
    </row>
    <row r="69" spans="6:7">
      <c r="F69" s="41"/>
      <c r="G69" s="41"/>
    </row>
    <row r="70" spans="6:7">
      <c r="F70" s="41"/>
      <c r="G70" s="41"/>
    </row>
    <row r="71" spans="6:7">
      <c r="F71" s="41"/>
      <c r="G71" s="41"/>
    </row>
    <row r="72" spans="6:7">
      <c r="F72" s="41"/>
      <c r="G72" s="41"/>
    </row>
    <row r="73" spans="6:7">
      <c r="F73" s="41"/>
      <c r="G73" s="41"/>
    </row>
    <row r="74" spans="6:7">
      <c r="F74" s="41"/>
      <c r="G74" s="41"/>
    </row>
    <row r="75" spans="6:7">
      <c r="F75" s="41"/>
      <c r="G75" s="41"/>
    </row>
    <row r="76" spans="6:7">
      <c r="F76" s="41"/>
      <c r="G76" s="41"/>
    </row>
    <row r="77" spans="6:7">
      <c r="F77" s="41"/>
      <c r="G77" s="41"/>
    </row>
    <row r="78" spans="6:7">
      <c r="F78" s="41"/>
      <c r="G78" s="41"/>
    </row>
    <row r="79" spans="6:7">
      <c r="F79" s="41"/>
      <c r="G79" s="41"/>
    </row>
    <row r="80" spans="6:7">
      <c r="F80" s="41"/>
      <c r="G80" s="41"/>
    </row>
    <row r="81" spans="6:7">
      <c r="F81" s="41"/>
      <c r="G81" s="41"/>
    </row>
    <row r="82" spans="6:7">
      <c r="F82" s="41"/>
      <c r="G82" s="41"/>
    </row>
    <row r="83" spans="6:7">
      <c r="F83" s="41"/>
      <c r="G83" s="41"/>
    </row>
    <row r="84" spans="6:7">
      <c r="F84" s="41"/>
      <c r="G84" s="41"/>
    </row>
    <row r="85" spans="6:7">
      <c r="F85" s="41"/>
      <c r="G85" s="41"/>
    </row>
    <row r="86" spans="6:7">
      <c r="F86" s="41"/>
      <c r="G86" s="41"/>
    </row>
    <row r="87" spans="6:7">
      <c r="F87" s="41"/>
      <c r="G87" s="41"/>
    </row>
    <row r="88" spans="6:7">
      <c r="F88" s="41"/>
      <c r="G88" s="41"/>
    </row>
    <row r="89" spans="6:7">
      <c r="F89" s="41"/>
      <c r="G89" s="41"/>
    </row>
    <row r="90" spans="6:7">
      <c r="F90" s="41"/>
      <c r="G90" s="41"/>
    </row>
    <row r="91" spans="6:7">
      <c r="F91" s="41"/>
      <c r="G91" s="41"/>
    </row>
    <row r="92" spans="6:7">
      <c r="F92" s="41"/>
      <c r="G92" s="41"/>
    </row>
    <row r="93" spans="6:7">
      <c r="F93" s="41"/>
      <c r="G93" s="41"/>
    </row>
    <row r="94" spans="6:7">
      <c r="F94" s="41"/>
      <c r="G94" s="41"/>
    </row>
    <row r="95" spans="6:7">
      <c r="F95" s="41"/>
      <c r="G95" s="41"/>
    </row>
    <row r="96" spans="6:7">
      <c r="F96" s="41"/>
      <c r="G96" s="41"/>
    </row>
  </sheetData>
  <conditionalFormatting sqref="K2:K14">
    <cfRule type="duplicateValues" dxfId="1" priority="2"/>
  </conditionalFormatting>
  <conditionalFormatting sqref="B1">
    <cfRule type="expression" dxfId="0" priority="1">
      <formula>AND(B1="Erreur !")</formula>
    </cfRule>
  </conditionalFormatting>
  <dataValidations count="2">
    <dataValidation type="list" allowBlank="1" showInputMessage="1" showErrorMessage="1" sqref="A2">
      <formula1>"Janvier,Février,Mars,Avril,Mai,Juin,Juillet,Août,Septembre,Octobre,Novembre,Décembre"</formula1>
    </dataValidation>
    <dataValidation type="list" allowBlank="1" showInputMessage="1" showErrorMessage="1" sqref="K2:K14">
      <formula1>Code_Activité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Planning</vt:lpstr>
      <vt:lpstr>Récap Individuel</vt:lpstr>
      <vt:lpstr>Système</vt:lpstr>
      <vt:lpstr>An</vt:lpstr>
      <vt:lpstr>Couleur_positions</vt:lpstr>
      <vt:lpstr>Jours_chômés</vt:lpstr>
      <vt:lpstr>Le_Mois</vt:lpstr>
      <vt:lpstr>NB_Jours</vt:lpstr>
      <vt:lpstr>Positions</vt:lpstr>
      <vt:lpstr>Premier_mois</vt:lpstr>
      <vt:lpstr>Repère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Personnel ultrA SiMplE</dc:title>
  <dc:subject>Planning Automatique</dc:subject>
  <dc:creator>LouReeD</dc:creator>
  <cp:keywords>Planning; Scolaire; Personnel; Suivi</cp:keywords>
  <dc:description>Permet de spécifier la positions du personnel sur une année en commençant par le mois de son choix, avec une feuille récapitulative des positions par personnel sur l'année.</dc:description>
  <cp:lastModifiedBy>LouReeD</cp:lastModifiedBy>
  <cp:lastPrinted>2016-04-15T08:25:10Z</cp:lastPrinted>
  <dcterms:created xsi:type="dcterms:W3CDTF">2016-04-14T11:38:35Z</dcterms:created>
  <dcterms:modified xsi:type="dcterms:W3CDTF">2016-10-02T16:47:21Z</dcterms:modified>
  <cp:category>Planning</cp:category>
  <cp:version>V1</cp:version>
</cp:coreProperties>
</file>