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drawings/drawing1.xml" ContentType="application/vnd.openxmlformats-officedocument.drawing+xml"/>
  <Default Extension="wdp" ContentType="image/vnd.ms-photo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11160" yWindow="0" windowWidth="15705" windowHeight="12645" firstSheet="2" activeTab="5"/>
  </bookViews>
  <sheets>
    <sheet name="Salariés" sheetId="2" r:id="rId1"/>
    <sheet name="Vérif. IJSS" sheetId="6" r:id="rId2"/>
    <sheet name="Arrêts médicaux" sheetId="1" r:id="rId3"/>
    <sheet name="Absences diverses" sheetId="3" r:id="rId4"/>
    <sheet name="Récap. arrêts" sheetId="4" r:id="rId5"/>
    <sheet name="Récap. absences" sheetId="5" r:id="rId6"/>
    <sheet name="Archives ant. +12 mois AM" sheetId="7" r:id="rId7"/>
    <sheet name="Archives ant. +12 mois ABS" sheetId="8" r:id="rId8"/>
  </sheets>
  <definedNames>
    <definedName name="_xlnm._FilterDatabase" localSheetId="3" hidden="1">'Absences diverses'!$A$6:$BT$6</definedName>
    <definedName name="_xlnm._FilterDatabase" localSheetId="7" hidden="1">'Archives ant. +12 mois ABS'!$A$6:$BT$6</definedName>
    <definedName name="_xlnm._FilterDatabase" localSheetId="6" hidden="1">'Archives ant. +12 mois AM'!$A$6:$DK$6</definedName>
    <definedName name="_xlnm._FilterDatabase" localSheetId="2" hidden="1">'Arrêts médicaux'!$A$6:$DK$6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T16" i="8"/>
  <c r="BS16"/>
  <c r="BQ16"/>
  <c r="BP16"/>
  <c r="BO16"/>
  <c r="BN16"/>
  <c r="BM16"/>
  <c r="BL16"/>
  <c r="BK16"/>
  <c r="BJ16"/>
  <c r="BI16"/>
  <c r="BH16"/>
  <c r="BG16"/>
  <c r="BF16"/>
  <c r="BE16"/>
  <c r="BD16"/>
  <c r="BC16"/>
  <c r="BB16"/>
  <c r="BA16"/>
  <c r="AZ16"/>
  <c r="AY16"/>
  <c r="AX16"/>
  <c r="AW16"/>
  <c r="AV16"/>
  <c r="AU16"/>
  <c r="AT16"/>
  <c r="AS16"/>
  <c r="AR16"/>
  <c r="AQ16"/>
  <c r="AP16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C16"/>
  <c r="B16"/>
  <c r="BT15"/>
  <c r="BS15"/>
  <c r="BQ15"/>
  <c r="BP15"/>
  <c r="BO15"/>
  <c r="BN15"/>
  <c r="BM15"/>
  <c r="BL15"/>
  <c r="BK15"/>
  <c r="BJ15"/>
  <c r="BI15"/>
  <c r="BH15"/>
  <c r="BG15"/>
  <c r="BF15"/>
  <c r="BE15"/>
  <c r="BD15"/>
  <c r="BC15"/>
  <c r="BB15"/>
  <c r="BA15"/>
  <c r="AZ15"/>
  <c r="AY15"/>
  <c r="AX15"/>
  <c r="AW15"/>
  <c r="AV15"/>
  <c r="AU15"/>
  <c r="AT15"/>
  <c r="AS15"/>
  <c r="AR15"/>
  <c r="AQ15"/>
  <c r="AP15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C15"/>
  <c r="B15"/>
  <c r="BT14"/>
  <c r="BS14"/>
  <c r="BQ14"/>
  <c r="BP14"/>
  <c r="BO14"/>
  <c r="BN14"/>
  <c r="BM14"/>
  <c r="BL14"/>
  <c r="BK14"/>
  <c r="BJ14"/>
  <c r="BI14"/>
  <c r="BH14"/>
  <c r="BG14"/>
  <c r="BF14"/>
  <c r="BE14"/>
  <c r="BD14"/>
  <c r="BC14"/>
  <c r="BB14"/>
  <c r="BA14"/>
  <c r="AZ14"/>
  <c r="AY14"/>
  <c r="AX14"/>
  <c r="AW14"/>
  <c r="AV14"/>
  <c r="AU14"/>
  <c r="AT14"/>
  <c r="AS14"/>
  <c r="AR14"/>
  <c r="AQ14"/>
  <c r="AP14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C14"/>
  <c r="B14"/>
  <c r="BT13"/>
  <c r="BS13"/>
  <c r="BQ13"/>
  <c r="BP13"/>
  <c r="BO13"/>
  <c r="BN13"/>
  <c r="BM13"/>
  <c r="BL13"/>
  <c r="BK13"/>
  <c r="BJ13"/>
  <c r="BI13"/>
  <c r="BH13"/>
  <c r="BG13"/>
  <c r="BF13"/>
  <c r="BE13"/>
  <c r="BD13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C13"/>
  <c r="B13"/>
  <c r="BT12"/>
  <c r="BS12"/>
  <c r="BQ12"/>
  <c r="BP12"/>
  <c r="BO12"/>
  <c r="BN12"/>
  <c r="BM12"/>
  <c r="BL12"/>
  <c r="BK12"/>
  <c r="BJ12"/>
  <c r="BI12"/>
  <c r="BH12"/>
  <c r="BG12"/>
  <c r="BF12"/>
  <c r="BE12"/>
  <c r="BD12"/>
  <c r="BC12"/>
  <c r="BB12"/>
  <c r="BA12"/>
  <c r="AZ12"/>
  <c r="AY12"/>
  <c r="AX12"/>
  <c r="AW12"/>
  <c r="AV12"/>
  <c r="AU12"/>
  <c r="AT12"/>
  <c r="AS12"/>
  <c r="AR12"/>
  <c r="AQ12"/>
  <c r="AP12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C12"/>
  <c r="B12"/>
  <c r="BT11"/>
  <c r="BS11"/>
  <c r="BQ11"/>
  <c r="BP11"/>
  <c r="BO11"/>
  <c r="BN11"/>
  <c r="BM11"/>
  <c r="BL11"/>
  <c r="BK11"/>
  <c r="BJ11"/>
  <c r="BI11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C11"/>
  <c r="B11"/>
  <c r="BT10"/>
  <c r="BS10"/>
  <c r="BQ10"/>
  <c r="BP10"/>
  <c r="BO10"/>
  <c r="BN10"/>
  <c r="BM10"/>
  <c r="BL10"/>
  <c r="BK10"/>
  <c r="BJ10"/>
  <c r="BI10"/>
  <c r="BH10"/>
  <c r="BG10"/>
  <c r="BF10"/>
  <c r="BE10"/>
  <c r="BD10"/>
  <c r="BC10"/>
  <c r="BB10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C10"/>
  <c r="B10"/>
  <c r="BT9"/>
  <c r="BS9"/>
  <c r="BQ9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C9"/>
  <c r="B9"/>
  <c r="DQ17" i="7"/>
  <c r="DP17"/>
  <c r="DL17"/>
  <c r="DI17"/>
  <c r="DE17"/>
  <c r="DB17"/>
  <c r="CX17"/>
  <c r="CU17"/>
  <c r="CQ17"/>
  <c r="CN17"/>
  <c r="CJ17"/>
  <c r="CG17"/>
  <c r="CC17"/>
  <c r="BZ17"/>
  <c r="BW17"/>
  <c r="BV17"/>
  <c r="BT17"/>
  <c r="BU17" s="1"/>
  <c r="DN17" s="1"/>
  <c r="F17" s="1"/>
  <c r="BR17"/>
  <c r="BQ17"/>
  <c r="BP17"/>
  <c r="BO17"/>
  <c r="BN17"/>
  <c r="BM17"/>
  <c r="BL17"/>
  <c r="BK17"/>
  <c r="BJ17"/>
  <c r="BI17"/>
  <c r="BH17"/>
  <c r="BG17"/>
  <c r="BF17"/>
  <c r="BE17"/>
  <c r="BD17"/>
  <c r="BC17"/>
  <c r="BB17"/>
  <c r="BA17"/>
  <c r="AZ17"/>
  <c r="AY17"/>
  <c r="AX17"/>
  <c r="AW17"/>
  <c r="AV17"/>
  <c r="AU17"/>
  <c r="AT17"/>
  <c r="AS17"/>
  <c r="AR17"/>
  <c r="AQ17"/>
  <c r="AP17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C17"/>
  <c r="B17"/>
  <c r="DQ16"/>
  <c r="DP16"/>
  <c r="DL16"/>
  <c r="DI16"/>
  <c r="DE16"/>
  <c r="DB16"/>
  <c r="CX16"/>
  <c r="CU16"/>
  <c r="CQ16"/>
  <c r="CN16"/>
  <c r="CJ16"/>
  <c r="CG16"/>
  <c r="CC16"/>
  <c r="BZ16"/>
  <c r="BW16"/>
  <c r="BV16"/>
  <c r="BR16"/>
  <c r="BT16" s="1"/>
  <c r="BU16" s="1"/>
  <c r="DN16" s="1"/>
  <c r="F16" s="1"/>
  <c r="BQ16"/>
  <c r="BP16"/>
  <c r="BO16"/>
  <c r="BN16"/>
  <c r="BM16"/>
  <c r="BL16"/>
  <c r="BK16"/>
  <c r="BJ16"/>
  <c r="BI16"/>
  <c r="BH16"/>
  <c r="BG16"/>
  <c r="BF16"/>
  <c r="BE16"/>
  <c r="BD16"/>
  <c r="BC16"/>
  <c r="BB16"/>
  <c r="BA16"/>
  <c r="AZ16"/>
  <c r="AY16"/>
  <c r="AX16"/>
  <c r="AW16"/>
  <c r="AV16"/>
  <c r="AU16"/>
  <c r="AT16"/>
  <c r="AS16"/>
  <c r="AR16"/>
  <c r="AQ16"/>
  <c r="AP16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C16"/>
  <c r="B16"/>
  <c r="DQ15"/>
  <c r="DP15"/>
  <c r="DL15"/>
  <c r="DI15"/>
  <c r="DE15"/>
  <c r="DB15"/>
  <c r="CX15"/>
  <c r="CU15"/>
  <c r="CQ15"/>
  <c r="CN15"/>
  <c r="CJ15"/>
  <c r="CG15"/>
  <c r="CC15"/>
  <c r="BZ15"/>
  <c r="BW15"/>
  <c r="BV15"/>
  <c r="BR15"/>
  <c r="BT15" s="1"/>
  <c r="BU15" s="1"/>
  <c r="DN15" s="1"/>
  <c r="F15" s="1"/>
  <c r="BQ15"/>
  <c r="BP15"/>
  <c r="BO15"/>
  <c r="BN15"/>
  <c r="BM15"/>
  <c r="BL15"/>
  <c r="BK15"/>
  <c r="BJ15"/>
  <c r="BI15"/>
  <c r="BH15"/>
  <c r="BG15"/>
  <c r="BF15"/>
  <c r="BE15"/>
  <c r="BD15"/>
  <c r="BC15"/>
  <c r="BB15"/>
  <c r="BA15"/>
  <c r="AZ15"/>
  <c r="AY15"/>
  <c r="AX15"/>
  <c r="AW15"/>
  <c r="AV15"/>
  <c r="AU15"/>
  <c r="AT15"/>
  <c r="AS15"/>
  <c r="AR15"/>
  <c r="AQ15"/>
  <c r="AP15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C15"/>
  <c r="B15"/>
  <c r="DQ14"/>
  <c r="DP14"/>
  <c r="DL14"/>
  <c r="DI14"/>
  <c r="DE14"/>
  <c r="DB14"/>
  <c r="CX14"/>
  <c r="CU14"/>
  <c r="CQ14"/>
  <c r="CN14"/>
  <c r="CJ14"/>
  <c r="CG14"/>
  <c r="CC14"/>
  <c r="BZ14"/>
  <c r="BW14"/>
  <c r="BV14"/>
  <c r="BR14"/>
  <c r="BT14" s="1"/>
  <c r="BU14" s="1"/>
  <c r="DN14" s="1"/>
  <c r="F14" s="1"/>
  <c r="BQ14"/>
  <c r="BP14"/>
  <c r="BO14"/>
  <c r="BN14"/>
  <c r="BM14"/>
  <c r="BL14"/>
  <c r="BK14"/>
  <c r="BJ14"/>
  <c r="BI14"/>
  <c r="BH14"/>
  <c r="BG14"/>
  <c r="BF14"/>
  <c r="BE14"/>
  <c r="BD14"/>
  <c r="BC14"/>
  <c r="BB14"/>
  <c r="BA14"/>
  <c r="AZ14"/>
  <c r="AY14"/>
  <c r="AX14"/>
  <c r="AW14"/>
  <c r="AV14"/>
  <c r="AU14"/>
  <c r="AT14"/>
  <c r="AS14"/>
  <c r="AR14"/>
  <c r="AQ14"/>
  <c r="AP14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C14"/>
  <c r="B14"/>
  <c r="DQ13"/>
  <c r="DP13"/>
  <c r="DL13"/>
  <c r="DI13"/>
  <c r="DE13"/>
  <c r="DB13"/>
  <c r="CX13"/>
  <c r="CU13"/>
  <c r="CQ13"/>
  <c r="CN13"/>
  <c r="CJ13"/>
  <c r="CG13"/>
  <c r="CC13"/>
  <c r="BZ13"/>
  <c r="BW13"/>
  <c r="BV13"/>
  <c r="BR13"/>
  <c r="BT13" s="1"/>
  <c r="BU13" s="1"/>
  <c r="DN13" s="1"/>
  <c r="F13" s="1"/>
  <c r="BQ13"/>
  <c r="BP13"/>
  <c r="BO13"/>
  <c r="BN13"/>
  <c r="BM13"/>
  <c r="BL13"/>
  <c r="BK13"/>
  <c r="BJ13"/>
  <c r="BI13"/>
  <c r="BH13"/>
  <c r="BG13"/>
  <c r="BF13"/>
  <c r="BE13"/>
  <c r="BD13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C13"/>
  <c r="B13"/>
  <c r="DQ12"/>
  <c r="DP12"/>
  <c r="DL12"/>
  <c r="DI12"/>
  <c r="DE12"/>
  <c r="DB12"/>
  <c r="CX12"/>
  <c r="CU12"/>
  <c r="CQ12"/>
  <c r="CN12"/>
  <c r="CJ12"/>
  <c r="CG12"/>
  <c r="CC12"/>
  <c r="BZ12"/>
  <c r="BW12"/>
  <c r="BV12"/>
  <c r="BR12"/>
  <c r="BT12" s="1"/>
  <c r="BU12" s="1"/>
  <c r="DN12" s="1"/>
  <c r="F12" s="1"/>
  <c r="BQ12"/>
  <c r="BP12"/>
  <c r="BO12"/>
  <c r="BN12"/>
  <c r="BM12"/>
  <c r="BL12"/>
  <c r="BK12"/>
  <c r="BJ12"/>
  <c r="BI12"/>
  <c r="BH12"/>
  <c r="BG12"/>
  <c r="BF12"/>
  <c r="BE12"/>
  <c r="BD12"/>
  <c r="BC12"/>
  <c r="BB12"/>
  <c r="BA12"/>
  <c r="AZ12"/>
  <c r="AY12"/>
  <c r="AX12"/>
  <c r="AW12"/>
  <c r="AV12"/>
  <c r="AU12"/>
  <c r="AT12"/>
  <c r="AS12"/>
  <c r="AR12"/>
  <c r="AQ12"/>
  <c r="AP12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C12"/>
  <c r="B12"/>
  <c r="DQ11"/>
  <c r="DP11"/>
  <c r="DL11"/>
  <c r="DI11"/>
  <c r="DE11"/>
  <c r="DB11"/>
  <c r="CX11"/>
  <c r="CU11"/>
  <c r="CQ11"/>
  <c r="CN11"/>
  <c r="CJ11"/>
  <c r="CG11"/>
  <c r="CC11"/>
  <c r="BZ11"/>
  <c r="BW11"/>
  <c r="BV11"/>
  <c r="BR11"/>
  <c r="BT11" s="1"/>
  <c r="BU11" s="1"/>
  <c r="DN11" s="1"/>
  <c r="F11" s="1"/>
  <c r="BQ11"/>
  <c r="BP11"/>
  <c r="BO11"/>
  <c r="BN11"/>
  <c r="BM11"/>
  <c r="BL11"/>
  <c r="BK11"/>
  <c r="BJ11"/>
  <c r="BI11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C11"/>
  <c r="B11"/>
  <c r="DI10"/>
  <c r="DE10"/>
  <c r="DB10"/>
  <c r="CX10"/>
  <c r="CU10"/>
  <c r="CQ10"/>
  <c r="CN10"/>
  <c r="CJ10"/>
  <c r="CG10"/>
  <c r="CC10"/>
  <c r="BZ10"/>
  <c r="BW10"/>
  <c r="BV10"/>
  <c r="BR10"/>
  <c r="BT10" s="1"/>
  <c r="BU10" s="1"/>
  <c r="BQ10"/>
  <c r="BP10"/>
  <c r="BO10"/>
  <c r="BN10"/>
  <c r="BM10"/>
  <c r="BL10"/>
  <c r="BK10"/>
  <c r="BJ10"/>
  <c r="BI10"/>
  <c r="BH10"/>
  <c r="BG10"/>
  <c r="BF10"/>
  <c r="BE10"/>
  <c r="BD10"/>
  <c r="BC10"/>
  <c r="BB10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F10"/>
  <c r="C10"/>
  <c r="B10"/>
  <c r="DQ9"/>
  <c r="DP9"/>
  <c r="DL9"/>
  <c r="DI9"/>
  <c r="DE9"/>
  <c r="DB9"/>
  <c r="CX9"/>
  <c r="CU9"/>
  <c r="CQ9"/>
  <c r="CN9"/>
  <c r="CJ9"/>
  <c r="CG9"/>
  <c r="CC9"/>
  <c r="BZ9"/>
  <c r="BW9"/>
  <c r="BV9"/>
  <c r="BR9"/>
  <c r="BT9" s="1"/>
  <c r="BU9" s="1"/>
  <c r="DN9" s="1"/>
  <c r="F9" s="1"/>
  <c r="BQ9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C9"/>
  <c r="B9"/>
  <c r="A9" i="6" l="1"/>
  <c r="E7"/>
  <c r="F6" l="1"/>
  <c r="A8"/>
  <c r="A7"/>
  <c r="A6"/>
  <c r="B4"/>
  <c r="C7" l="1"/>
  <c r="F7" s="1"/>
  <c r="H7" s="1"/>
  <c r="C8"/>
  <c r="D8" s="1"/>
  <c r="C9"/>
  <c r="D9" s="1"/>
  <c r="D7" l="1"/>
  <c r="I7"/>
  <c r="G7"/>
  <c r="AR10" i="3" l="1"/>
  <c r="I9" i="1" l="1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AG9"/>
  <c r="AH9"/>
  <c r="AI9"/>
  <c r="AJ9"/>
  <c r="AK9"/>
  <c r="AL9"/>
  <c r="AM9"/>
  <c r="AN9"/>
  <c r="AO9"/>
  <c r="AP9"/>
  <c r="AQ9"/>
  <c r="AR9"/>
  <c r="AS9"/>
  <c r="AT9"/>
  <c r="AU9"/>
  <c r="AV9"/>
  <c r="AW9"/>
  <c r="AX9"/>
  <c r="AY9"/>
  <c r="AZ9"/>
  <c r="BA9"/>
  <c r="BB9"/>
  <c r="BC9"/>
  <c r="BD9"/>
  <c r="BE9"/>
  <c r="BF9"/>
  <c r="BG9"/>
  <c r="BH9"/>
  <c r="BI9"/>
  <c r="BJ9"/>
  <c r="BK9"/>
  <c r="BL9"/>
  <c r="BM9"/>
  <c r="BN9"/>
  <c r="BO9"/>
  <c r="BP9"/>
  <c r="BQ9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AE10"/>
  <c r="AF10"/>
  <c r="AG10"/>
  <c r="AH10"/>
  <c r="AI10"/>
  <c r="AJ10"/>
  <c r="AK10"/>
  <c r="AL10"/>
  <c r="AM10"/>
  <c r="AN10"/>
  <c r="AO10"/>
  <c r="AP10"/>
  <c r="AQ10"/>
  <c r="AR10"/>
  <c r="AS10"/>
  <c r="AT10"/>
  <c r="AU10"/>
  <c r="AV10"/>
  <c r="AW10"/>
  <c r="AX10"/>
  <c r="AY10"/>
  <c r="AZ10"/>
  <c r="BA10"/>
  <c r="BB10"/>
  <c r="BC10"/>
  <c r="BD10"/>
  <c r="BE10"/>
  <c r="BF10"/>
  <c r="BG10"/>
  <c r="BH10"/>
  <c r="BI10"/>
  <c r="BJ10"/>
  <c r="BK10"/>
  <c r="BL10"/>
  <c r="BM10"/>
  <c r="BN10"/>
  <c r="BO10"/>
  <c r="BP10"/>
  <c r="BQ10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AG11"/>
  <c r="AH11"/>
  <c r="AI11"/>
  <c r="AJ11"/>
  <c r="AK11"/>
  <c r="AL11"/>
  <c r="AM11"/>
  <c r="AN11"/>
  <c r="AO11"/>
  <c r="AP11"/>
  <c r="AQ11"/>
  <c r="AR11"/>
  <c r="AS11"/>
  <c r="AT11"/>
  <c r="AU11"/>
  <c r="AV11"/>
  <c r="AW11"/>
  <c r="AX11"/>
  <c r="AY11"/>
  <c r="AZ11"/>
  <c r="BA11"/>
  <c r="BB11"/>
  <c r="BC11"/>
  <c r="BD11"/>
  <c r="BE11"/>
  <c r="BF11"/>
  <c r="BG11"/>
  <c r="BH11"/>
  <c r="BI11"/>
  <c r="BJ11"/>
  <c r="BK11"/>
  <c r="BL11"/>
  <c r="BM11"/>
  <c r="BN11"/>
  <c r="BO11"/>
  <c r="BP11"/>
  <c r="BQ11"/>
  <c r="I12"/>
  <c r="J12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D12"/>
  <c r="AE12"/>
  <c r="AF12"/>
  <c r="AG12"/>
  <c r="AH12"/>
  <c r="AI12"/>
  <c r="AJ12"/>
  <c r="AK12"/>
  <c r="AL12"/>
  <c r="AM12"/>
  <c r="AN12"/>
  <c r="AO12"/>
  <c r="AP12"/>
  <c r="AQ12"/>
  <c r="AR12"/>
  <c r="AS12"/>
  <c r="AT12"/>
  <c r="AU12"/>
  <c r="AV12"/>
  <c r="AW12"/>
  <c r="AX12"/>
  <c r="AY12"/>
  <c r="AZ12"/>
  <c r="BA12"/>
  <c r="BB12"/>
  <c r="BC12"/>
  <c r="BD12"/>
  <c r="BE12"/>
  <c r="BF12"/>
  <c r="BG12"/>
  <c r="BH12"/>
  <c r="BI12"/>
  <c r="BJ12"/>
  <c r="BK12"/>
  <c r="BL12"/>
  <c r="BM12"/>
  <c r="BN12"/>
  <c r="BO12"/>
  <c r="BP12"/>
  <c r="BQ12"/>
  <c r="I13"/>
  <c r="D19" i="5"/>
  <c r="C19"/>
  <c r="B19"/>
  <c r="D18"/>
  <c r="C18"/>
  <c r="B18"/>
  <c r="D17"/>
  <c r="C17"/>
  <c r="B17"/>
  <c r="D16"/>
  <c r="C16"/>
  <c r="B16"/>
  <c r="BF16" s="1"/>
  <c r="D15"/>
  <c r="C15"/>
  <c r="B15"/>
  <c r="D14"/>
  <c r="C14"/>
  <c r="B14"/>
  <c r="D13"/>
  <c r="C13"/>
  <c r="B13"/>
  <c r="D12"/>
  <c r="C12"/>
  <c r="B12"/>
  <c r="D11"/>
  <c r="C11"/>
  <c r="B11"/>
  <c r="D10"/>
  <c r="C10"/>
  <c r="B10"/>
  <c r="D9"/>
  <c r="C9"/>
  <c r="B9"/>
  <c r="D8"/>
  <c r="C8"/>
  <c r="B8"/>
  <c r="D7"/>
  <c r="C7"/>
  <c r="B7"/>
  <c r="D6"/>
  <c r="C6"/>
  <c r="B6"/>
  <c r="D5"/>
  <c r="C5"/>
  <c r="B5"/>
  <c r="D4"/>
  <c r="C4"/>
  <c r="B4"/>
  <c r="BE4" s="1"/>
  <c r="DI10" i="1"/>
  <c r="DE10"/>
  <c r="DB10"/>
  <c r="CX10"/>
  <c r="CU10"/>
  <c r="CQ10"/>
  <c r="CN10"/>
  <c r="CJ10"/>
  <c r="CG10"/>
  <c r="CC10"/>
  <c r="BZ10"/>
  <c r="BW10"/>
  <c r="BV10"/>
  <c r="BR10"/>
  <c r="BT10" s="1"/>
  <c r="BU10" s="1"/>
  <c r="F10"/>
  <c r="C10"/>
  <c r="B10"/>
  <c r="AG17" i="5" l="1"/>
  <c r="AAW17"/>
  <c r="ABC17"/>
  <c r="ABH17"/>
  <c r="ABL17"/>
  <c r="ABR17"/>
  <c r="ABW17"/>
  <c r="ACA17"/>
  <c r="ACG17"/>
  <c r="ACL17"/>
  <c r="ACP17"/>
  <c r="ACV17"/>
  <c r="ADA17"/>
  <c r="ADE17"/>
  <c r="ADK17"/>
  <c r="ADP17"/>
  <c r="ADT17"/>
  <c r="ADZ17"/>
  <c r="AAX17"/>
  <c r="AAY17" s="1"/>
  <c r="ABD17"/>
  <c r="ABI17"/>
  <c r="ABM17"/>
  <c r="ABN17" s="1"/>
  <c r="ABS17"/>
  <c r="ABX17"/>
  <c r="ACB17"/>
  <c r="ACC17" s="1"/>
  <c r="ACH17"/>
  <c r="ACM17"/>
  <c r="ACQ17"/>
  <c r="ACW17"/>
  <c r="ABA17"/>
  <c r="ABG17"/>
  <c r="ABK17"/>
  <c r="ABP17"/>
  <c r="ABV17"/>
  <c r="ABZ17"/>
  <c r="ACE17"/>
  <c r="ACK17"/>
  <c r="ACO17"/>
  <c r="ACT17"/>
  <c r="ACZ17"/>
  <c r="ADD17"/>
  <c r="ADI17"/>
  <c r="ADO17"/>
  <c r="ADS17"/>
  <c r="ADX17"/>
  <c r="AED17"/>
  <c r="AEH17"/>
  <c r="AEM17"/>
  <c r="AES17"/>
  <c r="AEW17"/>
  <c r="AFB17"/>
  <c r="AFH17"/>
  <c r="AFL17"/>
  <c r="AFQ17"/>
  <c r="AFW17"/>
  <c r="AGA17"/>
  <c r="AGF17"/>
  <c r="AGL17"/>
  <c r="AGP17"/>
  <c r="AAZ17"/>
  <c r="ACN17"/>
  <c r="ACX17"/>
  <c r="ACY17" s="1"/>
  <c r="ADH17"/>
  <c r="ADR17"/>
  <c r="AEB17"/>
  <c r="AEL17"/>
  <c r="AET17"/>
  <c r="AFD17"/>
  <c r="AFJ17"/>
  <c r="AFM17"/>
  <c r="AFT17"/>
  <c r="AFZ17"/>
  <c r="AGC17"/>
  <c r="AGJ17"/>
  <c r="AHC17"/>
  <c r="AGR17"/>
  <c r="AGX17"/>
  <c r="AHG17"/>
  <c r="AHM17"/>
  <c r="AHR17"/>
  <c r="AHV17"/>
  <c r="AIB17"/>
  <c r="AIG17"/>
  <c r="AAI17"/>
  <c r="AAO17"/>
  <c r="AAT17"/>
  <c r="ABE17"/>
  <c r="ABF17" s="1"/>
  <c r="ABO17"/>
  <c r="ADB17"/>
  <c r="ADL17"/>
  <c r="ADU17"/>
  <c r="ADV17" s="1"/>
  <c r="AEE17"/>
  <c r="AEO17"/>
  <c r="AEU17"/>
  <c r="AEX17"/>
  <c r="AFE17"/>
  <c r="AFK17"/>
  <c r="AFN17"/>
  <c r="AFO17" s="1"/>
  <c r="AFU17"/>
  <c r="AGE17"/>
  <c r="AGM17"/>
  <c r="AHD17"/>
  <c r="AGT17"/>
  <c r="AGY17"/>
  <c r="AHI17"/>
  <c r="AHN17"/>
  <c r="AHS17"/>
  <c r="AHX17"/>
  <c r="AIC17"/>
  <c r="AIH17"/>
  <c r="AAK17"/>
  <c r="AAP17"/>
  <c r="AAU17"/>
  <c r="ABY17"/>
  <c r="ACI17"/>
  <c r="ACJ17" s="1"/>
  <c r="ACS17"/>
  <c r="ADF17"/>
  <c r="ADG17" s="1"/>
  <c r="ADQ17"/>
  <c r="AEA17"/>
  <c r="AEG17"/>
  <c r="AEJ17"/>
  <c r="AEQ17"/>
  <c r="AFA17"/>
  <c r="AFI17"/>
  <c r="AFS17"/>
  <c r="AFY17"/>
  <c r="AGB17"/>
  <c r="AGI17"/>
  <c r="AGO17"/>
  <c r="AHB17"/>
  <c r="AGQ17"/>
  <c r="AGW17"/>
  <c r="AHF17"/>
  <c r="AHL17"/>
  <c r="AHQ17"/>
  <c r="AHU17"/>
  <c r="AIA17"/>
  <c r="AIF17"/>
  <c r="AAH17"/>
  <c r="AAN17"/>
  <c r="AAS17"/>
  <c r="ABJ17"/>
  <c r="ACD17"/>
  <c r="AEF17"/>
  <c r="AEY17"/>
  <c r="AFX17"/>
  <c r="AHP17"/>
  <c r="AHY17"/>
  <c r="AHZ17" s="1"/>
  <c r="ZS17"/>
  <c r="ZY17"/>
  <c r="AAD17"/>
  <c r="ZD17"/>
  <c r="ZJ17"/>
  <c r="ZO17"/>
  <c r="YO17"/>
  <c r="YU17"/>
  <c r="YZ17"/>
  <c r="XZ17"/>
  <c r="YF17"/>
  <c r="YK17"/>
  <c r="XK17"/>
  <c r="XQ17"/>
  <c r="XV17"/>
  <c r="WV17"/>
  <c r="XB17"/>
  <c r="XG17"/>
  <c r="WG17"/>
  <c r="WM17"/>
  <c r="WR17"/>
  <c r="AEI17"/>
  <c r="AFF17"/>
  <c r="AFG17" s="1"/>
  <c r="AGU17"/>
  <c r="AHT17"/>
  <c r="AIE17"/>
  <c r="AAL17"/>
  <c r="AAM17" s="1"/>
  <c r="ZT17"/>
  <c r="ZU17" s="1"/>
  <c r="ZZ17"/>
  <c r="AAE17"/>
  <c r="ZE17"/>
  <c r="ZF17" s="1"/>
  <c r="ZK17"/>
  <c r="ZP17"/>
  <c r="YP17"/>
  <c r="YV17"/>
  <c r="ZA17"/>
  <c r="YA17"/>
  <c r="YG17"/>
  <c r="YL17"/>
  <c r="XL17"/>
  <c r="XM17" s="1"/>
  <c r="XR17"/>
  <c r="XW17"/>
  <c r="WW17"/>
  <c r="WX17" s="1"/>
  <c r="XC17"/>
  <c r="XH17"/>
  <c r="WH17"/>
  <c r="WN17"/>
  <c r="WS17"/>
  <c r="ADC17"/>
  <c r="ADM17"/>
  <c r="ADW17"/>
  <c r="AEV17"/>
  <c r="AFP17"/>
  <c r="AGN17"/>
  <c r="AHJ17"/>
  <c r="AHK17" s="1"/>
  <c r="AAV17"/>
  <c r="ZW17"/>
  <c r="AAC17"/>
  <c r="AAG17"/>
  <c r="ZH17"/>
  <c r="ZN17"/>
  <c r="ZR17"/>
  <c r="YS17"/>
  <c r="YY17"/>
  <c r="ZC17"/>
  <c r="YD17"/>
  <c r="YJ17"/>
  <c r="YN17"/>
  <c r="XO17"/>
  <c r="XU17"/>
  <c r="XY17"/>
  <c r="WZ17"/>
  <c r="XF17"/>
  <c r="XJ17"/>
  <c r="WK17"/>
  <c r="WQ17"/>
  <c r="WU17"/>
  <c r="ABT17"/>
  <c r="AHE17"/>
  <c r="AAF17"/>
  <c r="ZL17"/>
  <c r="ZM17" s="1"/>
  <c r="YR17"/>
  <c r="XX17"/>
  <c r="XD17"/>
  <c r="XE17" s="1"/>
  <c r="WJ17"/>
  <c r="AHA17"/>
  <c r="ZQ17"/>
  <c r="YW17"/>
  <c r="YC17"/>
  <c r="ZV17"/>
  <c r="WT17"/>
  <c r="AAR17"/>
  <c r="AAA17"/>
  <c r="AAB17" s="1"/>
  <c r="ZG17"/>
  <c r="YM17"/>
  <c r="XS17"/>
  <c r="XT17" s="1"/>
  <c r="WY17"/>
  <c r="AEP17"/>
  <c r="AII17"/>
  <c r="XI17"/>
  <c r="WO17"/>
  <c r="AGH17"/>
  <c r="ZB17"/>
  <c r="YH17"/>
  <c r="XN17"/>
  <c r="AAW19"/>
  <c r="ABC19"/>
  <c r="ABH19"/>
  <c r="ABL19"/>
  <c r="ABR19"/>
  <c r="ABW19"/>
  <c r="ACA19"/>
  <c r="ACG19"/>
  <c r="ACL19"/>
  <c r="ACP19"/>
  <c r="ACV19"/>
  <c r="ADA19"/>
  <c r="ADE19"/>
  <c r="ADK19"/>
  <c r="ADP19"/>
  <c r="AAX19"/>
  <c r="ABD19"/>
  <c r="ABI19"/>
  <c r="ABM19"/>
  <c r="ABN19" s="1"/>
  <c r="ABS19"/>
  <c r="ABX19"/>
  <c r="ACB19"/>
  <c r="ACC19" s="1"/>
  <c r="ACH19"/>
  <c r="ACM19"/>
  <c r="ABA19"/>
  <c r="ABG19"/>
  <c r="ABK19"/>
  <c r="ABP19"/>
  <c r="ABV19"/>
  <c r="ABZ19"/>
  <c r="ACE19"/>
  <c r="ACK19"/>
  <c r="ACO19"/>
  <c r="ACT19"/>
  <c r="ACZ19"/>
  <c r="ADD19"/>
  <c r="ADI19"/>
  <c r="ADO19"/>
  <c r="ADS19"/>
  <c r="ADX19"/>
  <c r="AED19"/>
  <c r="AEH19"/>
  <c r="AEM19"/>
  <c r="AES19"/>
  <c r="AEW19"/>
  <c r="AFB19"/>
  <c r="AFH19"/>
  <c r="AFL19"/>
  <c r="AFQ19"/>
  <c r="AFW19"/>
  <c r="AGA19"/>
  <c r="ABJ19"/>
  <c r="ABT19"/>
  <c r="ABU19" s="1"/>
  <c r="ACD19"/>
  <c r="ACX19"/>
  <c r="ADH19"/>
  <c r="ADR19"/>
  <c r="ADZ19"/>
  <c r="AEF19"/>
  <c r="AEI19"/>
  <c r="AEP19"/>
  <c r="AEV19"/>
  <c r="AEY19"/>
  <c r="AFF19"/>
  <c r="AFP19"/>
  <c r="AFX19"/>
  <c r="AGC19"/>
  <c r="AGI19"/>
  <c r="AGN19"/>
  <c r="AHC19"/>
  <c r="AGR19"/>
  <c r="AGX19"/>
  <c r="AHG19"/>
  <c r="AHM19"/>
  <c r="AHR19"/>
  <c r="AHV19"/>
  <c r="AIB19"/>
  <c r="AIG19"/>
  <c r="AAI19"/>
  <c r="AAO19"/>
  <c r="ABY19"/>
  <c r="ACI19"/>
  <c r="ACJ19" s="1"/>
  <c r="ACQ19"/>
  <c r="ADB19"/>
  <c r="ADL19"/>
  <c r="ADT19"/>
  <c r="AEA19"/>
  <c r="AEG19"/>
  <c r="AEJ19"/>
  <c r="AEK19" s="1"/>
  <c r="AEQ19"/>
  <c r="AFA19"/>
  <c r="AFI19"/>
  <c r="AFS19"/>
  <c r="AFY19"/>
  <c r="AGE19"/>
  <c r="AGJ19"/>
  <c r="AGO19"/>
  <c r="AHD19"/>
  <c r="AGT19"/>
  <c r="AGY19"/>
  <c r="AHI19"/>
  <c r="AHN19"/>
  <c r="AHS19"/>
  <c r="AHX19"/>
  <c r="AIC19"/>
  <c r="AIH19"/>
  <c r="AAK19"/>
  <c r="AAP19"/>
  <c r="ABE19"/>
  <c r="ABO19"/>
  <c r="ACW19"/>
  <c r="ADF19"/>
  <c r="ADG19" s="1"/>
  <c r="ADQ19"/>
  <c r="ADW19"/>
  <c r="AEE19"/>
  <c r="AEO19"/>
  <c r="AEU19"/>
  <c r="AEX19"/>
  <c r="AFE19"/>
  <c r="AFK19"/>
  <c r="AFN19"/>
  <c r="AFU19"/>
  <c r="AGB19"/>
  <c r="AGH19"/>
  <c r="AGM19"/>
  <c r="AHB19"/>
  <c r="AGQ19"/>
  <c r="AGW19"/>
  <c r="AHF19"/>
  <c r="AHL19"/>
  <c r="AHQ19"/>
  <c r="AHU19"/>
  <c r="AIA19"/>
  <c r="AIF19"/>
  <c r="AAH19"/>
  <c r="AAN19"/>
  <c r="AAS19"/>
  <c r="AEB19"/>
  <c r="AEC19" s="1"/>
  <c r="AFT19"/>
  <c r="AGL19"/>
  <c r="AHE19"/>
  <c r="AII19"/>
  <c r="AAR19"/>
  <c r="ZS19"/>
  <c r="ZY19"/>
  <c r="AAD19"/>
  <c r="ZD19"/>
  <c r="ZJ19"/>
  <c r="ZO19"/>
  <c r="YO19"/>
  <c r="YU19"/>
  <c r="YZ19"/>
  <c r="XZ19"/>
  <c r="YF19"/>
  <c r="YK19"/>
  <c r="XK19"/>
  <c r="XQ19"/>
  <c r="XV19"/>
  <c r="WV19"/>
  <c r="XB19"/>
  <c r="XG19"/>
  <c r="WG19"/>
  <c r="WM19"/>
  <c r="WR19"/>
  <c r="AAZ19"/>
  <c r="ACS19"/>
  <c r="AFD19"/>
  <c r="AFZ19"/>
  <c r="AGP19"/>
  <c r="AGU19"/>
  <c r="AGV19" s="1"/>
  <c r="AHJ19"/>
  <c r="AHK19" s="1"/>
  <c r="AAT19"/>
  <c r="ZT19"/>
  <c r="ZU19" s="1"/>
  <c r="ZZ19"/>
  <c r="AAE19"/>
  <c r="ZE19"/>
  <c r="ZF19" s="1"/>
  <c r="ZK19"/>
  <c r="ZP19"/>
  <c r="YP19"/>
  <c r="YV19"/>
  <c r="ZA19"/>
  <c r="YA19"/>
  <c r="YB19" s="1"/>
  <c r="YG19"/>
  <c r="YL19"/>
  <c r="XL19"/>
  <c r="XM19" s="1"/>
  <c r="XR19"/>
  <c r="XW19"/>
  <c r="WW19"/>
  <c r="WX19" s="1"/>
  <c r="XC19"/>
  <c r="XH19"/>
  <c r="WH19"/>
  <c r="WN19"/>
  <c r="WS19"/>
  <c r="ADU19"/>
  <c r="ADV19" s="1"/>
  <c r="AET19"/>
  <c r="AFM19"/>
  <c r="AGF19"/>
  <c r="AGG19" s="1"/>
  <c r="AHT19"/>
  <c r="AIE19"/>
  <c r="AAL19"/>
  <c r="AAM19" s="1"/>
  <c r="AAV19"/>
  <c r="ZW19"/>
  <c r="AAC19"/>
  <c r="AAG19"/>
  <c r="ZH19"/>
  <c r="ZN19"/>
  <c r="ZR19"/>
  <c r="YS19"/>
  <c r="YY19"/>
  <c r="ZC19"/>
  <c r="YD19"/>
  <c r="YJ19"/>
  <c r="YN19"/>
  <c r="XO19"/>
  <c r="XU19"/>
  <c r="XY19"/>
  <c r="WZ19"/>
  <c r="XF19"/>
  <c r="XJ19"/>
  <c r="WK19"/>
  <c r="WQ19"/>
  <c r="WU19"/>
  <c r="AFJ19"/>
  <c r="AHP19"/>
  <c r="ZV19"/>
  <c r="ZB19"/>
  <c r="YH19"/>
  <c r="XN19"/>
  <c r="YM19"/>
  <c r="XS19"/>
  <c r="XT19" s="1"/>
  <c r="WY19"/>
  <c r="AEL19"/>
  <c r="AHA19"/>
  <c r="AAF19"/>
  <c r="ZL19"/>
  <c r="YR19"/>
  <c r="ADM19"/>
  <c r="ZQ19"/>
  <c r="YW19"/>
  <c r="YX19" s="1"/>
  <c r="YC19"/>
  <c r="XI19"/>
  <c r="WO19"/>
  <c r="WP19" s="1"/>
  <c r="WT19"/>
  <c r="ACN19"/>
  <c r="AAU19"/>
  <c r="AAA19"/>
  <c r="AAB19" s="1"/>
  <c r="ZG19"/>
  <c r="ADC19"/>
  <c r="AHY19"/>
  <c r="AHZ19" s="1"/>
  <c r="XX19"/>
  <c r="XD19"/>
  <c r="XE19" s="1"/>
  <c r="WJ19"/>
  <c r="M17"/>
  <c r="AAW18"/>
  <c r="ABC18"/>
  <c r="ABH18"/>
  <c r="ABL18"/>
  <c r="ABR18"/>
  <c r="ABW18"/>
  <c r="ACA18"/>
  <c r="ACG18"/>
  <c r="ACL18"/>
  <c r="ACP18"/>
  <c r="ACV18"/>
  <c r="ADA18"/>
  <c r="ADE18"/>
  <c r="ADK18"/>
  <c r="ADP18"/>
  <c r="AAX18"/>
  <c r="ABD18"/>
  <c r="ABI18"/>
  <c r="ABM18"/>
  <c r="ABS18"/>
  <c r="ABX18"/>
  <c r="ACB18"/>
  <c r="ACC18" s="1"/>
  <c r="ACH18"/>
  <c r="ACM18"/>
  <c r="ABA18"/>
  <c r="ABG18"/>
  <c r="ABK18"/>
  <c r="ABP18"/>
  <c r="ABV18"/>
  <c r="ABZ18"/>
  <c r="ACE18"/>
  <c r="ACK18"/>
  <c r="ACO18"/>
  <c r="ACT18"/>
  <c r="ACZ18"/>
  <c r="ADD18"/>
  <c r="ADI18"/>
  <c r="ADO18"/>
  <c r="ADS18"/>
  <c r="ADX18"/>
  <c r="AED18"/>
  <c r="AEH18"/>
  <c r="AEM18"/>
  <c r="AES18"/>
  <c r="AEW18"/>
  <c r="AFB18"/>
  <c r="AFH18"/>
  <c r="AFL18"/>
  <c r="AFQ18"/>
  <c r="AFW18"/>
  <c r="AGA18"/>
  <c r="AGF18"/>
  <c r="ABE18"/>
  <c r="ABF18" s="1"/>
  <c r="ABO18"/>
  <c r="ACS18"/>
  <c r="ADC18"/>
  <c r="ADM18"/>
  <c r="ADT18"/>
  <c r="AEA18"/>
  <c r="AEG18"/>
  <c r="AEJ18"/>
  <c r="AEQ18"/>
  <c r="AFA18"/>
  <c r="AFI18"/>
  <c r="AFS18"/>
  <c r="AFY18"/>
  <c r="AGB18"/>
  <c r="AGI18"/>
  <c r="AGN18"/>
  <c r="AHC18"/>
  <c r="AGR18"/>
  <c r="AGX18"/>
  <c r="AHG18"/>
  <c r="AHM18"/>
  <c r="AHR18"/>
  <c r="AHV18"/>
  <c r="AIB18"/>
  <c r="AIG18"/>
  <c r="AAI18"/>
  <c r="AAO18"/>
  <c r="AAT18"/>
  <c r="ABJ18"/>
  <c r="ABT18"/>
  <c r="ACD18"/>
  <c r="ACW18"/>
  <c r="ADF18"/>
  <c r="ADQ18"/>
  <c r="ADU18"/>
  <c r="ADV18" s="1"/>
  <c r="AEB18"/>
  <c r="AEL18"/>
  <c r="AET18"/>
  <c r="AFD18"/>
  <c r="AFJ18"/>
  <c r="AFM18"/>
  <c r="AFT18"/>
  <c r="AFZ18"/>
  <c r="AGC18"/>
  <c r="AGD18" s="1"/>
  <c r="AGJ18"/>
  <c r="AGO18"/>
  <c r="AHD18"/>
  <c r="AGT18"/>
  <c r="AGY18"/>
  <c r="AHI18"/>
  <c r="AHN18"/>
  <c r="AHS18"/>
  <c r="AHX18"/>
  <c r="AIC18"/>
  <c r="AIH18"/>
  <c r="AAK18"/>
  <c r="AAP18"/>
  <c r="AAU18"/>
  <c r="AAZ18"/>
  <c r="ACN18"/>
  <c r="ACQ18"/>
  <c r="ACR18" s="1"/>
  <c r="ADB18"/>
  <c r="ADL18"/>
  <c r="ADZ18"/>
  <c r="AEF18"/>
  <c r="AEI18"/>
  <c r="AEP18"/>
  <c r="AEV18"/>
  <c r="AEY18"/>
  <c r="AFF18"/>
  <c r="AFP18"/>
  <c r="AFX18"/>
  <c r="AGH18"/>
  <c r="AGM18"/>
  <c r="AHB18"/>
  <c r="AGQ18"/>
  <c r="AGW18"/>
  <c r="AHF18"/>
  <c r="AHL18"/>
  <c r="AHQ18"/>
  <c r="AHU18"/>
  <c r="AIA18"/>
  <c r="AIF18"/>
  <c r="AAH18"/>
  <c r="AAN18"/>
  <c r="AAS18"/>
  <c r="ACX18"/>
  <c r="ADH18"/>
  <c r="AEO18"/>
  <c r="AFK18"/>
  <c r="AGE18"/>
  <c r="AHA18"/>
  <c r="AHT18"/>
  <c r="AIE18"/>
  <c r="AAL18"/>
  <c r="ZS18"/>
  <c r="ZY18"/>
  <c r="AAD18"/>
  <c r="ZD18"/>
  <c r="ZJ18"/>
  <c r="ZO18"/>
  <c r="YO18"/>
  <c r="YU18"/>
  <c r="YZ18"/>
  <c r="XZ18"/>
  <c r="YF18"/>
  <c r="YK18"/>
  <c r="XK18"/>
  <c r="XQ18"/>
  <c r="XV18"/>
  <c r="WV18"/>
  <c r="XB18"/>
  <c r="XG18"/>
  <c r="WG18"/>
  <c r="WM18"/>
  <c r="WR18"/>
  <c r="ACI18"/>
  <c r="ACJ18" s="1"/>
  <c r="ADR18"/>
  <c r="ADW18"/>
  <c r="AEU18"/>
  <c r="AFN18"/>
  <c r="AFO18" s="1"/>
  <c r="AGL18"/>
  <c r="AII18"/>
  <c r="AAR18"/>
  <c r="ZT18"/>
  <c r="ZZ18"/>
  <c r="AAE18"/>
  <c r="ZE18"/>
  <c r="ZF18" s="1"/>
  <c r="ZK18"/>
  <c r="ZP18"/>
  <c r="YP18"/>
  <c r="YQ18" s="1"/>
  <c r="YV18"/>
  <c r="ZA18"/>
  <c r="YA18"/>
  <c r="YB18" s="1"/>
  <c r="YG18"/>
  <c r="YL18"/>
  <c r="XL18"/>
  <c r="XR18"/>
  <c r="XW18"/>
  <c r="WW18"/>
  <c r="WX18" s="1"/>
  <c r="XC18"/>
  <c r="XH18"/>
  <c r="WH18"/>
  <c r="WI18" s="1"/>
  <c r="WN18"/>
  <c r="WS18"/>
  <c r="ABY18"/>
  <c r="AFE18"/>
  <c r="AHE18"/>
  <c r="AGU18"/>
  <c r="AHP18"/>
  <c r="AHY18"/>
  <c r="AHZ18" s="1"/>
  <c r="ZW18"/>
  <c r="AAC18"/>
  <c r="AAG18"/>
  <c r="ZH18"/>
  <c r="ZN18"/>
  <c r="ZR18"/>
  <c r="YS18"/>
  <c r="YY18"/>
  <c r="ZC18"/>
  <c r="YD18"/>
  <c r="YJ18"/>
  <c r="YN18"/>
  <c r="XO18"/>
  <c r="XU18"/>
  <c r="XY18"/>
  <c r="WZ18"/>
  <c r="XF18"/>
  <c r="XJ18"/>
  <c r="WK18"/>
  <c r="WQ18"/>
  <c r="WU18"/>
  <c r="AEE18"/>
  <c r="AAV18"/>
  <c r="ZQ18"/>
  <c r="YW18"/>
  <c r="YX18" s="1"/>
  <c r="YC18"/>
  <c r="ZV18"/>
  <c r="WT18"/>
  <c r="YM18"/>
  <c r="XS18"/>
  <c r="XT18" s="1"/>
  <c r="WY18"/>
  <c r="AEX18"/>
  <c r="AGP18"/>
  <c r="AHJ18"/>
  <c r="AHK18" s="1"/>
  <c r="AAF18"/>
  <c r="ZL18"/>
  <c r="YR18"/>
  <c r="XX18"/>
  <c r="XD18"/>
  <c r="WJ18"/>
  <c r="XI18"/>
  <c r="WO18"/>
  <c r="AFU18"/>
  <c r="ZB18"/>
  <c r="YH18"/>
  <c r="YI18" s="1"/>
  <c r="XN18"/>
  <c r="AAA18"/>
  <c r="AAB18" s="1"/>
  <c r="ZG18"/>
  <c r="AAX16"/>
  <c r="ABD16"/>
  <c r="ABI16"/>
  <c r="ABP16"/>
  <c r="ABV16"/>
  <c r="ACB16"/>
  <c r="ACH16"/>
  <c r="ACM16"/>
  <c r="ACT16"/>
  <c r="ACZ16"/>
  <c r="ADF16"/>
  <c r="ADL16"/>
  <c r="ADQ16"/>
  <c r="ADX16"/>
  <c r="AED16"/>
  <c r="AEJ16"/>
  <c r="AEP16"/>
  <c r="AEU16"/>
  <c r="AFB16"/>
  <c r="AFH16"/>
  <c r="AFN16"/>
  <c r="AFT16"/>
  <c r="AFY16"/>
  <c r="AGF16"/>
  <c r="AGL16"/>
  <c r="AHB16"/>
  <c r="AGT16"/>
  <c r="AGY16"/>
  <c r="AHJ16"/>
  <c r="AHP16"/>
  <c r="AHV16"/>
  <c r="AIB16"/>
  <c r="AIG16"/>
  <c r="AAL16"/>
  <c r="AAR16"/>
  <c r="ZT16"/>
  <c r="ZZ16"/>
  <c r="AAE16"/>
  <c r="ZH16"/>
  <c r="ZN16"/>
  <c r="YP16"/>
  <c r="YV16"/>
  <c r="ZA16"/>
  <c r="YD16"/>
  <c r="YJ16"/>
  <c r="XL16"/>
  <c r="XR16"/>
  <c r="XW16"/>
  <c r="WZ16"/>
  <c r="XF16"/>
  <c r="WH16"/>
  <c r="WN16"/>
  <c r="WS16"/>
  <c r="AAZ16"/>
  <c r="ABE16"/>
  <c r="ABJ16"/>
  <c r="ABR16"/>
  <c r="ABW16"/>
  <c r="ACD16"/>
  <c r="ACI16"/>
  <c r="ACN16"/>
  <c r="ACV16"/>
  <c r="ADA16"/>
  <c r="ADH16"/>
  <c r="ADM16"/>
  <c r="ADR16"/>
  <c r="ADZ16"/>
  <c r="AEE16"/>
  <c r="AEL16"/>
  <c r="AEQ16"/>
  <c r="AEV16"/>
  <c r="AFD16"/>
  <c r="AFI16"/>
  <c r="AFP16"/>
  <c r="AFU16"/>
  <c r="AFZ16"/>
  <c r="AGH16"/>
  <c r="AGM16"/>
  <c r="AHC16"/>
  <c r="AGU16"/>
  <c r="AGV16" s="1"/>
  <c r="AHA16"/>
  <c r="AHL16"/>
  <c r="AHQ16"/>
  <c r="AHX16"/>
  <c r="AIC16"/>
  <c r="AIH16"/>
  <c r="AAN16"/>
  <c r="AAS16"/>
  <c r="ZV16"/>
  <c r="AAA16"/>
  <c r="AAF16"/>
  <c r="ZJ16"/>
  <c r="ZO16"/>
  <c r="YR16"/>
  <c r="YW16"/>
  <c r="ZB16"/>
  <c r="YF16"/>
  <c r="YK16"/>
  <c r="XN16"/>
  <c r="XS16"/>
  <c r="XX16"/>
  <c r="XB16"/>
  <c r="XG16"/>
  <c r="WJ16"/>
  <c r="WO16"/>
  <c r="WT16"/>
  <c r="WK16"/>
  <c r="ABA16"/>
  <c r="ABB16" s="1"/>
  <c r="ABG16"/>
  <c r="ABM16"/>
  <c r="ABS16"/>
  <c r="ABX16"/>
  <c r="ACE16"/>
  <c r="ACF16" s="1"/>
  <c r="ACK16"/>
  <c r="ACQ16"/>
  <c r="ACW16"/>
  <c r="ADB16"/>
  <c r="ADI16"/>
  <c r="ADO16"/>
  <c r="ADU16"/>
  <c r="AEA16"/>
  <c r="AEF16"/>
  <c r="AEM16"/>
  <c r="AES16"/>
  <c r="AEY16"/>
  <c r="AFE16"/>
  <c r="AFJ16"/>
  <c r="AFQ16"/>
  <c r="AFR16" s="1"/>
  <c r="AFW16"/>
  <c r="AGC16"/>
  <c r="AGI16"/>
  <c r="AGN16"/>
  <c r="AHD16"/>
  <c r="AGW16"/>
  <c r="AHG16"/>
  <c r="AHM16"/>
  <c r="AHR16"/>
  <c r="AHY16"/>
  <c r="AIE16"/>
  <c r="AAI16"/>
  <c r="AAO16"/>
  <c r="AAT16"/>
  <c r="ZW16"/>
  <c r="AAC16"/>
  <c r="ZE16"/>
  <c r="ZK16"/>
  <c r="ZP16"/>
  <c r="YS16"/>
  <c r="YT16" s="1"/>
  <c r="YY16"/>
  <c r="YA16"/>
  <c r="YG16"/>
  <c r="YL16"/>
  <c r="XO16"/>
  <c r="XP16" s="1"/>
  <c r="XU16"/>
  <c r="WW16"/>
  <c r="XC16"/>
  <c r="XH16"/>
  <c r="WQ16"/>
  <c r="ABC16"/>
  <c r="ABH16"/>
  <c r="ABO16"/>
  <c r="ABT16"/>
  <c r="ABY16"/>
  <c r="ACG16"/>
  <c r="ACL16"/>
  <c r="ACS16"/>
  <c r="ACX16"/>
  <c r="ADC16"/>
  <c r="ADK16"/>
  <c r="ADP16"/>
  <c r="ADW16"/>
  <c r="AEB16"/>
  <c r="AEG16"/>
  <c r="AEO16"/>
  <c r="AET16"/>
  <c r="AFA16"/>
  <c r="AFF16"/>
  <c r="AFG16" s="1"/>
  <c r="AFK16"/>
  <c r="AFS16"/>
  <c r="AFX16"/>
  <c r="AGE16"/>
  <c r="AGJ16"/>
  <c r="AGO16"/>
  <c r="AGR16"/>
  <c r="AGX16"/>
  <c r="AHI16"/>
  <c r="AHN16"/>
  <c r="AHS16"/>
  <c r="AIA16"/>
  <c r="AIF16"/>
  <c r="AAK16"/>
  <c r="AAP16"/>
  <c r="AAU16"/>
  <c r="ZY16"/>
  <c r="AAD16"/>
  <c r="ZG16"/>
  <c r="ZL16"/>
  <c r="ZM16" s="1"/>
  <c r="ZQ16"/>
  <c r="YU16"/>
  <c r="YZ16"/>
  <c r="YC16"/>
  <c r="YH16"/>
  <c r="YM16"/>
  <c r="XQ16"/>
  <c r="XV16"/>
  <c r="WY16"/>
  <c r="XD16"/>
  <c r="XI16"/>
  <c r="WM16"/>
  <c r="WR16"/>
  <c r="AAW15"/>
  <c r="ABC15"/>
  <c r="ABH15"/>
  <c r="ABO15"/>
  <c r="ABT15"/>
  <c r="ABY15"/>
  <c r="ACA15"/>
  <c r="ACG15"/>
  <c r="ACL15"/>
  <c r="ACS15"/>
  <c r="ACX15"/>
  <c r="ADC15"/>
  <c r="ADE15"/>
  <c r="ADK15"/>
  <c r="ADP15"/>
  <c r="ADW15"/>
  <c r="AEB15"/>
  <c r="AEG15"/>
  <c r="AEI15"/>
  <c r="AEO15"/>
  <c r="AET15"/>
  <c r="AFA15"/>
  <c r="AFF15"/>
  <c r="AFK15"/>
  <c r="AFM15"/>
  <c r="AFS15"/>
  <c r="AFX15"/>
  <c r="AGE15"/>
  <c r="AGJ15"/>
  <c r="AGO15"/>
  <c r="AHB15"/>
  <c r="AGR15"/>
  <c r="AGX15"/>
  <c r="AHI15"/>
  <c r="AHN15"/>
  <c r="AHS15"/>
  <c r="AHU15"/>
  <c r="AIA15"/>
  <c r="AIF15"/>
  <c r="AAK15"/>
  <c r="AAP15"/>
  <c r="AAU15"/>
  <c r="ZS15"/>
  <c r="ZY15"/>
  <c r="AAD15"/>
  <c r="ZG15"/>
  <c r="ZL15"/>
  <c r="ZQ15"/>
  <c r="YO15"/>
  <c r="YU15"/>
  <c r="YZ15"/>
  <c r="YC15"/>
  <c r="YH15"/>
  <c r="YM15"/>
  <c r="XK15"/>
  <c r="XQ15"/>
  <c r="XV15"/>
  <c r="WY15"/>
  <c r="XD15"/>
  <c r="XI15"/>
  <c r="WG15"/>
  <c r="WM15"/>
  <c r="WR15"/>
  <c r="WS15"/>
  <c r="AAX15"/>
  <c r="AAY15" s="1"/>
  <c r="ABD15"/>
  <c r="ABI15"/>
  <c r="ABP15"/>
  <c r="ABQ15" s="1"/>
  <c r="ABV15"/>
  <c r="ABZ15"/>
  <c r="ACB15"/>
  <c r="ACC15" s="1"/>
  <c r="ACH15"/>
  <c r="ACM15"/>
  <c r="ACT15"/>
  <c r="ACU15" s="1"/>
  <c r="ACZ15"/>
  <c r="ADD15"/>
  <c r="ADF15"/>
  <c r="ADG15" s="1"/>
  <c r="ADL15"/>
  <c r="ADQ15"/>
  <c r="ADX15"/>
  <c r="ADY15" s="1"/>
  <c r="AED15"/>
  <c r="AEH15"/>
  <c r="AEJ15"/>
  <c r="AEK15" s="1"/>
  <c r="AEP15"/>
  <c r="AEU15"/>
  <c r="AFB15"/>
  <c r="AFC15" s="1"/>
  <c r="AFH15"/>
  <c r="AFL15"/>
  <c r="AFN15"/>
  <c r="AFO15" s="1"/>
  <c r="AFT15"/>
  <c r="AFY15"/>
  <c r="AGF15"/>
  <c r="AGG15" s="1"/>
  <c r="AGL15"/>
  <c r="AGP15"/>
  <c r="AHC15"/>
  <c r="AGT15"/>
  <c r="AGY15"/>
  <c r="AHJ15"/>
  <c r="AHK15" s="1"/>
  <c r="AHP15"/>
  <c r="AHT15"/>
  <c r="AHV15"/>
  <c r="AHW15" s="1"/>
  <c r="AIB15"/>
  <c r="AIG15"/>
  <c r="AAL15"/>
  <c r="AAM15" s="1"/>
  <c r="AAR15"/>
  <c r="AAV15"/>
  <c r="ZT15"/>
  <c r="ZU15" s="1"/>
  <c r="ZZ15"/>
  <c r="AAE15"/>
  <c r="ZH15"/>
  <c r="ZI15" s="1"/>
  <c r="ZN15"/>
  <c r="ZR15"/>
  <c r="YP15"/>
  <c r="YQ15" s="1"/>
  <c r="YV15"/>
  <c r="ZA15"/>
  <c r="YD15"/>
  <c r="YE15" s="1"/>
  <c r="YJ15"/>
  <c r="YN15"/>
  <c r="XL15"/>
  <c r="XM15" s="1"/>
  <c r="XR15"/>
  <c r="XW15"/>
  <c r="WZ15"/>
  <c r="XA15" s="1"/>
  <c r="XF15"/>
  <c r="XJ15"/>
  <c r="WN15"/>
  <c r="AAZ15"/>
  <c r="ABE15"/>
  <c r="ABF15" s="1"/>
  <c r="ABJ15"/>
  <c r="ABL15"/>
  <c r="ABR15"/>
  <c r="ABW15"/>
  <c r="ACD15"/>
  <c r="ACI15"/>
  <c r="ACJ15" s="1"/>
  <c r="ACN15"/>
  <c r="ACP15"/>
  <c r="ACV15"/>
  <c r="ADA15"/>
  <c r="ADH15"/>
  <c r="ADM15"/>
  <c r="ADN15" s="1"/>
  <c r="ADR15"/>
  <c r="ADT15"/>
  <c r="ADZ15"/>
  <c r="AEE15"/>
  <c r="AEL15"/>
  <c r="AEQ15"/>
  <c r="AER15" s="1"/>
  <c r="AEV15"/>
  <c r="AEX15"/>
  <c r="AFD15"/>
  <c r="AFI15"/>
  <c r="AFP15"/>
  <c r="AFU15"/>
  <c r="AFV15" s="1"/>
  <c r="AFZ15"/>
  <c r="AGB15"/>
  <c r="AGH15"/>
  <c r="AGM15"/>
  <c r="AHD15"/>
  <c r="AGU15"/>
  <c r="AGV15" s="1"/>
  <c r="AHA15"/>
  <c r="AHF15"/>
  <c r="AHL15"/>
  <c r="AHQ15"/>
  <c r="AHX15"/>
  <c r="AIC15"/>
  <c r="AID15" s="1"/>
  <c r="AIH15"/>
  <c r="AAH15"/>
  <c r="AAN15"/>
  <c r="AAS15"/>
  <c r="ZV15"/>
  <c r="AAA15"/>
  <c r="AAB15" s="1"/>
  <c r="AAF15"/>
  <c r="ZD15"/>
  <c r="ZJ15"/>
  <c r="ZO15"/>
  <c r="YR15"/>
  <c r="YW15"/>
  <c r="YX15" s="1"/>
  <c r="ZB15"/>
  <c r="XZ15"/>
  <c r="YF15"/>
  <c r="YK15"/>
  <c r="XN15"/>
  <c r="XS15"/>
  <c r="XT15" s="1"/>
  <c r="XX15"/>
  <c r="WV15"/>
  <c r="XB15"/>
  <c r="XG15"/>
  <c r="WJ15"/>
  <c r="WO15"/>
  <c r="WP15" s="1"/>
  <c r="WT15"/>
  <c r="ABA15"/>
  <c r="ABB15" s="1"/>
  <c r="ABG15"/>
  <c r="ABK15"/>
  <c r="ABM15"/>
  <c r="ABN15" s="1"/>
  <c r="ABS15"/>
  <c r="ABX15"/>
  <c r="ACE15"/>
  <c r="ACF15" s="1"/>
  <c r="ACK15"/>
  <c r="ACO15"/>
  <c r="ACQ15"/>
  <c r="ACW15"/>
  <c r="ADB15"/>
  <c r="ADI15"/>
  <c r="ADJ15" s="1"/>
  <c r="ADO15"/>
  <c r="ADS15"/>
  <c r="ADU15"/>
  <c r="ADV15" s="1"/>
  <c r="AEA15"/>
  <c r="AEF15"/>
  <c r="AEM15"/>
  <c r="AEN15" s="1"/>
  <c r="AES15"/>
  <c r="AEW15"/>
  <c r="AEY15"/>
  <c r="AFE15"/>
  <c r="AFJ15"/>
  <c r="AFQ15"/>
  <c r="AFR15" s="1"/>
  <c r="AFW15"/>
  <c r="AGA15"/>
  <c r="AGC15"/>
  <c r="AGD15" s="1"/>
  <c r="AGI15"/>
  <c r="AGN15"/>
  <c r="AHE15"/>
  <c r="AGQ15"/>
  <c r="AGW15"/>
  <c r="AHG15"/>
  <c r="AHM15"/>
  <c r="AHR15"/>
  <c r="AHY15"/>
  <c r="AHZ15" s="1"/>
  <c r="AIE15"/>
  <c r="AII15"/>
  <c r="AAI15"/>
  <c r="AAJ15" s="1"/>
  <c r="AAO15"/>
  <c r="AAT15"/>
  <c r="ZW15"/>
  <c r="ZX15" s="1"/>
  <c r="AAC15"/>
  <c r="AAG15"/>
  <c r="ZE15"/>
  <c r="ZK15"/>
  <c r="ZP15"/>
  <c r="YS15"/>
  <c r="YT15" s="1"/>
  <c r="YY15"/>
  <c r="ZC15"/>
  <c r="YA15"/>
  <c r="YB15" s="1"/>
  <c r="YG15"/>
  <c r="YL15"/>
  <c r="XO15"/>
  <c r="XP15" s="1"/>
  <c r="XU15"/>
  <c r="XY15"/>
  <c r="WW15"/>
  <c r="XC15"/>
  <c r="XH15"/>
  <c r="WK15"/>
  <c r="WL15" s="1"/>
  <c r="WQ15"/>
  <c r="WU15"/>
  <c r="WH15"/>
  <c r="WI15" s="1"/>
  <c r="AAW14"/>
  <c r="ABC14"/>
  <c r="ABH14"/>
  <c r="ABO14"/>
  <c r="ABT14"/>
  <c r="ABY14"/>
  <c r="ACA14"/>
  <c r="ACG14"/>
  <c r="ACL14"/>
  <c r="ACS14"/>
  <c r="ACX14"/>
  <c r="ADC14"/>
  <c r="ADE14"/>
  <c r="ADK14"/>
  <c r="ADP14"/>
  <c r="ADW14"/>
  <c r="AEB14"/>
  <c r="AEG14"/>
  <c r="AEI14"/>
  <c r="AEO14"/>
  <c r="AET14"/>
  <c r="AFA14"/>
  <c r="AFF14"/>
  <c r="AFK14"/>
  <c r="AFM14"/>
  <c r="AFS14"/>
  <c r="AFX14"/>
  <c r="AGE14"/>
  <c r="AGJ14"/>
  <c r="AGO14"/>
  <c r="AHB14"/>
  <c r="AGR14"/>
  <c r="AGX14"/>
  <c r="AHI14"/>
  <c r="AHN14"/>
  <c r="AHS14"/>
  <c r="AHU14"/>
  <c r="AIA14"/>
  <c r="AIF14"/>
  <c r="AAK14"/>
  <c r="AAP14"/>
  <c r="AAU14"/>
  <c r="ZS14"/>
  <c r="ZY14"/>
  <c r="AAD14"/>
  <c r="ZG14"/>
  <c r="ZL14"/>
  <c r="ZQ14"/>
  <c r="YO14"/>
  <c r="YU14"/>
  <c r="YZ14"/>
  <c r="YC14"/>
  <c r="YH14"/>
  <c r="YM14"/>
  <c r="XK14"/>
  <c r="XQ14"/>
  <c r="XV14"/>
  <c r="WY14"/>
  <c r="XD14"/>
  <c r="XI14"/>
  <c r="WG14"/>
  <c r="WM14"/>
  <c r="WR14"/>
  <c r="AFW14"/>
  <c r="AGC14"/>
  <c r="AHM14"/>
  <c r="AIE14"/>
  <c r="AAO14"/>
  <c r="ZW14"/>
  <c r="ZP14"/>
  <c r="YS14"/>
  <c r="YL14"/>
  <c r="XY14"/>
  <c r="XC14"/>
  <c r="WU14"/>
  <c r="AAX14"/>
  <c r="AAY14" s="1"/>
  <c r="ABD14"/>
  <c r="ABI14"/>
  <c r="ABP14"/>
  <c r="ABQ14" s="1"/>
  <c r="ABV14"/>
  <c r="ABZ14"/>
  <c r="ACB14"/>
  <c r="ACH14"/>
  <c r="ACM14"/>
  <c r="ACT14"/>
  <c r="ACU14" s="1"/>
  <c r="ACZ14"/>
  <c r="ADD14"/>
  <c r="ADF14"/>
  <c r="ADG14" s="1"/>
  <c r="ADL14"/>
  <c r="ADQ14"/>
  <c r="ADX14"/>
  <c r="ADY14" s="1"/>
  <c r="AED14"/>
  <c r="AEH14"/>
  <c r="AEJ14"/>
  <c r="AEP14"/>
  <c r="AEU14"/>
  <c r="AFB14"/>
  <c r="AFC14" s="1"/>
  <c r="AFH14"/>
  <c r="AFL14"/>
  <c r="AFN14"/>
  <c r="AFO14" s="1"/>
  <c r="AFT14"/>
  <c r="AFY14"/>
  <c r="AGF14"/>
  <c r="AGG14" s="1"/>
  <c r="AGL14"/>
  <c r="AGP14"/>
  <c r="AHC14"/>
  <c r="AGT14"/>
  <c r="AGY14"/>
  <c r="AHJ14"/>
  <c r="AHK14" s="1"/>
  <c r="AHP14"/>
  <c r="AHT14"/>
  <c r="AHV14"/>
  <c r="AHW14" s="1"/>
  <c r="AIB14"/>
  <c r="AIG14"/>
  <c r="AAL14"/>
  <c r="AAM14" s="1"/>
  <c r="AAR14"/>
  <c r="AAV14"/>
  <c r="ZT14"/>
  <c r="ZZ14"/>
  <c r="AAE14"/>
  <c r="ZH14"/>
  <c r="ZI14" s="1"/>
  <c r="ZN14"/>
  <c r="ZR14"/>
  <c r="YP14"/>
  <c r="YQ14" s="1"/>
  <c r="YV14"/>
  <c r="ZA14"/>
  <c r="YD14"/>
  <c r="YE14" s="1"/>
  <c r="YJ14"/>
  <c r="YN14"/>
  <c r="XL14"/>
  <c r="XR14"/>
  <c r="XW14"/>
  <c r="WZ14"/>
  <c r="XA14" s="1"/>
  <c r="XF14"/>
  <c r="XJ14"/>
  <c r="WH14"/>
  <c r="WI14" s="1"/>
  <c r="WN14"/>
  <c r="WS14"/>
  <c r="AFJ14"/>
  <c r="AFQ14"/>
  <c r="AGI14"/>
  <c r="AGQ14"/>
  <c r="AHG14"/>
  <c r="AII14"/>
  <c r="AAI14"/>
  <c r="AAG14"/>
  <c r="ZK14"/>
  <c r="YY14"/>
  <c r="YG14"/>
  <c r="XO14"/>
  <c r="WW14"/>
  <c r="WQ14"/>
  <c r="AAZ14"/>
  <c r="ABE14"/>
  <c r="ABF14" s="1"/>
  <c r="ABJ14"/>
  <c r="ABL14"/>
  <c r="ABR14"/>
  <c r="ABW14"/>
  <c r="ACD14"/>
  <c r="ACI14"/>
  <c r="ACN14"/>
  <c r="ACP14"/>
  <c r="ACV14"/>
  <c r="ADA14"/>
  <c r="ADH14"/>
  <c r="ADM14"/>
  <c r="ADN14" s="1"/>
  <c r="ADR14"/>
  <c r="ADT14"/>
  <c r="ADZ14"/>
  <c r="AEE14"/>
  <c r="AEL14"/>
  <c r="AEQ14"/>
  <c r="AEV14"/>
  <c r="AEX14"/>
  <c r="AFD14"/>
  <c r="AFI14"/>
  <c r="AFP14"/>
  <c r="AFU14"/>
  <c r="AFV14" s="1"/>
  <c r="AFZ14"/>
  <c r="AGB14"/>
  <c r="AGH14"/>
  <c r="AGM14"/>
  <c r="AHD14"/>
  <c r="AGU14"/>
  <c r="AHA14"/>
  <c r="AHF14"/>
  <c r="AHL14"/>
  <c r="AHQ14"/>
  <c r="AHX14"/>
  <c r="AIC14"/>
  <c r="AID14" s="1"/>
  <c r="AIH14"/>
  <c r="AAH14"/>
  <c r="AAN14"/>
  <c r="AAS14"/>
  <c r="ZV14"/>
  <c r="AAA14"/>
  <c r="AAF14"/>
  <c r="ZD14"/>
  <c r="ZJ14"/>
  <c r="ZO14"/>
  <c r="YR14"/>
  <c r="YW14"/>
  <c r="YX14" s="1"/>
  <c r="ZB14"/>
  <c r="XZ14"/>
  <c r="YF14"/>
  <c r="YK14"/>
  <c r="XN14"/>
  <c r="XS14"/>
  <c r="XX14"/>
  <c r="WV14"/>
  <c r="XB14"/>
  <c r="XG14"/>
  <c r="WJ14"/>
  <c r="WO14"/>
  <c r="WP14" s="1"/>
  <c r="WT14"/>
  <c r="AFE14"/>
  <c r="AGA14"/>
  <c r="AGN14"/>
  <c r="AHE14"/>
  <c r="AGW14"/>
  <c r="AHR14"/>
  <c r="AHY14"/>
  <c r="AHZ14" s="1"/>
  <c r="AAT14"/>
  <c r="AAC14"/>
  <c r="ZE14"/>
  <c r="ZC14"/>
  <c r="YA14"/>
  <c r="XU14"/>
  <c r="XH14"/>
  <c r="WK14"/>
  <c r="WL14" s="1"/>
  <c r="ABA14"/>
  <c r="ABB14" s="1"/>
  <c r="ABG14"/>
  <c r="ABK14"/>
  <c r="ABM14"/>
  <c r="ABN14" s="1"/>
  <c r="ABS14"/>
  <c r="ABX14"/>
  <c r="ACE14"/>
  <c r="ACK14"/>
  <c r="ACO14"/>
  <c r="ACQ14"/>
  <c r="ACW14"/>
  <c r="ADB14"/>
  <c r="ADI14"/>
  <c r="ADJ14" s="1"/>
  <c r="ADO14"/>
  <c r="ADS14"/>
  <c r="ADU14"/>
  <c r="ADV14" s="1"/>
  <c r="AEA14"/>
  <c r="AEF14"/>
  <c r="AEM14"/>
  <c r="AES14"/>
  <c r="AEW14"/>
  <c r="AEY14"/>
  <c r="AB13"/>
  <c r="AAW13"/>
  <c r="ABC13"/>
  <c r="ABH13"/>
  <c r="ABO13"/>
  <c r="ABT13"/>
  <c r="ABY13"/>
  <c r="ACA13"/>
  <c r="ACG13"/>
  <c r="ACL13"/>
  <c r="ACS13"/>
  <c r="ACX13"/>
  <c r="ADC13"/>
  <c r="ADE13"/>
  <c r="ADK13"/>
  <c r="ADP13"/>
  <c r="ADW13"/>
  <c r="AEB13"/>
  <c r="AEG13"/>
  <c r="AEI13"/>
  <c r="AEO13"/>
  <c r="AET13"/>
  <c r="AFA13"/>
  <c r="AFF13"/>
  <c r="AFK13"/>
  <c r="AFM13"/>
  <c r="AFS13"/>
  <c r="AFX13"/>
  <c r="AGE13"/>
  <c r="AGJ13"/>
  <c r="AGO13"/>
  <c r="AHB13"/>
  <c r="AGR13"/>
  <c r="AGX13"/>
  <c r="AHI13"/>
  <c r="AHN13"/>
  <c r="AHS13"/>
  <c r="AHU13"/>
  <c r="AIA13"/>
  <c r="AIF13"/>
  <c r="AAK13"/>
  <c r="AAP13"/>
  <c r="AAU13"/>
  <c r="ZS13"/>
  <c r="ZY13"/>
  <c r="AAD13"/>
  <c r="ZG13"/>
  <c r="ZL13"/>
  <c r="ZQ13"/>
  <c r="YO13"/>
  <c r="YU13"/>
  <c r="YZ13"/>
  <c r="YC13"/>
  <c r="YH13"/>
  <c r="YM13"/>
  <c r="XK13"/>
  <c r="XQ13"/>
  <c r="XV13"/>
  <c r="WY13"/>
  <c r="XD13"/>
  <c r="XI13"/>
  <c r="WG13"/>
  <c r="WM13"/>
  <c r="WR13"/>
  <c r="AAX13"/>
  <c r="AAY13" s="1"/>
  <c r="ABD13"/>
  <c r="ABI13"/>
  <c r="ABP13"/>
  <c r="ABQ13" s="1"/>
  <c r="ABV13"/>
  <c r="ABZ13"/>
  <c r="ACB13"/>
  <c r="ACC13" s="1"/>
  <c r="ACH13"/>
  <c r="ACM13"/>
  <c r="ACT13"/>
  <c r="ACZ13"/>
  <c r="ADD13"/>
  <c r="ADF13"/>
  <c r="ADG13" s="1"/>
  <c r="ADL13"/>
  <c r="ADQ13"/>
  <c r="ADX13"/>
  <c r="ADY13" s="1"/>
  <c r="AED13"/>
  <c r="AEH13"/>
  <c r="AEJ13"/>
  <c r="AEK13" s="1"/>
  <c r="AEP13"/>
  <c r="AEU13"/>
  <c r="AFB13"/>
  <c r="AFH13"/>
  <c r="AFL13"/>
  <c r="AFN13"/>
  <c r="AFO13" s="1"/>
  <c r="AFT13"/>
  <c r="AFY13"/>
  <c r="AGF13"/>
  <c r="AGG13" s="1"/>
  <c r="AGL13"/>
  <c r="AGP13"/>
  <c r="AHC13"/>
  <c r="AGT13"/>
  <c r="AGY13"/>
  <c r="AHJ13"/>
  <c r="AHP13"/>
  <c r="AHT13"/>
  <c r="AHV13"/>
  <c r="AHW13" s="1"/>
  <c r="AIB13"/>
  <c r="AIG13"/>
  <c r="AAL13"/>
  <c r="AAM13" s="1"/>
  <c r="AAR13"/>
  <c r="AAV13"/>
  <c r="ZT13"/>
  <c r="ZU13" s="1"/>
  <c r="ZZ13"/>
  <c r="AAE13"/>
  <c r="ZH13"/>
  <c r="ZN13"/>
  <c r="ZR13"/>
  <c r="YP13"/>
  <c r="YQ13" s="1"/>
  <c r="YV13"/>
  <c r="ZA13"/>
  <c r="YD13"/>
  <c r="YE13" s="1"/>
  <c r="YJ13"/>
  <c r="YN13"/>
  <c r="XL13"/>
  <c r="XM13" s="1"/>
  <c r="XR13"/>
  <c r="XW13"/>
  <c r="WZ13"/>
  <c r="XF13"/>
  <c r="XJ13"/>
  <c r="WH13"/>
  <c r="WI13" s="1"/>
  <c r="WN13"/>
  <c r="WS13"/>
  <c r="AAZ13"/>
  <c r="ABE13"/>
  <c r="ABJ13"/>
  <c r="ABL13"/>
  <c r="ABR13"/>
  <c r="ABW13"/>
  <c r="ACD13"/>
  <c r="ACI13"/>
  <c r="ACJ13" s="1"/>
  <c r="ACN13"/>
  <c r="ACP13"/>
  <c r="ACV13"/>
  <c r="ADA13"/>
  <c r="ADH13"/>
  <c r="ADM13"/>
  <c r="ADR13"/>
  <c r="ADT13"/>
  <c r="ADZ13"/>
  <c r="AEE13"/>
  <c r="AEL13"/>
  <c r="AEQ13"/>
  <c r="AER13" s="1"/>
  <c r="AEV13"/>
  <c r="AEX13"/>
  <c r="AFD13"/>
  <c r="AFI13"/>
  <c r="AFP13"/>
  <c r="AFU13"/>
  <c r="AFZ13"/>
  <c r="AGB13"/>
  <c r="AGH13"/>
  <c r="AGM13"/>
  <c r="AHD13"/>
  <c r="AGU13"/>
  <c r="AGV13" s="1"/>
  <c r="AHA13"/>
  <c r="AHF13"/>
  <c r="AHL13"/>
  <c r="AHQ13"/>
  <c r="AHX13"/>
  <c r="AIC13"/>
  <c r="AIH13"/>
  <c r="AAH13"/>
  <c r="AAN13"/>
  <c r="AAS13"/>
  <c r="ZV13"/>
  <c r="AAA13"/>
  <c r="AAB13" s="1"/>
  <c r="AAF13"/>
  <c r="ZD13"/>
  <c r="ZJ13"/>
  <c r="ZO13"/>
  <c r="YR13"/>
  <c r="YW13"/>
  <c r="ZB13"/>
  <c r="XZ13"/>
  <c r="YF13"/>
  <c r="YK13"/>
  <c r="XN13"/>
  <c r="XS13"/>
  <c r="XT13" s="1"/>
  <c r="XX13"/>
  <c r="WV13"/>
  <c r="XB13"/>
  <c r="XG13"/>
  <c r="WJ13"/>
  <c r="WO13"/>
  <c r="WT13"/>
  <c r="ABA13"/>
  <c r="ABB13" s="1"/>
  <c r="ABG13"/>
  <c r="ABK13"/>
  <c r="ABM13"/>
  <c r="ABS13"/>
  <c r="ABX13"/>
  <c r="ACE13"/>
  <c r="ACF13" s="1"/>
  <c r="ACK13"/>
  <c r="ACO13"/>
  <c r="ACQ13"/>
  <c r="ACR13" s="1"/>
  <c r="ACW13"/>
  <c r="ADB13"/>
  <c r="ADI13"/>
  <c r="ADJ13" s="1"/>
  <c r="ADO13"/>
  <c r="ADS13"/>
  <c r="ADU13"/>
  <c r="AEA13"/>
  <c r="AEF13"/>
  <c r="AEM13"/>
  <c r="AEN13" s="1"/>
  <c r="AES13"/>
  <c r="AEW13"/>
  <c r="AEY13"/>
  <c r="AEZ13" s="1"/>
  <c r="AFE13"/>
  <c r="AFJ13"/>
  <c r="AFQ13"/>
  <c r="AFR13" s="1"/>
  <c r="AFW13"/>
  <c r="AGA13"/>
  <c r="AGC13"/>
  <c r="AGI13"/>
  <c r="AGN13"/>
  <c r="AHE13"/>
  <c r="AGQ13"/>
  <c r="AGW13"/>
  <c r="AHG13"/>
  <c r="AHH13" s="1"/>
  <c r="AHM13"/>
  <c r="AHR13"/>
  <c r="AHY13"/>
  <c r="AHZ13" s="1"/>
  <c r="AIE13"/>
  <c r="AII13"/>
  <c r="AAI13"/>
  <c r="AAO13"/>
  <c r="AAT13"/>
  <c r="ZW13"/>
  <c r="ZX13" s="1"/>
  <c r="AAC13"/>
  <c r="AAG13"/>
  <c r="ZE13"/>
  <c r="ZF13" s="1"/>
  <c r="ZK13"/>
  <c r="ZP13"/>
  <c r="YS13"/>
  <c r="YT13" s="1"/>
  <c r="YY13"/>
  <c r="ZC13"/>
  <c r="YA13"/>
  <c r="YG13"/>
  <c r="YL13"/>
  <c r="XO13"/>
  <c r="XP13" s="1"/>
  <c r="XU13"/>
  <c r="XY13"/>
  <c r="WW13"/>
  <c r="WX13" s="1"/>
  <c r="XC13"/>
  <c r="XH13"/>
  <c r="WK13"/>
  <c r="WL13" s="1"/>
  <c r="WQ13"/>
  <c r="WU13"/>
  <c r="AAW12"/>
  <c r="ABC12"/>
  <c r="ABH12"/>
  <c r="ABO12"/>
  <c r="ABT12"/>
  <c r="ABY12"/>
  <c r="ACA12"/>
  <c r="ACG12"/>
  <c r="ACL12"/>
  <c r="ACS12"/>
  <c r="ACX12"/>
  <c r="ADC12"/>
  <c r="ADE12"/>
  <c r="ADK12"/>
  <c r="ADP12"/>
  <c r="ADW12"/>
  <c r="AEB12"/>
  <c r="AEG12"/>
  <c r="AEI12"/>
  <c r="AEO12"/>
  <c r="AET12"/>
  <c r="AFA12"/>
  <c r="AFF12"/>
  <c r="AFK12"/>
  <c r="AFM12"/>
  <c r="AFS12"/>
  <c r="AFX12"/>
  <c r="AGE12"/>
  <c r="AGJ12"/>
  <c r="AGO12"/>
  <c r="AHB12"/>
  <c r="AGR12"/>
  <c r="AGX12"/>
  <c r="AHI12"/>
  <c r="AHN12"/>
  <c r="AHS12"/>
  <c r="AHU12"/>
  <c r="AIA12"/>
  <c r="AIF12"/>
  <c r="AAK12"/>
  <c r="AAP12"/>
  <c r="AAU12"/>
  <c r="ZS12"/>
  <c r="ZY12"/>
  <c r="AAD12"/>
  <c r="ZG12"/>
  <c r="ZL12"/>
  <c r="ZQ12"/>
  <c r="YO12"/>
  <c r="YU12"/>
  <c r="YZ12"/>
  <c r="YC12"/>
  <c r="YH12"/>
  <c r="YM12"/>
  <c r="XK12"/>
  <c r="XQ12"/>
  <c r="XV12"/>
  <c r="WY12"/>
  <c r="XD12"/>
  <c r="XI12"/>
  <c r="WG12"/>
  <c r="WM12"/>
  <c r="WR12"/>
  <c r="WN12"/>
  <c r="ABE12"/>
  <c r="AFP12"/>
  <c r="AGH12"/>
  <c r="AHD12"/>
  <c r="AHA12"/>
  <c r="AHL12"/>
  <c r="AHQ12"/>
  <c r="AHX12"/>
  <c r="AAN12"/>
  <c r="ZV12"/>
  <c r="AAF12"/>
  <c r="ZD12"/>
  <c r="ZO12"/>
  <c r="YR12"/>
  <c r="XZ12"/>
  <c r="XS12"/>
  <c r="XG12"/>
  <c r="WT12"/>
  <c r="AAX12"/>
  <c r="AAY12" s="1"/>
  <c r="ABD12"/>
  <c r="ABI12"/>
  <c r="ABP12"/>
  <c r="ABV12"/>
  <c r="ABZ12"/>
  <c r="ACB12"/>
  <c r="ACC12" s="1"/>
  <c r="ACH12"/>
  <c r="ACM12"/>
  <c r="ACT12"/>
  <c r="ACZ12"/>
  <c r="ADD12"/>
  <c r="ADF12"/>
  <c r="ADG12" s="1"/>
  <c r="ADL12"/>
  <c r="ADQ12"/>
  <c r="ADX12"/>
  <c r="AED12"/>
  <c r="AEH12"/>
  <c r="AEJ12"/>
  <c r="AEK12" s="1"/>
  <c r="AEP12"/>
  <c r="AEU12"/>
  <c r="AFB12"/>
  <c r="AFH12"/>
  <c r="AFL12"/>
  <c r="AFN12"/>
  <c r="AFO12" s="1"/>
  <c r="AFT12"/>
  <c r="AFY12"/>
  <c r="AGF12"/>
  <c r="AGL12"/>
  <c r="AGP12"/>
  <c r="AHC12"/>
  <c r="AGT12"/>
  <c r="AGY12"/>
  <c r="AHJ12"/>
  <c r="AHP12"/>
  <c r="AHT12"/>
  <c r="AHV12"/>
  <c r="AHW12" s="1"/>
  <c r="AIB12"/>
  <c r="AIG12"/>
  <c r="AAL12"/>
  <c r="AAR12"/>
  <c r="AAV12"/>
  <c r="ZT12"/>
  <c r="ZU12" s="1"/>
  <c r="ZZ12"/>
  <c r="AAE12"/>
  <c r="ZH12"/>
  <c r="ZN12"/>
  <c r="ZR12"/>
  <c r="YP12"/>
  <c r="YQ12" s="1"/>
  <c r="YV12"/>
  <c r="ZA12"/>
  <c r="YD12"/>
  <c r="YJ12"/>
  <c r="YN12"/>
  <c r="XL12"/>
  <c r="XM12" s="1"/>
  <c r="XR12"/>
  <c r="XW12"/>
  <c r="WZ12"/>
  <c r="XF12"/>
  <c r="AIH12"/>
  <c r="ABJ12"/>
  <c r="ABL12"/>
  <c r="ABR12"/>
  <c r="ABW12"/>
  <c r="ACD12"/>
  <c r="ACI12"/>
  <c r="ACN12"/>
  <c r="ACP12"/>
  <c r="ACV12"/>
  <c r="ADA12"/>
  <c r="ADH12"/>
  <c r="ADM12"/>
  <c r="ADR12"/>
  <c r="ADT12"/>
  <c r="ADZ12"/>
  <c r="AEE12"/>
  <c r="AEL12"/>
  <c r="AEQ12"/>
  <c r="AEV12"/>
  <c r="AEX12"/>
  <c r="AFD12"/>
  <c r="AFI12"/>
  <c r="AFU12"/>
  <c r="AGM12"/>
  <c r="AGU12"/>
  <c r="AHF12"/>
  <c r="AIC12"/>
  <c r="AAS12"/>
  <c r="AAA12"/>
  <c r="ZJ12"/>
  <c r="YW12"/>
  <c r="YK12"/>
  <c r="XB12"/>
  <c r="WJ12"/>
  <c r="ABA12"/>
  <c r="ABG12"/>
  <c r="ABK12"/>
  <c r="ABM12"/>
  <c r="ABN12" s="1"/>
  <c r="ABS12"/>
  <c r="ABX12"/>
  <c r="ACE12"/>
  <c r="ACF12" s="1"/>
  <c r="ACK12"/>
  <c r="ACO12"/>
  <c r="ACQ12"/>
  <c r="ACR12" s="1"/>
  <c r="ACW12"/>
  <c r="ADB12"/>
  <c r="ADI12"/>
  <c r="ADJ12" s="1"/>
  <c r="ADO12"/>
  <c r="ADS12"/>
  <c r="ADU12"/>
  <c r="ADV12" s="1"/>
  <c r="AEA12"/>
  <c r="AEF12"/>
  <c r="AEM12"/>
  <c r="AEN12" s="1"/>
  <c r="AES12"/>
  <c r="AEW12"/>
  <c r="AEY12"/>
  <c r="AEZ12" s="1"/>
  <c r="AFE12"/>
  <c r="AFJ12"/>
  <c r="AFQ12"/>
  <c r="AFW12"/>
  <c r="AGA12"/>
  <c r="AGC12"/>
  <c r="AGI12"/>
  <c r="AGN12"/>
  <c r="AHE12"/>
  <c r="AGQ12"/>
  <c r="AGW12"/>
  <c r="AHG12"/>
  <c r="AHM12"/>
  <c r="AHR12"/>
  <c r="AHY12"/>
  <c r="AIE12"/>
  <c r="AII12"/>
  <c r="AAI12"/>
  <c r="AAO12"/>
  <c r="AAT12"/>
  <c r="ZW12"/>
  <c r="AAC12"/>
  <c r="AAG12"/>
  <c r="ZE12"/>
  <c r="ZK12"/>
  <c r="ZP12"/>
  <c r="YS12"/>
  <c r="YY12"/>
  <c r="ZC12"/>
  <c r="YA12"/>
  <c r="YB12" s="1"/>
  <c r="YG12"/>
  <c r="YL12"/>
  <c r="XO12"/>
  <c r="XU12"/>
  <c r="XY12"/>
  <c r="WW12"/>
  <c r="XC12"/>
  <c r="XH12"/>
  <c r="WK12"/>
  <c r="WQ12"/>
  <c r="WU12"/>
  <c r="XJ12"/>
  <c r="WH12"/>
  <c r="WI12" s="1"/>
  <c r="WS12"/>
  <c r="AAZ12"/>
  <c r="AFZ12"/>
  <c r="AGB12"/>
  <c r="AAH12"/>
  <c r="ZB12"/>
  <c r="YF12"/>
  <c r="XN12"/>
  <c r="XX12"/>
  <c r="WV12"/>
  <c r="WO12"/>
  <c r="AAW11"/>
  <c r="ABC11"/>
  <c r="ABH11"/>
  <c r="ABO11"/>
  <c r="ABT11"/>
  <c r="ABY11"/>
  <c r="ACA11"/>
  <c r="ACG11"/>
  <c r="ACL11"/>
  <c r="ACS11"/>
  <c r="ACX11"/>
  <c r="ADC11"/>
  <c r="ADE11"/>
  <c r="ADK11"/>
  <c r="ADP11"/>
  <c r="ADW11"/>
  <c r="AEB11"/>
  <c r="AEG11"/>
  <c r="AEI11"/>
  <c r="AEO11"/>
  <c r="AET11"/>
  <c r="AFA11"/>
  <c r="AFF11"/>
  <c r="AFK11"/>
  <c r="AFM11"/>
  <c r="AFS11"/>
  <c r="AFX11"/>
  <c r="AGE11"/>
  <c r="AGJ11"/>
  <c r="AGO11"/>
  <c r="AHB11"/>
  <c r="AGR11"/>
  <c r="AGX11"/>
  <c r="AHI11"/>
  <c r="AHN11"/>
  <c r="AHS11"/>
  <c r="AHU11"/>
  <c r="AIA11"/>
  <c r="AIF11"/>
  <c r="AAK11"/>
  <c r="AAP11"/>
  <c r="AAU11"/>
  <c r="ZS11"/>
  <c r="ZY11"/>
  <c r="AAD11"/>
  <c r="ZG11"/>
  <c r="ZL11"/>
  <c r="ZQ11"/>
  <c r="YO11"/>
  <c r="YU11"/>
  <c r="YZ11"/>
  <c r="YC11"/>
  <c r="YH11"/>
  <c r="YM11"/>
  <c r="XK11"/>
  <c r="XQ11"/>
  <c r="XV11"/>
  <c r="WY11"/>
  <c r="XD11"/>
  <c r="XI11"/>
  <c r="WG11"/>
  <c r="WM11"/>
  <c r="WR11"/>
  <c r="AAF11"/>
  <c r="ZJ11"/>
  <c r="YR11"/>
  <c r="ZB11"/>
  <c r="YF11"/>
  <c r="XS11"/>
  <c r="WV11"/>
  <c r="XG11"/>
  <c r="WO11"/>
  <c r="AAC11"/>
  <c r="ZC11"/>
  <c r="YG11"/>
  <c r="XU11"/>
  <c r="XH11"/>
  <c r="WQ11"/>
  <c r="AAX11"/>
  <c r="AAY11" s="1"/>
  <c r="ABD11"/>
  <c r="ABI11"/>
  <c r="ABP11"/>
  <c r="ABQ11" s="1"/>
  <c r="ABV11"/>
  <c r="ABZ11"/>
  <c r="ACB11"/>
  <c r="ACC11" s="1"/>
  <c r="ACH11"/>
  <c r="ACM11"/>
  <c r="ACT11"/>
  <c r="ACZ11"/>
  <c r="ADD11"/>
  <c r="ADF11"/>
  <c r="ADG11" s="1"/>
  <c r="ADL11"/>
  <c r="ADQ11"/>
  <c r="ADX11"/>
  <c r="ADY11" s="1"/>
  <c r="AED11"/>
  <c r="AEH11"/>
  <c r="AEJ11"/>
  <c r="AEK11" s="1"/>
  <c r="AEP11"/>
  <c r="AEU11"/>
  <c r="AFB11"/>
  <c r="AFH11"/>
  <c r="AFL11"/>
  <c r="AFN11"/>
  <c r="AFO11" s="1"/>
  <c r="AFT11"/>
  <c r="AFY11"/>
  <c r="AGF11"/>
  <c r="AGG11" s="1"/>
  <c r="AGL11"/>
  <c r="AGP11"/>
  <c r="AHC11"/>
  <c r="AGT11"/>
  <c r="AGY11"/>
  <c r="AHJ11"/>
  <c r="AHP11"/>
  <c r="AHT11"/>
  <c r="AHV11"/>
  <c r="AHW11" s="1"/>
  <c r="AIB11"/>
  <c r="AIG11"/>
  <c r="AAL11"/>
  <c r="AAM11" s="1"/>
  <c r="AAR11"/>
  <c r="AAV11"/>
  <c r="ZT11"/>
  <c r="ZU11" s="1"/>
  <c r="ZZ11"/>
  <c r="AAE11"/>
  <c r="ZH11"/>
  <c r="ZN11"/>
  <c r="ZR11"/>
  <c r="YP11"/>
  <c r="YQ11" s="1"/>
  <c r="YV11"/>
  <c r="ZA11"/>
  <c r="YD11"/>
  <c r="YE11" s="1"/>
  <c r="YJ11"/>
  <c r="YN11"/>
  <c r="XL11"/>
  <c r="XM11" s="1"/>
  <c r="XR11"/>
  <c r="XW11"/>
  <c r="WZ11"/>
  <c r="XF11"/>
  <c r="XJ11"/>
  <c r="WH11"/>
  <c r="WI11" s="1"/>
  <c r="WN11"/>
  <c r="WS11"/>
  <c r="AAA11"/>
  <c r="AAB11" s="1"/>
  <c r="ZD11"/>
  <c r="ZO11"/>
  <c r="YW11"/>
  <c r="XZ11"/>
  <c r="YK11"/>
  <c r="XN11"/>
  <c r="XX11"/>
  <c r="XB11"/>
  <c r="WJ11"/>
  <c r="WT11"/>
  <c r="AAG11"/>
  <c r="YY11"/>
  <c r="YA11"/>
  <c r="XY11"/>
  <c r="XC11"/>
  <c r="WK11"/>
  <c r="AAZ11"/>
  <c r="ABE11"/>
  <c r="ABJ11"/>
  <c r="ABL11"/>
  <c r="ABR11"/>
  <c r="ABW11"/>
  <c r="ACD11"/>
  <c r="ACI11"/>
  <c r="ACJ11" s="1"/>
  <c r="ACN11"/>
  <c r="ACP11"/>
  <c r="ACV11"/>
  <c r="ADA11"/>
  <c r="ADH11"/>
  <c r="ADM11"/>
  <c r="ADR11"/>
  <c r="ADT11"/>
  <c r="ADZ11"/>
  <c r="AEE11"/>
  <c r="AEL11"/>
  <c r="AEQ11"/>
  <c r="AER11" s="1"/>
  <c r="AEV11"/>
  <c r="AEX11"/>
  <c r="AFD11"/>
  <c r="AFI11"/>
  <c r="AFP11"/>
  <c r="AFU11"/>
  <c r="AFZ11"/>
  <c r="AGB11"/>
  <c r="AGH11"/>
  <c r="AGM11"/>
  <c r="AHD11"/>
  <c r="AGU11"/>
  <c r="AGV11" s="1"/>
  <c r="AHA11"/>
  <c r="AHF11"/>
  <c r="AHL11"/>
  <c r="AHQ11"/>
  <c r="AHX11"/>
  <c r="AIC11"/>
  <c r="AIH11"/>
  <c r="AAH11"/>
  <c r="AAN11"/>
  <c r="AAS11"/>
  <c r="ZV11"/>
  <c r="XO11"/>
  <c r="XP11" s="1"/>
  <c r="WW11"/>
  <c r="ABA11"/>
  <c r="ABG11"/>
  <c r="ABK11"/>
  <c r="ABM11"/>
  <c r="ABS11"/>
  <c r="ABX11"/>
  <c r="ACE11"/>
  <c r="ACK11"/>
  <c r="ACO11"/>
  <c r="ACQ11"/>
  <c r="ACR11" s="1"/>
  <c r="ACW11"/>
  <c r="ADB11"/>
  <c r="ADI11"/>
  <c r="ADO11"/>
  <c r="ADS11"/>
  <c r="ADU11"/>
  <c r="AEA11"/>
  <c r="AEF11"/>
  <c r="AEM11"/>
  <c r="AES11"/>
  <c r="AEW11"/>
  <c r="AEY11"/>
  <c r="AEZ11" s="1"/>
  <c r="AFE11"/>
  <c r="AFJ11"/>
  <c r="AFQ11"/>
  <c r="AFW11"/>
  <c r="AGA11"/>
  <c r="AGC11"/>
  <c r="AGI11"/>
  <c r="AGN11"/>
  <c r="AHE11"/>
  <c r="AGQ11"/>
  <c r="AGW11"/>
  <c r="AHG11"/>
  <c r="AHH11" s="1"/>
  <c r="AHM11"/>
  <c r="AHR11"/>
  <c r="AHY11"/>
  <c r="AIE11"/>
  <c r="AII11"/>
  <c r="AAI11"/>
  <c r="AAO11"/>
  <c r="AAT11"/>
  <c r="ZW11"/>
  <c r="ZE11"/>
  <c r="ZF11" s="1"/>
  <c r="ZK11"/>
  <c r="ZP11"/>
  <c r="YS11"/>
  <c r="YT11" s="1"/>
  <c r="YL11"/>
  <c r="WU11"/>
  <c r="AAW10"/>
  <c r="ABD10"/>
  <c r="ABI10"/>
  <c r="ABL10"/>
  <c r="ABS10"/>
  <c r="ABX10"/>
  <c r="ACA10"/>
  <c r="ACH10"/>
  <c r="ACM10"/>
  <c r="ACP10"/>
  <c r="ACW10"/>
  <c r="ADB10"/>
  <c r="ADE10"/>
  <c r="ADL10"/>
  <c r="ADQ10"/>
  <c r="ADT10"/>
  <c r="AEA10"/>
  <c r="AEF10"/>
  <c r="AEI10"/>
  <c r="AEP10"/>
  <c r="AEU10"/>
  <c r="AEX10"/>
  <c r="AFE10"/>
  <c r="AFJ10"/>
  <c r="AFM10"/>
  <c r="AFT10"/>
  <c r="AFY10"/>
  <c r="AGB10"/>
  <c r="AGI10"/>
  <c r="AGN10"/>
  <c r="AHB10"/>
  <c r="AGU10"/>
  <c r="AHA10"/>
  <c r="AHF10"/>
  <c r="AHM10"/>
  <c r="AHR10"/>
  <c r="AHU10"/>
  <c r="AIB10"/>
  <c r="AIG10"/>
  <c r="AAH10"/>
  <c r="AAO10"/>
  <c r="AAT10"/>
  <c r="ZS10"/>
  <c r="ZZ10"/>
  <c r="AAE10"/>
  <c r="ZD10"/>
  <c r="ZK10"/>
  <c r="ZP10"/>
  <c r="YO10"/>
  <c r="YV10"/>
  <c r="ZA10"/>
  <c r="XZ10"/>
  <c r="YG10"/>
  <c r="YL10"/>
  <c r="XK10"/>
  <c r="XR10"/>
  <c r="XW10"/>
  <c r="WV10"/>
  <c r="XC10"/>
  <c r="XH10"/>
  <c r="WG10"/>
  <c r="WN10"/>
  <c r="WS10"/>
  <c r="ZR10"/>
  <c r="YP10"/>
  <c r="YQ10" s="1"/>
  <c r="ZC10"/>
  <c r="YN10"/>
  <c r="XL10"/>
  <c r="XJ10"/>
  <c r="WU10"/>
  <c r="AAX10"/>
  <c r="AAY10" s="1"/>
  <c r="ABE10"/>
  <c r="ABK10"/>
  <c r="ABM10"/>
  <c r="ABT10"/>
  <c r="ABZ10"/>
  <c r="ACB10"/>
  <c r="ACC10" s="1"/>
  <c r="ACI10"/>
  <c r="ACO10"/>
  <c r="ACQ10"/>
  <c r="ACX10"/>
  <c r="ADD10"/>
  <c r="ADF10"/>
  <c r="ADG10" s="1"/>
  <c r="ADM10"/>
  <c r="ADS10"/>
  <c r="ADU10"/>
  <c r="AEB10"/>
  <c r="AEH10"/>
  <c r="AEJ10"/>
  <c r="AEK10" s="1"/>
  <c r="AEQ10"/>
  <c r="AEW10"/>
  <c r="AEY10"/>
  <c r="AFF10"/>
  <c r="AFL10"/>
  <c r="AFN10"/>
  <c r="AFO10" s="1"/>
  <c r="AFU10"/>
  <c r="AGA10"/>
  <c r="AGC10"/>
  <c r="AGJ10"/>
  <c r="AGP10"/>
  <c r="AHC10"/>
  <c r="AGW10"/>
  <c r="AHG10"/>
  <c r="AHN10"/>
  <c r="AHT10"/>
  <c r="AHV10"/>
  <c r="AHW10" s="1"/>
  <c r="AIC10"/>
  <c r="AII10"/>
  <c r="AAI10"/>
  <c r="AAP10"/>
  <c r="AAV10"/>
  <c r="ZT10"/>
  <c r="ZU10" s="1"/>
  <c r="AAA10"/>
  <c r="AAG10"/>
  <c r="ZE10"/>
  <c r="ZL10"/>
  <c r="YH10"/>
  <c r="XY10"/>
  <c r="WW10"/>
  <c r="ABA10"/>
  <c r="ABG10"/>
  <c r="ABP10"/>
  <c r="ABV10"/>
  <c r="ACE10"/>
  <c r="ACK10"/>
  <c r="ACT10"/>
  <c r="ACZ10"/>
  <c r="ADI10"/>
  <c r="ADO10"/>
  <c r="ADX10"/>
  <c r="AED10"/>
  <c r="AEM10"/>
  <c r="AES10"/>
  <c r="AFB10"/>
  <c r="AFH10"/>
  <c r="AFQ10"/>
  <c r="AFW10"/>
  <c r="AGF10"/>
  <c r="AGL10"/>
  <c r="AHE10"/>
  <c r="AGQ10"/>
  <c r="AGX10"/>
  <c r="AHJ10"/>
  <c r="AHP10"/>
  <c r="AHY10"/>
  <c r="AIE10"/>
  <c r="AAL10"/>
  <c r="AAR10"/>
  <c r="ZW10"/>
  <c r="AAC10"/>
  <c r="ZH10"/>
  <c r="ZN10"/>
  <c r="YS10"/>
  <c r="YY10"/>
  <c r="YD10"/>
  <c r="YJ10"/>
  <c r="XO10"/>
  <c r="XU10"/>
  <c r="WZ10"/>
  <c r="XF10"/>
  <c r="WK10"/>
  <c r="WQ10"/>
  <c r="WH10"/>
  <c r="WI10" s="1"/>
  <c r="ABC10"/>
  <c r="ABH10"/>
  <c r="ABR10"/>
  <c r="ABW10"/>
  <c r="ACG10"/>
  <c r="ACL10"/>
  <c r="ACV10"/>
  <c r="ADA10"/>
  <c r="ADK10"/>
  <c r="ADP10"/>
  <c r="ADZ10"/>
  <c r="AEE10"/>
  <c r="AEO10"/>
  <c r="AET10"/>
  <c r="AFD10"/>
  <c r="AFI10"/>
  <c r="AFS10"/>
  <c r="AFX10"/>
  <c r="AGH10"/>
  <c r="AGM10"/>
  <c r="AGR10"/>
  <c r="AGY10"/>
  <c r="AHL10"/>
  <c r="AHQ10"/>
  <c r="AIA10"/>
  <c r="AIF10"/>
  <c r="AAN10"/>
  <c r="AAS10"/>
  <c r="ZY10"/>
  <c r="AAD10"/>
  <c r="ZJ10"/>
  <c r="ZO10"/>
  <c r="YU10"/>
  <c r="YZ10"/>
  <c r="YF10"/>
  <c r="YK10"/>
  <c r="XQ10"/>
  <c r="XV10"/>
  <c r="XB10"/>
  <c r="XG10"/>
  <c r="WM10"/>
  <c r="WR10"/>
  <c r="YW10"/>
  <c r="YA10"/>
  <c r="XS10"/>
  <c r="XT10" s="1"/>
  <c r="XD10"/>
  <c r="WO10"/>
  <c r="W9"/>
  <c r="AAX9"/>
  <c r="ABD9"/>
  <c r="ABJ9"/>
  <c r="ABP9"/>
  <c r="ABV9"/>
  <c r="ACB9"/>
  <c r="ACH9"/>
  <c r="ACN9"/>
  <c r="ACT9"/>
  <c r="ACZ9"/>
  <c r="ADF9"/>
  <c r="ADL9"/>
  <c r="ADR9"/>
  <c r="ADX9"/>
  <c r="AED9"/>
  <c r="AEJ9"/>
  <c r="AEP9"/>
  <c r="AEV9"/>
  <c r="AFB9"/>
  <c r="AFH9"/>
  <c r="AFN9"/>
  <c r="AFT9"/>
  <c r="AFZ9"/>
  <c r="AGF9"/>
  <c r="AGL9"/>
  <c r="AHC9"/>
  <c r="AGW9"/>
  <c r="AHJ9"/>
  <c r="AHP9"/>
  <c r="AHV9"/>
  <c r="AIB9"/>
  <c r="AIH9"/>
  <c r="AAL9"/>
  <c r="AAR9"/>
  <c r="ZT9"/>
  <c r="ZZ9"/>
  <c r="AAF9"/>
  <c r="ZH9"/>
  <c r="ZN9"/>
  <c r="YP9"/>
  <c r="YV9"/>
  <c r="ZB9"/>
  <c r="YD9"/>
  <c r="YJ9"/>
  <c r="XL9"/>
  <c r="XR9"/>
  <c r="XX9"/>
  <c r="WZ9"/>
  <c r="XF9"/>
  <c r="WH9"/>
  <c r="WN9"/>
  <c r="WT9"/>
  <c r="AAZ9"/>
  <c r="ABE9"/>
  <c r="ABK9"/>
  <c r="ABR9"/>
  <c r="ABX9"/>
  <c r="ACD9"/>
  <c r="ACI9"/>
  <c r="ACO9"/>
  <c r="ACV9"/>
  <c r="ADB9"/>
  <c r="ADH9"/>
  <c r="ADM9"/>
  <c r="ADS9"/>
  <c r="ADZ9"/>
  <c r="AEF9"/>
  <c r="AEL9"/>
  <c r="AEQ9"/>
  <c r="AEW9"/>
  <c r="AFD9"/>
  <c r="AFJ9"/>
  <c r="AFP9"/>
  <c r="AFU9"/>
  <c r="AGA9"/>
  <c r="AGH9"/>
  <c r="AGN9"/>
  <c r="AHD9"/>
  <c r="AGR9"/>
  <c r="AGX9"/>
  <c r="AHL9"/>
  <c r="AHR9"/>
  <c r="AHX9"/>
  <c r="AIC9"/>
  <c r="AII9"/>
  <c r="AAN9"/>
  <c r="AAT9"/>
  <c r="ZV9"/>
  <c r="AAA9"/>
  <c r="AAG9"/>
  <c r="ZJ9"/>
  <c r="ZP9"/>
  <c r="YR9"/>
  <c r="YW9"/>
  <c r="ZC9"/>
  <c r="YF9"/>
  <c r="YL9"/>
  <c r="XN9"/>
  <c r="XS9"/>
  <c r="XY9"/>
  <c r="XB9"/>
  <c r="XH9"/>
  <c r="WJ9"/>
  <c r="WO9"/>
  <c r="WU9"/>
  <c r="ABA9"/>
  <c r="ABB9" s="1"/>
  <c r="ABG9"/>
  <c r="ABM9"/>
  <c r="ABS9"/>
  <c r="ABY9"/>
  <c r="ACE9"/>
  <c r="ACK9"/>
  <c r="ACQ9"/>
  <c r="ACW9"/>
  <c r="ADC9"/>
  <c r="ADI9"/>
  <c r="ADO9"/>
  <c r="ADU9"/>
  <c r="AEA9"/>
  <c r="AEG9"/>
  <c r="AEM9"/>
  <c r="AES9"/>
  <c r="AEY9"/>
  <c r="AFE9"/>
  <c r="AFK9"/>
  <c r="AFQ9"/>
  <c r="AFR9" s="1"/>
  <c r="AFW9"/>
  <c r="AGC9"/>
  <c r="AGI9"/>
  <c r="AGO9"/>
  <c r="AHE9"/>
  <c r="AGT9"/>
  <c r="AGY9"/>
  <c r="AHG9"/>
  <c r="AHM9"/>
  <c r="AHS9"/>
  <c r="AHY9"/>
  <c r="AIE9"/>
  <c r="AAI9"/>
  <c r="AAO9"/>
  <c r="AAU9"/>
  <c r="ZW9"/>
  <c r="ZX9" s="1"/>
  <c r="AAC9"/>
  <c r="ZE9"/>
  <c r="ZK9"/>
  <c r="ZQ9"/>
  <c r="YS9"/>
  <c r="YT9" s="1"/>
  <c r="YY9"/>
  <c r="YA9"/>
  <c r="YG9"/>
  <c r="YM9"/>
  <c r="XO9"/>
  <c r="XP9" s="1"/>
  <c r="XU9"/>
  <c r="WW9"/>
  <c r="XC9"/>
  <c r="XI9"/>
  <c r="WK9"/>
  <c r="WQ9"/>
  <c r="ABC9"/>
  <c r="ABI9"/>
  <c r="ABO9"/>
  <c r="ABT9"/>
  <c r="ABU9" s="1"/>
  <c r="ABZ9"/>
  <c r="ACG9"/>
  <c r="ACM9"/>
  <c r="ACS9"/>
  <c r="ACX9"/>
  <c r="ADD9"/>
  <c r="ADK9"/>
  <c r="ADQ9"/>
  <c r="ADW9"/>
  <c r="AEB9"/>
  <c r="AEH9"/>
  <c r="AEO9"/>
  <c r="AEU9"/>
  <c r="AFA9"/>
  <c r="AFF9"/>
  <c r="AFL9"/>
  <c r="AFS9"/>
  <c r="AFY9"/>
  <c r="AGE9"/>
  <c r="AGJ9"/>
  <c r="AGK9" s="1"/>
  <c r="AGP9"/>
  <c r="AGU9"/>
  <c r="AGV9" s="1"/>
  <c r="AHA9"/>
  <c r="AHI9"/>
  <c r="AHN9"/>
  <c r="AHO9" s="1"/>
  <c r="AHT9"/>
  <c r="AIA9"/>
  <c r="AIG9"/>
  <c r="AAK9"/>
  <c r="AAP9"/>
  <c r="AAQ9" s="1"/>
  <c r="AAV9"/>
  <c r="ZY9"/>
  <c r="AAE9"/>
  <c r="ZG9"/>
  <c r="ZL9"/>
  <c r="ZR9"/>
  <c r="YU9"/>
  <c r="ZA9"/>
  <c r="YC9"/>
  <c r="YH9"/>
  <c r="YI9" s="1"/>
  <c r="YN9"/>
  <c r="XQ9"/>
  <c r="XW9"/>
  <c r="WY9"/>
  <c r="XD9"/>
  <c r="XE9" s="1"/>
  <c r="XJ9"/>
  <c r="WM9"/>
  <c r="WS9"/>
  <c r="AAW8"/>
  <c r="ABC8"/>
  <c r="ABH8"/>
  <c r="ABO8"/>
  <c r="ABT8"/>
  <c r="ABY8"/>
  <c r="ACA8"/>
  <c r="ACG8"/>
  <c r="ACL8"/>
  <c r="ACS8"/>
  <c r="ACX8"/>
  <c r="ADC8"/>
  <c r="ADE8"/>
  <c r="ADK8"/>
  <c r="ADP8"/>
  <c r="ADW8"/>
  <c r="AEB8"/>
  <c r="AEG8"/>
  <c r="AEI8"/>
  <c r="AEO8"/>
  <c r="AET8"/>
  <c r="AFA8"/>
  <c r="AFF8"/>
  <c r="AFK8"/>
  <c r="AFM8"/>
  <c r="AFS8"/>
  <c r="AFX8"/>
  <c r="AGE8"/>
  <c r="AGJ8"/>
  <c r="AGO8"/>
  <c r="AHB8"/>
  <c r="AGU8"/>
  <c r="AHA8"/>
  <c r="AHI8"/>
  <c r="AHN8"/>
  <c r="AHS8"/>
  <c r="AHU8"/>
  <c r="AIA8"/>
  <c r="AIF8"/>
  <c r="AAK8"/>
  <c r="AAP8"/>
  <c r="AAU8"/>
  <c r="ZS8"/>
  <c r="ZY8"/>
  <c r="AAD8"/>
  <c r="ZG8"/>
  <c r="ZL8"/>
  <c r="ZQ8"/>
  <c r="YO8"/>
  <c r="YU8"/>
  <c r="YZ8"/>
  <c r="YC8"/>
  <c r="YH8"/>
  <c r="YM8"/>
  <c r="XK8"/>
  <c r="XQ8"/>
  <c r="XV8"/>
  <c r="WY8"/>
  <c r="XD8"/>
  <c r="XI8"/>
  <c r="WG8"/>
  <c r="WM8"/>
  <c r="WR8"/>
  <c r="AAX8"/>
  <c r="ABD8"/>
  <c r="ABI8"/>
  <c r="ABP8"/>
  <c r="ABQ8" s="1"/>
  <c r="ABV8"/>
  <c r="ABZ8"/>
  <c r="ACB8"/>
  <c r="ACC8" s="1"/>
  <c r="ACH8"/>
  <c r="ACM8"/>
  <c r="ACT8"/>
  <c r="ACU8" s="1"/>
  <c r="ACZ8"/>
  <c r="ADD8"/>
  <c r="ADF8"/>
  <c r="ADL8"/>
  <c r="ADQ8"/>
  <c r="ADX8"/>
  <c r="ADY8" s="1"/>
  <c r="AED8"/>
  <c r="AEH8"/>
  <c r="AEJ8"/>
  <c r="AEK8" s="1"/>
  <c r="AEP8"/>
  <c r="AEU8"/>
  <c r="AFB8"/>
  <c r="AFC8" s="1"/>
  <c r="AFH8"/>
  <c r="AFL8"/>
  <c r="AFN8"/>
  <c r="AFT8"/>
  <c r="AFY8"/>
  <c r="AGF8"/>
  <c r="AGG8" s="1"/>
  <c r="AGL8"/>
  <c r="AGP8"/>
  <c r="AHC8"/>
  <c r="AGQ8"/>
  <c r="AGW8"/>
  <c r="AHJ8"/>
  <c r="AHK8" s="1"/>
  <c r="AHP8"/>
  <c r="AHT8"/>
  <c r="AHV8"/>
  <c r="AIB8"/>
  <c r="AIG8"/>
  <c r="AAL8"/>
  <c r="AAM8" s="1"/>
  <c r="AAR8"/>
  <c r="AAV8"/>
  <c r="ZT8"/>
  <c r="ZU8" s="1"/>
  <c r="ZZ8"/>
  <c r="AAE8"/>
  <c r="ZH8"/>
  <c r="ZI8" s="1"/>
  <c r="ZN8"/>
  <c r="ZR8"/>
  <c r="YP8"/>
  <c r="YV8"/>
  <c r="ZA8"/>
  <c r="YD8"/>
  <c r="YE8" s="1"/>
  <c r="YJ8"/>
  <c r="YN8"/>
  <c r="XL8"/>
  <c r="XM8" s="1"/>
  <c r="XR8"/>
  <c r="XW8"/>
  <c r="WZ8"/>
  <c r="XA8" s="1"/>
  <c r="XF8"/>
  <c r="XJ8"/>
  <c r="WH8"/>
  <c r="WN8"/>
  <c r="WS8"/>
  <c r="AAZ8"/>
  <c r="ABE8"/>
  <c r="ABJ8"/>
  <c r="ABL8"/>
  <c r="ABR8"/>
  <c r="ABW8"/>
  <c r="ACD8"/>
  <c r="ACI8"/>
  <c r="ACJ8" s="1"/>
  <c r="ACN8"/>
  <c r="ACP8"/>
  <c r="ACV8"/>
  <c r="ADA8"/>
  <c r="ADH8"/>
  <c r="ADM8"/>
  <c r="ADR8"/>
  <c r="ADT8"/>
  <c r="ADZ8"/>
  <c r="AEE8"/>
  <c r="AEL8"/>
  <c r="AEQ8"/>
  <c r="AER8" s="1"/>
  <c r="AEV8"/>
  <c r="AEX8"/>
  <c r="AFD8"/>
  <c r="AFI8"/>
  <c r="AFP8"/>
  <c r="AFU8"/>
  <c r="AFZ8"/>
  <c r="AGB8"/>
  <c r="AGH8"/>
  <c r="AGM8"/>
  <c r="AHD8"/>
  <c r="AGR8"/>
  <c r="AGS8" s="1"/>
  <c r="AGX8"/>
  <c r="AHF8"/>
  <c r="AHL8"/>
  <c r="AHQ8"/>
  <c r="AHX8"/>
  <c r="AIC8"/>
  <c r="AIH8"/>
  <c r="AAH8"/>
  <c r="AAN8"/>
  <c r="AAS8"/>
  <c r="ZV8"/>
  <c r="AAA8"/>
  <c r="AAB8" s="1"/>
  <c r="AAF8"/>
  <c r="ZD8"/>
  <c r="ZJ8"/>
  <c r="ZO8"/>
  <c r="YR8"/>
  <c r="YW8"/>
  <c r="ZB8"/>
  <c r="XZ8"/>
  <c r="YF8"/>
  <c r="YK8"/>
  <c r="XN8"/>
  <c r="XS8"/>
  <c r="XT8" s="1"/>
  <c r="XX8"/>
  <c r="WV8"/>
  <c r="XB8"/>
  <c r="XG8"/>
  <c r="WJ8"/>
  <c r="WO8"/>
  <c r="WT8"/>
  <c r="ABA8"/>
  <c r="ABB8" s="1"/>
  <c r="ABG8"/>
  <c r="ABK8"/>
  <c r="ABM8"/>
  <c r="ABN8" s="1"/>
  <c r="ABS8"/>
  <c r="ABX8"/>
  <c r="ACE8"/>
  <c r="ACK8"/>
  <c r="ACO8"/>
  <c r="ACQ8"/>
  <c r="ACR8" s="1"/>
  <c r="ACW8"/>
  <c r="ADB8"/>
  <c r="ADI8"/>
  <c r="ADJ8" s="1"/>
  <c r="ADO8"/>
  <c r="ADS8"/>
  <c r="ADU8"/>
  <c r="ADV8" s="1"/>
  <c r="AEA8"/>
  <c r="AEF8"/>
  <c r="AEM8"/>
  <c r="AES8"/>
  <c r="AEW8"/>
  <c r="AEY8"/>
  <c r="AEZ8" s="1"/>
  <c r="AFE8"/>
  <c r="AFJ8"/>
  <c r="AFQ8"/>
  <c r="AFR8" s="1"/>
  <c r="AFW8"/>
  <c r="AGA8"/>
  <c r="AGC8"/>
  <c r="AGD8" s="1"/>
  <c r="AGI8"/>
  <c r="AGN8"/>
  <c r="AHE8"/>
  <c r="AGT8"/>
  <c r="AGY8"/>
  <c r="AGZ8" s="1"/>
  <c r="AHG8"/>
  <c r="AHH8" s="1"/>
  <c r="AHM8"/>
  <c r="AHR8"/>
  <c r="AHY8"/>
  <c r="AHZ8" s="1"/>
  <c r="AIE8"/>
  <c r="AII8"/>
  <c r="AAI8"/>
  <c r="AAJ8" s="1"/>
  <c r="AAO8"/>
  <c r="AAT8"/>
  <c r="ZW8"/>
  <c r="AAC8"/>
  <c r="AAG8"/>
  <c r="ZE8"/>
  <c r="ZF8" s="1"/>
  <c r="ZK8"/>
  <c r="ZP8"/>
  <c r="YS8"/>
  <c r="YT8" s="1"/>
  <c r="YY8"/>
  <c r="ZC8"/>
  <c r="YA8"/>
  <c r="YG8"/>
  <c r="YL8"/>
  <c r="XO8"/>
  <c r="XU8"/>
  <c r="XY8"/>
  <c r="WW8"/>
  <c r="XC8"/>
  <c r="XH8"/>
  <c r="WK8"/>
  <c r="WL8" s="1"/>
  <c r="WQ8"/>
  <c r="WU8"/>
  <c r="AAW7"/>
  <c r="ABC7"/>
  <c r="ABI7"/>
  <c r="ABL7"/>
  <c r="ABR7"/>
  <c r="ABX7"/>
  <c r="ACA7"/>
  <c r="ACG7"/>
  <c r="ACM7"/>
  <c r="ACP7"/>
  <c r="ACV7"/>
  <c r="ADB7"/>
  <c r="ADE7"/>
  <c r="ADK7"/>
  <c r="ADQ7"/>
  <c r="ADT7"/>
  <c r="ADZ7"/>
  <c r="AEF7"/>
  <c r="AEI7"/>
  <c r="AEO7"/>
  <c r="AEU7"/>
  <c r="AEX7"/>
  <c r="AFD7"/>
  <c r="AFJ7"/>
  <c r="AFM7"/>
  <c r="AFS7"/>
  <c r="AFY7"/>
  <c r="AGB7"/>
  <c r="AGH7"/>
  <c r="AGN7"/>
  <c r="AHB7"/>
  <c r="AGQ7"/>
  <c r="AGW7"/>
  <c r="AHF7"/>
  <c r="AHL7"/>
  <c r="AHR7"/>
  <c r="AHU7"/>
  <c r="AIA7"/>
  <c r="AIG7"/>
  <c r="AAH7"/>
  <c r="AAN7"/>
  <c r="AAT7"/>
  <c r="ZS7"/>
  <c r="ZY7"/>
  <c r="AAE7"/>
  <c r="ZD7"/>
  <c r="ZJ7"/>
  <c r="ZP7"/>
  <c r="YO7"/>
  <c r="YU7"/>
  <c r="ZA7"/>
  <c r="XZ7"/>
  <c r="YF7"/>
  <c r="YL7"/>
  <c r="XK7"/>
  <c r="XQ7"/>
  <c r="XW7"/>
  <c r="WV7"/>
  <c r="XB7"/>
  <c r="XH7"/>
  <c r="WG7"/>
  <c r="WM7"/>
  <c r="WS7"/>
  <c r="YM7"/>
  <c r="XL7"/>
  <c r="XM7" s="1"/>
  <c r="WW7"/>
  <c r="WX7" s="1"/>
  <c r="WH7"/>
  <c r="AAX7"/>
  <c r="ABD7"/>
  <c r="ABJ7"/>
  <c r="ABM7"/>
  <c r="ABS7"/>
  <c r="ABY7"/>
  <c r="ACB7"/>
  <c r="ACC7" s="1"/>
  <c r="ACH7"/>
  <c r="ACN7"/>
  <c r="ACQ7"/>
  <c r="ACW7"/>
  <c r="ADC7"/>
  <c r="ADF7"/>
  <c r="ADL7"/>
  <c r="ADR7"/>
  <c r="ADU7"/>
  <c r="AEA7"/>
  <c r="AEG7"/>
  <c r="AEJ7"/>
  <c r="AEK7" s="1"/>
  <c r="AEP7"/>
  <c r="AEV7"/>
  <c r="AEY7"/>
  <c r="AFE7"/>
  <c r="AFK7"/>
  <c r="AFN7"/>
  <c r="AFT7"/>
  <c r="AFZ7"/>
  <c r="AGC7"/>
  <c r="AGI7"/>
  <c r="AGO7"/>
  <c r="AHC7"/>
  <c r="AGR7"/>
  <c r="AGX7"/>
  <c r="AHG7"/>
  <c r="AHM7"/>
  <c r="AHS7"/>
  <c r="AHV7"/>
  <c r="AIB7"/>
  <c r="AIH7"/>
  <c r="AAI7"/>
  <c r="AAO7"/>
  <c r="AAU7"/>
  <c r="ZT7"/>
  <c r="ZU7" s="1"/>
  <c r="ZZ7"/>
  <c r="AAF7"/>
  <c r="ZE7"/>
  <c r="ZK7"/>
  <c r="ZQ7"/>
  <c r="YP7"/>
  <c r="YV7"/>
  <c r="ZB7"/>
  <c r="YA7"/>
  <c r="YG7"/>
  <c r="XI7"/>
  <c r="WT7"/>
  <c r="AAZ7"/>
  <c r="ABG7"/>
  <c r="ABO7"/>
  <c r="ABV7"/>
  <c r="ACD7"/>
  <c r="ACK7"/>
  <c r="ACS7"/>
  <c r="ACZ7"/>
  <c r="ADH7"/>
  <c r="ADO7"/>
  <c r="ADW7"/>
  <c r="AED7"/>
  <c r="AEL7"/>
  <c r="AES7"/>
  <c r="AFA7"/>
  <c r="AFH7"/>
  <c r="AFP7"/>
  <c r="AFW7"/>
  <c r="AGE7"/>
  <c r="AGL7"/>
  <c r="AHD7"/>
  <c r="AGT7"/>
  <c r="AHA7"/>
  <c r="AHI7"/>
  <c r="AHP7"/>
  <c r="AHX7"/>
  <c r="AIE7"/>
  <c r="AAK7"/>
  <c r="AAR7"/>
  <c r="ZV7"/>
  <c r="AAC7"/>
  <c r="ZG7"/>
  <c r="ZN7"/>
  <c r="YR7"/>
  <c r="YY7"/>
  <c r="YC7"/>
  <c r="YJ7"/>
  <c r="XN7"/>
  <c r="XU7"/>
  <c r="WY7"/>
  <c r="XF7"/>
  <c r="WJ7"/>
  <c r="WQ7"/>
  <c r="XR7"/>
  <c r="XC7"/>
  <c r="WN7"/>
  <c r="ABA7"/>
  <c r="ABB7" s="1"/>
  <c r="ABH7"/>
  <c r="ABP7"/>
  <c r="ABW7"/>
  <c r="ACE7"/>
  <c r="ACF7" s="1"/>
  <c r="ACL7"/>
  <c r="ACT7"/>
  <c r="ADA7"/>
  <c r="ADI7"/>
  <c r="ADJ7" s="1"/>
  <c r="ADP7"/>
  <c r="ADX7"/>
  <c r="AEE7"/>
  <c r="AEM7"/>
  <c r="AEN7" s="1"/>
  <c r="AET7"/>
  <c r="AFB7"/>
  <c r="AFI7"/>
  <c r="AFQ7"/>
  <c r="AFR7" s="1"/>
  <c r="AFX7"/>
  <c r="AGF7"/>
  <c r="AGM7"/>
  <c r="AGU7"/>
  <c r="AHJ7"/>
  <c r="AHK7" s="1"/>
  <c r="AHQ7"/>
  <c r="AHY7"/>
  <c r="AHZ7" s="1"/>
  <c r="AIF7"/>
  <c r="AAL7"/>
  <c r="AAM7" s="1"/>
  <c r="AAS7"/>
  <c r="ZW7"/>
  <c r="ZX7" s="1"/>
  <c r="AAD7"/>
  <c r="ZH7"/>
  <c r="ZI7" s="1"/>
  <c r="ZO7"/>
  <c r="YS7"/>
  <c r="YT7" s="1"/>
  <c r="YZ7"/>
  <c r="YD7"/>
  <c r="YE7" s="1"/>
  <c r="YK7"/>
  <c r="XO7"/>
  <c r="XP7" s="1"/>
  <c r="XV7"/>
  <c r="WZ7"/>
  <c r="XA7" s="1"/>
  <c r="XG7"/>
  <c r="WK7"/>
  <c r="WL7" s="1"/>
  <c r="WR7"/>
  <c r="XX7"/>
  <c r="AL6"/>
  <c r="AAW6"/>
  <c r="ABC6"/>
  <c r="ABH6"/>
  <c r="ABL6"/>
  <c r="ABR6"/>
  <c r="ABW6"/>
  <c r="ACA6"/>
  <c r="ACG6"/>
  <c r="ACL6"/>
  <c r="ACP6"/>
  <c r="ACV6"/>
  <c r="ADA6"/>
  <c r="ADE6"/>
  <c r="ADK6"/>
  <c r="ADP6"/>
  <c r="ADT6"/>
  <c r="ADZ6"/>
  <c r="AEE6"/>
  <c r="AEI6"/>
  <c r="AEO6"/>
  <c r="AET6"/>
  <c r="AEX6"/>
  <c r="AFD6"/>
  <c r="AFI6"/>
  <c r="AFM6"/>
  <c r="AFS6"/>
  <c r="AFX6"/>
  <c r="AGB6"/>
  <c r="AGH6"/>
  <c r="AGM6"/>
  <c r="AHB6"/>
  <c r="AGQ6"/>
  <c r="AGW6"/>
  <c r="AHF6"/>
  <c r="AHL6"/>
  <c r="AHQ6"/>
  <c r="AHU6"/>
  <c r="AIA6"/>
  <c r="AIF6"/>
  <c r="AAH6"/>
  <c r="AAN6"/>
  <c r="AAS6"/>
  <c r="ZS6"/>
  <c r="ZY6"/>
  <c r="AAD6"/>
  <c r="ZD6"/>
  <c r="ZJ6"/>
  <c r="ZO6"/>
  <c r="YO6"/>
  <c r="YU6"/>
  <c r="YZ6"/>
  <c r="XZ6"/>
  <c r="YF6"/>
  <c r="YK6"/>
  <c r="XK6"/>
  <c r="XQ6"/>
  <c r="XV6"/>
  <c r="WV6"/>
  <c r="XB6"/>
  <c r="XG6"/>
  <c r="WG6"/>
  <c r="WM6"/>
  <c r="WR6"/>
  <c r="AAX6"/>
  <c r="ABD6"/>
  <c r="ABI6"/>
  <c r="ABM6"/>
  <c r="ABN6" s="1"/>
  <c r="ABS6"/>
  <c r="ABX6"/>
  <c r="ACB6"/>
  <c r="ACH6"/>
  <c r="ACM6"/>
  <c r="ACQ6"/>
  <c r="ACW6"/>
  <c r="ADB6"/>
  <c r="ADF6"/>
  <c r="ADL6"/>
  <c r="ADQ6"/>
  <c r="ADU6"/>
  <c r="ADV6" s="1"/>
  <c r="AEA6"/>
  <c r="AEF6"/>
  <c r="AEJ6"/>
  <c r="AEP6"/>
  <c r="AEU6"/>
  <c r="AEY6"/>
  <c r="AFE6"/>
  <c r="AFJ6"/>
  <c r="AFN6"/>
  <c r="AFT6"/>
  <c r="AFY6"/>
  <c r="AGC6"/>
  <c r="AGD6" s="1"/>
  <c r="AGI6"/>
  <c r="AGN6"/>
  <c r="AHC6"/>
  <c r="AGR6"/>
  <c r="AGS6" s="1"/>
  <c r="AGX6"/>
  <c r="AHG6"/>
  <c r="AHM6"/>
  <c r="AHR6"/>
  <c r="AHV6"/>
  <c r="AIB6"/>
  <c r="AIG6"/>
  <c r="AAI6"/>
  <c r="AAJ6" s="1"/>
  <c r="AAO6"/>
  <c r="AAT6"/>
  <c r="ZT6"/>
  <c r="ZZ6"/>
  <c r="AAE6"/>
  <c r="ZE6"/>
  <c r="ZK6"/>
  <c r="ZP6"/>
  <c r="YP6"/>
  <c r="YV6"/>
  <c r="ZA6"/>
  <c r="YA6"/>
  <c r="YB6" s="1"/>
  <c r="YG6"/>
  <c r="YL6"/>
  <c r="XL6"/>
  <c r="XR6"/>
  <c r="XW6"/>
  <c r="WW6"/>
  <c r="XC6"/>
  <c r="XH6"/>
  <c r="WH6"/>
  <c r="WN6"/>
  <c r="WS6"/>
  <c r="AAZ6"/>
  <c r="ABE6"/>
  <c r="ABJ6"/>
  <c r="ABO6"/>
  <c r="ABT6"/>
  <c r="ABU6" s="1"/>
  <c r="ABY6"/>
  <c r="ACD6"/>
  <c r="ACI6"/>
  <c r="ACN6"/>
  <c r="ACS6"/>
  <c r="ACX6"/>
  <c r="ADC6"/>
  <c r="ADH6"/>
  <c r="ADM6"/>
  <c r="ADR6"/>
  <c r="ADW6"/>
  <c r="AEB6"/>
  <c r="AEC6" s="1"/>
  <c r="AEG6"/>
  <c r="AEL6"/>
  <c r="AEQ6"/>
  <c r="AEV6"/>
  <c r="AFA6"/>
  <c r="AFF6"/>
  <c r="AFK6"/>
  <c r="AFP6"/>
  <c r="AFU6"/>
  <c r="AFZ6"/>
  <c r="AGE6"/>
  <c r="AGJ6"/>
  <c r="AGK6" s="1"/>
  <c r="AGO6"/>
  <c r="AHD6"/>
  <c r="AGT6"/>
  <c r="AGY6"/>
  <c r="AGZ6" s="1"/>
  <c r="AHI6"/>
  <c r="AHN6"/>
  <c r="AHS6"/>
  <c r="AHX6"/>
  <c r="AIC6"/>
  <c r="AIH6"/>
  <c r="AAK6"/>
  <c r="AAP6"/>
  <c r="AAQ6" s="1"/>
  <c r="AAU6"/>
  <c r="ZV6"/>
  <c r="AAA6"/>
  <c r="AAF6"/>
  <c r="ZG6"/>
  <c r="ZL6"/>
  <c r="ZQ6"/>
  <c r="YR6"/>
  <c r="YW6"/>
  <c r="ZB6"/>
  <c r="YC6"/>
  <c r="YH6"/>
  <c r="YI6" s="1"/>
  <c r="YM6"/>
  <c r="XN6"/>
  <c r="XS6"/>
  <c r="XX6"/>
  <c r="WY6"/>
  <c r="XD6"/>
  <c r="XI6"/>
  <c r="WJ6"/>
  <c r="WO6"/>
  <c r="WT6"/>
  <c r="ABA6"/>
  <c r="ABG6"/>
  <c r="ABK6"/>
  <c r="ABP6"/>
  <c r="ABV6"/>
  <c r="ABZ6"/>
  <c r="ACE6"/>
  <c r="ACK6"/>
  <c r="ACO6"/>
  <c r="ACT6"/>
  <c r="ACU6" s="1"/>
  <c r="ACZ6"/>
  <c r="ADD6"/>
  <c r="ADI6"/>
  <c r="ADO6"/>
  <c r="ADS6"/>
  <c r="ADX6"/>
  <c r="AED6"/>
  <c r="AEH6"/>
  <c r="AEM6"/>
  <c r="AES6"/>
  <c r="AEW6"/>
  <c r="AFB6"/>
  <c r="AFC6" s="1"/>
  <c r="AFH6"/>
  <c r="AFL6"/>
  <c r="AFQ6"/>
  <c r="AFW6"/>
  <c r="AGA6"/>
  <c r="AGF6"/>
  <c r="AGL6"/>
  <c r="AGP6"/>
  <c r="AHE6"/>
  <c r="AGU6"/>
  <c r="AHA6"/>
  <c r="AHJ6"/>
  <c r="AHK6" s="1"/>
  <c r="AHP6"/>
  <c r="AHT6"/>
  <c r="AHY6"/>
  <c r="AIE6"/>
  <c r="AII6"/>
  <c r="AAL6"/>
  <c r="AAR6"/>
  <c r="AAV6"/>
  <c r="ZW6"/>
  <c r="AAC6"/>
  <c r="AAG6"/>
  <c r="ZH6"/>
  <c r="ZI6" s="1"/>
  <c r="ZN6"/>
  <c r="ZR6"/>
  <c r="YS6"/>
  <c r="YY6"/>
  <c r="ZC6"/>
  <c r="YD6"/>
  <c r="YJ6"/>
  <c r="YN6"/>
  <c r="XO6"/>
  <c r="XU6"/>
  <c r="XY6"/>
  <c r="WZ6"/>
  <c r="XA6" s="1"/>
  <c r="XF6"/>
  <c r="XJ6"/>
  <c r="WK6"/>
  <c r="WQ6"/>
  <c r="WU6"/>
  <c r="AAW5"/>
  <c r="ABC5"/>
  <c r="ABH5"/>
  <c r="ABL5"/>
  <c r="ABR5"/>
  <c r="ABW5"/>
  <c r="ACA5"/>
  <c r="ACG5"/>
  <c r="ACL5"/>
  <c r="ACP5"/>
  <c r="ACV5"/>
  <c r="ADA5"/>
  <c r="ADE5"/>
  <c r="ADK5"/>
  <c r="ADP5"/>
  <c r="ADT5"/>
  <c r="ADZ5"/>
  <c r="AEE5"/>
  <c r="AEI5"/>
  <c r="AEO5"/>
  <c r="AET5"/>
  <c r="AEX5"/>
  <c r="AFD5"/>
  <c r="AFI5"/>
  <c r="AFM5"/>
  <c r="AFS5"/>
  <c r="AFX5"/>
  <c r="AGB5"/>
  <c r="AGH5"/>
  <c r="AGM5"/>
  <c r="AHB5"/>
  <c r="AGQ5"/>
  <c r="AGW5"/>
  <c r="AHF5"/>
  <c r="AHL5"/>
  <c r="AHQ5"/>
  <c r="AHU5"/>
  <c r="AIA5"/>
  <c r="AIF5"/>
  <c r="AAH5"/>
  <c r="AAN5"/>
  <c r="AAS5"/>
  <c r="ZS5"/>
  <c r="ZY5"/>
  <c r="AAD5"/>
  <c r="ZD5"/>
  <c r="ZJ5"/>
  <c r="ZO5"/>
  <c r="YO5"/>
  <c r="YU5"/>
  <c r="YZ5"/>
  <c r="XZ5"/>
  <c r="YF5"/>
  <c r="YK5"/>
  <c r="XK5"/>
  <c r="XQ5"/>
  <c r="XV5"/>
  <c r="WV5"/>
  <c r="XB5"/>
  <c r="XG5"/>
  <c r="WG5"/>
  <c r="WM5"/>
  <c r="WR5"/>
  <c r="YD5"/>
  <c r="XY5"/>
  <c r="XF5"/>
  <c r="WQ5"/>
  <c r="AAX5"/>
  <c r="ABD5"/>
  <c r="ABI5"/>
  <c r="ABM5"/>
  <c r="ABS5"/>
  <c r="ABX5"/>
  <c r="ACB5"/>
  <c r="ACH5"/>
  <c r="ACM5"/>
  <c r="ACQ5"/>
  <c r="ACW5"/>
  <c r="ADB5"/>
  <c r="ADF5"/>
  <c r="ADL5"/>
  <c r="ADQ5"/>
  <c r="ADU5"/>
  <c r="AEA5"/>
  <c r="AEF5"/>
  <c r="AEJ5"/>
  <c r="AEP5"/>
  <c r="AEU5"/>
  <c r="AEY5"/>
  <c r="AFE5"/>
  <c r="AFJ5"/>
  <c r="AFN5"/>
  <c r="AFT5"/>
  <c r="AFY5"/>
  <c r="AGC5"/>
  <c r="AGI5"/>
  <c r="AGN5"/>
  <c r="AHC5"/>
  <c r="AGR5"/>
  <c r="AGX5"/>
  <c r="AHG5"/>
  <c r="AHM5"/>
  <c r="AHR5"/>
  <c r="AHV5"/>
  <c r="AIB5"/>
  <c r="AIG5"/>
  <c r="AAI5"/>
  <c r="AAO5"/>
  <c r="AAT5"/>
  <c r="ZT5"/>
  <c r="ZZ5"/>
  <c r="AAE5"/>
  <c r="ZE5"/>
  <c r="ZK5"/>
  <c r="ZP5"/>
  <c r="YP5"/>
  <c r="YV5"/>
  <c r="ZA5"/>
  <c r="YA5"/>
  <c r="YG5"/>
  <c r="YL5"/>
  <c r="XL5"/>
  <c r="XR5"/>
  <c r="XW5"/>
  <c r="WW5"/>
  <c r="XC5"/>
  <c r="XH5"/>
  <c r="WH5"/>
  <c r="WN5"/>
  <c r="WS5"/>
  <c r="YN5"/>
  <c r="XO5"/>
  <c r="XJ5"/>
  <c r="WU5"/>
  <c r="AAZ5"/>
  <c r="ABE5"/>
  <c r="ABJ5"/>
  <c r="ABO5"/>
  <c r="ABT5"/>
  <c r="ABY5"/>
  <c r="ACD5"/>
  <c r="ACI5"/>
  <c r="ACN5"/>
  <c r="ACS5"/>
  <c r="ACX5"/>
  <c r="ADC5"/>
  <c r="ADH5"/>
  <c r="ADM5"/>
  <c r="ADR5"/>
  <c r="ADW5"/>
  <c r="AEB5"/>
  <c r="AEG5"/>
  <c r="AEL5"/>
  <c r="AEQ5"/>
  <c r="AEV5"/>
  <c r="AFA5"/>
  <c r="AFF5"/>
  <c r="AFK5"/>
  <c r="AFP5"/>
  <c r="AFU5"/>
  <c r="AFZ5"/>
  <c r="AGE5"/>
  <c r="AGJ5"/>
  <c r="AGO5"/>
  <c r="AHD5"/>
  <c r="AGT5"/>
  <c r="AGY5"/>
  <c r="AHI5"/>
  <c r="AHN5"/>
  <c r="AHS5"/>
  <c r="AHX5"/>
  <c r="AIC5"/>
  <c r="AIH5"/>
  <c r="AAK5"/>
  <c r="AAP5"/>
  <c r="AAU5"/>
  <c r="ZV5"/>
  <c r="AAA5"/>
  <c r="AAF5"/>
  <c r="ZG5"/>
  <c r="ZL5"/>
  <c r="ZQ5"/>
  <c r="YR5"/>
  <c r="YW5"/>
  <c r="ZB5"/>
  <c r="YC5"/>
  <c r="YH5"/>
  <c r="YM5"/>
  <c r="XN5"/>
  <c r="XS5"/>
  <c r="XX5"/>
  <c r="WY5"/>
  <c r="XD5"/>
  <c r="XI5"/>
  <c r="WJ5"/>
  <c r="WO5"/>
  <c r="WT5"/>
  <c r="YJ5"/>
  <c r="XU5"/>
  <c r="WZ5"/>
  <c r="XA5" s="1"/>
  <c r="WK5"/>
  <c r="WL5" s="1"/>
  <c r="ABA5"/>
  <c r="ABG5"/>
  <c r="ABK5"/>
  <c r="ABP5"/>
  <c r="ABV5"/>
  <c r="ABZ5"/>
  <c r="ACE5"/>
  <c r="ACK5"/>
  <c r="ACO5"/>
  <c r="ACT5"/>
  <c r="ACZ5"/>
  <c r="ADD5"/>
  <c r="ADI5"/>
  <c r="ADO5"/>
  <c r="ADS5"/>
  <c r="ADX5"/>
  <c r="AED5"/>
  <c r="AEH5"/>
  <c r="AEM5"/>
  <c r="AES5"/>
  <c r="AEW5"/>
  <c r="AFB5"/>
  <c r="AFH5"/>
  <c r="AFL5"/>
  <c r="AFQ5"/>
  <c r="AFW5"/>
  <c r="AGA5"/>
  <c r="AGF5"/>
  <c r="AGL5"/>
  <c r="AGP5"/>
  <c r="AHE5"/>
  <c r="AGU5"/>
  <c r="AHA5"/>
  <c r="AHJ5"/>
  <c r="AHP5"/>
  <c r="AHT5"/>
  <c r="AHY5"/>
  <c r="AIE5"/>
  <c r="AII5"/>
  <c r="AAL5"/>
  <c r="AAR5"/>
  <c r="AAV5"/>
  <c r="ZW5"/>
  <c r="AAC5"/>
  <c r="AAG5"/>
  <c r="ZH5"/>
  <c r="ZN5"/>
  <c r="ZR5"/>
  <c r="YS5"/>
  <c r="YY5"/>
  <c r="ZC5"/>
  <c r="ADT4"/>
  <c r="WV4"/>
  <c r="AHF4"/>
  <c r="AEX4"/>
  <c r="ACP4"/>
  <c r="AAH4"/>
  <c r="XZ4"/>
  <c r="ABJ4"/>
  <c r="ABE4"/>
  <c r="AAZ4"/>
  <c r="ABW4"/>
  <c r="ABR4"/>
  <c r="ACN4"/>
  <c r="ACI4"/>
  <c r="ACD4"/>
  <c r="ADA4"/>
  <c r="ACV4"/>
  <c r="ADR4"/>
  <c r="ADM4"/>
  <c r="ADH4"/>
  <c r="AEE4"/>
  <c r="ADZ4"/>
  <c r="AEV4"/>
  <c r="AEQ4"/>
  <c r="AEL4"/>
  <c r="AFI4"/>
  <c r="AFD4"/>
  <c r="AFZ4"/>
  <c r="AFU4"/>
  <c r="AFP4"/>
  <c r="AGM4"/>
  <c r="AGH4"/>
  <c r="AHD4"/>
  <c r="AGY4"/>
  <c r="AGT4"/>
  <c r="AHQ4"/>
  <c r="AHL4"/>
  <c r="AIH4"/>
  <c r="AIC4"/>
  <c r="AHX4"/>
  <c r="AAT4"/>
  <c r="AAO4"/>
  <c r="AAF4"/>
  <c r="AAA4"/>
  <c r="ZV4"/>
  <c r="ZO4"/>
  <c r="ZJ4"/>
  <c r="ZB4"/>
  <c r="YW4"/>
  <c r="YR4"/>
  <c r="YK4"/>
  <c r="YF4"/>
  <c r="XX4"/>
  <c r="XS4"/>
  <c r="XN4"/>
  <c r="XG4"/>
  <c r="XB4"/>
  <c r="WT4"/>
  <c r="WO4"/>
  <c r="WJ4"/>
  <c r="AAN4"/>
  <c r="ZT4"/>
  <c r="ZH4"/>
  <c r="YV4"/>
  <c r="XR4"/>
  <c r="WZ4"/>
  <c r="WH4"/>
  <c r="ABI4"/>
  <c r="ABD4"/>
  <c r="AAX4"/>
  <c r="ABV4"/>
  <c r="ABP4"/>
  <c r="ACM4"/>
  <c r="ACH4"/>
  <c r="ACB4"/>
  <c r="ACZ4"/>
  <c r="ACT4"/>
  <c r="ADQ4"/>
  <c r="ADL4"/>
  <c r="ADF4"/>
  <c r="AED4"/>
  <c r="ADX4"/>
  <c r="AEU4"/>
  <c r="AEP4"/>
  <c r="AEJ4"/>
  <c r="AFH4"/>
  <c r="AFB4"/>
  <c r="AFY4"/>
  <c r="AFT4"/>
  <c r="AFN4"/>
  <c r="AGL4"/>
  <c r="AGF4"/>
  <c r="AHC4"/>
  <c r="AGX4"/>
  <c r="AGR4"/>
  <c r="AHP4"/>
  <c r="AHJ4"/>
  <c r="AIG4"/>
  <c r="AIB4"/>
  <c r="AHV4"/>
  <c r="ABH4"/>
  <c r="ABC4"/>
  <c r="ABY4"/>
  <c r="ABT4"/>
  <c r="ABO4"/>
  <c r="ACL4"/>
  <c r="ACG4"/>
  <c r="ADC4"/>
  <c r="ACX4"/>
  <c r="ACS4"/>
  <c r="ADP4"/>
  <c r="ADK4"/>
  <c r="AEG4"/>
  <c r="AEB4"/>
  <c r="ADW4"/>
  <c r="AET4"/>
  <c r="AEO4"/>
  <c r="AFK4"/>
  <c r="AFF4"/>
  <c r="AFA4"/>
  <c r="AFX4"/>
  <c r="AFS4"/>
  <c r="AGO4"/>
  <c r="AGJ4"/>
  <c r="AGE4"/>
  <c r="AHB4"/>
  <c r="AGW4"/>
  <c r="AHS4"/>
  <c r="AHN4"/>
  <c r="AHI4"/>
  <c r="AIF4"/>
  <c r="AIA4"/>
  <c r="AAI4"/>
  <c r="AAR4"/>
  <c r="AAL4"/>
  <c r="AAD4"/>
  <c r="ZY4"/>
  <c r="ZQ4"/>
  <c r="ZL4"/>
  <c r="ZG4"/>
  <c r="YZ4"/>
  <c r="YU4"/>
  <c r="YM4"/>
  <c r="YH4"/>
  <c r="YC4"/>
  <c r="XV4"/>
  <c r="XQ4"/>
  <c r="XI4"/>
  <c r="XD4"/>
  <c r="WY4"/>
  <c r="WR4"/>
  <c r="WM4"/>
  <c r="AAS4"/>
  <c r="ZZ4"/>
  <c r="ZN4"/>
  <c r="YP4"/>
  <c r="YJ4"/>
  <c r="XW4"/>
  <c r="WS4"/>
  <c r="ABG4"/>
  <c r="ABA4"/>
  <c r="ABX4"/>
  <c r="ABS4"/>
  <c r="ABM4"/>
  <c r="ACK4"/>
  <c r="ACE4"/>
  <c r="ADB4"/>
  <c r="ACW4"/>
  <c r="ACQ4"/>
  <c r="ADO4"/>
  <c r="ADI4"/>
  <c r="AEF4"/>
  <c r="AEA4"/>
  <c r="ADU4"/>
  <c r="ADV4" s="1"/>
  <c r="AES4"/>
  <c r="AEM4"/>
  <c r="AFJ4"/>
  <c r="AFE4"/>
  <c r="AEY4"/>
  <c r="AFW4"/>
  <c r="AFQ4"/>
  <c r="AGN4"/>
  <c r="AGI4"/>
  <c r="AGC4"/>
  <c r="AHA4"/>
  <c r="AGU4"/>
  <c r="AHR4"/>
  <c r="AHM4"/>
  <c r="AHG4"/>
  <c r="AIE4"/>
  <c r="AHY4"/>
  <c r="AAU4"/>
  <c r="AAP4"/>
  <c r="AAK4"/>
  <c r="AAC4"/>
  <c r="ZW4"/>
  <c r="ZP4"/>
  <c r="ZK4"/>
  <c r="ZE4"/>
  <c r="YY4"/>
  <c r="YS4"/>
  <c r="YL4"/>
  <c r="YG4"/>
  <c r="YA4"/>
  <c r="XU4"/>
  <c r="XO4"/>
  <c r="XH4"/>
  <c r="XC4"/>
  <c r="WW4"/>
  <c r="WQ4"/>
  <c r="WK4"/>
  <c r="AAE4"/>
  <c r="ZA4"/>
  <c r="YD4"/>
  <c r="XL4"/>
  <c r="XF4"/>
  <c r="WN4"/>
  <c r="AGQ4"/>
  <c r="AEI4"/>
  <c r="ACA4"/>
  <c r="ZS4"/>
  <c r="XK4"/>
  <c r="ABL4"/>
  <c r="H4"/>
  <c r="AGB4"/>
  <c r="ZD4"/>
  <c r="AHU4"/>
  <c r="AFM4"/>
  <c r="ADE4"/>
  <c r="AAW4"/>
  <c r="YO4"/>
  <c r="WG4"/>
  <c r="VU11"/>
  <c r="VZ11"/>
  <c r="WE11"/>
  <c r="VF11"/>
  <c r="VK11"/>
  <c r="VP11"/>
  <c r="VV11"/>
  <c r="WB11"/>
  <c r="WF11"/>
  <c r="VG11"/>
  <c r="VM11"/>
  <c r="VQ11"/>
  <c r="VX11"/>
  <c r="VC11"/>
  <c r="VN11"/>
  <c r="VY11"/>
  <c r="VS11"/>
  <c r="WD11"/>
  <c r="VJ11"/>
  <c r="UO11"/>
  <c r="UU11"/>
  <c r="UZ11"/>
  <c r="VI11"/>
  <c r="UN11"/>
  <c r="UV11"/>
  <c r="VB11"/>
  <c r="VR11"/>
  <c r="VO11"/>
  <c r="UQ11"/>
  <c r="UX11"/>
  <c r="WC11"/>
  <c r="UR11"/>
  <c r="TY11"/>
  <c r="UC11"/>
  <c r="UG11"/>
  <c r="UL11"/>
  <c r="UT11"/>
  <c r="TZ11"/>
  <c r="UI11"/>
  <c r="UM11"/>
  <c r="UY11"/>
  <c r="UE11"/>
  <c r="UJ11"/>
  <c r="UB11"/>
  <c r="TM11"/>
  <c r="TR11"/>
  <c r="TW11"/>
  <c r="SU11"/>
  <c r="TA11"/>
  <c r="TF11"/>
  <c r="SG11"/>
  <c r="SM11"/>
  <c r="SR11"/>
  <c r="VD11"/>
  <c r="VE11" s="1"/>
  <c r="UF11"/>
  <c r="TN11"/>
  <c r="TT11"/>
  <c r="TX11"/>
  <c r="SV11"/>
  <c r="TB11"/>
  <c r="TG11"/>
  <c r="SI11"/>
  <c r="SN11"/>
  <c r="SS11"/>
  <c r="TP11"/>
  <c r="TC11"/>
  <c r="SJ11"/>
  <c r="ST11"/>
  <c r="RU11"/>
  <c r="SA11"/>
  <c r="SE11"/>
  <c r="RC11"/>
  <c r="RI11"/>
  <c r="RN11"/>
  <c r="TQ11"/>
  <c r="TE11"/>
  <c r="SL11"/>
  <c r="RQ11"/>
  <c r="RW11"/>
  <c r="SB11"/>
  <c r="RE11"/>
  <c r="RJ11"/>
  <c r="RO11"/>
  <c r="QM11"/>
  <c r="QZ11"/>
  <c r="UK11"/>
  <c r="TJ11"/>
  <c r="TU11"/>
  <c r="SX11"/>
  <c r="TH11"/>
  <c r="SP11"/>
  <c r="RR11"/>
  <c r="RX11"/>
  <c r="SC11"/>
  <c r="TK11"/>
  <c r="TL11" s="1"/>
  <c r="SQ11"/>
  <c r="RT11"/>
  <c r="RH11"/>
  <c r="QQ11"/>
  <c r="QW11"/>
  <c r="TV11"/>
  <c r="RY11"/>
  <c r="RL11"/>
  <c r="QS11"/>
  <c r="QX11"/>
  <c r="VA11"/>
  <c r="TI11"/>
  <c r="SF11"/>
  <c r="RF11"/>
  <c r="RG11" s="1"/>
  <c r="RP11"/>
  <c r="QP11"/>
  <c r="QU11"/>
  <c r="RA11"/>
  <c r="QA11"/>
  <c r="QF11"/>
  <c r="QK11"/>
  <c r="SY11"/>
  <c r="SZ11" s="1"/>
  <c r="SD11"/>
  <c r="RB11"/>
  <c r="QT11"/>
  <c r="PY11"/>
  <c r="QH11"/>
  <c r="PI11"/>
  <c r="PM11"/>
  <c r="PS11"/>
  <c r="PW11"/>
  <c r="OW11"/>
  <c r="PA11"/>
  <c r="PE11"/>
  <c r="QD11"/>
  <c r="PP11"/>
  <c r="PG11"/>
  <c r="PL11"/>
  <c r="PV11"/>
  <c r="OZ11"/>
  <c r="PH11"/>
  <c r="RM11"/>
  <c r="QY11"/>
  <c r="QB11"/>
  <c r="QI11"/>
  <c r="PJ11"/>
  <c r="PO11"/>
  <c r="PT11"/>
  <c r="OX11"/>
  <c r="PB11"/>
  <c r="PF11"/>
  <c r="QJ11"/>
  <c r="PU11"/>
  <c r="OT11"/>
  <c r="PQ11"/>
  <c r="OU11"/>
  <c r="PD11"/>
  <c r="QN11"/>
  <c r="PX11"/>
  <c r="QE11"/>
  <c r="QL11"/>
  <c r="OE11"/>
  <c r="OK11"/>
  <c r="OP11"/>
  <c r="NP11"/>
  <c r="NV11"/>
  <c r="OA11"/>
  <c r="ND11"/>
  <c r="NI11"/>
  <c r="NN11"/>
  <c r="MO11"/>
  <c r="MS11"/>
  <c r="MW11"/>
  <c r="OH11"/>
  <c r="OM11"/>
  <c r="OR11"/>
  <c r="NS11"/>
  <c r="NX11"/>
  <c r="OC11"/>
  <c r="NA11"/>
  <c r="NG11"/>
  <c r="NL11"/>
  <c r="OI11"/>
  <c r="OO11"/>
  <c r="OS11"/>
  <c r="NT11"/>
  <c r="NZ11"/>
  <c r="OD11"/>
  <c r="NB11"/>
  <c r="NH11"/>
  <c r="NM11"/>
  <c r="MM11"/>
  <c r="MR11"/>
  <c r="MV11"/>
  <c r="MZ11"/>
  <c r="OF11"/>
  <c r="NQ11"/>
  <c r="NR11" s="1"/>
  <c r="NK11"/>
  <c r="MT11"/>
  <c r="MA11"/>
  <c r="MG11"/>
  <c r="MK11"/>
  <c r="LI11"/>
  <c r="LO11"/>
  <c r="LT11"/>
  <c r="KT11"/>
  <c r="KY11"/>
  <c r="LD11"/>
  <c r="KG11"/>
  <c r="KL11"/>
  <c r="KQ11"/>
  <c r="JR11"/>
  <c r="JW11"/>
  <c r="KB11"/>
  <c r="OL11"/>
  <c r="NW11"/>
  <c r="NO11"/>
  <c r="ML11"/>
  <c r="LW11"/>
  <c r="MC11"/>
  <c r="MH11"/>
  <c r="LK11"/>
  <c r="LP11"/>
  <c r="LU11"/>
  <c r="KZ11"/>
  <c r="LE11"/>
  <c r="KH11"/>
  <c r="KN11"/>
  <c r="KR11"/>
  <c r="JS11"/>
  <c r="JY11"/>
  <c r="KC11"/>
  <c r="NE11"/>
  <c r="MY11"/>
  <c r="LZ11"/>
  <c r="ME11"/>
  <c r="MJ11"/>
  <c r="LH11"/>
  <c r="LN11"/>
  <c r="LS11"/>
  <c r="KS11"/>
  <c r="KW11"/>
  <c r="LC11"/>
  <c r="LG11"/>
  <c r="KE11"/>
  <c r="KK11"/>
  <c r="KP11"/>
  <c r="JP11"/>
  <c r="JV11"/>
  <c r="KA11"/>
  <c r="MP11"/>
  <c r="MQ11" s="1"/>
  <c r="MI11"/>
  <c r="KV11"/>
  <c r="KO11"/>
  <c r="JC11"/>
  <c r="JH11"/>
  <c r="JM11"/>
  <c r="IK11"/>
  <c r="IQ11"/>
  <c r="IV11"/>
  <c r="HW11"/>
  <c r="IC11"/>
  <c r="IH11"/>
  <c r="LL11"/>
  <c r="JJ11"/>
  <c r="IR11"/>
  <c r="HY11"/>
  <c r="II11"/>
  <c r="MD11"/>
  <c r="LV11"/>
  <c r="KJ11"/>
  <c r="JZ11"/>
  <c r="JA11"/>
  <c r="JG11"/>
  <c r="JL11"/>
  <c r="IO11"/>
  <c r="IU11"/>
  <c r="IY11"/>
  <c r="HV11"/>
  <c r="IB11"/>
  <c r="IG11"/>
  <c r="OQ11"/>
  <c r="MX11"/>
  <c r="LA11"/>
  <c r="JO11"/>
  <c r="JD11"/>
  <c r="JN11"/>
  <c r="IL11"/>
  <c r="IW11"/>
  <c r="ID11"/>
  <c r="LF11"/>
  <c r="KD11"/>
  <c r="JF11"/>
  <c r="IS11"/>
  <c r="LX11"/>
  <c r="LY11" s="1"/>
  <c r="JU11"/>
  <c r="JK11"/>
  <c r="IX11"/>
  <c r="IJ11"/>
  <c r="OB11"/>
  <c r="LR11"/>
  <c r="IZ11"/>
  <c r="IN11"/>
  <c r="HZ11"/>
  <c r="IF11"/>
  <c r="VV15"/>
  <c r="WB15"/>
  <c r="WF15"/>
  <c r="VG15"/>
  <c r="VM15"/>
  <c r="VR15"/>
  <c r="VX15"/>
  <c r="WC15"/>
  <c r="VC15"/>
  <c r="VI15"/>
  <c r="VS15"/>
  <c r="WD15"/>
  <c r="VU15"/>
  <c r="WE15"/>
  <c r="VZ15"/>
  <c r="VF15"/>
  <c r="VH15" s="1"/>
  <c r="VO15"/>
  <c r="VY15"/>
  <c r="VN15"/>
  <c r="UN15"/>
  <c r="UT15"/>
  <c r="UY15"/>
  <c r="VD15"/>
  <c r="VP15"/>
  <c r="UO15"/>
  <c r="UU15"/>
  <c r="UZ15"/>
  <c r="VJ15"/>
  <c r="UV15"/>
  <c r="UB15"/>
  <c r="UF15"/>
  <c r="UK15"/>
  <c r="VK15"/>
  <c r="UX15"/>
  <c r="TY15"/>
  <c r="UC15"/>
  <c r="UG15"/>
  <c r="UL15"/>
  <c r="VQ15"/>
  <c r="UQ15"/>
  <c r="VA15"/>
  <c r="TZ15"/>
  <c r="UI15"/>
  <c r="UM15"/>
  <c r="UR15"/>
  <c r="TN15"/>
  <c r="TT15"/>
  <c r="TX15"/>
  <c r="SY15"/>
  <c r="TE15"/>
  <c r="TI15"/>
  <c r="SI15"/>
  <c r="SN15"/>
  <c r="SS15"/>
  <c r="VB15"/>
  <c r="TJ15"/>
  <c r="TP15"/>
  <c r="TU15"/>
  <c r="SU15"/>
  <c r="TA15"/>
  <c r="TF15"/>
  <c r="SJ15"/>
  <c r="SP15"/>
  <c r="ST15"/>
  <c r="UE15"/>
  <c r="TK15"/>
  <c r="TV15"/>
  <c r="SV15"/>
  <c r="TG15"/>
  <c r="SF15"/>
  <c r="SQ15"/>
  <c r="RQ15"/>
  <c r="RW15"/>
  <c r="SB15"/>
  <c r="UJ15"/>
  <c r="TM15"/>
  <c r="TW15"/>
  <c r="SX15"/>
  <c r="TH15"/>
  <c r="SG15"/>
  <c r="SR15"/>
  <c r="RR15"/>
  <c r="RX15"/>
  <c r="SC15"/>
  <c r="RF15"/>
  <c r="RL15"/>
  <c r="RP15"/>
  <c r="TQ15"/>
  <c r="TB15"/>
  <c r="SL15"/>
  <c r="RT15"/>
  <c r="RY15"/>
  <c r="SD15"/>
  <c r="RB15"/>
  <c r="RI15"/>
  <c r="RO15"/>
  <c r="QQ15"/>
  <c r="QU15"/>
  <c r="QY15"/>
  <c r="TC15"/>
  <c r="RU15"/>
  <c r="RC15"/>
  <c r="RJ15"/>
  <c r="QM15"/>
  <c r="QZ15"/>
  <c r="TR15"/>
  <c r="SE15"/>
  <c r="RH15"/>
  <c r="RN15"/>
  <c r="QP15"/>
  <c r="QT15"/>
  <c r="QX15"/>
  <c r="QB15"/>
  <c r="QH15"/>
  <c r="QL15"/>
  <c r="SM15"/>
  <c r="RM15"/>
  <c r="QW15"/>
  <c r="QD15"/>
  <c r="QJ15"/>
  <c r="PL15"/>
  <c r="PQ15"/>
  <c r="PV15"/>
  <c r="OX15"/>
  <c r="PB15"/>
  <c r="PF15"/>
  <c r="QN15"/>
  <c r="PY15"/>
  <c r="PJ15"/>
  <c r="PT15"/>
  <c r="OU15"/>
  <c r="OZ15"/>
  <c r="PH15"/>
  <c r="PP15"/>
  <c r="OW15"/>
  <c r="PE15"/>
  <c r="RA15"/>
  <c r="PX15"/>
  <c r="QE15"/>
  <c r="QK15"/>
  <c r="PI15"/>
  <c r="PM15"/>
  <c r="PS15"/>
  <c r="PW15"/>
  <c r="OT15"/>
  <c r="PG15"/>
  <c r="QF15"/>
  <c r="QG15" s="1"/>
  <c r="PO15"/>
  <c r="PD15"/>
  <c r="PU15"/>
  <c r="PA15"/>
  <c r="SA15"/>
  <c r="RE15"/>
  <c r="QS15"/>
  <c r="QA15"/>
  <c r="QI15"/>
  <c r="OI15"/>
  <c r="OO15"/>
  <c r="OS15"/>
  <c r="NQ15"/>
  <c r="NW15"/>
  <c r="OB15"/>
  <c r="NE15"/>
  <c r="NK15"/>
  <c r="NO15"/>
  <c r="OF15"/>
  <c r="OL15"/>
  <c r="OQ15"/>
  <c r="NT15"/>
  <c r="NZ15"/>
  <c r="OD15"/>
  <c r="NB15"/>
  <c r="NH15"/>
  <c r="NM15"/>
  <c r="OH15"/>
  <c r="OM15"/>
  <c r="OR15"/>
  <c r="NP15"/>
  <c r="NV15"/>
  <c r="OA15"/>
  <c r="ND15"/>
  <c r="NI15"/>
  <c r="NN15"/>
  <c r="NG15"/>
  <c r="MO15"/>
  <c r="MS15"/>
  <c r="MW15"/>
  <c r="LW15"/>
  <c r="MC15"/>
  <c r="MH15"/>
  <c r="LK15"/>
  <c r="LP15"/>
  <c r="LU15"/>
  <c r="KZ15"/>
  <c r="LE15"/>
  <c r="KH15"/>
  <c r="KN15"/>
  <c r="KR15"/>
  <c r="JS15"/>
  <c r="JY15"/>
  <c r="KC15"/>
  <c r="OE15"/>
  <c r="NS15"/>
  <c r="NL15"/>
  <c r="MP15"/>
  <c r="MQ15" s="1"/>
  <c r="MT15"/>
  <c r="MX15"/>
  <c r="LX15"/>
  <c r="LY15" s="1"/>
  <c r="MD15"/>
  <c r="MI15"/>
  <c r="LL15"/>
  <c r="LM15" s="1"/>
  <c r="LR15"/>
  <c r="LV15"/>
  <c r="KV15"/>
  <c r="LA15"/>
  <c r="LF15"/>
  <c r="KD15"/>
  <c r="KJ15"/>
  <c r="KO15"/>
  <c r="JO15"/>
  <c r="JU15"/>
  <c r="JZ15"/>
  <c r="OP15"/>
  <c r="OC15"/>
  <c r="NA15"/>
  <c r="MM15"/>
  <c r="MR15"/>
  <c r="MV15"/>
  <c r="MZ15"/>
  <c r="MA15"/>
  <c r="MG15"/>
  <c r="MK15"/>
  <c r="LI15"/>
  <c r="LO15"/>
  <c r="LT15"/>
  <c r="KT15"/>
  <c r="KY15"/>
  <c r="LD15"/>
  <c r="KG15"/>
  <c r="KL15"/>
  <c r="KQ15"/>
  <c r="JR15"/>
  <c r="JW15"/>
  <c r="KB15"/>
  <c r="OK15"/>
  <c r="ME15"/>
  <c r="KS15"/>
  <c r="KK15"/>
  <c r="KA15"/>
  <c r="JD15"/>
  <c r="JJ15"/>
  <c r="JN15"/>
  <c r="IO15"/>
  <c r="IU15"/>
  <c r="IY15"/>
  <c r="HV15"/>
  <c r="IB15"/>
  <c r="IG15"/>
  <c r="KW15"/>
  <c r="KP15"/>
  <c r="JF15"/>
  <c r="IQ15"/>
  <c r="HW15"/>
  <c r="IH15"/>
  <c r="ML15"/>
  <c r="LZ15"/>
  <c r="LS15"/>
  <c r="LG15"/>
  <c r="KE15"/>
  <c r="KF15" s="1"/>
  <c r="JV15"/>
  <c r="JC15"/>
  <c r="JH15"/>
  <c r="JM15"/>
  <c r="IN15"/>
  <c r="IS15"/>
  <c r="IX15"/>
  <c r="HZ15"/>
  <c r="IF15"/>
  <c r="IJ15"/>
  <c r="NX15"/>
  <c r="MJ15"/>
  <c r="LH15"/>
  <c r="IZ15"/>
  <c r="JK15"/>
  <c r="IK15"/>
  <c r="IV15"/>
  <c r="IC15"/>
  <c r="JP15"/>
  <c r="JA15"/>
  <c r="IL15"/>
  <c r="HY15"/>
  <c r="MY15"/>
  <c r="JG15"/>
  <c r="IR15"/>
  <c r="JL15"/>
  <c r="IW15"/>
  <c r="II15"/>
  <c r="LC15"/>
  <c r="ID15"/>
  <c r="LN15"/>
  <c r="VR19"/>
  <c r="VX19"/>
  <c r="WC19"/>
  <c r="VS19"/>
  <c r="VY19"/>
  <c r="WD19"/>
  <c r="VZ19"/>
  <c r="VV19"/>
  <c r="WF19"/>
  <c r="VF19"/>
  <c r="VK19"/>
  <c r="VP19"/>
  <c r="WE19"/>
  <c r="VC19"/>
  <c r="VJ19"/>
  <c r="VQ19"/>
  <c r="UO19"/>
  <c r="UU19"/>
  <c r="UZ19"/>
  <c r="VD19"/>
  <c r="VM19"/>
  <c r="UQ19"/>
  <c r="UV19"/>
  <c r="VA19"/>
  <c r="VN19"/>
  <c r="UR19"/>
  <c r="US19" s="1"/>
  <c r="VB19"/>
  <c r="UE19"/>
  <c r="UJ19"/>
  <c r="VO19"/>
  <c r="UT19"/>
  <c r="UB19"/>
  <c r="UF19"/>
  <c r="UK19"/>
  <c r="VU19"/>
  <c r="VG19"/>
  <c r="UX19"/>
  <c r="TY19"/>
  <c r="UC19"/>
  <c r="UG19"/>
  <c r="UL19"/>
  <c r="VI19"/>
  <c r="UI19"/>
  <c r="TJ19"/>
  <c r="TP19"/>
  <c r="TU19"/>
  <c r="SX19"/>
  <c r="TC19"/>
  <c r="TH19"/>
  <c r="SJ19"/>
  <c r="SP19"/>
  <c r="UM19"/>
  <c r="TK19"/>
  <c r="TQ19"/>
  <c r="TV19"/>
  <c r="SY19"/>
  <c r="TE19"/>
  <c r="TI19"/>
  <c r="SF19"/>
  <c r="SL19"/>
  <c r="SQ19"/>
  <c r="WB19"/>
  <c r="UN19"/>
  <c r="TR19"/>
  <c r="TA19"/>
  <c r="SM19"/>
  <c r="ST19"/>
  <c r="RR19"/>
  <c r="RX19"/>
  <c r="SC19"/>
  <c r="UY19"/>
  <c r="TT19"/>
  <c r="TB19"/>
  <c r="SN19"/>
  <c r="RT19"/>
  <c r="RY19"/>
  <c r="SD19"/>
  <c r="RB19"/>
  <c r="RH19"/>
  <c r="RM19"/>
  <c r="TZ19"/>
  <c r="TM19"/>
  <c r="TW19"/>
  <c r="SU19"/>
  <c r="TF19"/>
  <c r="SG19"/>
  <c r="SR19"/>
  <c r="TG19"/>
  <c r="SI19"/>
  <c r="RQ19"/>
  <c r="SB19"/>
  <c r="RE19"/>
  <c r="RL19"/>
  <c r="TN19"/>
  <c r="TO19" s="1"/>
  <c r="SS19"/>
  <c r="RU19"/>
  <c r="SE19"/>
  <c r="RF19"/>
  <c r="RN19"/>
  <c r="QM19"/>
  <c r="QZ19"/>
  <c r="SV19"/>
  <c r="SA19"/>
  <c r="RC19"/>
  <c r="RJ19"/>
  <c r="RP19"/>
  <c r="QP19"/>
  <c r="QT19"/>
  <c r="QX19"/>
  <c r="PX19"/>
  <c r="QD19"/>
  <c r="QI19"/>
  <c r="RW19"/>
  <c r="QU19"/>
  <c r="PY19"/>
  <c r="QF19"/>
  <c r="QL19"/>
  <c r="PP19"/>
  <c r="PU19"/>
  <c r="OT19"/>
  <c r="PG19"/>
  <c r="QJ19"/>
  <c r="PM19"/>
  <c r="PW19"/>
  <c r="PA19"/>
  <c r="QK19"/>
  <c r="PJ19"/>
  <c r="PB19"/>
  <c r="TX19"/>
  <c r="RI19"/>
  <c r="QN19"/>
  <c r="QW19"/>
  <c r="QA19"/>
  <c r="QH19"/>
  <c r="PL19"/>
  <c r="PN19" s="1"/>
  <c r="PQ19"/>
  <c r="PV19"/>
  <c r="OU19"/>
  <c r="OZ19"/>
  <c r="PD19"/>
  <c r="PH19"/>
  <c r="RO19"/>
  <c r="QQ19"/>
  <c r="QR19" s="1"/>
  <c r="QY19"/>
  <c r="QB19"/>
  <c r="QC19" s="1"/>
  <c r="PI19"/>
  <c r="PS19"/>
  <c r="OW19"/>
  <c r="PE19"/>
  <c r="QE19"/>
  <c r="PO19"/>
  <c r="PT19"/>
  <c r="OX19"/>
  <c r="PF19"/>
  <c r="QS19"/>
  <c r="RA19"/>
  <c r="OH19"/>
  <c r="OM19"/>
  <c r="OR19"/>
  <c r="NS19"/>
  <c r="NX19"/>
  <c r="OC19"/>
  <c r="NA19"/>
  <c r="NG19"/>
  <c r="NL19"/>
  <c r="OE19"/>
  <c r="OK19"/>
  <c r="OP19"/>
  <c r="NP19"/>
  <c r="NV19"/>
  <c r="OA19"/>
  <c r="ND19"/>
  <c r="NI19"/>
  <c r="NN19"/>
  <c r="OF19"/>
  <c r="OL19"/>
  <c r="OQ19"/>
  <c r="NQ19"/>
  <c r="NW19"/>
  <c r="OB19"/>
  <c r="NE19"/>
  <c r="NK19"/>
  <c r="NO19"/>
  <c r="OO19"/>
  <c r="OD19"/>
  <c r="NB19"/>
  <c r="MM19"/>
  <c r="MR19"/>
  <c r="MV19"/>
  <c r="MZ19"/>
  <c r="LX19"/>
  <c r="MD19"/>
  <c r="MI19"/>
  <c r="LK19"/>
  <c r="LP19"/>
  <c r="LU19"/>
  <c r="KV19"/>
  <c r="LA19"/>
  <c r="LF19"/>
  <c r="KD19"/>
  <c r="KJ19"/>
  <c r="KO19"/>
  <c r="JO19"/>
  <c r="JU19"/>
  <c r="JZ19"/>
  <c r="OS19"/>
  <c r="NH19"/>
  <c r="MO19"/>
  <c r="MS19"/>
  <c r="MW19"/>
  <c r="LZ19"/>
  <c r="ME19"/>
  <c r="MJ19"/>
  <c r="LL19"/>
  <c r="LM19" s="1"/>
  <c r="LR19"/>
  <c r="LV19"/>
  <c r="KS19"/>
  <c r="KW19"/>
  <c r="LC19"/>
  <c r="LG19"/>
  <c r="KE19"/>
  <c r="KK19"/>
  <c r="KP19"/>
  <c r="JP19"/>
  <c r="JV19"/>
  <c r="KA19"/>
  <c r="OI19"/>
  <c r="NZ19"/>
  <c r="ML19"/>
  <c r="MY19"/>
  <c r="LW19"/>
  <c r="MC19"/>
  <c r="MH19"/>
  <c r="LI19"/>
  <c r="LO19"/>
  <c r="LT19"/>
  <c r="KZ19"/>
  <c r="LE19"/>
  <c r="KH19"/>
  <c r="KN19"/>
  <c r="KR19"/>
  <c r="JS19"/>
  <c r="JY19"/>
  <c r="KC19"/>
  <c r="NT19"/>
  <c r="MA19"/>
  <c r="LS19"/>
  <c r="KG19"/>
  <c r="JW19"/>
  <c r="IZ19"/>
  <c r="JF19"/>
  <c r="JK19"/>
  <c r="IK19"/>
  <c r="IU19"/>
  <c r="IY19"/>
  <c r="HZ19"/>
  <c r="IF19"/>
  <c r="IJ19"/>
  <c r="MP19"/>
  <c r="MG19"/>
  <c r="KB19"/>
  <c r="JA19"/>
  <c r="JL19"/>
  <c r="IQ19"/>
  <c r="HV19"/>
  <c r="IG19"/>
  <c r="MX19"/>
  <c r="LN19"/>
  <c r="LD19"/>
  <c r="JR19"/>
  <c r="JD19"/>
  <c r="JJ19"/>
  <c r="JN19"/>
  <c r="IO19"/>
  <c r="IS19"/>
  <c r="IX19"/>
  <c r="HY19"/>
  <c r="ID19"/>
  <c r="II19"/>
  <c r="NM19"/>
  <c r="KT19"/>
  <c r="KU19" s="1"/>
  <c r="KL19"/>
  <c r="JG19"/>
  <c r="IL19"/>
  <c r="IV19"/>
  <c r="IB19"/>
  <c r="MT19"/>
  <c r="KY19"/>
  <c r="IR19"/>
  <c r="IC19"/>
  <c r="MK19"/>
  <c r="LH19"/>
  <c r="JC19"/>
  <c r="IN19"/>
  <c r="HW19"/>
  <c r="JH19"/>
  <c r="KQ19"/>
  <c r="JM19"/>
  <c r="IW19"/>
  <c r="IH19"/>
  <c r="WB4"/>
  <c r="VV4"/>
  <c r="WE4"/>
  <c r="VZ4"/>
  <c r="VU4"/>
  <c r="WD4"/>
  <c r="VS4"/>
  <c r="VX4"/>
  <c r="VO4"/>
  <c r="VJ4"/>
  <c r="VD4"/>
  <c r="VM4"/>
  <c r="VF4"/>
  <c r="VA4"/>
  <c r="UV4"/>
  <c r="UQ4"/>
  <c r="WC4"/>
  <c r="VK4"/>
  <c r="VC4"/>
  <c r="UZ4"/>
  <c r="UU4"/>
  <c r="UO4"/>
  <c r="VY4"/>
  <c r="VI4"/>
  <c r="UT4"/>
  <c r="UI4"/>
  <c r="UC4"/>
  <c r="VR4"/>
  <c r="VG4"/>
  <c r="UR4"/>
  <c r="UL4"/>
  <c r="UG4"/>
  <c r="UB4"/>
  <c r="VP4"/>
  <c r="UY4"/>
  <c r="UN4"/>
  <c r="UK4"/>
  <c r="UF4"/>
  <c r="TZ4"/>
  <c r="UX4"/>
  <c r="TY4"/>
  <c r="TT4"/>
  <c r="TN4"/>
  <c r="TG4"/>
  <c r="TB4"/>
  <c r="SV4"/>
  <c r="VN4"/>
  <c r="TW4"/>
  <c r="TR4"/>
  <c r="TM4"/>
  <c r="TF4"/>
  <c r="TA4"/>
  <c r="SU4"/>
  <c r="UJ4"/>
  <c r="TV4"/>
  <c r="TK4"/>
  <c r="SY4"/>
  <c r="SQ4"/>
  <c r="SL4"/>
  <c r="SF4"/>
  <c r="SD4"/>
  <c r="RY4"/>
  <c r="RT4"/>
  <c r="UE4"/>
  <c r="TU4"/>
  <c r="TJ4"/>
  <c r="TH4"/>
  <c r="SX4"/>
  <c r="SP4"/>
  <c r="SJ4"/>
  <c r="SC4"/>
  <c r="RX4"/>
  <c r="RR4"/>
  <c r="RL4"/>
  <c r="RF4"/>
  <c r="TQ4"/>
  <c r="TE4"/>
  <c r="SS4"/>
  <c r="SN4"/>
  <c r="SI4"/>
  <c r="SG4"/>
  <c r="SA4"/>
  <c r="RO4"/>
  <c r="RI4"/>
  <c r="RB4"/>
  <c r="TC4"/>
  <c r="RW4"/>
  <c r="RN4"/>
  <c r="RH4"/>
  <c r="QY4"/>
  <c r="QT4"/>
  <c r="QM4"/>
  <c r="TP4"/>
  <c r="SM4"/>
  <c r="SB4"/>
  <c r="RQ4"/>
  <c r="RJ4"/>
  <c r="RC4"/>
  <c r="QW4"/>
  <c r="QQ4"/>
  <c r="QH4"/>
  <c r="QB4"/>
  <c r="RE4"/>
  <c r="QZ4"/>
  <c r="QP4"/>
  <c r="QF4"/>
  <c r="PY4"/>
  <c r="PV4"/>
  <c r="PQ4"/>
  <c r="PL4"/>
  <c r="PF4"/>
  <c r="PA4"/>
  <c r="OU4"/>
  <c r="RU4"/>
  <c r="QU4"/>
  <c r="QJ4"/>
  <c r="PO4"/>
  <c r="OX4"/>
  <c r="QA4"/>
  <c r="PM4"/>
  <c r="PG4"/>
  <c r="OW4"/>
  <c r="QX4"/>
  <c r="QN4"/>
  <c r="QK4"/>
  <c r="QE4"/>
  <c r="PX4"/>
  <c r="PU4"/>
  <c r="PP4"/>
  <c r="PJ4"/>
  <c r="PE4"/>
  <c r="OZ4"/>
  <c r="OT4"/>
  <c r="SR4"/>
  <c r="QD4"/>
  <c r="PT4"/>
  <c r="PI4"/>
  <c r="PD4"/>
  <c r="QI4"/>
  <c r="PS4"/>
  <c r="PB4"/>
  <c r="RM4"/>
  <c r="QS4"/>
  <c r="OQ4"/>
  <c r="OL4"/>
  <c r="OF4"/>
  <c r="OB4"/>
  <c r="NW4"/>
  <c r="NQ4"/>
  <c r="NK4"/>
  <c r="NE4"/>
  <c r="OO4"/>
  <c r="OI4"/>
  <c r="NZ4"/>
  <c r="NT4"/>
  <c r="NM4"/>
  <c r="NH4"/>
  <c r="NB4"/>
  <c r="OR4"/>
  <c r="OM4"/>
  <c r="OH4"/>
  <c r="OC4"/>
  <c r="NX4"/>
  <c r="NS4"/>
  <c r="NL4"/>
  <c r="NG4"/>
  <c r="NA4"/>
  <c r="OE4"/>
  <c r="NI4"/>
  <c r="MW4"/>
  <c r="MR4"/>
  <c r="MM4"/>
  <c r="MJ4"/>
  <c r="ME4"/>
  <c r="LZ4"/>
  <c r="LT4"/>
  <c r="LO4"/>
  <c r="LI4"/>
  <c r="LE4"/>
  <c r="KZ4"/>
  <c r="KT4"/>
  <c r="KN4"/>
  <c r="KH4"/>
  <c r="JY4"/>
  <c r="JS4"/>
  <c r="OA4"/>
  <c r="ND4"/>
  <c r="MV4"/>
  <c r="MP4"/>
  <c r="MI4"/>
  <c r="MD4"/>
  <c r="LX4"/>
  <c r="LS4"/>
  <c r="LN4"/>
  <c r="LH4"/>
  <c r="LD4"/>
  <c r="KY4"/>
  <c r="KS4"/>
  <c r="KQ4"/>
  <c r="KL4"/>
  <c r="KG4"/>
  <c r="KB4"/>
  <c r="JW4"/>
  <c r="JR4"/>
  <c r="OK4"/>
  <c r="NP4"/>
  <c r="NN4"/>
  <c r="MX4"/>
  <c r="MS4"/>
  <c r="ML4"/>
  <c r="MG4"/>
  <c r="MA4"/>
  <c r="LU4"/>
  <c r="LP4"/>
  <c r="LK4"/>
  <c r="LF4"/>
  <c r="LA4"/>
  <c r="KV4"/>
  <c r="KO4"/>
  <c r="KJ4"/>
  <c r="KD4"/>
  <c r="JZ4"/>
  <c r="JU4"/>
  <c r="JP4"/>
  <c r="OP4"/>
  <c r="MY4"/>
  <c r="MC4"/>
  <c r="KK4"/>
  <c r="JO4"/>
  <c r="JJ4"/>
  <c r="JD4"/>
  <c r="IV4"/>
  <c r="IQ4"/>
  <c r="IK4"/>
  <c r="IG4"/>
  <c r="IB4"/>
  <c r="HV4"/>
  <c r="NV4"/>
  <c r="LC4"/>
  <c r="KE4"/>
  <c r="JH4"/>
  <c r="IO4"/>
  <c r="IF4"/>
  <c r="MH4"/>
  <c r="LL4"/>
  <c r="KP4"/>
  <c r="JV4"/>
  <c r="JK4"/>
  <c r="JF4"/>
  <c r="IZ4"/>
  <c r="IW4"/>
  <c r="IR4"/>
  <c r="IL4"/>
  <c r="IH4"/>
  <c r="IC4"/>
  <c r="HW4"/>
  <c r="MT4"/>
  <c r="LW4"/>
  <c r="JM4"/>
  <c r="JC4"/>
  <c r="IU4"/>
  <c r="HZ4"/>
  <c r="KA4"/>
  <c r="JL4"/>
  <c r="LR4"/>
  <c r="MO4"/>
  <c r="JG4"/>
  <c r="IS4"/>
  <c r="IN4"/>
  <c r="KW4"/>
  <c r="IX4"/>
  <c r="II4"/>
  <c r="ID4"/>
  <c r="JA4"/>
  <c r="JB4" s="1"/>
  <c r="HY4"/>
  <c r="AF8"/>
  <c r="VS8"/>
  <c r="VX8"/>
  <c r="WB8"/>
  <c r="WF8"/>
  <c r="VD8"/>
  <c r="VJ8"/>
  <c r="VO8"/>
  <c r="VU8"/>
  <c r="VY8"/>
  <c r="WC8"/>
  <c r="VF8"/>
  <c r="VK8"/>
  <c r="VP8"/>
  <c r="VV8"/>
  <c r="WD8"/>
  <c r="VM8"/>
  <c r="WE8"/>
  <c r="VR8"/>
  <c r="VI8"/>
  <c r="UN8"/>
  <c r="VA8"/>
  <c r="VQ8"/>
  <c r="UQ8"/>
  <c r="UV8"/>
  <c r="VB8"/>
  <c r="TZ8"/>
  <c r="VZ8"/>
  <c r="VC8"/>
  <c r="UR8"/>
  <c r="UX8"/>
  <c r="UY8"/>
  <c r="UB8"/>
  <c r="UG8"/>
  <c r="UL8"/>
  <c r="UO8"/>
  <c r="UZ8"/>
  <c r="UC8"/>
  <c r="UI8"/>
  <c r="UM8"/>
  <c r="VG8"/>
  <c r="UT8"/>
  <c r="UE8"/>
  <c r="UJ8"/>
  <c r="VN8"/>
  <c r="UK8"/>
  <c r="TK8"/>
  <c r="TP8"/>
  <c r="TT8"/>
  <c r="TX8"/>
  <c r="SV8"/>
  <c r="TA8"/>
  <c r="TE8"/>
  <c r="TI8"/>
  <c r="SI8"/>
  <c r="SM8"/>
  <c r="SR8"/>
  <c r="TM8"/>
  <c r="TQ8"/>
  <c r="TU8"/>
  <c r="SX8"/>
  <c r="TB8"/>
  <c r="TF8"/>
  <c r="SJ8"/>
  <c r="SN8"/>
  <c r="SS8"/>
  <c r="TY8"/>
  <c r="TN8"/>
  <c r="TV8"/>
  <c r="TC8"/>
  <c r="SF8"/>
  <c r="SP8"/>
  <c r="RT8"/>
  <c r="RX8"/>
  <c r="SB8"/>
  <c r="RB8"/>
  <c r="RO8"/>
  <c r="UU8"/>
  <c r="UF8"/>
  <c r="TW8"/>
  <c r="SU8"/>
  <c r="SG8"/>
  <c r="SQ8"/>
  <c r="RU8"/>
  <c r="RY8"/>
  <c r="SC8"/>
  <c r="RC8"/>
  <c r="RH8"/>
  <c r="RL8"/>
  <c r="RP8"/>
  <c r="QS8"/>
  <c r="QX8"/>
  <c r="TR8"/>
  <c r="SY8"/>
  <c r="TG8"/>
  <c r="ST8"/>
  <c r="RQ8"/>
  <c r="SD8"/>
  <c r="SA8"/>
  <c r="RF8"/>
  <c r="RN8"/>
  <c r="QQ8"/>
  <c r="QW8"/>
  <c r="SE8"/>
  <c r="RI8"/>
  <c r="QM8"/>
  <c r="QY8"/>
  <c r="TJ8"/>
  <c r="SL8"/>
  <c r="RW8"/>
  <c r="RE8"/>
  <c r="RM8"/>
  <c r="QP8"/>
  <c r="QU8"/>
  <c r="RA8"/>
  <c r="PY8"/>
  <c r="QE8"/>
  <c r="QJ8"/>
  <c r="RJ8"/>
  <c r="QN8"/>
  <c r="QB8"/>
  <c r="QI8"/>
  <c r="PI8"/>
  <c r="PO8"/>
  <c r="PT8"/>
  <c r="OW8"/>
  <c r="PB8"/>
  <c r="PG8"/>
  <c r="QZ8"/>
  <c r="PX8"/>
  <c r="QL8"/>
  <c r="PQ8"/>
  <c r="OU8"/>
  <c r="PE8"/>
  <c r="PM8"/>
  <c r="PW8"/>
  <c r="PF8"/>
  <c r="RR8"/>
  <c r="QT8"/>
  <c r="QD8"/>
  <c r="QK8"/>
  <c r="PJ8"/>
  <c r="PP8"/>
  <c r="PU8"/>
  <c r="OT8"/>
  <c r="OX8"/>
  <c r="OY8" s="1"/>
  <c r="PD8"/>
  <c r="PH8"/>
  <c r="QF8"/>
  <c r="PL8"/>
  <c r="PV8"/>
  <c r="OZ8"/>
  <c r="PS8"/>
  <c r="PA8"/>
  <c r="TH8"/>
  <c r="QA8"/>
  <c r="QH8"/>
  <c r="OF8"/>
  <c r="OK8"/>
  <c r="OO8"/>
  <c r="OS8"/>
  <c r="NT8"/>
  <c r="NZ8"/>
  <c r="OD8"/>
  <c r="NB8"/>
  <c r="NG8"/>
  <c r="NK8"/>
  <c r="NO8"/>
  <c r="MM8"/>
  <c r="MV8"/>
  <c r="MZ8"/>
  <c r="OI8"/>
  <c r="OM8"/>
  <c r="OQ8"/>
  <c r="NQ8"/>
  <c r="NW8"/>
  <c r="OB8"/>
  <c r="NE8"/>
  <c r="NI8"/>
  <c r="NM8"/>
  <c r="MO8"/>
  <c r="MS8"/>
  <c r="MX8"/>
  <c r="OE8"/>
  <c r="OR8"/>
  <c r="NS8"/>
  <c r="NX8"/>
  <c r="OC8"/>
  <c r="NA8"/>
  <c r="NN8"/>
  <c r="ML8"/>
  <c r="MP8"/>
  <c r="MT8"/>
  <c r="MY8"/>
  <c r="OP8"/>
  <c r="OA8"/>
  <c r="LZ8"/>
  <c r="MD8"/>
  <c r="MH8"/>
  <c r="LH8"/>
  <c r="LU8"/>
  <c r="KW8"/>
  <c r="LC8"/>
  <c r="LG8"/>
  <c r="KE8"/>
  <c r="KJ8"/>
  <c r="KN8"/>
  <c r="KR8"/>
  <c r="JR8"/>
  <c r="JV8"/>
  <c r="JZ8"/>
  <c r="JD8"/>
  <c r="JH8"/>
  <c r="ND8"/>
  <c r="MR8"/>
  <c r="MA8"/>
  <c r="ME8"/>
  <c r="MI8"/>
  <c r="LI8"/>
  <c r="LN8"/>
  <c r="LR8"/>
  <c r="LV8"/>
  <c r="KS8"/>
  <c r="KY8"/>
  <c r="LD8"/>
  <c r="KG8"/>
  <c r="KK8"/>
  <c r="KO8"/>
  <c r="JS8"/>
  <c r="JT8" s="1"/>
  <c r="JW8"/>
  <c r="KA8"/>
  <c r="IZ8"/>
  <c r="OL8"/>
  <c r="NV8"/>
  <c r="NL8"/>
  <c r="LX8"/>
  <c r="MC8"/>
  <c r="MG8"/>
  <c r="MK8"/>
  <c r="LL8"/>
  <c r="LP8"/>
  <c r="LT8"/>
  <c r="KV8"/>
  <c r="LA8"/>
  <c r="LF8"/>
  <c r="KD8"/>
  <c r="KQ8"/>
  <c r="JP8"/>
  <c r="JU8"/>
  <c r="JY8"/>
  <c r="KC8"/>
  <c r="JC8"/>
  <c r="JG8"/>
  <c r="JK8"/>
  <c r="NH8"/>
  <c r="LW8"/>
  <c r="LO8"/>
  <c r="LE8"/>
  <c r="JN8"/>
  <c r="IL8"/>
  <c r="IQ8"/>
  <c r="IU8"/>
  <c r="IY8"/>
  <c r="HY8"/>
  <c r="IC8"/>
  <c r="IG8"/>
  <c r="MW8"/>
  <c r="LS8"/>
  <c r="JJ8"/>
  <c r="IR8"/>
  <c r="ID8"/>
  <c r="IH8"/>
  <c r="OH8"/>
  <c r="NP8"/>
  <c r="MJ8"/>
  <c r="LK8"/>
  <c r="KZ8"/>
  <c r="KP8"/>
  <c r="JO8"/>
  <c r="JF8"/>
  <c r="JM8"/>
  <c r="IK8"/>
  <c r="IX8"/>
  <c r="HW8"/>
  <c r="IB8"/>
  <c r="IF8"/>
  <c r="IJ8"/>
  <c r="KH8"/>
  <c r="IN8"/>
  <c r="IV8"/>
  <c r="HZ8"/>
  <c r="JL8"/>
  <c r="KT8"/>
  <c r="IO8"/>
  <c r="KB8"/>
  <c r="JA8"/>
  <c r="JB8" s="1"/>
  <c r="IW8"/>
  <c r="II8"/>
  <c r="HV8"/>
  <c r="KL8"/>
  <c r="IS8"/>
  <c r="BB12"/>
  <c r="VU12"/>
  <c r="VY12"/>
  <c r="WC12"/>
  <c r="VF12"/>
  <c r="VK12"/>
  <c r="VP12"/>
  <c r="VV12"/>
  <c r="VZ12"/>
  <c r="WD12"/>
  <c r="VG12"/>
  <c r="VM12"/>
  <c r="VQ12"/>
  <c r="VR12"/>
  <c r="VS12"/>
  <c r="WB12"/>
  <c r="VX12"/>
  <c r="WF12"/>
  <c r="VD12"/>
  <c r="VO12"/>
  <c r="UO12"/>
  <c r="UT12"/>
  <c r="UX12"/>
  <c r="VB12"/>
  <c r="WE12"/>
  <c r="VJ12"/>
  <c r="UY12"/>
  <c r="VN12"/>
  <c r="UN12"/>
  <c r="UU12"/>
  <c r="UZ12"/>
  <c r="VC12"/>
  <c r="UQ12"/>
  <c r="VA12"/>
  <c r="UF12"/>
  <c r="UK12"/>
  <c r="VI12"/>
  <c r="UR12"/>
  <c r="UB12"/>
  <c r="UG12"/>
  <c r="UL12"/>
  <c r="UV12"/>
  <c r="UW12" s="1"/>
  <c r="TY12"/>
  <c r="UC12"/>
  <c r="UI12"/>
  <c r="UM12"/>
  <c r="UE12"/>
  <c r="TM12"/>
  <c r="TQ12"/>
  <c r="TU12"/>
  <c r="SU12"/>
  <c r="TH12"/>
  <c r="SG12"/>
  <c r="SL12"/>
  <c r="SP12"/>
  <c r="ST12"/>
  <c r="UJ12"/>
  <c r="TN12"/>
  <c r="TR12"/>
  <c r="TV12"/>
  <c r="SV12"/>
  <c r="TA12"/>
  <c r="TE12"/>
  <c r="TI12"/>
  <c r="SI12"/>
  <c r="SM12"/>
  <c r="SQ12"/>
  <c r="TJ12"/>
  <c r="SX12"/>
  <c r="TF12"/>
  <c r="SN12"/>
  <c r="RU12"/>
  <c r="RY12"/>
  <c r="SC12"/>
  <c r="RC12"/>
  <c r="RH12"/>
  <c r="RL12"/>
  <c r="RP12"/>
  <c r="TK12"/>
  <c r="TT12"/>
  <c r="SY12"/>
  <c r="SZ12" s="1"/>
  <c r="TG12"/>
  <c r="SF12"/>
  <c r="RQ12"/>
  <c r="SD12"/>
  <c r="RE12"/>
  <c r="RI12"/>
  <c r="RM12"/>
  <c r="QS12"/>
  <c r="QX12"/>
  <c r="TW12"/>
  <c r="TB12"/>
  <c r="SJ12"/>
  <c r="SK12" s="1"/>
  <c r="SR12"/>
  <c r="RR12"/>
  <c r="RW12"/>
  <c r="SA12"/>
  <c r="SE12"/>
  <c r="TC12"/>
  <c r="RX12"/>
  <c r="RB12"/>
  <c r="QM12"/>
  <c r="QY12"/>
  <c r="SB12"/>
  <c r="RF12"/>
  <c r="RN12"/>
  <c r="QN12"/>
  <c r="QT12"/>
  <c r="QZ12"/>
  <c r="TZ12"/>
  <c r="TX12"/>
  <c r="RT12"/>
  <c r="RJ12"/>
  <c r="QQ12"/>
  <c r="QW12"/>
  <c r="QA12"/>
  <c r="QF12"/>
  <c r="QK12"/>
  <c r="RA12"/>
  <c r="PX12"/>
  <c r="QE12"/>
  <c r="QL12"/>
  <c r="PM12"/>
  <c r="PS12"/>
  <c r="PW12"/>
  <c r="OT12"/>
  <c r="OX12"/>
  <c r="PD12"/>
  <c r="PH12"/>
  <c r="TP12"/>
  <c r="QB12"/>
  <c r="PJ12"/>
  <c r="PU12"/>
  <c r="PA12"/>
  <c r="PQ12"/>
  <c r="PB12"/>
  <c r="PY12"/>
  <c r="QH12"/>
  <c r="PI12"/>
  <c r="PO12"/>
  <c r="PT12"/>
  <c r="OU12"/>
  <c r="OV12" s="1"/>
  <c r="OZ12"/>
  <c r="PE12"/>
  <c r="QP12"/>
  <c r="QI12"/>
  <c r="PP12"/>
  <c r="PF12"/>
  <c r="PL12"/>
  <c r="PV12"/>
  <c r="OW12"/>
  <c r="OY12" s="1"/>
  <c r="PG12"/>
  <c r="SS12"/>
  <c r="RO12"/>
  <c r="QU12"/>
  <c r="QD12"/>
  <c r="QJ12"/>
  <c r="OE12"/>
  <c r="OR12"/>
  <c r="NP12"/>
  <c r="NV12"/>
  <c r="OA12"/>
  <c r="ND12"/>
  <c r="NH12"/>
  <c r="NL12"/>
  <c r="ML12"/>
  <c r="OH12"/>
  <c r="OL12"/>
  <c r="OP12"/>
  <c r="NS12"/>
  <c r="NX12"/>
  <c r="OC12"/>
  <c r="NA12"/>
  <c r="NN12"/>
  <c r="OI12"/>
  <c r="OJ12" s="1"/>
  <c r="OM12"/>
  <c r="OQ12"/>
  <c r="NT12"/>
  <c r="NU12" s="1"/>
  <c r="NZ12"/>
  <c r="OD12"/>
  <c r="NB12"/>
  <c r="NC12" s="1"/>
  <c r="NG12"/>
  <c r="NK12"/>
  <c r="NO12"/>
  <c r="OK12"/>
  <c r="NW12"/>
  <c r="NM12"/>
  <c r="MM12"/>
  <c r="MV12"/>
  <c r="MZ12"/>
  <c r="MA12"/>
  <c r="ME12"/>
  <c r="MI12"/>
  <c r="LI12"/>
  <c r="LN12"/>
  <c r="LR12"/>
  <c r="LV12"/>
  <c r="KS12"/>
  <c r="KY12"/>
  <c r="LD12"/>
  <c r="KG12"/>
  <c r="KK12"/>
  <c r="KO12"/>
  <c r="JR12"/>
  <c r="JV12"/>
  <c r="JZ12"/>
  <c r="OO12"/>
  <c r="OB12"/>
  <c r="MR12"/>
  <c r="MW12"/>
  <c r="LW12"/>
  <c r="MJ12"/>
  <c r="LK12"/>
  <c r="LO12"/>
  <c r="LS12"/>
  <c r="KT12"/>
  <c r="KZ12"/>
  <c r="LE12"/>
  <c r="KH12"/>
  <c r="KL12"/>
  <c r="KP12"/>
  <c r="JS12"/>
  <c r="JW12"/>
  <c r="KA12"/>
  <c r="OF12"/>
  <c r="NQ12"/>
  <c r="NI12"/>
  <c r="MP12"/>
  <c r="MT12"/>
  <c r="MY12"/>
  <c r="LZ12"/>
  <c r="MD12"/>
  <c r="MH12"/>
  <c r="LH12"/>
  <c r="LU12"/>
  <c r="KW12"/>
  <c r="LC12"/>
  <c r="LG12"/>
  <c r="KE12"/>
  <c r="KJ12"/>
  <c r="KN12"/>
  <c r="KR12"/>
  <c r="JP12"/>
  <c r="JU12"/>
  <c r="JY12"/>
  <c r="KC12"/>
  <c r="MX12"/>
  <c r="MK12"/>
  <c r="LL12"/>
  <c r="LM12" s="1"/>
  <c r="LA12"/>
  <c r="KQ12"/>
  <c r="JO12"/>
  <c r="JC12"/>
  <c r="JG12"/>
  <c r="JK12"/>
  <c r="IK12"/>
  <c r="IX12"/>
  <c r="HW12"/>
  <c r="IB12"/>
  <c r="IF12"/>
  <c r="IJ12"/>
  <c r="LX12"/>
  <c r="LF12"/>
  <c r="KD12"/>
  <c r="JD12"/>
  <c r="JE12" s="1"/>
  <c r="JL12"/>
  <c r="IL12"/>
  <c r="IU12"/>
  <c r="IC12"/>
  <c r="IG12"/>
  <c r="NE12"/>
  <c r="NF12" s="1"/>
  <c r="MS12"/>
  <c r="MG12"/>
  <c r="KV12"/>
  <c r="KB12"/>
  <c r="JA12"/>
  <c r="JF12"/>
  <c r="JJ12"/>
  <c r="JN12"/>
  <c r="IO12"/>
  <c r="IS12"/>
  <c r="IW12"/>
  <c r="HV12"/>
  <c r="II12"/>
  <c r="LP12"/>
  <c r="JH12"/>
  <c r="IQ12"/>
  <c r="IY12"/>
  <c r="HY12"/>
  <c r="OS12"/>
  <c r="LT12"/>
  <c r="IV12"/>
  <c r="HZ12"/>
  <c r="IA12" s="1"/>
  <c r="JM12"/>
  <c r="MO12"/>
  <c r="IN12"/>
  <c r="MC12"/>
  <c r="IR12"/>
  <c r="ID12"/>
  <c r="IH12"/>
  <c r="IZ12"/>
  <c r="VV16"/>
  <c r="VZ16"/>
  <c r="WD16"/>
  <c r="WE16"/>
  <c r="VX16"/>
  <c r="VY16"/>
  <c r="VU16"/>
  <c r="WC16"/>
  <c r="VD16"/>
  <c r="VJ16"/>
  <c r="VO16"/>
  <c r="VF16"/>
  <c r="VM16"/>
  <c r="VA16"/>
  <c r="VS16"/>
  <c r="VG16"/>
  <c r="VH16" s="1"/>
  <c r="VN16"/>
  <c r="UO16"/>
  <c r="UT16"/>
  <c r="UX16"/>
  <c r="WB16"/>
  <c r="VI16"/>
  <c r="UQ16"/>
  <c r="UY16"/>
  <c r="TZ16"/>
  <c r="UE16"/>
  <c r="UJ16"/>
  <c r="VK16"/>
  <c r="UR16"/>
  <c r="UZ16"/>
  <c r="UF16"/>
  <c r="UK16"/>
  <c r="VP16"/>
  <c r="UU16"/>
  <c r="UB16"/>
  <c r="UG16"/>
  <c r="UL16"/>
  <c r="TN16"/>
  <c r="TR16"/>
  <c r="TV16"/>
  <c r="SY16"/>
  <c r="TC16"/>
  <c r="TG16"/>
  <c r="SI16"/>
  <c r="SM16"/>
  <c r="SQ16"/>
  <c r="UC16"/>
  <c r="TW16"/>
  <c r="TH16"/>
  <c r="SJ16"/>
  <c r="SN16"/>
  <c r="SR16"/>
  <c r="TP16"/>
  <c r="TA16"/>
  <c r="SS16"/>
  <c r="SD16"/>
  <c r="TQ16"/>
  <c r="TB16"/>
  <c r="SL16"/>
  <c r="RR16"/>
  <c r="RW16"/>
  <c r="SA16"/>
  <c r="RF16"/>
  <c r="RJ16"/>
  <c r="RN16"/>
  <c r="UV16"/>
  <c r="UI16"/>
  <c r="TK16"/>
  <c r="TT16"/>
  <c r="SV16"/>
  <c r="TE16"/>
  <c r="RT16"/>
  <c r="RX16"/>
  <c r="SB16"/>
  <c r="TM16"/>
  <c r="SP16"/>
  <c r="RU16"/>
  <c r="RL16"/>
  <c r="QN16"/>
  <c r="QW16"/>
  <c r="TU16"/>
  <c r="RY16"/>
  <c r="RH16"/>
  <c r="RM16"/>
  <c r="QS16"/>
  <c r="QX16"/>
  <c r="TF16"/>
  <c r="SG16"/>
  <c r="RE16"/>
  <c r="QQ16"/>
  <c r="QU16"/>
  <c r="QZ16"/>
  <c r="QB16"/>
  <c r="QH16"/>
  <c r="SC16"/>
  <c r="QY16"/>
  <c r="QA16"/>
  <c r="QI16"/>
  <c r="PL16"/>
  <c r="PQ16"/>
  <c r="PV16"/>
  <c r="OU16"/>
  <c r="OZ16"/>
  <c r="PE16"/>
  <c r="QE16"/>
  <c r="PO16"/>
  <c r="PB16"/>
  <c r="PJ16"/>
  <c r="PU16"/>
  <c r="OX16"/>
  <c r="RC16"/>
  <c r="QD16"/>
  <c r="QJ16"/>
  <c r="PM16"/>
  <c r="PS16"/>
  <c r="PA16"/>
  <c r="PF16"/>
  <c r="SX16"/>
  <c r="RI16"/>
  <c r="QP16"/>
  <c r="QK16"/>
  <c r="PT16"/>
  <c r="OW16"/>
  <c r="PG16"/>
  <c r="QF16"/>
  <c r="PP16"/>
  <c r="PD16"/>
  <c r="RO16"/>
  <c r="QT16"/>
  <c r="PY16"/>
  <c r="OI16"/>
  <c r="OM16"/>
  <c r="OQ16"/>
  <c r="NQ16"/>
  <c r="NW16"/>
  <c r="OB16"/>
  <c r="NE16"/>
  <c r="NI16"/>
  <c r="NM16"/>
  <c r="OF16"/>
  <c r="OK16"/>
  <c r="OO16"/>
  <c r="NT16"/>
  <c r="NZ16"/>
  <c r="NB16"/>
  <c r="NG16"/>
  <c r="NK16"/>
  <c r="OH16"/>
  <c r="OL16"/>
  <c r="OP16"/>
  <c r="NV16"/>
  <c r="OA16"/>
  <c r="ND16"/>
  <c r="NH16"/>
  <c r="NL16"/>
  <c r="NS16"/>
  <c r="MP16"/>
  <c r="MT16"/>
  <c r="MY16"/>
  <c r="MJ16"/>
  <c r="LK16"/>
  <c r="LO16"/>
  <c r="LS16"/>
  <c r="KT16"/>
  <c r="KZ16"/>
  <c r="LE16"/>
  <c r="KH16"/>
  <c r="KL16"/>
  <c r="KP16"/>
  <c r="JS16"/>
  <c r="JW16"/>
  <c r="KA16"/>
  <c r="NX16"/>
  <c r="NN16"/>
  <c r="MM16"/>
  <c r="MV16"/>
  <c r="LX16"/>
  <c r="MC16"/>
  <c r="MG16"/>
  <c r="LL16"/>
  <c r="LP16"/>
  <c r="LT16"/>
  <c r="KV16"/>
  <c r="LA16"/>
  <c r="LF16"/>
  <c r="KQ16"/>
  <c r="KB16"/>
  <c r="OR16"/>
  <c r="MO16"/>
  <c r="MS16"/>
  <c r="MX16"/>
  <c r="MA16"/>
  <c r="ME16"/>
  <c r="MI16"/>
  <c r="LI16"/>
  <c r="LN16"/>
  <c r="LR16"/>
  <c r="KY16"/>
  <c r="LD16"/>
  <c r="KG16"/>
  <c r="KK16"/>
  <c r="KO16"/>
  <c r="JR16"/>
  <c r="JV16"/>
  <c r="JZ16"/>
  <c r="MR16"/>
  <c r="MH16"/>
  <c r="KW16"/>
  <c r="KN16"/>
  <c r="JD16"/>
  <c r="JH16"/>
  <c r="JL16"/>
  <c r="IO16"/>
  <c r="IS16"/>
  <c r="IW16"/>
  <c r="II16"/>
  <c r="IB16"/>
  <c r="MD16"/>
  <c r="LU16"/>
  <c r="KJ16"/>
  <c r="JY16"/>
  <c r="JC16"/>
  <c r="JG16"/>
  <c r="JK16"/>
  <c r="IN16"/>
  <c r="IR16"/>
  <c r="IV16"/>
  <c r="HZ16"/>
  <c r="ID16"/>
  <c r="IH16"/>
  <c r="MW16"/>
  <c r="LC16"/>
  <c r="JP16"/>
  <c r="JM16"/>
  <c r="IX16"/>
  <c r="HW16"/>
  <c r="IF16"/>
  <c r="OC16"/>
  <c r="KE16"/>
  <c r="JF16"/>
  <c r="IQ16"/>
  <c r="JU16"/>
  <c r="JJ16"/>
  <c r="IU16"/>
  <c r="IG16"/>
  <c r="JA16"/>
  <c r="IL16"/>
  <c r="HY16"/>
  <c r="IC16"/>
  <c r="LZ16"/>
  <c r="L12"/>
  <c r="AP4"/>
  <c r="VS6"/>
  <c r="VY6"/>
  <c r="WD6"/>
  <c r="VJ6"/>
  <c r="VO6"/>
  <c r="VU6"/>
  <c r="VZ6"/>
  <c r="WE6"/>
  <c r="VF6"/>
  <c r="VK6"/>
  <c r="VP6"/>
  <c r="VV6"/>
  <c r="WF6"/>
  <c r="VC6"/>
  <c r="VM6"/>
  <c r="VX6"/>
  <c r="VR6"/>
  <c r="WC6"/>
  <c r="VI6"/>
  <c r="UN6"/>
  <c r="UT6"/>
  <c r="UY6"/>
  <c r="VG6"/>
  <c r="UU6"/>
  <c r="VA6"/>
  <c r="TZ6"/>
  <c r="UE6"/>
  <c r="UI6"/>
  <c r="UM6"/>
  <c r="VN6"/>
  <c r="UO6"/>
  <c r="UV6"/>
  <c r="VB6"/>
  <c r="UB6"/>
  <c r="UF6"/>
  <c r="UJ6"/>
  <c r="WB6"/>
  <c r="VQ6"/>
  <c r="UQ6"/>
  <c r="UG6"/>
  <c r="UR6"/>
  <c r="TY6"/>
  <c r="UX6"/>
  <c r="UC6"/>
  <c r="UK6"/>
  <c r="UL6"/>
  <c r="TK6"/>
  <c r="TQ6"/>
  <c r="TV6"/>
  <c r="TB6"/>
  <c r="TG6"/>
  <c r="SI6"/>
  <c r="SN6"/>
  <c r="SS6"/>
  <c r="UZ6"/>
  <c r="TM6"/>
  <c r="TR6"/>
  <c r="TW6"/>
  <c r="SX6"/>
  <c r="TC6"/>
  <c r="TH6"/>
  <c r="SJ6"/>
  <c r="SP6"/>
  <c r="ST6"/>
  <c r="TN6"/>
  <c r="TX6"/>
  <c r="SU6"/>
  <c r="TE6"/>
  <c r="SF6"/>
  <c r="SQ6"/>
  <c r="RT6"/>
  <c r="RY6"/>
  <c r="SD6"/>
  <c r="RB6"/>
  <c r="RH6"/>
  <c r="RM6"/>
  <c r="VD6"/>
  <c r="TP6"/>
  <c r="SV6"/>
  <c r="SW6" s="1"/>
  <c r="TF6"/>
  <c r="SG6"/>
  <c r="SH6" s="1"/>
  <c r="SR6"/>
  <c r="RU6"/>
  <c r="SA6"/>
  <c r="SE6"/>
  <c r="RC6"/>
  <c r="RD6" s="1"/>
  <c r="RI6"/>
  <c r="RN6"/>
  <c r="QM6"/>
  <c r="QS6"/>
  <c r="QX6"/>
  <c r="TT6"/>
  <c r="SY6"/>
  <c r="TI6"/>
  <c r="SL6"/>
  <c r="RQ6"/>
  <c r="RW6"/>
  <c r="SB6"/>
  <c r="TJ6"/>
  <c r="SM6"/>
  <c r="RR6"/>
  <c r="RF6"/>
  <c r="RP6"/>
  <c r="QQ6"/>
  <c r="QY6"/>
  <c r="TU6"/>
  <c r="RX6"/>
  <c r="RJ6"/>
  <c r="QT6"/>
  <c r="QZ6"/>
  <c r="PX6"/>
  <c r="QB6"/>
  <c r="RE6"/>
  <c r="RO6"/>
  <c r="QP6"/>
  <c r="QW6"/>
  <c r="QE6"/>
  <c r="QJ6"/>
  <c r="PO6"/>
  <c r="PT6"/>
  <c r="SC6"/>
  <c r="QU6"/>
  <c r="QF6"/>
  <c r="QL6"/>
  <c r="PI6"/>
  <c r="PU6"/>
  <c r="OU6"/>
  <c r="PA6"/>
  <c r="PF6"/>
  <c r="QI6"/>
  <c r="PL6"/>
  <c r="PW6"/>
  <c r="OX6"/>
  <c r="PH6"/>
  <c r="PM6"/>
  <c r="PN6" s="1"/>
  <c r="OZ6"/>
  <c r="RL6"/>
  <c r="RA6"/>
  <c r="PY6"/>
  <c r="PZ6" s="1"/>
  <c r="QH6"/>
  <c r="PJ6"/>
  <c r="PK6" s="1"/>
  <c r="PP6"/>
  <c r="PV6"/>
  <c r="OW6"/>
  <c r="PB6"/>
  <c r="PG6"/>
  <c r="TA6"/>
  <c r="QA6"/>
  <c r="PQ6"/>
  <c r="PD6"/>
  <c r="PS6"/>
  <c r="OT6"/>
  <c r="PE6"/>
  <c r="QN6"/>
  <c r="QD6"/>
  <c r="QK6"/>
  <c r="OL6"/>
  <c r="OQ6"/>
  <c r="NP6"/>
  <c r="NT6"/>
  <c r="NZ6"/>
  <c r="OD6"/>
  <c r="NB6"/>
  <c r="NH6"/>
  <c r="NM6"/>
  <c r="MP6"/>
  <c r="MV6"/>
  <c r="MZ6"/>
  <c r="OE6"/>
  <c r="OI6"/>
  <c r="OO6"/>
  <c r="OS6"/>
  <c r="NW6"/>
  <c r="OB6"/>
  <c r="NE6"/>
  <c r="NK6"/>
  <c r="NO6"/>
  <c r="MM6"/>
  <c r="MS6"/>
  <c r="MX6"/>
  <c r="OF6"/>
  <c r="OG6" s="1"/>
  <c r="OK6"/>
  <c r="OP6"/>
  <c r="NS6"/>
  <c r="NX6"/>
  <c r="OC6"/>
  <c r="NA6"/>
  <c r="NG6"/>
  <c r="NL6"/>
  <c r="MO6"/>
  <c r="MT6"/>
  <c r="MY6"/>
  <c r="OH6"/>
  <c r="NQ6"/>
  <c r="NI6"/>
  <c r="LZ6"/>
  <c r="ME6"/>
  <c r="MJ6"/>
  <c r="LH6"/>
  <c r="LN6"/>
  <c r="LS6"/>
  <c r="KV6"/>
  <c r="KZ6"/>
  <c r="LD6"/>
  <c r="KE6"/>
  <c r="KK6"/>
  <c r="KP6"/>
  <c r="JR6"/>
  <c r="JW6"/>
  <c r="KB6"/>
  <c r="JD6"/>
  <c r="JJ6"/>
  <c r="JN6"/>
  <c r="OM6"/>
  <c r="NV6"/>
  <c r="NN6"/>
  <c r="ML6"/>
  <c r="MA6"/>
  <c r="MG6"/>
  <c r="MK6"/>
  <c r="LI6"/>
  <c r="LO6"/>
  <c r="LT6"/>
  <c r="KW6"/>
  <c r="LA6"/>
  <c r="LE6"/>
  <c r="KG6"/>
  <c r="KL6"/>
  <c r="KQ6"/>
  <c r="JS6"/>
  <c r="JY6"/>
  <c r="KC6"/>
  <c r="IZ6"/>
  <c r="JF6"/>
  <c r="JK6"/>
  <c r="ND6"/>
  <c r="MW6"/>
  <c r="LX6"/>
  <c r="MD6"/>
  <c r="MI6"/>
  <c r="LL6"/>
  <c r="LR6"/>
  <c r="LV6"/>
  <c r="KT6"/>
  <c r="KY6"/>
  <c r="LC6"/>
  <c r="LG6"/>
  <c r="KD6"/>
  <c r="KJ6"/>
  <c r="KO6"/>
  <c r="JP6"/>
  <c r="JV6"/>
  <c r="KA6"/>
  <c r="JC6"/>
  <c r="JH6"/>
  <c r="JM6"/>
  <c r="MH6"/>
  <c r="KN6"/>
  <c r="JA6"/>
  <c r="IR6"/>
  <c r="IW6"/>
  <c r="HY6"/>
  <c r="ID6"/>
  <c r="II6"/>
  <c r="OR6"/>
  <c r="LK6"/>
  <c r="KR6"/>
  <c r="JO6"/>
  <c r="JG6"/>
  <c r="IN6"/>
  <c r="IX6"/>
  <c r="HZ6"/>
  <c r="IF6"/>
  <c r="MR6"/>
  <c r="MC6"/>
  <c r="LU6"/>
  <c r="KS6"/>
  <c r="KH6"/>
  <c r="JZ6"/>
  <c r="IL6"/>
  <c r="IQ6"/>
  <c r="IV6"/>
  <c r="HW6"/>
  <c r="IC6"/>
  <c r="IH6"/>
  <c r="IS6"/>
  <c r="IJ6"/>
  <c r="LF6"/>
  <c r="IU6"/>
  <c r="IG6"/>
  <c r="OA6"/>
  <c r="IK6"/>
  <c r="JU6"/>
  <c r="IY6"/>
  <c r="LP6"/>
  <c r="IO6"/>
  <c r="IB6"/>
  <c r="LW6"/>
  <c r="JL6"/>
  <c r="HV6"/>
  <c r="VZ10"/>
  <c r="VK10"/>
  <c r="VV10"/>
  <c r="WB10"/>
  <c r="WF10"/>
  <c r="VC10"/>
  <c r="VG10"/>
  <c r="VM10"/>
  <c r="VQ10"/>
  <c r="VR10"/>
  <c r="WC10"/>
  <c r="VI10"/>
  <c r="VS10"/>
  <c r="WD10"/>
  <c r="VY10"/>
  <c r="VO10"/>
  <c r="UO10"/>
  <c r="UU10"/>
  <c r="UZ10"/>
  <c r="VX10"/>
  <c r="VD10"/>
  <c r="UX10"/>
  <c r="VJ10"/>
  <c r="UR10"/>
  <c r="UY10"/>
  <c r="UT10"/>
  <c r="UF10"/>
  <c r="UJ10"/>
  <c r="UV10"/>
  <c r="UC10"/>
  <c r="UG10"/>
  <c r="UK10"/>
  <c r="VN10"/>
  <c r="TY10"/>
  <c r="TZ10"/>
  <c r="TR10"/>
  <c r="SV10"/>
  <c r="TA10"/>
  <c r="TF10"/>
  <c r="SG10"/>
  <c r="SM10"/>
  <c r="SR10"/>
  <c r="UN10"/>
  <c r="UE10"/>
  <c r="TN10"/>
  <c r="TT10"/>
  <c r="TX10"/>
  <c r="TB10"/>
  <c r="TG10"/>
  <c r="SN10"/>
  <c r="UI10"/>
  <c r="TJ10"/>
  <c r="TU10"/>
  <c r="SP10"/>
  <c r="RU10"/>
  <c r="SA10"/>
  <c r="SE10"/>
  <c r="RC10"/>
  <c r="RI10"/>
  <c r="RN10"/>
  <c r="UM10"/>
  <c r="TK10"/>
  <c r="TV10"/>
  <c r="SY10"/>
  <c r="TI10"/>
  <c r="SF10"/>
  <c r="SQ10"/>
  <c r="RQ10"/>
  <c r="RW10"/>
  <c r="SB10"/>
  <c r="RJ10"/>
  <c r="QM10"/>
  <c r="QS10"/>
  <c r="QX10"/>
  <c r="VB10"/>
  <c r="TP10"/>
  <c r="TC10"/>
  <c r="SJ10"/>
  <c r="ST10"/>
  <c r="RR10"/>
  <c r="RX10"/>
  <c r="SC10"/>
  <c r="SU10"/>
  <c r="RB10"/>
  <c r="RM10"/>
  <c r="QT10"/>
  <c r="TE10"/>
  <c r="RF10"/>
  <c r="RP10"/>
  <c r="QN10"/>
  <c r="QU10"/>
  <c r="RA10"/>
  <c r="TQ10"/>
  <c r="RL10"/>
  <c r="QQ10"/>
  <c r="QY10"/>
  <c r="QF10"/>
  <c r="QB10"/>
  <c r="QI10"/>
  <c r="PO10"/>
  <c r="PT10"/>
  <c r="PB10"/>
  <c r="PY10"/>
  <c r="QL10"/>
  <c r="PI10"/>
  <c r="PQ10"/>
  <c r="OT10"/>
  <c r="PE10"/>
  <c r="PJ10"/>
  <c r="PK10" s="1"/>
  <c r="PS10"/>
  <c r="PA10"/>
  <c r="PF10"/>
  <c r="PX10"/>
  <c r="QD10"/>
  <c r="QJ10"/>
  <c r="PP10"/>
  <c r="PU10"/>
  <c r="OX10"/>
  <c r="PD10"/>
  <c r="PH10"/>
  <c r="SL10"/>
  <c r="QW10"/>
  <c r="QE10"/>
  <c r="PM10"/>
  <c r="OZ10"/>
  <c r="PW10"/>
  <c r="OU10"/>
  <c r="RY10"/>
  <c r="RH10"/>
  <c r="QH10"/>
  <c r="OF10"/>
  <c r="OK10"/>
  <c r="OP10"/>
  <c r="NQ10"/>
  <c r="NV10"/>
  <c r="OA10"/>
  <c r="NI10"/>
  <c r="MT10"/>
  <c r="OM10"/>
  <c r="NX10"/>
  <c r="NA10"/>
  <c r="NG10"/>
  <c r="NL10"/>
  <c r="OE10"/>
  <c r="OI10"/>
  <c r="OO10"/>
  <c r="OS10"/>
  <c r="NP10"/>
  <c r="NT10"/>
  <c r="NZ10"/>
  <c r="OD10"/>
  <c r="NB10"/>
  <c r="NH10"/>
  <c r="NM10"/>
  <c r="MM10"/>
  <c r="MS10"/>
  <c r="MX10"/>
  <c r="NE10"/>
  <c r="MP10"/>
  <c r="MZ10"/>
  <c r="MA10"/>
  <c r="MG10"/>
  <c r="MK10"/>
  <c r="LI10"/>
  <c r="LO10"/>
  <c r="LT10"/>
  <c r="KW10"/>
  <c r="LA10"/>
  <c r="LE10"/>
  <c r="KL10"/>
  <c r="JW10"/>
  <c r="NK10"/>
  <c r="MR10"/>
  <c r="LW10"/>
  <c r="MC10"/>
  <c r="MH10"/>
  <c r="LP10"/>
  <c r="KS10"/>
  <c r="KH10"/>
  <c r="KN10"/>
  <c r="KR10"/>
  <c r="JS10"/>
  <c r="JY10"/>
  <c r="KC10"/>
  <c r="OQ10"/>
  <c r="OB10"/>
  <c r="ML10"/>
  <c r="MW10"/>
  <c r="ME10"/>
  <c r="LH10"/>
  <c r="LN10"/>
  <c r="LS10"/>
  <c r="KZ10"/>
  <c r="LD10"/>
  <c r="KE10"/>
  <c r="KK10"/>
  <c r="KP10"/>
  <c r="JP10"/>
  <c r="JV10"/>
  <c r="KA10"/>
  <c r="OL10"/>
  <c r="MD10"/>
  <c r="LV10"/>
  <c r="KT10"/>
  <c r="KJ10"/>
  <c r="JZ10"/>
  <c r="JH10"/>
  <c r="IL10"/>
  <c r="IQ10"/>
  <c r="IV10"/>
  <c r="IC10"/>
  <c r="IH10"/>
  <c r="NW10"/>
  <c r="KY10"/>
  <c r="JD10"/>
  <c r="JN10"/>
  <c r="IW10"/>
  <c r="ID10"/>
  <c r="MV10"/>
  <c r="LX10"/>
  <c r="LR10"/>
  <c r="LG10"/>
  <c r="KD10"/>
  <c r="JU10"/>
  <c r="JA10"/>
  <c r="JG10"/>
  <c r="JL10"/>
  <c r="IK10"/>
  <c r="IO10"/>
  <c r="IU10"/>
  <c r="IY10"/>
  <c r="HW10"/>
  <c r="IB10"/>
  <c r="IG10"/>
  <c r="MI10"/>
  <c r="KO10"/>
  <c r="JJ10"/>
  <c r="IR10"/>
  <c r="JO10"/>
  <c r="IZ10"/>
  <c r="HZ10"/>
  <c r="LL10"/>
  <c r="JF10"/>
  <c r="IS10"/>
  <c r="IF10"/>
  <c r="JK10"/>
  <c r="IJ10"/>
  <c r="LC10"/>
  <c r="HV10"/>
  <c r="NO10"/>
  <c r="VV14"/>
  <c r="WB14"/>
  <c r="WF14"/>
  <c r="VC14"/>
  <c r="VG14"/>
  <c r="VM14"/>
  <c r="VQ14"/>
  <c r="VR14"/>
  <c r="VX14"/>
  <c r="WC14"/>
  <c r="VD14"/>
  <c r="VI14"/>
  <c r="VN14"/>
  <c r="VY14"/>
  <c r="VZ14"/>
  <c r="VU14"/>
  <c r="WE14"/>
  <c r="VK14"/>
  <c r="VP14"/>
  <c r="UN14"/>
  <c r="UT14"/>
  <c r="UY14"/>
  <c r="VF14"/>
  <c r="UO14"/>
  <c r="UP14" s="1"/>
  <c r="UU14"/>
  <c r="UZ14"/>
  <c r="UQ14"/>
  <c r="VA14"/>
  <c r="TZ14"/>
  <c r="UE14"/>
  <c r="UI14"/>
  <c r="UM14"/>
  <c r="UR14"/>
  <c r="VB14"/>
  <c r="UB14"/>
  <c r="UF14"/>
  <c r="UJ14"/>
  <c r="VS14"/>
  <c r="VJ14"/>
  <c r="UV14"/>
  <c r="UC14"/>
  <c r="UG14"/>
  <c r="UK14"/>
  <c r="UL14"/>
  <c r="TN14"/>
  <c r="TT14"/>
  <c r="TX14"/>
  <c r="SU14"/>
  <c r="SY14"/>
  <c r="TE14"/>
  <c r="TI14"/>
  <c r="SI14"/>
  <c r="SN14"/>
  <c r="SS14"/>
  <c r="WD14"/>
  <c r="TY14"/>
  <c r="TJ14"/>
  <c r="TP14"/>
  <c r="TU14"/>
  <c r="SV14"/>
  <c r="SW14" s="1"/>
  <c r="TA14"/>
  <c r="TF14"/>
  <c r="SJ14"/>
  <c r="SP14"/>
  <c r="ST14"/>
  <c r="TQ14"/>
  <c r="TB14"/>
  <c r="SL14"/>
  <c r="RQ14"/>
  <c r="RW14"/>
  <c r="SB14"/>
  <c r="RE14"/>
  <c r="RJ14"/>
  <c r="UX14"/>
  <c r="TR14"/>
  <c r="TC14"/>
  <c r="SM14"/>
  <c r="RR14"/>
  <c r="RX14"/>
  <c r="SC14"/>
  <c r="RF14"/>
  <c r="RL14"/>
  <c r="RP14"/>
  <c r="TK14"/>
  <c r="TV14"/>
  <c r="TG14"/>
  <c r="SF14"/>
  <c r="SQ14"/>
  <c r="RT14"/>
  <c r="RY14"/>
  <c r="SD14"/>
  <c r="VO14"/>
  <c r="TH14"/>
  <c r="SG14"/>
  <c r="SE14"/>
  <c r="RI14"/>
  <c r="QQ14"/>
  <c r="QW14"/>
  <c r="RA14"/>
  <c r="TM14"/>
  <c r="SR14"/>
  <c r="RB14"/>
  <c r="RM14"/>
  <c r="QM14"/>
  <c r="QS14"/>
  <c r="QX14"/>
  <c r="SX14"/>
  <c r="SA14"/>
  <c r="RH14"/>
  <c r="RO14"/>
  <c r="QP14"/>
  <c r="QU14"/>
  <c r="QZ14"/>
  <c r="PX14"/>
  <c r="QB14"/>
  <c r="QH14"/>
  <c r="QL14"/>
  <c r="QT14"/>
  <c r="PY14"/>
  <c r="QE14"/>
  <c r="QK14"/>
  <c r="PJ14"/>
  <c r="PS14"/>
  <c r="PW14"/>
  <c r="OX14"/>
  <c r="PD14"/>
  <c r="PH14"/>
  <c r="RN14"/>
  <c r="QA14"/>
  <c r="PP14"/>
  <c r="PA14"/>
  <c r="PM14"/>
  <c r="OW14"/>
  <c r="RC14"/>
  <c r="RD14" s="1"/>
  <c r="QY14"/>
  <c r="QF14"/>
  <c r="PO14"/>
  <c r="PT14"/>
  <c r="OT14"/>
  <c r="OZ14"/>
  <c r="PE14"/>
  <c r="RU14"/>
  <c r="QI14"/>
  <c r="PL14"/>
  <c r="PU14"/>
  <c r="OU14"/>
  <c r="PF14"/>
  <c r="PI14"/>
  <c r="PQ14"/>
  <c r="PV14"/>
  <c r="PB14"/>
  <c r="PG14"/>
  <c r="TW14"/>
  <c r="QN14"/>
  <c r="QD14"/>
  <c r="QJ14"/>
  <c r="OE14"/>
  <c r="OI14"/>
  <c r="OO14"/>
  <c r="OS14"/>
  <c r="NW14"/>
  <c r="OB14"/>
  <c r="NE14"/>
  <c r="NK14"/>
  <c r="NO14"/>
  <c r="OL14"/>
  <c r="OQ14"/>
  <c r="NP14"/>
  <c r="NT14"/>
  <c r="NZ14"/>
  <c r="OD14"/>
  <c r="NB14"/>
  <c r="NH14"/>
  <c r="NM14"/>
  <c r="OH14"/>
  <c r="OM14"/>
  <c r="OR14"/>
  <c r="NQ14"/>
  <c r="NV14"/>
  <c r="OA14"/>
  <c r="ND14"/>
  <c r="NI14"/>
  <c r="NN14"/>
  <c r="OP14"/>
  <c r="OC14"/>
  <c r="NA14"/>
  <c r="MO14"/>
  <c r="MT14"/>
  <c r="MY14"/>
  <c r="LW14"/>
  <c r="MC14"/>
  <c r="MH14"/>
  <c r="LK14"/>
  <c r="LP14"/>
  <c r="LU14"/>
  <c r="KS14"/>
  <c r="LF14"/>
  <c r="KH14"/>
  <c r="KN14"/>
  <c r="KR14"/>
  <c r="JS14"/>
  <c r="JY14"/>
  <c r="KC14"/>
  <c r="NG14"/>
  <c r="MP14"/>
  <c r="MV14"/>
  <c r="MZ14"/>
  <c r="LX14"/>
  <c r="MD14"/>
  <c r="MI14"/>
  <c r="LL14"/>
  <c r="LR14"/>
  <c r="LV14"/>
  <c r="KT14"/>
  <c r="KY14"/>
  <c r="LC14"/>
  <c r="LG14"/>
  <c r="KD14"/>
  <c r="KJ14"/>
  <c r="KO14"/>
  <c r="JO14"/>
  <c r="JU14"/>
  <c r="JZ14"/>
  <c r="OK14"/>
  <c r="NX14"/>
  <c r="MM14"/>
  <c r="MS14"/>
  <c r="MX14"/>
  <c r="MA14"/>
  <c r="MG14"/>
  <c r="MK14"/>
  <c r="LI14"/>
  <c r="LO14"/>
  <c r="LT14"/>
  <c r="KW14"/>
  <c r="LA14"/>
  <c r="LE14"/>
  <c r="KG14"/>
  <c r="KL14"/>
  <c r="KQ14"/>
  <c r="JR14"/>
  <c r="JT14" s="1"/>
  <c r="JW14"/>
  <c r="KB14"/>
  <c r="NS14"/>
  <c r="ML14"/>
  <c r="LZ14"/>
  <c r="LS14"/>
  <c r="KE14"/>
  <c r="JV14"/>
  <c r="JD14"/>
  <c r="JJ14"/>
  <c r="JN14"/>
  <c r="IK14"/>
  <c r="IO14"/>
  <c r="IU14"/>
  <c r="IY14"/>
  <c r="HW14"/>
  <c r="IB14"/>
  <c r="IG14"/>
  <c r="NL14"/>
  <c r="ME14"/>
  <c r="KA14"/>
  <c r="IZ14"/>
  <c r="IL14"/>
  <c r="IV14"/>
  <c r="OF14"/>
  <c r="LN14"/>
  <c r="LD14"/>
  <c r="JP14"/>
  <c r="JQ14" s="1"/>
  <c r="JC14"/>
  <c r="JH14"/>
  <c r="JM14"/>
  <c r="IN14"/>
  <c r="IS14"/>
  <c r="IX14"/>
  <c r="HV14"/>
  <c r="HZ14"/>
  <c r="IF14"/>
  <c r="IJ14"/>
  <c r="MR14"/>
  <c r="KV14"/>
  <c r="KK14"/>
  <c r="JF14"/>
  <c r="JK14"/>
  <c r="IQ14"/>
  <c r="IC14"/>
  <c r="IH14"/>
  <c r="MW14"/>
  <c r="ID14"/>
  <c r="MJ14"/>
  <c r="LH14"/>
  <c r="JA14"/>
  <c r="HY14"/>
  <c r="IA14" s="1"/>
  <c r="KP14"/>
  <c r="JL14"/>
  <c r="IW14"/>
  <c r="II14"/>
  <c r="KZ14"/>
  <c r="JG14"/>
  <c r="IR14"/>
  <c r="X18"/>
  <c r="VR18"/>
  <c r="VX18"/>
  <c r="WC18"/>
  <c r="VS18"/>
  <c r="VY18"/>
  <c r="WD18"/>
  <c r="VU18"/>
  <c r="WE18"/>
  <c r="VV18"/>
  <c r="WF18"/>
  <c r="WB18"/>
  <c r="VF18"/>
  <c r="VK18"/>
  <c r="VP18"/>
  <c r="VM18"/>
  <c r="UO18"/>
  <c r="UU18"/>
  <c r="UZ18"/>
  <c r="VZ18"/>
  <c r="VG18"/>
  <c r="VH18" s="1"/>
  <c r="VN18"/>
  <c r="UQ18"/>
  <c r="UV18"/>
  <c r="VA18"/>
  <c r="VC18"/>
  <c r="VO18"/>
  <c r="UX18"/>
  <c r="TY18"/>
  <c r="UL18"/>
  <c r="VD18"/>
  <c r="VQ18"/>
  <c r="UN18"/>
  <c r="UY18"/>
  <c r="TZ18"/>
  <c r="UE18"/>
  <c r="UI18"/>
  <c r="UM18"/>
  <c r="VI18"/>
  <c r="UR18"/>
  <c r="VB18"/>
  <c r="UB18"/>
  <c r="UF18"/>
  <c r="UJ18"/>
  <c r="UG18"/>
  <c r="TJ18"/>
  <c r="TP18"/>
  <c r="TU18"/>
  <c r="SX18"/>
  <c r="TC18"/>
  <c r="TH18"/>
  <c r="SJ18"/>
  <c r="SP18"/>
  <c r="ST18"/>
  <c r="UT18"/>
  <c r="UK18"/>
  <c r="TK18"/>
  <c r="TQ18"/>
  <c r="TV18"/>
  <c r="SU18"/>
  <c r="SY18"/>
  <c r="TE18"/>
  <c r="TI18"/>
  <c r="SF18"/>
  <c r="SL18"/>
  <c r="SQ18"/>
  <c r="TM18"/>
  <c r="TW18"/>
  <c r="SV18"/>
  <c r="TF18"/>
  <c r="SG18"/>
  <c r="SR18"/>
  <c r="RR18"/>
  <c r="RX18"/>
  <c r="SC18"/>
  <c r="VJ18"/>
  <c r="UC18"/>
  <c r="TN18"/>
  <c r="TX18"/>
  <c r="TG18"/>
  <c r="SI18"/>
  <c r="SS18"/>
  <c r="RT18"/>
  <c r="RY18"/>
  <c r="SD18"/>
  <c r="RB18"/>
  <c r="RH18"/>
  <c r="RM18"/>
  <c r="TR18"/>
  <c r="TA18"/>
  <c r="SM18"/>
  <c r="TT18"/>
  <c r="RW18"/>
  <c r="RF18"/>
  <c r="RN18"/>
  <c r="SA18"/>
  <c r="RI18"/>
  <c r="RO18"/>
  <c r="QM18"/>
  <c r="QS18"/>
  <c r="QX18"/>
  <c r="SN18"/>
  <c r="RU18"/>
  <c r="SE18"/>
  <c r="RE18"/>
  <c r="RL18"/>
  <c r="QP18"/>
  <c r="QU18"/>
  <c r="QZ18"/>
  <c r="PY18"/>
  <c r="QD18"/>
  <c r="QI18"/>
  <c r="RP18"/>
  <c r="QQ18"/>
  <c r="RA18"/>
  <c r="QA18"/>
  <c r="QH18"/>
  <c r="PI18"/>
  <c r="PM18"/>
  <c r="PQ18"/>
  <c r="PV18"/>
  <c r="OT18"/>
  <c r="OZ18"/>
  <c r="PE18"/>
  <c r="RQ18"/>
  <c r="RC18"/>
  <c r="RD18" s="1"/>
  <c r="QW18"/>
  <c r="QE18"/>
  <c r="PO18"/>
  <c r="OW18"/>
  <c r="PB18"/>
  <c r="QL18"/>
  <c r="PP18"/>
  <c r="OX18"/>
  <c r="OY18" s="1"/>
  <c r="PH18"/>
  <c r="QT18"/>
  <c r="QB18"/>
  <c r="QJ18"/>
  <c r="PJ18"/>
  <c r="PS18"/>
  <c r="PW18"/>
  <c r="OU18"/>
  <c r="OV18" s="1"/>
  <c r="PA18"/>
  <c r="PF18"/>
  <c r="PX18"/>
  <c r="QK18"/>
  <c r="PT18"/>
  <c r="PG18"/>
  <c r="QF18"/>
  <c r="PL18"/>
  <c r="PU18"/>
  <c r="PD18"/>
  <c r="TB18"/>
  <c r="SB18"/>
  <c r="RJ18"/>
  <c r="QN18"/>
  <c r="QY18"/>
  <c r="OH18"/>
  <c r="OM18"/>
  <c r="OR18"/>
  <c r="NS18"/>
  <c r="NX18"/>
  <c r="OC18"/>
  <c r="NA18"/>
  <c r="NG18"/>
  <c r="NL18"/>
  <c r="OF18"/>
  <c r="OK18"/>
  <c r="OP18"/>
  <c r="NQ18"/>
  <c r="NV18"/>
  <c r="OA18"/>
  <c r="ND18"/>
  <c r="NI18"/>
  <c r="NN18"/>
  <c r="OL18"/>
  <c r="OQ18"/>
  <c r="NW18"/>
  <c r="OB18"/>
  <c r="NE18"/>
  <c r="NK18"/>
  <c r="NO18"/>
  <c r="OI18"/>
  <c r="NZ18"/>
  <c r="MM18"/>
  <c r="MS18"/>
  <c r="MX18"/>
  <c r="LX18"/>
  <c r="MD18"/>
  <c r="MI18"/>
  <c r="LK18"/>
  <c r="LP18"/>
  <c r="LU18"/>
  <c r="KT18"/>
  <c r="KY18"/>
  <c r="LC18"/>
  <c r="LG18"/>
  <c r="KD18"/>
  <c r="KJ18"/>
  <c r="KO18"/>
  <c r="JO18"/>
  <c r="JU18"/>
  <c r="JZ18"/>
  <c r="OO18"/>
  <c r="OD18"/>
  <c r="NB18"/>
  <c r="MO18"/>
  <c r="MT18"/>
  <c r="MY18"/>
  <c r="LZ18"/>
  <c r="ME18"/>
  <c r="MJ18"/>
  <c r="LL18"/>
  <c r="LR18"/>
  <c r="LV18"/>
  <c r="KV18"/>
  <c r="KZ18"/>
  <c r="LD18"/>
  <c r="KE18"/>
  <c r="KK18"/>
  <c r="KP18"/>
  <c r="JP18"/>
  <c r="JV18"/>
  <c r="KA18"/>
  <c r="OE18"/>
  <c r="NT18"/>
  <c r="NM18"/>
  <c r="ML18"/>
  <c r="MR18"/>
  <c r="MW18"/>
  <c r="LW18"/>
  <c r="MC18"/>
  <c r="MH18"/>
  <c r="LI18"/>
  <c r="LO18"/>
  <c r="LT18"/>
  <c r="KS18"/>
  <c r="LF18"/>
  <c r="KH18"/>
  <c r="KN18"/>
  <c r="KR18"/>
  <c r="JS18"/>
  <c r="JY18"/>
  <c r="KC18"/>
  <c r="NH18"/>
  <c r="MZ18"/>
  <c r="LN18"/>
  <c r="LE18"/>
  <c r="JR18"/>
  <c r="IZ18"/>
  <c r="JF18"/>
  <c r="JK18"/>
  <c r="IK18"/>
  <c r="IQ18"/>
  <c r="IV18"/>
  <c r="HV18"/>
  <c r="HZ18"/>
  <c r="IF18"/>
  <c r="IJ18"/>
  <c r="LS18"/>
  <c r="KG18"/>
  <c r="JG18"/>
  <c r="IL18"/>
  <c r="IW18"/>
  <c r="IB18"/>
  <c r="OS18"/>
  <c r="NP18"/>
  <c r="MV18"/>
  <c r="MK18"/>
  <c r="LH18"/>
  <c r="LA18"/>
  <c r="KQ18"/>
  <c r="JD18"/>
  <c r="JJ18"/>
  <c r="JN18"/>
  <c r="IO18"/>
  <c r="IU18"/>
  <c r="IY18"/>
  <c r="HY18"/>
  <c r="ID18"/>
  <c r="II18"/>
  <c r="MA18"/>
  <c r="MB18" s="1"/>
  <c r="JW18"/>
  <c r="JA18"/>
  <c r="JL18"/>
  <c r="IR18"/>
  <c r="HW18"/>
  <c r="IG18"/>
  <c r="MG18"/>
  <c r="JM18"/>
  <c r="IX18"/>
  <c r="KL18"/>
  <c r="JC18"/>
  <c r="JE18" s="1"/>
  <c r="KW18"/>
  <c r="MP18"/>
  <c r="MQ18" s="1"/>
  <c r="KB18"/>
  <c r="JH18"/>
  <c r="IS18"/>
  <c r="IT18" s="1"/>
  <c r="IC18"/>
  <c r="IH18"/>
  <c r="IN18"/>
  <c r="M4"/>
  <c r="U4"/>
  <c r="BJ4"/>
  <c r="W16"/>
  <c r="VS7"/>
  <c r="VY7"/>
  <c r="WD7"/>
  <c r="VD7"/>
  <c r="VJ7"/>
  <c r="VO7"/>
  <c r="VU7"/>
  <c r="WE7"/>
  <c r="VF7"/>
  <c r="VP7"/>
  <c r="WB7"/>
  <c r="VG7"/>
  <c r="VR7"/>
  <c r="WC7"/>
  <c r="VX7"/>
  <c r="VC7"/>
  <c r="VN7"/>
  <c r="UN7"/>
  <c r="UT7"/>
  <c r="UY7"/>
  <c r="VM7"/>
  <c r="UR7"/>
  <c r="UZ7"/>
  <c r="UB7"/>
  <c r="UF7"/>
  <c r="UK7"/>
  <c r="UU7"/>
  <c r="VA7"/>
  <c r="TY7"/>
  <c r="UC7"/>
  <c r="UL7"/>
  <c r="UO7"/>
  <c r="TZ7"/>
  <c r="UI7"/>
  <c r="VV7"/>
  <c r="VI7"/>
  <c r="UQ7"/>
  <c r="UJ7"/>
  <c r="TK7"/>
  <c r="TQ7"/>
  <c r="TV7"/>
  <c r="SV7"/>
  <c r="TB7"/>
  <c r="TG7"/>
  <c r="SI7"/>
  <c r="SS7"/>
  <c r="UE7"/>
  <c r="TM7"/>
  <c r="TW7"/>
  <c r="SX7"/>
  <c r="TH7"/>
  <c r="SJ7"/>
  <c r="SP7"/>
  <c r="UX7"/>
  <c r="TT7"/>
  <c r="SY7"/>
  <c r="SL7"/>
  <c r="RT7"/>
  <c r="SD7"/>
  <c r="RB7"/>
  <c r="RH7"/>
  <c r="RM7"/>
  <c r="TJ7"/>
  <c r="TU7"/>
  <c r="TA7"/>
  <c r="SM7"/>
  <c r="RU7"/>
  <c r="SA7"/>
  <c r="RC7"/>
  <c r="RI7"/>
  <c r="RN7"/>
  <c r="QM7"/>
  <c r="QZ7"/>
  <c r="TN7"/>
  <c r="TE7"/>
  <c r="SF7"/>
  <c r="SQ7"/>
  <c r="RQ7"/>
  <c r="RW7"/>
  <c r="SB7"/>
  <c r="TF7"/>
  <c r="RX7"/>
  <c r="RL7"/>
  <c r="QP7"/>
  <c r="SG7"/>
  <c r="SC7"/>
  <c r="RE7"/>
  <c r="RO7"/>
  <c r="QQ7"/>
  <c r="QW7"/>
  <c r="SU7"/>
  <c r="RR7"/>
  <c r="QN7"/>
  <c r="QT7"/>
  <c r="QY7"/>
  <c r="PY7"/>
  <c r="QE7"/>
  <c r="QJ7"/>
  <c r="TP7"/>
  <c r="QD7"/>
  <c r="QK7"/>
  <c r="PJ7"/>
  <c r="PO7"/>
  <c r="PT7"/>
  <c r="OU7"/>
  <c r="OZ7"/>
  <c r="PD7"/>
  <c r="QA7"/>
  <c r="PL7"/>
  <c r="PV7"/>
  <c r="PI7"/>
  <c r="PS7"/>
  <c r="OT7"/>
  <c r="SR7"/>
  <c r="PX7"/>
  <c r="PP7"/>
  <c r="PU7"/>
  <c r="OW7"/>
  <c r="PA7"/>
  <c r="PE7"/>
  <c r="RF7"/>
  <c r="QS7"/>
  <c r="QH7"/>
  <c r="OX7"/>
  <c r="PF7"/>
  <c r="PM7"/>
  <c r="PG7"/>
  <c r="QX7"/>
  <c r="QB7"/>
  <c r="QI7"/>
  <c r="OF7"/>
  <c r="OL7"/>
  <c r="OQ7"/>
  <c r="NT7"/>
  <c r="NZ7"/>
  <c r="NB7"/>
  <c r="NH7"/>
  <c r="NM7"/>
  <c r="MP7"/>
  <c r="MX7"/>
  <c r="OI7"/>
  <c r="OO7"/>
  <c r="NQ7"/>
  <c r="NW7"/>
  <c r="OB7"/>
  <c r="NE7"/>
  <c r="NK7"/>
  <c r="MM7"/>
  <c r="MR7"/>
  <c r="MV7"/>
  <c r="OE7"/>
  <c r="OK7"/>
  <c r="OP7"/>
  <c r="NS7"/>
  <c r="OC7"/>
  <c r="NA7"/>
  <c r="NG7"/>
  <c r="NL7"/>
  <c r="MO7"/>
  <c r="MS7"/>
  <c r="MW7"/>
  <c r="NV7"/>
  <c r="NN7"/>
  <c r="ML7"/>
  <c r="LZ7"/>
  <c r="MJ7"/>
  <c r="LH7"/>
  <c r="LN7"/>
  <c r="LS7"/>
  <c r="KS7"/>
  <c r="KW7"/>
  <c r="LC7"/>
  <c r="KE7"/>
  <c r="KK7"/>
  <c r="KP7"/>
  <c r="JR7"/>
  <c r="KB7"/>
  <c r="JD7"/>
  <c r="JJ7"/>
  <c r="OR7"/>
  <c r="OA7"/>
  <c r="MA7"/>
  <c r="MG7"/>
  <c r="LI7"/>
  <c r="LO7"/>
  <c r="LT7"/>
  <c r="KT7"/>
  <c r="KY7"/>
  <c r="LD7"/>
  <c r="KG7"/>
  <c r="KQ7"/>
  <c r="JS7"/>
  <c r="JT7" s="1"/>
  <c r="JY7"/>
  <c r="IZ7"/>
  <c r="JF7"/>
  <c r="JK7"/>
  <c r="OH7"/>
  <c r="NP7"/>
  <c r="MY7"/>
  <c r="LX7"/>
  <c r="MD7"/>
  <c r="MI7"/>
  <c r="LL7"/>
  <c r="LR7"/>
  <c r="KV7"/>
  <c r="LF7"/>
  <c r="KD7"/>
  <c r="KJ7"/>
  <c r="KO7"/>
  <c r="JP7"/>
  <c r="JV7"/>
  <c r="KA7"/>
  <c r="JC7"/>
  <c r="JM7"/>
  <c r="LK7"/>
  <c r="KZ7"/>
  <c r="JO7"/>
  <c r="JG7"/>
  <c r="IL7"/>
  <c r="IR7"/>
  <c r="IW7"/>
  <c r="HY7"/>
  <c r="II7"/>
  <c r="LE7"/>
  <c r="IN7"/>
  <c r="IX7"/>
  <c r="HZ7"/>
  <c r="ND7"/>
  <c r="MH7"/>
  <c r="KN7"/>
  <c r="JA7"/>
  <c r="IK7"/>
  <c r="IQ7"/>
  <c r="IV7"/>
  <c r="HW7"/>
  <c r="IC7"/>
  <c r="IH7"/>
  <c r="LW7"/>
  <c r="JU7"/>
  <c r="JL7"/>
  <c r="IF7"/>
  <c r="LU7"/>
  <c r="IB7"/>
  <c r="KH7"/>
  <c r="HV7"/>
  <c r="IO7"/>
  <c r="MC7"/>
  <c r="IU7"/>
  <c r="IG7"/>
  <c r="JZ7"/>
  <c r="VY5"/>
  <c r="WD5"/>
  <c r="VC5"/>
  <c r="VP5"/>
  <c r="VU5"/>
  <c r="VZ5"/>
  <c r="WE5"/>
  <c r="VD5"/>
  <c r="VI5"/>
  <c r="VM5"/>
  <c r="VQ5"/>
  <c r="VR5"/>
  <c r="WB5"/>
  <c r="VJ5"/>
  <c r="VS5"/>
  <c r="WC5"/>
  <c r="VX5"/>
  <c r="VG5"/>
  <c r="VO5"/>
  <c r="UO5"/>
  <c r="UT5"/>
  <c r="UY5"/>
  <c r="VV5"/>
  <c r="VF5"/>
  <c r="UV5"/>
  <c r="VB5"/>
  <c r="TZ5"/>
  <c r="UF5"/>
  <c r="UK5"/>
  <c r="WF5"/>
  <c r="VK5"/>
  <c r="UQ5"/>
  <c r="UX5"/>
  <c r="UB5"/>
  <c r="UG5"/>
  <c r="UL5"/>
  <c r="UR5"/>
  <c r="UC5"/>
  <c r="UM5"/>
  <c r="TJ5"/>
  <c r="TN5"/>
  <c r="UU5"/>
  <c r="UE5"/>
  <c r="TK5"/>
  <c r="TL5" s="1"/>
  <c r="VN5"/>
  <c r="UZ5"/>
  <c r="UI5"/>
  <c r="VA5"/>
  <c r="TQ5"/>
  <c r="TV5"/>
  <c r="SU5"/>
  <c r="SY5"/>
  <c r="TC5"/>
  <c r="TH5"/>
  <c r="SI5"/>
  <c r="SN5"/>
  <c r="SS5"/>
  <c r="TY5"/>
  <c r="TR5"/>
  <c r="TW5"/>
  <c r="SV5"/>
  <c r="TE5"/>
  <c r="TI5"/>
  <c r="SJ5"/>
  <c r="SP5"/>
  <c r="ST5"/>
  <c r="TT5"/>
  <c r="TA5"/>
  <c r="SL5"/>
  <c r="RT5"/>
  <c r="RY5"/>
  <c r="SD5"/>
  <c r="RC5"/>
  <c r="RH5"/>
  <c r="RM5"/>
  <c r="TU5"/>
  <c r="TB5"/>
  <c r="SM5"/>
  <c r="RQ5"/>
  <c r="RU5"/>
  <c r="SA5"/>
  <c r="SE5"/>
  <c r="RI5"/>
  <c r="RN5"/>
  <c r="QM5"/>
  <c r="QS5"/>
  <c r="QX5"/>
  <c r="UJ5"/>
  <c r="TM5"/>
  <c r="TX5"/>
  <c r="TF5"/>
  <c r="SF5"/>
  <c r="SQ5"/>
  <c r="RR5"/>
  <c r="RW5"/>
  <c r="SB5"/>
  <c r="SX5"/>
  <c r="RB5"/>
  <c r="RL5"/>
  <c r="QT5"/>
  <c r="QZ5"/>
  <c r="TG5"/>
  <c r="RE5"/>
  <c r="RO5"/>
  <c r="QN5"/>
  <c r="QO5" s="1"/>
  <c r="QU5"/>
  <c r="RA5"/>
  <c r="QA5"/>
  <c r="QE5"/>
  <c r="QI5"/>
  <c r="TP5"/>
  <c r="SR5"/>
  <c r="SC5"/>
  <c r="RJ5"/>
  <c r="QQ5"/>
  <c r="QY5"/>
  <c r="PX5"/>
  <c r="QK5"/>
  <c r="PI5"/>
  <c r="PV5"/>
  <c r="SG5"/>
  <c r="RP5"/>
  <c r="QD5"/>
  <c r="QL5"/>
  <c r="PM5"/>
  <c r="PS5"/>
  <c r="OU5"/>
  <c r="PA5"/>
  <c r="PF5"/>
  <c r="QW5"/>
  <c r="PY5"/>
  <c r="PP5"/>
  <c r="OX5"/>
  <c r="PH5"/>
  <c r="PQ5"/>
  <c r="OT5"/>
  <c r="PE5"/>
  <c r="UN5"/>
  <c r="QP5"/>
  <c r="QF5"/>
  <c r="PO5"/>
  <c r="PT5"/>
  <c r="OW5"/>
  <c r="PB5"/>
  <c r="PG5"/>
  <c r="QH5"/>
  <c r="PJ5"/>
  <c r="PK5" s="1"/>
  <c r="PU5"/>
  <c r="PD5"/>
  <c r="PL5"/>
  <c r="PW5"/>
  <c r="OZ5"/>
  <c r="RX5"/>
  <c r="RF5"/>
  <c r="QB5"/>
  <c r="QJ5"/>
  <c r="OE5"/>
  <c r="OI5"/>
  <c r="OM5"/>
  <c r="OR5"/>
  <c r="NS5"/>
  <c r="NW5"/>
  <c r="OA5"/>
  <c r="NH5"/>
  <c r="NM5"/>
  <c r="ML5"/>
  <c r="MP5"/>
  <c r="MV5"/>
  <c r="MZ5"/>
  <c r="OK5"/>
  <c r="OP5"/>
  <c r="NP5"/>
  <c r="OC5"/>
  <c r="NA5"/>
  <c r="NE5"/>
  <c r="NK5"/>
  <c r="NO5"/>
  <c r="MS5"/>
  <c r="MX5"/>
  <c r="OH5"/>
  <c r="OL5"/>
  <c r="OQ5"/>
  <c r="NQ5"/>
  <c r="NV5"/>
  <c r="NZ5"/>
  <c r="OD5"/>
  <c r="NB5"/>
  <c r="NG5"/>
  <c r="NL5"/>
  <c r="MO5"/>
  <c r="MT5"/>
  <c r="MY5"/>
  <c r="OF5"/>
  <c r="OG5" s="1"/>
  <c r="ND5"/>
  <c r="MW5"/>
  <c r="LZ5"/>
  <c r="ME5"/>
  <c r="MJ5"/>
  <c r="LI5"/>
  <c r="LN5"/>
  <c r="LS5"/>
  <c r="KV5"/>
  <c r="LA5"/>
  <c r="LF5"/>
  <c r="KK5"/>
  <c r="KP5"/>
  <c r="JO5"/>
  <c r="JS5"/>
  <c r="JW5"/>
  <c r="KB5"/>
  <c r="IZ5"/>
  <c r="JD5"/>
  <c r="JJ5"/>
  <c r="JN5"/>
  <c r="NT5"/>
  <c r="NI5"/>
  <c r="NJ5" s="1"/>
  <c r="LW5"/>
  <c r="MA5"/>
  <c r="MG5"/>
  <c r="MK5"/>
  <c r="LO5"/>
  <c r="LT5"/>
  <c r="KW5"/>
  <c r="LC5"/>
  <c r="LG5"/>
  <c r="KG5"/>
  <c r="KL5"/>
  <c r="KQ5"/>
  <c r="JP5"/>
  <c r="JY5"/>
  <c r="KC5"/>
  <c r="JA5"/>
  <c r="JF5"/>
  <c r="JK5"/>
  <c r="OS5"/>
  <c r="OB5"/>
  <c r="MR5"/>
  <c r="MD5"/>
  <c r="MI5"/>
  <c r="LH5"/>
  <c r="LL5"/>
  <c r="LR5"/>
  <c r="LV5"/>
  <c r="KT5"/>
  <c r="KZ5"/>
  <c r="LE5"/>
  <c r="KE5"/>
  <c r="KJ5"/>
  <c r="KO5"/>
  <c r="JR5"/>
  <c r="JV5"/>
  <c r="KA5"/>
  <c r="JC5"/>
  <c r="JH5"/>
  <c r="JM5"/>
  <c r="OO5"/>
  <c r="MC5"/>
  <c r="LU5"/>
  <c r="KS5"/>
  <c r="KH5"/>
  <c r="JZ5"/>
  <c r="IK5"/>
  <c r="IO5"/>
  <c r="IS5"/>
  <c r="IX5"/>
  <c r="HY5"/>
  <c r="ID5"/>
  <c r="II5"/>
  <c r="MH5"/>
  <c r="KY5"/>
  <c r="IL5"/>
  <c r="HZ5"/>
  <c r="IF5"/>
  <c r="LX5"/>
  <c r="LP5"/>
  <c r="KD5"/>
  <c r="JU5"/>
  <c r="JL5"/>
  <c r="IN5"/>
  <c r="IR5"/>
  <c r="IW5"/>
  <c r="IC5"/>
  <c r="IH5"/>
  <c r="NX5"/>
  <c r="KN5"/>
  <c r="IU5"/>
  <c r="IY5"/>
  <c r="HV5"/>
  <c r="IJ5"/>
  <c r="MM5"/>
  <c r="MN5" s="1"/>
  <c r="KR5"/>
  <c r="IQ5"/>
  <c r="IT5" s="1"/>
  <c r="NN5"/>
  <c r="JG5"/>
  <c r="IV5"/>
  <c r="IG5"/>
  <c r="LK5"/>
  <c r="LD5"/>
  <c r="HW5"/>
  <c r="IB5"/>
  <c r="VU9"/>
  <c r="VZ9"/>
  <c r="WE9"/>
  <c r="VD9"/>
  <c r="VI9"/>
  <c r="VM9"/>
  <c r="VQ9"/>
  <c r="VV9"/>
  <c r="WB9"/>
  <c r="WF9"/>
  <c r="VF9"/>
  <c r="VJ9"/>
  <c r="VX9"/>
  <c r="VG9"/>
  <c r="VO9"/>
  <c r="VY9"/>
  <c r="WD9"/>
  <c r="UU9"/>
  <c r="UZ9"/>
  <c r="UR9"/>
  <c r="UT9"/>
  <c r="VA9"/>
  <c r="VK9"/>
  <c r="UV9"/>
  <c r="UB9"/>
  <c r="UG9"/>
  <c r="UL9"/>
  <c r="VP9"/>
  <c r="UX9"/>
  <c r="UC9"/>
  <c r="UI9"/>
  <c r="UM9"/>
  <c r="VS9"/>
  <c r="UO9"/>
  <c r="VB9"/>
  <c r="UE9"/>
  <c r="UQ9"/>
  <c r="TM9"/>
  <c r="TR9"/>
  <c r="TW9"/>
  <c r="SX9"/>
  <c r="TB9"/>
  <c r="TG9"/>
  <c r="SG9"/>
  <c r="SM9"/>
  <c r="SR9"/>
  <c r="TZ9"/>
  <c r="TN9"/>
  <c r="TT9"/>
  <c r="TX9"/>
  <c r="SY9"/>
  <c r="TC9"/>
  <c r="TH9"/>
  <c r="SI9"/>
  <c r="SN9"/>
  <c r="SS9"/>
  <c r="TP9"/>
  <c r="SV9"/>
  <c r="TE9"/>
  <c r="SJ9"/>
  <c r="ST9"/>
  <c r="RU9"/>
  <c r="SA9"/>
  <c r="SE9"/>
  <c r="RI9"/>
  <c r="RN9"/>
  <c r="TQ9"/>
  <c r="SL9"/>
  <c r="RR9"/>
  <c r="RW9"/>
  <c r="RE9"/>
  <c r="RJ9"/>
  <c r="RO9"/>
  <c r="QS9"/>
  <c r="UF9"/>
  <c r="TK9"/>
  <c r="TI9"/>
  <c r="SP9"/>
  <c r="RX9"/>
  <c r="SC9"/>
  <c r="SD9"/>
  <c r="RH9"/>
  <c r="QN9"/>
  <c r="QU9"/>
  <c r="RA9"/>
  <c r="RL9"/>
  <c r="QP9"/>
  <c r="QW9"/>
  <c r="TA9"/>
  <c r="RY9"/>
  <c r="RF9"/>
  <c r="RP9"/>
  <c r="QT9"/>
  <c r="QZ9"/>
  <c r="PY9"/>
  <c r="QD9"/>
  <c r="QH9"/>
  <c r="QL9"/>
  <c r="QY9"/>
  <c r="QA9"/>
  <c r="QF9"/>
  <c r="QK9"/>
  <c r="PV9"/>
  <c r="OW9"/>
  <c r="PB9"/>
  <c r="PG9"/>
  <c r="RT9"/>
  <c r="PP9"/>
  <c r="OZ9"/>
  <c r="PQ9"/>
  <c r="PA9"/>
  <c r="TV9"/>
  <c r="RC9"/>
  <c r="QB9"/>
  <c r="PJ9"/>
  <c r="PO9"/>
  <c r="PS9"/>
  <c r="PW9"/>
  <c r="OX9"/>
  <c r="PD9"/>
  <c r="PH9"/>
  <c r="UK9"/>
  <c r="PL9"/>
  <c r="PM9"/>
  <c r="PU9"/>
  <c r="OU9"/>
  <c r="PF9"/>
  <c r="QQ9"/>
  <c r="QE9"/>
  <c r="QJ9"/>
  <c r="OH9"/>
  <c r="OL9"/>
  <c r="OQ9"/>
  <c r="NT9"/>
  <c r="NX9"/>
  <c r="OB9"/>
  <c r="ND9"/>
  <c r="NI9"/>
  <c r="NN9"/>
  <c r="MO9"/>
  <c r="MT9"/>
  <c r="MY9"/>
  <c r="OF9"/>
  <c r="OO9"/>
  <c r="OS9"/>
  <c r="NQ9"/>
  <c r="NV9"/>
  <c r="NZ9"/>
  <c r="OD9"/>
  <c r="NB9"/>
  <c r="NG9"/>
  <c r="MM9"/>
  <c r="MR9"/>
  <c r="OK9"/>
  <c r="NS9"/>
  <c r="NW9"/>
  <c r="NH9"/>
  <c r="NM9"/>
  <c r="MS9"/>
  <c r="MX9"/>
  <c r="OR9"/>
  <c r="OC9"/>
  <c r="MP9"/>
  <c r="MA9"/>
  <c r="MG9"/>
  <c r="MK9"/>
  <c r="LO9"/>
  <c r="LT9"/>
  <c r="KW9"/>
  <c r="LC9"/>
  <c r="LG9"/>
  <c r="KG9"/>
  <c r="KL9"/>
  <c r="KQ9"/>
  <c r="JS9"/>
  <c r="JW9"/>
  <c r="KB9"/>
  <c r="NE9"/>
  <c r="MV9"/>
  <c r="LX9"/>
  <c r="MC9"/>
  <c r="LK9"/>
  <c r="LP9"/>
  <c r="LU9"/>
  <c r="KY9"/>
  <c r="KH9"/>
  <c r="KN9"/>
  <c r="KR9"/>
  <c r="JP9"/>
  <c r="JY9"/>
  <c r="KC9"/>
  <c r="OM9"/>
  <c r="NO9"/>
  <c r="LZ9"/>
  <c r="ME9"/>
  <c r="MJ9"/>
  <c r="LI9"/>
  <c r="LN9"/>
  <c r="KV9"/>
  <c r="LA9"/>
  <c r="LF9"/>
  <c r="KK9"/>
  <c r="KP9"/>
  <c r="JR9"/>
  <c r="JV9"/>
  <c r="KA9"/>
  <c r="LR9"/>
  <c r="KE9"/>
  <c r="JU9"/>
  <c r="JC9"/>
  <c r="JH9"/>
  <c r="JM9"/>
  <c r="IN9"/>
  <c r="IR9"/>
  <c r="IW9"/>
  <c r="HZ9"/>
  <c r="ID9"/>
  <c r="II9"/>
  <c r="MD9"/>
  <c r="KJ9"/>
  <c r="JD9"/>
  <c r="JN9"/>
  <c r="IS9"/>
  <c r="IJ9"/>
  <c r="OI9"/>
  <c r="LL9"/>
  <c r="LE9"/>
  <c r="JG9"/>
  <c r="JL9"/>
  <c r="IQ9"/>
  <c r="HY9"/>
  <c r="IC9"/>
  <c r="IH9"/>
  <c r="NK9"/>
  <c r="LV9"/>
  <c r="KT9"/>
  <c r="JJ9"/>
  <c r="IO9"/>
  <c r="IX9"/>
  <c r="HW9"/>
  <c r="IF9"/>
  <c r="IL9"/>
  <c r="JF9"/>
  <c r="IU9"/>
  <c r="MZ9"/>
  <c r="MI9"/>
  <c r="JA9"/>
  <c r="IB9"/>
  <c r="KZ9"/>
  <c r="IY9"/>
  <c r="VR13"/>
  <c r="VV13"/>
  <c r="WB13"/>
  <c r="WF13"/>
  <c r="VF13"/>
  <c r="VJ13"/>
  <c r="VN13"/>
  <c r="VS13"/>
  <c r="VX13"/>
  <c r="WC13"/>
  <c r="VG13"/>
  <c r="VK13"/>
  <c r="VO13"/>
  <c r="WD13"/>
  <c r="VU13"/>
  <c r="WE13"/>
  <c r="VZ13"/>
  <c r="VI13"/>
  <c r="VQ13"/>
  <c r="UO13"/>
  <c r="UT13"/>
  <c r="UY13"/>
  <c r="VY13"/>
  <c r="UU13"/>
  <c r="UZ13"/>
  <c r="VM13"/>
  <c r="UV13"/>
  <c r="TZ13"/>
  <c r="UF13"/>
  <c r="UK13"/>
  <c r="VP13"/>
  <c r="UN13"/>
  <c r="UX13"/>
  <c r="UB13"/>
  <c r="UG13"/>
  <c r="UL13"/>
  <c r="VC13"/>
  <c r="UQ13"/>
  <c r="VA13"/>
  <c r="UC13"/>
  <c r="UI13"/>
  <c r="UM13"/>
  <c r="UJ13"/>
  <c r="TJ13"/>
  <c r="TN13"/>
  <c r="TT13"/>
  <c r="TX13"/>
  <c r="TA13"/>
  <c r="TF13"/>
  <c r="SI13"/>
  <c r="SN13"/>
  <c r="SS13"/>
  <c r="UR13"/>
  <c r="TK13"/>
  <c r="TP13"/>
  <c r="TU13"/>
  <c r="SX13"/>
  <c r="TB13"/>
  <c r="TG13"/>
  <c r="SF13"/>
  <c r="SJ13"/>
  <c r="SP13"/>
  <c r="ST13"/>
  <c r="VB13"/>
  <c r="TY13"/>
  <c r="TV13"/>
  <c r="SY13"/>
  <c r="TH13"/>
  <c r="SG13"/>
  <c r="SQ13"/>
  <c r="RR13"/>
  <c r="RW13"/>
  <c r="SB13"/>
  <c r="RE13"/>
  <c r="RJ13"/>
  <c r="RO13"/>
  <c r="UE13"/>
  <c r="TM13"/>
  <c r="TW13"/>
  <c r="TI13"/>
  <c r="SR13"/>
  <c r="RX13"/>
  <c r="SC13"/>
  <c r="RB13"/>
  <c r="RF13"/>
  <c r="RL13"/>
  <c r="RP13"/>
  <c r="QM13"/>
  <c r="QS13"/>
  <c r="VD13"/>
  <c r="TQ13"/>
  <c r="SU13"/>
  <c r="TC13"/>
  <c r="SL13"/>
  <c r="RT13"/>
  <c r="RY13"/>
  <c r="SD13"/>
  <c r="TR13"/>
  <c r="SA13"/>
  <c r="RN13"/>
  <c r="QP13"/>
  <c r="QW13"/>
  <c r="RA13"/>
  <c r="SV13"/>
  <c r="SW13" s="1"/>
  <c r="SE13"/>
  <c r="RH13"/>
  <c r="QQ13"/>
  <c r="QX13"/>
  <c r="SM13"/>
  <c r="RU13"/>
  <c r="RC13"/>
  <c r="RM13"/>
  <c r="QN13"/>
  <c r="QU13"/>
  <c r="QZ13"/>
  <c r="QA13"/>
  <c r="QE13"/>
  <c r="QI13"/>
  <c r="RI13"/>
  <c r="QH13"/>
  <c r="PM13"/>
  <c r="PQ13"/>
  <c r="PU13"/>
  <c r="OX13"/>
  <c r="PD13"/>
  <c r="PH13"/>
  <c r="QY13"/>
  <c r="QF13"/>
  <c r="PO13"/>
  <c r="PW13"/>
  <c r="OU13"/>
  <c r="PF13"/>
  <c r="PL13"/>
  <c r="PT13"/>
  <c r="OW13"/>
  <c r="PB13"/>
  <c r="TE13"/>
  <c r="RQ13"/>
  <c r="QT13"/>
  <c r="PX13"/>
  <c r="QD13"/>
  <c r="QJ13"/>
  <c r="PI13"/>
  <c r="PV13"/>
  <c r="OT13"/>
  <c r="OZ13"/>
  <c r="PE13"/>
  <c r="PY13"/>
  <c r="PZ13" s="1"/>
  <c r="QK13"/>
  <c r="PJ13"/>
  <c r="PS13"/>
  <c r="PA13"/>
  <c r="PP13"/>
  <c r="PG13"/>
  <c r="QB13"/>
  <c r="QL13"/>
  <c r="OK13"/>
  <c r="OP13"/>
  <c r="NP13"/>
  <c r="OC13"/>
  <c r="NA13"/>
  <c r="NE13"/>
  <c r="NK13"/>
  <c r="NO13"/>
  <c r="OE13"/>
  <c r="OI13"/>
  <c r="OM13"/>
  <c r="OR13"/>
  <c r="NS13"/>
  <c r="NW13"/>
  <c r="OA13"/>
  <c r="NH13"/>
  <c r="NM13"/>
  <c r="OF13"/>
  <c r="OO13"/>
  <c r="OS13"/>
  <c r="NT13"/>
  <c r="NU13" s="1"/>
  <c r="NX13"/>
  <c r="OB13"/>
  <c r="ND13"/>
  <c r="NI13"/>
  <c r="NN13"/>
  <c r="OL13"/>
  <c r="NZ13"/>
  <c r="MO13"/>
  <c r="MT13"/>
  <c r="MY13"/>
  <c r="LX13"/>
  <c r="MC13"/>
  <c r="MH13"/>
  <c r="LK13"/>
  <c r="LP13"/>
  <c r="LU13"/>
  <c r="KS13"/>
  <c r="KY13"/>
  <c r="LD13"/>
  <c r="KD13"/>
  <c r="KH13"/>
  <c r="KN13"/>
  <c r="KR13"/>
  <c r="JO13"/>
  <c r="JS13"/>
  <c r="JY13"/>
  <c r="KC13"/>
  <c r="OQ13"/>
  <c r="OD13"/>
  <c r="NB13"/>
  <c r="ML13"/>
  <c r="MP13"/>
  <c r="MV13"/>
  <c r="MZ13"/>
  <c r="MD13"/>
  <c r="MI13"/>
  <c r="LH13"/>
  <c r="LL13"/>
  <c r="LM13" s="1"/>
  <c r="LR13"/>
  <c r="LV13"/>
  <c r="KT13"/>
  <c r="KZ13"/>
  <c r="LE13"/>
  <c r="KE13"/>
  <c r="KF13" s="1"/>
  <c r="KJ13"/>
  <c r="KO13"/>
  <c r="JP13"/>
  <c r="JU13"/>
  <c r="JZ13"/>
  <c r="OH13"/>
  <c r="NV13"/>
  <c r="NL13"/>
  <c r="MS13"/>
  <c r="MX13"/>
  <c r="LW13"/>
  <c r="MA13"/>
  <c r="MG13"/>
  <c r="MK13"/>
  <c r="LO13"/>
  <c r="LT13"/>
  <c r="KW13"/>
  <c r="LC13"/>
  <c r="LG13"/>
  <c r="KG13"/>
  <c r="KL13"/>
  <c r="KQ13"/>
  <c r="JR13"/>
  <c r="JW13"/>
  <c r="KB13"/>
  <c r="NG13"/>
  <c r="LN13"/>
  <c r="LF13"/>
  <c r="IZ13"/>
  <c r="JD13"/>
  <c r="JJ13"/>
  <c r="JN13"/>
  <c r="IQ13"/>
  <c r="IV13"/>
  <c r="HY13"/>
  <c r="IC13"/>
  <c r="IH13"/>
  <c r="MM13"/>
  <c r="LS13"/>
  <c r="JF13"/>
  <c r="IN13"/>
  <c r="IW13"/>
  <c r="HZ13"/>
  <c r="IA13" s="1"/>
  <c r="II13"/>
  <c r="NQ13"/>
  <c r="MW13"/>
  <c r="MJ13"/>
  <c r="LI13"/>
  <c r="LA13"/>
  <c r="KP13"/>
  <c r="JC13"/>
  <c r="JH13"/>
  <c r="JM13"/>
  <c r="IL13"/>
  <c r="IU13"/>
  <c r="IY13"/>
  <c r="IB13"/>
  <c r="IG13"/>
  <c r="LZ13"/>
  <c r="JV13"/>
  <c r="JA13"/>
  <c r="JB13" s="1"/>
  <c r="JK13"/>
  <c r="IR13"/>
  <c r="HV13"/>
  <c r="ID13"/>
  <c r="ME13"/>
  <c r="JL13"/>
  <c r="IX13"/>
  <c r="IO13"/>
  <c r="IP13" s="1"/>
  <c r="KV13"/>
  <c r="IK13"/>
  <c r="HW13"/>
  <c r="HX13" s="1"/>
  <c r="KK13"/>
  <c r="MR13"/>
  <c r="KA13"/>
  <c r="JG13"/>
  <c r="IS13"/>
  <c r="IF13"/>
  <c r="IJ13"/>
  <c r="VS17"/>
  <c r="VX17"/>
  <c r="WC17"/>
  <c r="VY17"/>
  <c r="WD17"/>
  <c r="VZ17"/>
  <c r="VR17"/>
  <c r="WB17"/>
  <c r="VV17"/>
  <c r="WF17"/>
  <c r="VD17"/>
  <c r="VI17"/>
  <c r="VM17"/>
  <c r="VQ17"/>
  <c r="WE17"/>
  <c r="VC17"/>
  <c r="VJ17"/>
  <c r="VO17"/>
  <c r="UU17"/>
  <c r="UZ17"/>
  <c r="VF17"/>
  <c r="VK17"/>
  <c r="VP17"/>
  <c r="UQ17"/>
  <c r="UV17"/>
  <c r="VA17"/>
  <c r="VG17"/>
  <c r="UR17"/>
  <c r="US17" s="1"/>
  <c r="VB17"/>
  <c r="TY17"/>
  <c r="UE17"/>
  <c r="UJ17"/>
  <c r="VU17"/>
  <c r="UT17"/>
  <c r="TZ17"/>
  <c r="UF17"/>
  <c r="UK17"/>
  <c r="UN17"/>
  <c r="UX17"/>
  <c r="UB17"/>
  <c r="UG17"/>
  <c r="UL17"/>
  <c r="UY17"/>
  <c r="UC17"/>
  <c r="UD17" s="1"/>
  <c r="TK17"/>
  <c r="TP17"/>
  <c r="TU17"/>
  <c r="SV17"/>
  <c r="TE17"/>
  <c r="TI17"/>
  <c r="SF17"/>
  <c r="SJ17"/>
  <c r="SP17"/>
  <c r="ST17"/>
  <c r="UI17"/>
  <c r="TQ17"/>
  <c r="TV17"/>
  <c r="TA17"/>
  <c r="TF17"/>
  <c r="SG17"/>
  <c r="SL17"/>
  <c r="SQ17"/>
  <c r="VN17"/>
  <c r="UM17"/>
  <c r="TR17"/>
  <c r="TB17"/>
  <c r="SM17"/>
  <c r="RX17"/>
  <c r="SC17"/>
  <c r="TJ17"/>
  <c r="TT17"/>
  <c r="SU17"/>
  <c r="TC17"/>
  <c r="SN17"/>
  <c r="RT17"/>
  <c r="RY17"/>
  <c r="SD17"/>
  <c r="RC17"/>
  <c r="RH17"/>
  <c r="RM17"/>
  <c r="TM17"/>
  <c r="TW17"/>
  <c r="SX17"/>
  <c r="TG17"/>
  <c r="SR17"/>
  <c r="UO17"/>
  <c r="UP17" s="1"/>
  <c r="SY17"/>
  <c r="SZ17" s="1"/>
  <c r="RR17"/>
  <c r="SB17"/>
  <c r="RB17"/>
  <c r="RI17"/>
  <c r="RO17"/>
  <c r="TH17"/>
  <c r="SI17"/>
  <c r="RU17"/>
  <c r="RV17" s="1"/>
  <c r="SE17"/>
  <c r="RJ17"/>
  <c r="RP17"/>
  <c r="QM17"/>
  <c r="QS17"/>
  <c r="QX17"/>
  <c r="TX17"/>
  <c r="RQ17"/>
  <c r="SA17"/>
  <c r="RF17"/>
  <c r="RN17"/>
  <c r="QP17"/>
  <c r="QU17"/>
  <c r="QZ17"/>
  <c r="QB17"/>
  <c r="QF17"/>
  <c r="QJ17"/>
  <c r="TN17"/>
  <c r="TO17" s="1"/>
  <c r="RE17"/>
  <c r="QW17"/>
  <c r="PY17"/>
  <c r="QE17"/>
  <c r="QK17"/>
  <c r="PL17"/>
  <c r="PP17"/>
  <c r="PT17"/>
  <c r="OT17"/>
  <c r="OZ17"/>
  <c r="PE17"/>
  <c r="QQ17"/>
  <c r="QH17"/>
  <c r="PI17"/>
  <c r="PV17"/>
  <c r="PB17"/>
  <c r="PX17"/>
  <c r="QD17"/>
  <c r="PO17"/>
  <c r="PW17"/>
  <c r="PH17"/>
  <c r="SS17"/>
  <c r="RW17"/>
  <c r="RL17"/>
  <c r="QN17"/>
  <c r="QY17"/>
  <c r="QA17"/>
  <c r="QL17"/>
  <c r="PM17"/>
  <c r="PQ17"/>
  <c r="PU17"/>
  <c r="OU17"/>
  <c r="PA17"/>
  <c r="PF17"/>
  <c r="RA17"/>
  <c r="OW17"/>
  <c r="PG17"/>
  <c r="QI17"/>
  <c r="PJ17"/>
  <c r="PS17"/>
  <c r="OX17"/>
  <c r="PD17"/>
  <c r="QT17"/>
  <c r="OF17"/>
  <c r="OO17"/>
  <c r="OS17"/>
  <c r="NQ17"/>
  <c r="NV17"/>
  <c r="NZ17"/>
  <c r="OD17"/>
  <c r="NB17"/>
  <c r="NG17"/>
  <c r="NL17"/>
  <c r="OH17"/>
  <c r="OL17"/>
  <c r="OQ17"/>
  <c r="NT17"/>
  <c r="NX17"/>
  <c r="OB17"/>
  <c r="ND17"/>
  <c r="NI17"/>
  <c r="NN17"/>
  <c r="OE17"/>
  <c r="OI17"/>
  <c r="OM17"/>
  <c r="OR17"/>
  <c r="NP17"/>
  <c r="OC17"/>
  <c r="NA17"/>
  <c r="NE17"/>
  <c r="NK17"/>
  <c r="NO17"/>
  <c r="NW17"/>
  <c r="NM17"/>
  <c r="MS17"/>
  <c r="MX17"/>
  <c r="MD17"/>
  <c r="MI17"/>
  <c r="LH17"/>
  <c r="LL17"/>
  <c r="LP17"/>
  <c r="LU17"/>
  <c r="KT17"/>
  <c r="KZ17"/>
  <c r="LE17"/>
  <c r="KE17"/>
  <c r="KJ17"/>
  <c r="KO17"/>
  <c r="JP17"/>
  <c r="JU17"/>
  <c r="JZ17"/>
  <c r="OK17"/>
  <c r="OA17"/>
  <c r="MO17"/>
  <c r="MT17"/>
  <c r="MY17"/>
  <c r="LZ17"/>
  <c r="ME17"/>
  <c r="MJ17"/>
  <c r="LI17"/>
  <c r="LR17"/>
  <c r="LV17"/>
  <c r="KV17"/>
  <c r="LA17"/>
  <c r="LF17"/>
  <c r="KK17"/>
  <c r="KP17"/>
  <c r="JV17"/>
  <c r="KA17"/>
  <c r="NS17"/>
  <c r="NH17"/>
  <c r="MM17"/>
  <c r="MR17"/>
  <c r="MW17"/>
  <c r="LX17"/>
  <c r="MC17"/>
  <c r="MH17"/>
  <c r="LK17"/>
  <c r="LO17"/>
  <c r="LT17"/>
  <c r="KS17"/>
  <c r="KY17"/>
  <c r="LD17"/>
  <c r="KD17"/>
  <c r="KH17"/>
  <c r="KN17"/>
  <c r="KR17"/>
  <c r="JO17"/>
  <c r="JS17"/>
  <c r="JY17"/>
  <c r="KC17"/>
  <c r="MV17"/>
  <c r="MK17"/>
  <c r="LC17"/>
  <c r="KQ17"/>
  <c r="JA17"/>
  <c r="JF17"/>
  <c r="JK17"/>
  <c r="IL17"/>
  <c r="IQ17"/>
  <c r="IV17"/>
  <c r="IB17"/>
  <c r="IG17"/>
  <c r="LW17"/>
  <c r="LG17"/>
  <c r="JR17"/>
  <c r="JL17"/>
  <c r="IC17"/>
  <c r="MP17"/>
  <c r="MG17"/>
  <c r="KW17"/>
  <c r="KX17" s="1"/>
  <c r="KL17"/>
  <c r="KB17"/>
  <c r="IZ17"/>
  <c r="JD17"/>
  <c r="JJ17"/>
  <c r="JN17"/>
  <c r="IK17"/>
  <c r="IO17"/>
  <c r="IU17"/>
  <c r="IY17"/>
  <c r="HW17"/>
  <c r="IF17"/>
  <c r="IJ17"/>
  <c r="MZ17"/>
  <c r="LN17"/>
  <c r="JG17"/>
  <c r="IR17"/>
  <c r="IW17"/>
  <c r="HY17"/>
  <c r="IH17"/>
  <c r="LS17"/>
  <c r="JH17"/>
  <c r="ML17"/>
  <c r="JW17"/>
  <c r="OP17"/>
  <c r="KG17"/>
  <c r="JM17"/>
  <c r="IX17"/>
  <c r="MA17"/>
  <c r="JC17"/>
  <c r="IN17"/>
  <c r="HZ17"/>
  <c r="IS17"/>
  <c r="ID17"/>
  <c r="II17"/>
  <c r="HV17"/>
  <c r="E16"/>
  <c r="AJ4"/>
  <c r="AS18"/>
  <c r="AV13"/>
  <c r="AW8"/>
  <c r="HN7"/>
  <c r="HS7"/>
  <c r="GS7"/>
  <c r="GY7"/>
  <c r="HD7"/>
  <c r="HJ7"/>
  <c r="HT7"/>
  <c r="GU7"/>
  <c r="HE7"/>
  <c r="HG7"/>
  <c r="HK7"/>
  <c r="HQ7"/>
  <c r="GV7"/>
  <c r="HB7"/>
  <c r="HR7"/>
  <c r="GF7"/>
  <c r="GJ7"/>
  <c r="GN7"/>
  <c r="GR7"/>
  <c r="GG7"/>
  <c r="GH7" s="1"/>
  <c r="GO7"/>
  <c r="HH7"/>
  <c r="GX7"/>
  <c r="GC7"/>
  <c r="GP7"/>
  <c r="HM7"/>
  <c r="HC7"/>
  <c r="GM7"/>
  <c r="FO7"/>
  <c r="FU7"/>
  <c r="FZ7"/>
  <c r="GD7"/>
  <c r="GE7" s="1"/>
  <c r="FQ7"/>
  <c r="GA7"/>
  <c r="GI7"/>
  <c r="FN7"/>
  <c r="FT7"/>
  <c r="FY7"/>
  <c r="FR7"/>
  <c r="FX7"/>
  <c r="HJ11"/>
  <c r="HO11"/>
  <c r="HT11"/>
  <c r="GU11"/>
  <c r="GZ11"/>
  <c r="HE11"/>
  <c r="HG11"/>
  <c r="HK11"/>
  <c r="HQ11"/>
  <c r="HU11"/>
  <c r="GV11"/>
  <c r="HB11"/>
  <c r="HF11"/>
  <c r="HH11"/>
  <c r="HM11"/>
  <c r="HR11"/>
  <c r="GR11"/>
  <c r="GX11"/>
  <c r="HC11"/>
  <c r="HN11"/>
  <c r="HD11"/>
  <c r="GD11"/>
  <c r="GI11"/>
  <c r="GM11"/>
  <c r="GQ11"/>
  <c r="HS11"/>
  <c r="GF11"/>
  <c r="GJ11"/>
  <c r="GN11"/>
  <c r="GS11"/>
  <c r="GG11"/>
  <c r="GH11" s="1"/>
  <c r="GK11"/>
  <c r="GO11"/>
  <c r="FQ11"/>
  <c r="FV11"/>
  <c r="GA11"/>
  <c r="GP11"/>
  <c r="FR11"/>
  <c r="FS11" s="1"/>
  <c r="FX11"/>
  <c r="GB11"/>
  <c r="GY11"/>
  <c r="GC11"/>
  <c r="FO11"/>
  <c r="FU11"/>
  <c r="FZ11"/>
  <c r="FY11"/>
  <c r="FN11"/>
  <c r="FT11"/>
  <c r="W15"/>
  <c r="HG15"/>
  <c r="HK15"/>
  <c r="HQ15"/>
  <c r="HU15"/>
  <c r="GV15"/>
  <c r="HH15"/>
  <c r="HM15"/>
  <c r="HR15"/>
  <c r="GR15"/>
  <c r="GX15"/>
  <c r="HN15"/>
  <c r="HS15"/>
  <c r="GS15"/>
  <c r="GY15"/>
  <c r="HJ15"/>
  <c r="GZ15"/>
  <c r="HE15"/>
  <c r="GC15"/>
  <c r="GP15"/>
  <c r="HO15"/>
  <c r="HB15"/>
  <c r="HF15"/>
  <c r="GD15"/>
  <c r="GI15"/>
  <c r="GM15"/>
  <c r="GQ15"/>
  <c r="HT15"/>
  <c r="HC15"/>
  <c r="GF15"/>
  <c r="GJ15"/>
  <c r="GN15"/>
  <c r="FR15"/>
  <c r="FX15"/>
  <c r="GB15"/>
  <c r="GK15"/>
  <c r="GG15"/>
  <c r="FN15"/>
  <c r="FT15"/>
  <c r="FY15"/>
  <c r="GU15"/>
  <c r="HD15"/>
  <c r="GO15"/>
  <c r="FQ15"/>
  <c r="FV15"/>
  <c r="GA15"/>
  <c r="FU15"/>
  <c r="FZ15"/>
  <c r="FO15"/>
  <c r="HH10"/>
  <c r="HM10"/>
  <c r="HQ10"/>
  <c r="HU10"/>
  <c r="GZ10"/>
  <c r="HN10"/>
  <c r="HR10"/>
  <c r="GV10"/>
  <c r="HB10"/>
  <c r="HF10"/>
  <c r="HK10"/>
  <c r="HO10"/>
  <c r="HS10"/>
  <c r="GR10"/>
  <c r="GX10"/>
  <c r="HC10"/>
  <c r="GY10"/>
  <c r="GD10"/>
  <c r="GJ10"/>
  <c r="GO10"/>
  <c r="HD10"/>
  <c r="GK10"/>
  <c r="GG10"/>
  <c r="GM10"/>
  <c r="GQ10"/>
  <c r="HG10"/>
  <c r="GC10"/>
  <c r="FV10"/>
  <c r="GI10"/>
  <c r="FR10"/>
  <c r="FX10"/>
  <c r="GB10"/>
  <c r="GN10"/>
  <c r="FO10"/>
  <c r="FU10"/>
  <c r="FZ10"/>
  <c r="GS10"/>
  <c r="FT10"/>
  <c r="FY10"/>
  <c r="FN10"/>
  <c r="HJ14"/>
  <c r="HN14"/>
  <c r="HR14"/>
  <c r="GV14"/>
  <c r="HB14"/>
  <c r="HF14"/>
  <c r="HK14"/>
  <c r="HO14"/>
  <c r="HS14"/>
  <c r="GR14"/>
  <c r="GX14"/>
  <c r="HC14"/>
  <c r="HG14"/>
  <c r="HT14"/>
  <c r="GS14"/>
  <c r="GY14"/>
  <c r="HD14"/>
  <c r="HH14"/>
  <c r="GU14"/>
  <c r="GC14"/>
  <c r="GI14"/>
  <c r="GN14"/>
  <c r="HM14"/>
  <c r="GZ14"/>
  <c r="GD14"/>
  <c r="GJ14"/>
  <c r="GO14"/>
  <c r="HQ14"/>
  <c r="HE14"/>
  <c r="GF14"/>
  <c r="GK14"/>
  <c r="GP14"/>
  <c r="GQ14"/>
  <c r="FR14"/>
  <c r="FX14"/>
  <c r="GB14"/>
  <c r="HU14"/>
  <c r="FN14"/>
  <c r="FT14"/>
  <c r="FY14"/>
  <c r="GG14"/>
  <c r="GM14"/>
  <c r="FQ14"/>
  <c r="FV14"/>
  <c r="GA14"/>
  <c r="FO14"/>
  <c r="FP14" s="1"/>
  <c r="FU14"/>
  <c r="FZ14"/>
  <c r="BF14"/>
  <c r="X5"/>
  <c r="HG5"/>
  <c r="HM5"/>
  <c r="HR5"/>
  <c r="GY5"/>
  <c r="HD5"/>
  <c r="HH5"/>
  <c r="HN5"/>
  <c r="HS5"/>
  <c r="GU5"/>
  <c r="GZ5"/>
  <c r="HE5"/>
  <c r="HJ5"/>
  <c r="HO5"/>
  <c r="HT5"/>
  <c r="GR5"/>
  <c r="GV5"/>
  <c r="HB5"/>
  <c r="HF5"/>
  <c r="HK5"/>
  <c r="GX5"/>
  <c r="GF5"/>
  <c r="GK5"/>
  <c r="GP5"/>
  <c r="HQ5"/>
  <c r="HC5"/>
  <c r="GC5"/>
  <c r="GG5"/>
  <c r="GM5"/>
  <c r="GQ5"/>
  <c r="FU5"/>
  <c r="HU5"/>
  <c r="GD5"/>
  <c r="GI5"/>
  <c r="GN5"/>
  <c r="FN5"/>
  <c r="FT5"/>
  <c r="FZ5"/>
  <c r="GS5"/>
  <c r="FX5"/>
  <c r="GJ5"/>
  <c r="FO5"/>
  <c r="FV5"/>
  <c r="GA5"/>
  <c r="GB5"/>
  <c r="FR5"/>
  <c r="FY5"/>
  <c r="GO5"/>
  <c r="FQ5"/>
  <c r="AG9"/>
  <c r="HH9"/>
  <c r="HN9"/>
  <c r="HS9"/>
  <c r="GU9"/>
  <c r="GZ9"/>
  <c r="HE9"/>
  <c r="HJ9"/>
  <c r="HO9"/>
  <c r="HT9"/>
  <c r="GV9"/>
  <c r="HB9"/>
  <c r="HF9"/>
  <c r="HK9"/>
  <c r="HQ9"/>
  <c r="HU9"/>
  <c r="GS9"/>
  <c r="GX9"/>
  <c r="GJ9"/>
  <c r="GO9"/>
  <c r="HM9"/>
  <c r="GY9"/>
  <c r="GF9"/>
  <c r="GK9"/>
  <c r="GP9"/>
  <c r="HD9"/>
  <c r="GG9"/>
  <c r="GM9"/>
  <c r="GQ9"/>
  <c r="FQ9"/>
  <c r="FV9"/>
  <c r="GA9"/>
  <c r="GD9"/>
  <c r="FR9"/>
  <c r="FX9"/>
  <c r="GB9"/>
  <c r="FU9"/>
  <c r="FZ9"/>
  <c r="GI9"/>
  <c r="FO9"/>
  <c r="FT9"/>
  <c r="AL13"/>
  <c r="HJ13"/>
  <c r="HO13"/>
  <c r="HT13"/>
  <c r="GR13"/>
  <c r="GV13"/>
  <c r="HB13"/>
  <c r="HF13"/>
  <c r="HK13"/>
  <c r="HQ13"/>
  <c r="HU13"/>
  <c r="GS13"/>
  <c r="GX13"/>
  <c r="HC13"/>
  <c r="HG13"/>
  <c r="HM13"/>
  <c r="HR13"/>
  <c r="GY13"/>
  <c r="HD13"/>
  <c r="GD13"/>
  <c r="GI13"/>
  <c r="GN13"/>
  <c r="HH13"/>
  <c r="HI13" s="1"/>
  <c r="GU13"/>
  <c r="GJ13"/>
  <c r="GO13"/>
  <c r="HN13"/>
  <c r="GZ13"/>
  <c r="GF13"/>
  <c r="GK13"/>
  <c r="GP13"/>
  <c r="HS13"/>
  <c r="GM13"/>
  <c r="FN13"/>
  <c r="FR13"/>
  <c r="FX13"/>
  <c r="GB13"/>
  <c r="HE13"/>
  <c r="GQ13"/>
  <c r="FO13"/>
  <c r="FT13"/>
  <c r="FY13"/>
  <c r="GG13"/>
  <c r="FQ13"/>
  <c r="FV13"/>
  <c r="GA13"/>
  <c r="GC13"/>
  <c r="FU13"/>
  <c r="FZ13"/>
  <c r="AB17"/>
  <c r="HK17"/>
  <c r="HQ17"/>
  <c r="HU17"/>
  <c r="HG17"/>
  <c r="HM17"/>
  <c r="HR17"/>
  <c r="HH17"/>
  <c r="HN17"/>
  <c r="HS17"/>
  <c r="HT17"/>
  <c r="GR17"/>
  <c r="GV17"/>
  <c r="HB17"/>
  <c r="HF17"/>
  <c r="GC17"/>
  <c r="GG17"/>
  <c r="GM17"/>
  <c r="GQ17"/>
  <c r="GS17"/>
  <c r="GT17" s="1"/>
  <c r="GX17"/>
  <c r="HC17"/>
  <c r="GD17"/>
  <c r="GI17"/>
  <c r="GN17"/>
  <c r="HJ17"/>
  <c r="GY17"/>
  <c r="HD17"/>
  <c r="GU17"/>
  <c r="GK17"/>
  <c r="FO17"/>
  <c r="FT17"/>
  <c r="FY17"/>
  <c r="GP17"/>
  <c r="GZ17"/>
  <c r="GO17"/>
  <c r="FU17"/>
  <c r="FZ17"/>
  <c r="GF17"/>
  <c r="HO17"/>
  <c r="GJ17"/>
  <c r="FN17"/>
  <c r="FR17"/>
  <c r="FX17"/>
  <c r="GB17"/>
  <c r="HE17"/>
  <c r="GA17"/>
  <c r="FQ17"/>
  <c r="FV17"/>
  <c r="R16"/>
  <c r="F8"/>
  <c r="AA4"/>
  <c r="AU4"/>
  <c r="BL18"/>
  <c r="AL14"/>
  <c r="HH19"/>
  <c r="HM19"/>
  <c r="HR19"/>
  <c r="HN19"/>
  <c r="HS19"/>
  <c r="HJ19"/>
  <c r="HO19"/>
  <c r="HT19"/>
  <c r="HG19"/>
  <c r="GV19"/>
  <c r="HB19"/>
  <c r="HF19"/>
  <c r="HK19"/>
  <c r="GR19"/>
  <c r="GX19"/>
  <c r="HC19"/>
  <c r="GC19"/>
  <c r="GP19"/>
  <c r="HQ19"/>
  <c r="GS19"/>
  <c r="GY19"/>
  <c r="HD19"/>
  <c r="HE19"/>
  <c r="GI19"/>
  <c r="GN19"/>
  <c r="FN19"/>
  <c r="FT19"/>
  <c r="FY19"/>
  <c r="GK19"/>
  <c r="HU19"/>
  <c r="GD19"/>
  <c r="GJ19"/>
  <c r="GO19"/>
  <c r="FO19"/>
  <c r="FU19"/>
  <c r="FZ19"/>
  <c r="GU19"/>
  <c r="GF19"/>
  <c r="GZ19"/>
  <c r="GG19"/>
  <c r="GM19"/>
  <c r="FR19"/>
  <c r="FX19"/>
  <c r="GB19"/>
  <c r="GQ19"/>
  <c r="FQ19"/>
  <c r="FV19"/>
  <c r="FW19" s="1"/>
  <c r="GA19"/>
  <c r="HG6"/>
  <c r="HT6"/>
  <c r="GS6"/>
  <c r="GY6"/>
  <c r="HD6"/>
  <c r="HH6"/>
  <c r="HM6"/>
  <c r="HQ6"/>
  <c r="HU6"/>
  <c r="GU6"/>
  <c r="GZ6"/>
  <c r="HE6"/>
  <c r="HJ6"/>
  <c r="HN6"/>
  <c r="HR6"/>
  <c r="GV6"/>
  <c r="HB6"/>
  <c r="HF6"/>
  <c r="HO6"/>
  <c r="HC6"/>
  <c r="GF6"/>
  <c r="GK6"/>
  <c r="GP6"/>
  <c r="HS6"/>
  <c r="GG6"/>
  <c r="GH6" s="1"/>
  <c r="GM6"/>
  <c r="GQ6"/>
  <c r="GR6"/>
  <c r="GC6"/>
  <c r="GI6"/>
  <c r="GN6"/>
  <c r="HK6"/>
  <c r="GJ6"/>
  <c r="FO6"/>
  <c r="FU6"/>
  <c r="FZ6"/>
  <c r="GO6"/>
  <c r="FQ6"/>
  <c r="FV6"/>
  <c r="GA6"/>
  <c r="GX6"/>
  <c r="GD6"/>
  <c r="FN6"/>
  <c r="FT6"/>
  <c r="FY6"/>
  <c r="FX6"/>
  <c r="GB6"/>
  <c r="FR6"/>
  <c r="HK18"/>
  <c r="HO18"/>
  <c r="HS18"/>
  <c r="HG18"/>
  <c r="HT18"/>
  <c r="HH18"/>
  <c r="HM18"/>
  <c r="HQ18"/>
  <c r="HU18"/>
  <c r="GV18"/>
  <c r="HB18"/>
  <c r="HF18"/>
  <c r="GG18"/>
  <c r="GM18"/>
  <c r="GQ18"/>
  <c r="HJ18"/>
  <c r="GR18"/>
  <c r="GX18"/>
  <c r="HC18"/>
  <c r="GC18"/>
  <c r="GI18"/>
  <c r="GN18"/>
  <c r="HN18"/>
  <c r="GS18"/>
  <c r="GY18"/>
  <c r="HD18"/>
  <c r="HR18"/>
  <c r="GZ18"/>
  <c r="GF18"/>
  <c r="GP18"/>
  <c r="FN18"/>
  <c r="FT18"/>
  <c r="FY18"/>
  <c r="HE18"/>
  <c r="GJ18"/>
  <c r="FO18"/>
  <c r="FU18"/>
  <c r="FZ18"/>
  <c r="GU18"/>
  <c r="GD18"/>
  <c r="GO18"/>
  <c r="FR18"/>
  <c r="FX18"/>
  <c r="GB18"/>
  <c r="GK18"/>
  <c r="FQ18"/>
  <c r="FV18"/>
  <c r="GA18"/>
  <c r="AH18"/>
  <c r="HS4"/>
  <c r="HN4"/>
  <c r="HH4"/>
  <c r="HR4"/>
  <c r="HM4"/>
  <c r="HG4"/>
  <c r="HQ4"/>
  <c r="HK4"/>
  <c r="HT4"/>
  <c r="HC4"/>
  <c r="GX4"/>
  <c r="GR4"/>
  <c r="HO4"/>
  <c r="HB4"/>
  <c r="GV4"/>
  <c r="GO4"/>
  <c r="GJ4"/>
  <c r="GD4"/>
  <c r="HJ4"/>
  <c r="HE4"/>
  <c r="GZ4"/>
  <c r="GU4"/>
  <c r="GP4"/>
  <c r="GI4"/>
  <c r="FX4"/>
  <c r="FR4"/>
  <c r="GY4"/>
  <c r="GM4"/>
  <c r="HD4"/>
  <c r="GN4"/>
  <c r="GG4"/>
  <c r="GA4"/>
  <c r="FV4"/>
  <c r="FQ4"/>
  <c r="GF4"/>
  <c r="GS4"/>
  <c r="GK4"/>
  <c r="GC4"/>
  <c r="FY4"/>
  <c r="FT4"/>
  <c r="FN4"/>
  <c r="FU4"/>
  <c r="FZ4"/>
  <c r="FO4"/>
  <c r="U8"/>
  <c r="HH8"/>
  <c r="HN8"/>
  <c r="HS8"/>
  <c r="GS8"/>
  <c r="GX8"/>
  <c r="HB8"/>
  <c r="HF8"/>
  <c r="HJ8"/>
  <c r="HO8"/>
  <c r="HT8"/>
  <c r="GU8"/>
  <c r="GY8"/>
  <c r="HC8"/>
  <c r="HK8"/>
  <c r="HQ8"/>
  <c r="HU8"/>
  <c r="GV8"/>
  <c r="GZ8"/>
  <c r="HD8"/>
  <c r="GR8"/>
  <c r="GC8"/>
  <c r="GG8"/>
  <c r="GK8"/>
  <c r="GP8"/>
  <c r="HG8"/>
  <c r="GD8"/>
  <c r="GM8"/>
  <c r="GQ8"/>
  <c r="HM8"/>
  <c r="GI8"/>
  <c r="GN8"/>
  <c r="HR8"/>
  <c r="GO8"/>
  <c r="FO8"/>
  <c r="FT8"/>
  <c r="FX8"/>
  <c r="GB8"/>
  <c r="HE8"/>
  <c r="FQ8"/>
  <c r="FU8"/>
  <c r="FY8"/>
  <c r="GF8"/>
  <c r="GJ8"/>
  <c r="FN8"/>
  <c r="GA8"/>
  <c r="FR8"/>
  <c r="FV8"/>
  <c r="FZ8"/>
  <c r="AB12"/>
  <c r="HJ12"/>
  <c r="HO12"/>
  <c r="HT12"/>
  <c r="GU12"/>
  <c r="GY12"/>
  <c r="HC12"/>
  <c r="HK12"/>
  <c r="HQ12"/>
  <c r="HU12"/>
  <c r="GV12"/>
  <c r="GZ12"/>
  <c r="HD12"/>
  <c r="HG12"/>
  <c r="HM12"/>
  <c r="HR12"/>
  <c r="GR12"/>
  <c r="HE12"/>
  <c r="HS12"/>
  <c r="HF12"/>
  <c r="GF12"/>
  <c r="GJ12"/>
  <c r="GO12"/>
  <c r="GS12"/>
  <c r="GC12"/>
  <c r="GG12"/>
  <c r="GK12"/>
  <c r="GP12"/>
  <c r="HH12"/>
  <c r="GX12"/>
  <c r="GD12"/>
  <c r="GM12"/>
  <c r="GQ12"/>
  <c r="HN12"/>
  <c r="HB12"/>
  <c r="GI12"/>
  <c r="FQ12"/>
  <c r="FU12"/>
  <c r="FY12"/>
  <c r="GN12"/>
  <c r="FR12"/>
  <c r="FS12" s="1"/>
  <c r="FV12"/>
  <c r="FZ12"/>
  <c r="FO12"/>
  <c r="FT12"/>
  <c r="FX12"/>
  <c r="GB12"/>
  <c r="GA12"/>
  <c r="FN12"/>
  <c r="AG16"/>
  <c r="HK16"/>
  <c r="HQ16"/>
  <c r="HM16"/>
  <c r="HR16"/>
  <c r="HH16"/>
  <c r="HN16"/>
  <c r="HS16"/>
  <c r="HO16"/>
  <c r="GU16"/>
  <c r="GY16"/>
  <c r="HC16"/>
  <c r="GI16"/>
  <c r="GN16"/>
  <c r="HT16"/>
  <c r="GV16"/>
  <c r="GZ16"/>
  <c r="HD16"/>
  <c r="GF16"/>
  <c r="GJ16"/>
  <c r="GO16"/>
  <c r="HE16"/>
  <c r="GG16"/>
  <c r="GK16"/>
  <c r="GS16"/>
  <c r="GD16"/>
  <c r="FR16"/>
  <c r="FV16"/>
  <c r="FZ16"/>
  <c r="HB16"/>
  <c r="GX16"/>
  <c r="GA16"/>
  <c r="HJ16"/>
  <c r="GP16"/>
  <c r="FQ16"/>
  <c r="FU16"/>
  <c r="FY16"/>
  <c r="GM16"/>
  <c r="FX16"/>
  <c r="FO16"/>
  <c r="FT16"/>
  <c r="K16"/>
  <c r="F5"/>
  <c r="AF4"/>
  <c r="AY4"/>
  <c r="BB18"/>
  <c r="BA17"/>
  <c r="AP16"/>
  <c r="T14"/>
  <c r="AL12"/>
  <c r="AQ9"/>
  <c r="BL6"/>
  <c r="FC7"/>
  <c r="FI7"/>
  <c r="EK7"/>
  <c r="EP7"/>
  <c r="ET7"/>
  <c r="EY7"/>
  <c r="FE7"/>
  <c r="FJ7"/>
  <c r="EM7"/>
  <c r="EQ7"/>
  <c r="EU7"/>
  <c r="FB7"/>
  <c r="FL7"/>
  <c r="EJ7"/>
  <c r="EW7"/>
  <c r="EZ7"/>
  <c r="DV7"/>
  <c r="EA7"/>
  <c r="EE7"/>
  <c r="FK7"/>
  <c r="DY7"/>
  <c r="EG7"/>
  <c r="EV7"/>
  <c r="EB7"/>
  <c r="DF7"/>
  <c r="DL7"/>
  <c r="DQ7"/>
  <c r="DU7"/>
  <c r="DG7"/>
  <c r="DH7" s="1"/>
  <c r="DM7"/>
  <c r="DR7"/>
  <c r="FF7"/>
  <c r="DX7"/>
  <c r="EF7"/>
  <c r="DI7"/>
  <c r="DS7"/>
  <c r="EN7"/>
  <c r="EH7"/>
  <c r="DJ7"/>
  <c r="DP7"/>
  <c r="CQ7"/>
  <c r="DD7"/>
  <c r="CC7"/>
  <c r="CH7"/>
  <c r="CL7"/>
  <c r="BQ7"/>
  <c r="BY7"/>
  <c r="CT7"/>
  <c r="CX7"/>
  <c r="DB7"/>
  <c r="CF7"/>
  <c r="CN7"/>
  <c r="BN7"/>
  <c r="BS7"/>
  <c r="BW7"/>
  <c r="CR7"/>
  <c r="DA7"/>
  <c r="CI7"/>
  <c r="BM7"/>
  <c r="CW7"/>
  <c r="CE7"/>
  <c r="CM7"/>
  <c r="BZ7"/>
  <c r="CO7"/>
  <c r="BT7"/>
  <c r="DC7"/>
  <c r="CB7"/>
  <c r="CU7"/>
  <c r="CV7" s="1"/>
  <c r="BX7"/>
  <c r="T7"/>
  <c r="X7"/>
  <c r="AF7"/>
  <c r="AJ7"/>
  <c r="AO7"/>
  <c r="AT7"/>
  <c r="AX7"/>
  <c r="BD7"/>
  <c r="BI7"/>
  <c r="K7"/>
  <c r="U7"/>
  <c r="Z7"/>
  <c r="AD7"/>
  <c r="AL7"/>
  <c r="AV7"/>
  <c r="BA7"/>
  <c r="BK7"/>
  <c r="Q7"/>
  <c r="W7"/>
  <c r="AA7"/>
  <c r="AE7"/>
  <c r="AI7"/>
  <c r="AM7"/>
  <c r="AS7"/>
  <c r="BB7"/>
  <c r="BH7"/>
  <c r="I11"/>
  <c r="EY11"/>
  <c r="FE11"/>
  <c r="FJ11"/>
  <c r="EJ11"/>
  <c r="EW11"/>
  <c r="EZ11"/>
  <c r="FF11"/>
  <c r="FK11"/>
  <c r="EK11"/>
  <c r="EP11"/>
  <c r="ET11"/>
  <c r="EX11"/>
  <c r="FC11"/>
  <c r="FI11"/>
  <c r="FM11"/>
  <c r="EN11"/>
  <c r="ER11"/>
  <c r="EV11"/>
  <c r="EM11"/>
  <c r="DX11"/>
  <c r="EB11"/>
  <c r="EF11"/>
  <c r="FG11"/>
  <c r="EU11"/>
  <c r="DU11"/>
  <c r="EH11"/>
  <c r="FB11"/>
  <c r="DY11"/>
  <c r="DZ11" s="1"/>
  <c r="EG11"/>
  <c r="DG11"/>
  <c r="DM11"/>
  <c r="DR11"/>
  <c r="FL11"/>
  <c r="EA11"/>
  <c r="EI11"/>
  <c r="DI11"/>
  <c r="DN11"/>
  <c r="DS11"/>
  <c r="EQ11"/>
  <c r="EC11"/>
  <c r="DJ11"/>
  <c r="DP11"/>
  <c r="DT11"/>
  <c r="DV11"/>
  <c r="EE11"/>
  <c r="DF11"/>
  <c r="DL11"/>
  <c r="DQ11"/>
  <c r="CR11"/>
  <c r="CW11"/>
  <c r="DA11"/>
  <c r="DE11"/>
  <c r="CC11"/>
  <c r="CH11"/>
  <c r="CL11"/>
  <c r="CP11"/>
  <c r="BQ11"/>
  <c r="BU11"/>
  <c r="BY11"/>
  <c r="CU11"/>
  <c r="CY11"/>
  <c r="DC11"/>
  <c r="CF11"/>
  <c r="CJ11"/>
  <c r="CN11"/>
  <c r="BN11"/>
  <c r="BS11"/>
  <c r="BW11"/>
  <c r="CA11"/>
  <c r="CX11"/>
  <c r="CE11"/>
  <c r="CM11"/>
  <c r="BZ11"/>
  <c r="CT11"/>
  <c r="DB11"/>
  <c r="CI11"/>
  <c r="BM11"/>
  <c r="DD11"/>
  <c r="CB11"/>
  <c r="BP11"/>
  <c r="BX11"/>
  <c r="CO11"/>
  <c r="CQ11"/>
  <c r="BT11"/>
  <c r="U11"/>
  <c r="Z11"/>
  <c r="AD11"/>
  <c r="AH11"/>
  <c r="AL11"/>
  <c r="AP11"/>
  <c r="AU11"/>
  <c r="AY11"/>
  <c r="BE11"/>
  <c r="BJ11"/>
  <c r="K11"/>
  <c r="X11"/>
  <c r="AB11"/>
  <c r="AF11"/>
  <c r="AJ11"/>
  <c r="AS11"/>
  <c r="AW11"/>
  <c r="BB11"/>
  <c r="BH11"/>
  <c r="BL11"/>
  <c r="E11"/>
  <c r="P11"/>
  <c r="T11"/>
  <c r="AG11"/>
  <c r="AO11"/>
  <c r="AT11"/>
  <c r="AX11"/>
  <c r="BD11"/>
  <c r="BI11"/>
  <c r="FB19"/>
  <c r="FG19"/>
  <c r="FL19"/>
  <c r="FC19"/>
  <c r="FI19"/>
  <c r="FM19"/>
  <c r="EZ19"/>
  <c r="FF19"/>
  <c r="FK19"/>
  <c r="FJ19"/>
  <c r="EN19"/>
  <c r="ER19"/>
  <c r="EV19"/>
  <c r="DU19"/>
  <c r="EY19"/>
  <c r="EK19"/>
  <c r="EP19"/>
  <c r="ET19"/>
  <c r="EX19"/>
  <c r="DX19"/>
  <c r="EB19"/>
  <c r="EJ19"/>
  <c r="EA19"/>
  <c r="EG19"/>
  <c r="DJ19"/>
  <c r="DP19"/>
  <c r="DT19"/>
  <c r="FE19"/>
  <c r="EM19"/>
  <c r="EU19"/>
  <c r="EC19"/>
  <c r="EH19"/>
  <c r="EW19"/>
  <c r="DV19"/>
  <c r="DW19" s="1"/>
  <c r="EE19"/>
  <c r="EI19"/>
  <c r="DG19"/>
  <c r="DM19"/>
  <c r="DR19"/>
  <c r="EQ19"/>
  <c r="DY19"/>
  <c r="EF19"/>
  <c r="DI19"/>
  <c r="DS19"/>
  <c r="DL19"/>
  <c r="DN19"/>
  <c r="DF19"/>
  <c r="DQ19"/>
  <c r="CU19"/>
  <c r="CY19"/>
  <c r="DC19"/>
  <c r="CC19"/>
  <c r="CH19"/>
  <c r="CL19"/>
  <c r="CP19"/>
  <c r="BQ19"/>
  <c r="BU19"/>
  <c r="BY19"/>
  <c r="CR19"/>
  <c r="CW19"/>
  <c r="DA19"/>
  <c r="DE19"/>
  <c r="CF19"/>
  <c r="CJ19"/>
  <c r="CN19"/>
  <c r="BN19"/>
  <c r="BS19"/>
  <c r="BW19"/>
  <c r="CA19"/>
  <c r="CQ19"/>
  <c r="CE19"/>
  <c r="CM19"/>
  <c r="BZ19"/>
  <c r="DD19"/>
  <c r="CI19"/>
  <c r="BM19"/>
  <c r="CX19"/>
  <c r="CB19"/>
  <c r="BP19"/>
  <c r="BX19"/>
  <c r="CO19"/>
  <c r="DB19"/>
  <c r="W19"/>
  <c r="AA19"/>
  <c r="AE19"/>
  <c r="AI19"/>
  <c r="AM19"/>
  <c r="AS19"/>
  <c r="AW19"/>
  <c r="BB19"/>
  <c r="BH19"/>
  <c r="BL19"/>
  <c r="O19"/>
  <c r="BT19"/>
  <c r="T19"/>
  <c r="AG19"/>
  <c r="AP19"/>
  <c r="AU19"/>
  <c r="AY19"/>
  <c r="BE19"/>
  <c r="BJ19"/>
  <c r="I19"/>
  <c r="U19"/>
  <c r="V19" s="1"/>
  <c r="Z19"/>
  <c r="AD19"/>
  <c r="AH19"/>
  <c r="AL19"/>
  <c r="AQ19"/>
  <c r="AV19"/>
  <c r="E15"/>
  <c r="BK19"/>
  <c r="BA19"/>
  <c r="AJ19"/>
  <c r="AV15"/>
  <c r="AE15"/>
  <c r="BK11"/>
  <c r="BE7"/>
  <c r="AG5"/>
  <c r="BP7"/>
  <c r="FC6"/>
  <c r="FI6"/>
  <c r="FM6"/>
  <c r="EK6"/>
  <c r="EQ6"/>
  <c r="EV6"/>
  <c r="EY6"/>
  <c r="FE6"/>
  <c r="FJ6"/>
  <c r="EM6"/>
  <c r="ER6"/>
  <c r="EW6"/>
  <c r="FB6"/>
  <c r="FG6"/>
  <c r="FL6"/>
  <c r="EJ6"/>
  <c r="EP6"/>
  <c r="EU6"/>
  <c r="EN6"/>
  <c r="DV6"/>
  <c r="EB6"/>
  <c r="EG6"/>
  <c r="FF6"/>
  <c r="EX6"/>
  <c r="DY6"/>
  <c r="EE6"/>
  <c r="EI6"/>
  <c r="EZ6"/>
  <c r="DX6"/>
  <c r="EH6"/>
  <c r="DF6"/>
  <c r="DL6"/>
  <c r="DQ6"/>
  <c r="FK6"/>
  <c r="EA6"/>
  <c r="DG6"/>
  <c r="DM6"/>
  <c r="DR6"/>
  <c r="ET6"/>
  <c r="EC6"/>
  <c r="DI6"/>
  <c r="DN6"/>
  <c r="DS6"/>
  <c r="DU6"/>
  <c r="EF6"/>
  <c r="DJ6"/>
  <c r="DP6"/>
  <c r="DT6"/>
  <c r="CQ6"/>
  <c r="CW6"/>
  <c r="DB6"/>
  <c r="CC6"/>
  <c r="CI6"/>
  <c r="CN6"/>
  <c r="BQ6"/>
  <c r="BW6"/>
  <c r="CA6"/>
  <c r="CT6"/>
  <c r="CY6"/>
  <c r="DD6"/>
  <c r="CF6"/>
  <c r="CL6"/>
  <c r="CP6"/>
  <c r="BN6"/>
  <c r="BT6"/>
  <c r="BY6"/>
  <c r="CX6"/>
  <c r="CE6"/>
  <c r="CO6"/>
  <c r="BS6"/>
  <c r="CR6"/>
  <c r="DC6"/>
  <c r="CJ6"/>
  <c r="BM6"/>
  <c r="BX6"/>
  <c r="CU6"/>
  <c r="DE6"/>
  <c r="CB6"/>
  <c r="CM6"/>
  <c r="BP6"/>
  <c r="BZ6"/>
  <c r="BU6"/>
  <c r="CH6"/>
  <c r="U6"/>
  <c r="Z6"/>
  <c r="AE6"/>
  <c r="AI6"/>
  <c r="AO6"/>
  <c r="AT6"/>
  <c r="AX6"/>
  <c r="BD6"/>
  <c r="BI6"/>
  <c r="DA6"/>
  <c r="W6"/>
  <c r="AD6"/>
  <c r="AJ6"/>
  <c r="AQ6"/>
  <c r="AW6"/>
  <c r="BE6"/>
  <c r="BK6"/>
  <c r="T6"/>
  <c r="AA6"/>
  <c r="AG6"/>
  <c r="AM6"/>
  <c r="AN6" s="1"/>
  <c r="AU6"/>
  <c r="BA6"/>
  <c r="BH6"/>
  <c r="S6"/>
  <c r="AB6"/>
  <c r="AH6"/>
  <c r="AP6"/>
  <c r="AV6"/>
  <c r="BB6"/>
  <c r="BJ6"/>
  <c r="EY10"/>
  <c r="FE10"/>
  <c r="FJ10"/>
  <c r="EJ10"/>
  <c r="EP10"/>
  <c r="EU10"/>
  <c r="EZ10"/>
  <c r="FF10"/>
  <c r="FK10"/>
  <c r="EK10"/>
  <c r="EQ10"/>
  <c r="EV10"/>
  <c r="FC10"/>
  <c r="FI10"/>
  <c r="FM10"/>
  <c r="EN10"/>
  <c r="ET10"/>
  <c r="EX10"/>
  <c r="EC10"/>
  <c r="ER10"/>
  <c r="DU10"/>
  <c r="EA10"/>
  <c r="EF10"/>
  <c r="EE10"/>
  <c r="DG10"/>
  <c r="DM10"/>
  <c r="DR10"/>
  <c r="DV10"/>
  <c r="EG10"/>
  <c r="DN10"/>
  <c r="DY10"/>
  <c r="EI10"/>
  <c r="DJ10"/>
  <c r="DP10"/>
  <c r="DT10"/>
  <c r="FG10"/>
  <c r="EB10"/>
  <c r="DF10"/>
  <c r="DL10"/>
  <c r="DQ10"/>
  <c r="CR10"/>
  <c r="CX10"/>
  <c r="DC10"/>
  <c r="CC10"/>
  <c r="CI10"/>
  <c r="CN10"/>
  <c r="BQ10"/>
  <c r="BW10"/>
  <c r="CA10"/>
  <c r="CU10"/>
  <c r="DA10"/>
  <c r="DE10"/>
  <c r="CF10"/>
  <c r="CL10"/>
  <c r="CP10"/>
  <c r="BN10"/>
  <c r="BT10"/>
  <c r="BY10"/>
  <c r="CJ10"/>
  <c r="BM10"/>
  <c r="BX10"/>
  <c r="CY10"/>
  <c r="BS10"/>
  <c r="CQ10"/>
  <c r="DB10"/>
  <c r="CH10"/>
  <c r="BU10"/>
  <c r="CW10"/>
  <c r="CB10"/>
  <c r="CM10"/>
  <c r="AA10"/>
  <c r="AF10"/>
  <c r="AJ10"/>
  <c r="AP10"/>
  <c r="AU10"/>
  <c r="AY10"/>
  <c r="BE10"/>
  <c r="BJ10"/>
  <c r="U10"/>
  <c r="AD10"/>
  <c r="AH10"/>
  <c r="AM10"/>
  <c r="AS10"/>
  <c r="AW10"/>
  <c r="BB10"/>
  <c r="BH10"/>
  <c r="BL10"/>
  <c r="Z10"/>
  <c r="AE10"/>
  <c r="AI10"/>
  <c r="AO10"/>
  <c r="AT10"/>
  <c r="AX10"/>
  <c r="BD10"/>
  <c r="BI10"/>
  <c r="EZ14"/>
  <c r="FF14"/>
  <c r="FK14"/>
  <c r="EN14"/>
  <c r="ET14"/>
  <c r="EX14"/>
  <c r="FB14"/>
  <c r="FG14"/>
  <c r="FL14"/>
  <c r="EJ14"/>
  <c r="EP14"/>
  <c r="EU14"/>
  <c r="EY14"/>
  <c r="FE14"/>
  <c r="FJ14"/>
  <c r="EM14"/>
  <c r="ER14"/>
  <c r="EW14"/>
  <c r="FI14"/>
  <c r="EV14"/>
  <c r="DY14"/>
  <c r="EE14"/>
  <c r="EI14"/>
  <c r="EK14"/>
  <c r="DV14"/>
  <c r="EB14"/>
  <c r="EG14"/>
  <c r="EA14"/>
  <c r="DI14"/>
  <c r="DN14"/>
  <c r="DS14"/>
  <c r="FC14"/>
  <c r="EC14"/>
  <c r="FM14"/>
  <c r="DU14"/>
  <c r="EF14"/>
  <c r="DF14"/>
  <c r="DL14"/>
  <c r="DQ14"/>
  <c r="EQ14"/>
  <c r="DX14"/>
  <c r="EH14"/>
  <c r="DG14"/>
  <c r="DR14"/>
  <c r="DJ14"/>
  <c r="DT14"/>
  <c r="DM14"/>
  <c r="DP14"/>
  <c r="CT14"/>
  <c r="CY14"/>
  <c r="DD14"/>
  <c r="CC14"/>
  <c r="CI14"/>
  <c r="CN14"/>
  <c r="BQ14"/>
  <c r="BW14"/>
  <c r="CA14"/>
  <c r="CQ14"/>
  <c r="CW14"/>
  <c r="DB14"/>
  <c r="CF14"/>
  <c r="CL14"/>
  <c r="CP14"/>
  <c r="BN14"/>
  <c r="BT14"/>
  <c r="BY14"/>
  <c r="DA14"/>
  <c r="CE14"/>
  <c r="CO14"/>
  <c r="BS14"/>
  <c r="CU14"/>
  <c r="DE14"/>
  <c r="CJ14"/>
  <c r="BM14"/>
  <c r="BX14"/>
  <c r="CX14"/>
  <c r="CB14"/>
  <c r="CM14"/>
  <c r="BP14"/>
  <c r="BZ14"/>
  <c r="CH14"/>
  <c r="DC14"/>
  <c r="BU14"/>
  <c r="W14"/>
  <c r="AA14"/>
  <c r="AF14"/>
  <c r="AJ14"/>
  <c r="AP14"/>
  <c r="AU14"/>
  <c r="AY14"/>
  <c r="BE14"/>
  <c r="BJ14"/>
  <c r="U14"/>
  <c r="AD14"/>
  <c r="AH14"/>
  <c r="AM14"/>
  <c r="AS14"/>
  <c r="AW14"/>
  <c r="BB14"/>
  <c r="BH14"/>
  <c r="BL14"/>
  <c r="L14"/>
  <c r="CR14"/>
  <c r="Z14"/>
  <c r="AE14"/>
  <c r="AI14"/>
  <c r="AO14"/>
  <c r="AT14"/>
  <c r="AX14"/>
  <c r="BD14"/>
  <c r="BI14"/>
  <c r="FB18"/>
  <c r="FG18"/>
  <c r="FL18"/>
  <c r="FC18"/>
  <c r="FI18"/>
  <c r="FM18"/>
  <c r="EZ18"/>
  <c r="FF18"/>
  <c r="FK18"/>
  <c r="FE18"/>
  <c r="EN18"/>
  <c r="ET18"/>
  <c r="EX18"/>
  <c r="DU18"/>
  <c r="EA18"/>
  <c r="EF18"/>
  <c r="EK18"/>
  <c r="EQ18"/>
  <c r="EV18"/>
  <c r="DX18"/>
  <c r="EC18"/>
  <c r="EH18"/>
  <c r="FJ18"/>
  <c r="EP18"/>
  <c r="DV18"/>
  <c r="EG18"/>
  <c r="DJ18"/>
  <c r="DP18"/>
  <c r="DT18"/>
  <c r="ER18"/>
  <c r="DY18"/>
  <c r="EI18"/>
  <c r="EJ18"/>
  <c r="EU18"/>
  <c r="EB18"/>
  <c r="DG18"/>
  <c r="DM18"/>
  <c r="DR18"/>
  <c r="EY18"/>
  <c r="EM18"/>
  <c r="EW18"/>
  <c r="EE18"/>
  <c r="DN18"/>
  <c r="DF18"/>
  <c r="DQ18"/>
  <c r="DI18"/>
  <c r="DS18"/>
  <c r="DL18"/>
  <c r="CU18"/>
  <c r="DA18"/>
  <c r="DE18"/>
  <c r="CC18"/>
  <c r="CI18"/>
  <c r="CN18"/>
  <c r="BQ18"/>
  <c r="BW18"/>
  <c r="CA18"/>
  <c r="CR18"/>
  <c r="CX18"/>
  <c r="DC18"/>
  <c r="CF18"/>
  <c r="CL18"/>
  <c r="CP18"/>
  <c r="BN18"/>
  <c r="BT18"/>
  <c r="BY18"/>
  <c r="CW18"/>
  <c r="CJ18"/>
  <c r="BM18"/>
  <c r="BX18"/>
  <c r="CQ18"/>
  <c r="DB18"/>
  <c r="CE18"/>
  <c r="CO18"/>
  <c r="BS18"/>
  <c r="CT18"/>
  <c r="DD18"/>
  <c r="CH18"/>
  <c r="BU18"/>
  <c r="BP18"/>
  <c r="CY18"/>
  <c r="BZ18"/>
  <c r="CM18"/>
  <c r="W18"/>
  <c r="AB18"/>
  <c r="AG18"/>
  <c r="AL18"/>
  <c r="AQ18"/>
  <c r="AV18"/>
  <c r="BA18"/>
  <c r="BF18"/>
  <c r="BK18"/>
  <c r="U18"/>
  <c r="Z18"/>
  <c r="AE18"/>
  <c r="AI18"/>
  <c r="AO18"/>
  <c r="AT18"/>
  <c r="AX18"/>
  <c r="BD18"/>
  <c r="BI18"/>
  <c r="CB18"/>
  <c r="AA18"/>
  <c r="AF18"/>
  <c r="AJ18"/>
  <c r="AP18"/>
  <c r="AU18"/>
  <c r="AY18"/>
  <c r="BE18"/>
  <c r="BJ18"/>
  <c r="L4"/>
  <c r="P16"/>
  <c r="P15"/>
  <c r="Q13"/>
  <c r="F12"/>
  <c r="L10"/>
  <c r="P7"/>
  <c r="P19"/>
  <c r="F4"/>
  <c r="AD4"/>
  <c r="AM4"/>
  <c r="BH4"/>
  <c r="BI19"/>
  <c r="AX19"/>
  <c r="AF19"/>
  <c r="BH18"/>
  <c r="AM18"/>
  <c r="T18"/>
  <c r="AV17"/>
  <c r="BB16"/>
  <c r="AL16"/>
  <c r="BK15"/>
  <c r="AQ15"/>
  <c r="AA15"/>
  <c r="BA14"/>
  <c r="AG14"/>
  <c r="BI13"/>
  <c r="AQ13"/>
  <c r="W13"/>
  <c r="AX12"/>
  <c r="AG12"/>
  <c r="BF11"/>
  <c r="AM11"/>
  <c r="W11"/>
  <c r="AB10"/>
  <c r="BE9"/>
  <c r="AL9"/>
  <c r="BK8"/>
  <c r="AS8"/>
  <c r="AA8"/>
  <c r="AY7"/>
  <c r="AG7"/>
  <c r="BF6"/>
  <c r="AF6"/>
  <c r="BA5"/>
  <c r="CB13"/>
  <c r="F11"/>
  <c r="G11" s="1"/>
  <c r="AA11"/>
  <c r="EY5"/>
  <c r="FC5"/>
  <c r="FI5"/>
  <c r="FM5"/>
  <c r="EQ5"/>
  <c r="EV5"/>
  <c r="EZ5"/>
  <c r="FE5"/>
  <c r="FJ5"/>
  <c r="EM5"/>
  <c r="ER5"/>
  <c r="EW5"/>
  <c r="FF5"/>
  <c r="FB5"/>
  <c r="FG5"/>
  <c r="FL5"/>
  <c r="EK5"/>
  <c r="EP5"/>
  <c r="EU5"/>
  <c r="FK5"/>
  <c r="EJ5"/>
  <c r="DV5"/>
  <c r="EB5"/>
  <c r="EG5"/>
  <c r="ET5"/>
  <c r="DY5"/>
  <c r="EE5"/>
  <c r="EI5"/>
  <c r="EN5"/>
  <c r="EC5"/>
  <c r="DG5"/>
  <c r="DL5"/>
  <c r="DQ5"/>
  <c r="EX5"/>
  <c r="DU5"/>
  <c r="EF5"/>
  <c r="DM5"/>
  <c r="DR5"/>
  <c r="DX5"/>
  <c r="EH5"/>
  <c r="DI5"/>
  <c r="DN5"/>
  <c r="DS5"/>
  <c r="EA5"/>
  <c r="DF5"/>
  <c r="DJ5"/>
  <c r="DP5"/>
  <c r="DT5"/>
  <c r="CQ5"/>
  <c r="CW5"/>
  <c r="DB5"/>
  <c r="CC5"/>
  <c r="CI5"/>
  <c r="CN5"/>
  <c r="BQ5"/>
  <c r="BW5"/>
  <c r="CA5"/>
  <c r="CT5"/>
  <c r="CY5"/>
  <c r="DD5"/>
  <c r="CF5"/>
  <c r="CL5"/>
  <c r="CP5"/>
  <c r="BN5"/>
  <c r="BT5"/>
  <c r="BY5"/>
  <c r="T5"/>
  <c r="Z5"/>
  <c r="AE5"/>
  <c r="CR5"/>
  <c r="DC5"/>
  <c r="CJ5"/>
  <c r="BM5"/>
  <c r="BX5"/>
  <c r="CX5"/>
  <c r="CE5"/>
  <c r="CO5"/>
  <c r="BS5"/>
  <c r="DA5"/>
  <c r="CH5"/>
  <c r="BU5"/>
  <c r="CU5"/>
  <c r="BZ5"/>
  <c r="DE5"/>
  <c r="CB5"/>
  <c r="BP5"/>
  <c r="U5"/>
  <c r="V5" s="1"/>
  <c r="AB5"/>
  <c r="AH5"/>
  <c r="AM5"/>
  <c r="AS5"/>
  <c r="AW5"/>
  <c r="BB5"/>
  <c r="BC5" s="1"/>
  <c r="BF5"/>
  <c r="BJ5"/>
  <c r="W5"/>
  <c r="AF5"/>
  <c r="AL5"/>
  <c r="AT5"/>
  <c r="AY5"/>
  <c r="BE5"/>
  <c r="BK5"/>
  <c r="S5"/>
  <c r="CM5"/>
  <c r="AA5"/>
  <c r="AI5"/>
  <c r="AP5"/>
  <c r="AV5"/>
  <c r="BH5"/>
  <c r="E5"/>
  <c r="AD5"/>
  <c r="AJ5"/>
  <c r="AQ5"/>
  <c r="AX5"/>
  <c r="BD5"/>
  <c r="BI5"/>
  <c r="L15"/>
  <c r="F13"/>
  <c r="Q11"/>
  <c r="L9"/>
  <c r="I7"/>
  <c r="K19"/>
  <c r="BF19"/>
  <c r="AT19"/>
  <c r="AB19"/>
  <c r="BF15"/>
  <c r="AM15"/>
  <c r="AV14"/>
  <c r="AB14"/>
  <c r="BE13"/>
  <c r="BK12"/>
  <c r="AT12"/>
  <c r="BA11"/>
  <c r="AI11"/>
  <c r="AQ10"/>
  <c r="X10"/>
  <c r="BA9"/>
  <c r="BF8"/>
  <c r="AO8"/>
  <c r="AU7"/>
  <c r="AY6"/>
  <c r="X6"/>
  <c r="AU5"/>
  <c r="CT19"/>
  <c r="I15"/>
  <c r="EZ15"/>
  <c r="FF15"/>
  <c r="FK15"/>
  <c r="EN15"/>
  <c r="FB15"/>
  <c r="FG15"/>
  <c r="FL15"/>
  <c r="EJ15"/>
  <c r="EY15"/>
  <c r="FE15"/>
  <c r="FJ15"/>
  <c r="EM15"/>
  <c r="EQ15"/>
  <c r="FM15"/>
  <c r="EW15"/>
  <c r="DY15"/>
  <c r="EC15"/>
  <c r="EG15"/>
  <c r="FC15"/>
  <c r="EP15"/>
  <c r="EU15"/>
  <c r="DV15"/>
  <c r="EA15"/>
  <c r="EE15"/>
  <c r="EI15"/>
  <c r="EK15"/>
  <c r="EX15"/>
  <c r="DU15"/>
  <c r="DI15"/>
  <c r="DN15"/>
  <c r="DS15"/>
  <c r="ER15"/>
  <c r="DX15"/>
  <c r="EF15"/>
  <c r="ET15"/>
  <c r="EH15"/>
  <c r="DF15"/>
  <c r="DL15"/>
  <c r="DQ15"/>
  <c r="FI15"/>
  <c r="EV15"/>
  <c r="EB15"/>
  <c r="DM15"/>
  <c r="DP15"/>
  <c r="DG15"/>
  <c r="DH15" s="1"/>
  <c r="DR15"/>
  <c r="DJ15"/>
  <c r="DT15"/>
  <c r="CT15"/>
  <c r="CX15"/>
  <c r="DB15"/>
  <c r="CC15"/>
  <c r="CH15"/>
  <c r="CL15"/>
  <c r="CP15"/>
  <c r="BQ15"/>
  <c r="BU15"/>
  <c r="BY15"/>
  <c r="CQ15"/>
  <c r="DD15"/>
  <c r="CF15"/>
  <c r="CJ15"/>
  <c r="CN15"/>
  <c r="BN15"/>
  <c r="BS15"/>
  <c r="BW15"/>
  <c r="CA15"/>
  <c r="CU15"/>
  <c r="DC15"/>
  <c r="CI15"/>
  <c r="BM15"/>
  <c r="CY15"/>
  <c r="CE15"/>
  <c r="CM15"/>
  <c r="BZ15"/>
  <c r="CR15"/>
  <c r="DA15"/>
  <c r="CO15"/>
  <c r="BT15"/>
  <c r="CW15"/>
  <c r="BX15"/>
  <c r="DE15"/>
  <c r="CB15"/>
  <c r="BP15"/>
  <c r="U15"/>
  <c r="Z15"/>
  <c r="AD15"/>
  <c r="AH15"/>
  <c r="AL15"/>
  <c r="AP15"/>
  <c r="AU15"/>
  <c r="AY15"/>
  <c r="BE15"/>
  <c r="BJ15"/>
  <c r="F15"/>
  <c r="Q15"/>
  <c r="X15"/>
  <c r="AB15"/>
  <c r="AF15"/>
  <c r="AJ15"/>
  <c r="AS15"/>
  <c r="AW15"/>
  <c r="BB15"/>
  <c r="BH15"/>
  <c r="BL15"/>
  <c r="T15"/>
  <c r="AG15"/>
  <c r="AO15"/>
  <c r="AT15"/>
  <c r="AX15"/>
  <c r="BD15"/>
  <c r="BI15"/>
  <c r="AQ11"/>
  <c r="EZ9"/>
  <c r="FE9"/>
  <c r="EK9"/>
  <c r="EP9"/>
  <c r="FF9"/>
  <c r="FK9"/>
  <c r="EQ9"/>
  <c r="EV9"/>
  <c r="FC9"/>
  <c r="FI9"/>
  <c r="FM9"/>
  <c r="EN9"/>
  <c r="ET9"/>
  <c r="EX9"/>
  <c r="FG9"/>
  <c r="EW9"/>
  <c r="DX9"/>
  <c r="EC9"/>
  <c r="EH9"/>
  <c r="EM9"/>
  <c r="EA9"/>
  <c r="DY9"/>
  <c r="EI9"/>
  <c r="DM9"/>
  <c r="DR9"/>
  <c r="FB9"/>
  <c r="EB9"/>
  <c r="DI9"/>
  <c r="DN9"/>
  <c r="DS9"/>
  <c r="FL9"/>
  <c r="EE9"/>
  <c r="DJ9"/>
  <c r="DP9"/>
  <c r="DT9"/>
  <c r="ER9"/>
  <c r="DV9"/>
  <c r="EG9"/>
  <c r="DG9"/>
  <c r="DL9"/>
  <c r="CR9"/>
  <c r="CX9"/>
  <c r="DC9"/>
  <c r="CC9"/>
  <c r="CI9"/>
  <c r="CN9"/>
  <c r="BQ9"/>
  <c r="BW9"/>
  <c r="CA9"/>
  <c r="CU9"/>
  <c r="DA9"/>
  <c r="DE9"/>
  <c r="CF9"/>
  <c r="CL9"/>
  <c r="CP9"/>
  <c r="BN9"/>
  <c r="BT9"/>
  <c r="BY9"/>
  <c r="CY9"/>
  <c r="CE9"/>
  <c r="CO9"/>
  <c r="BS9"/>
  <c r="CT9"/>
  <c r="DD9"/>
  <c r="CJ9"/>
  <c r="CW9"/>
  <c r="BP9"/>
  <c r="BZ9"/>
  <c r="CH9"/>
  <c r="U9"/>
  <c r="AA9"/>
  <c r="AF9"/>
  <c r="AJ9"/>
  <c r="AP9"/>
  <c r="AU9"/>
  <c r="AY9"/>
  <c r="BD9"/>
  <c r="BH9"/>
  <c r="BL9"/>
  <c r="O9"/>
  <c r="BU9"/>
  <c r="X9"/>
  <c r="Y9" s="1"/>
  <c r="AD9"/>
  <c r="AH9"/>
  <c r="AM9"/>
  <c r="AS9"/>
  <c r="AW9"/>
  <c r="BB9"/>
  <c r="BF9"/>
  <c r="BJ9"/>
  <c r="Z9"/>
  <c r="AO9"/>
  <c r="BK9"/>
  <c r="FF13"/>
  <c r="FK13"/>
  <c r="EJ13"/>
  <c r="EN13"/>
  <c r="ET13"/>
  <c r="EX13"/>
  <c r="FB13"/>
  <c r="FG13"/>
  <c r="FL13"/>
  <c r="EK13"/>
  <c r="EP13"/>
  <c r="EU13"/>
  <c r="EZ13"/>
  <c r="FE13"/>
  <c r="FJ13"/>
  <c r="EM13"/>
  <c r="ER13"/>
  <c r="EW13"/>
  <c r="FC13"/>
  <c r="FD13" s="1"/>
  <c r="EQ13"/>
  <c r="DY13"/>
  <c r="EE13"/>
  <c r="EI13"/>
  <c r="FM13"/>
  <c r="DV13"/>
  <c r="EB13"/>
  <c r="EG13"/>
  <c r="FI13"/>
  <c r="DU13"/>
  <c r="DW13" s="1"/>
  <c r="EF13"/>
  <c r="DI13"/>
  <c r="DN13"/>
  <c r="DS13"/>
  <c r="DX13"/>
  <c r="EH13"/>
  <c r="EV13"/>
  <c r="EA13"/>
  <c r="DG13"/>
  <c r="DL13"/>
  <c r="DQ13"/>
  <c r="EY13"/>
  <c r="EC13"/>
  <c r="DM13"/>
  <c r="DP13"/>
  <c r="DF13"/>
  <c r="DR13"/>
  <c r="DJ13"/>
  <c r="DK13" s="1"/>
  <c r="DT13"/>
  <c r="CT13"/>
  <c r="CY13"/>
  <c r="DD13"/>
  <c r="CC13"/>
  <c r="CI13"/>
  <c r="CN13"/>
  <c r="BQ13"/>
  <c r="BW13"/>
  <c r="CA13"/>
  <c r="CQ13"/>
  <c r="CW13"/>
  <c r="DB13"/>
  <c r="CF13"/>
  <c r="CL13"/>
  <c r="CP13"/>
  <c r="BN13"/>
  <c r="BT13"/>
  <c r="BY13"/>
  <c r="CU13"/>
  <c r="DE13"/>
  <c r="CJ13"/>
  <c r="BM13"/>
  <c r="BX13"/>
  <c r="DA13"/>
  <c r="CE13"/>
  <c r="CO13"/>
  <c r="BS13"/>
  <c r="CR13"/>
  <c r="DC13"/>
  <c r="CH13"/>
  <c r="BU13"/>
  <c r="BP13"/>
  <c r="CX13"/>
  <c r="BZ13"/>
  <c r="CM13"/>
  <c r="U13"/>
  <c r="AA13"/>
  <c r="AF13"/>
  <c r="AJ13"/>
  <c r="AP13"/>
  <c r="AU13"/>
  <c r="AY13"/>
  <c r="BD13"/>
  <c r="BH13"/>
  <c r="BL13"/>
  <c r="P13"/>
  <c r="X13"/>
  <c r="AD13"/>
  <c r="AH13"/>
  <c r="AM13"/>
  <c r="AS13"/>
  <c r="AW13"/>
  <c r="BB13"/>
  <c r="BF13"/>
  <c r="BJ13"/>
  <c r="E13"/>
  <c r="T13"/>
  <c r="Z13"/>
  <c r="AE13"/>
  <c r="AI13"/>
  <c r="AO13"/>
  <c r="AT13"/>
  <c r="AX13"/>
  <c r="BK13"/>
  <c r="FB17"/>
  <c r="FG17"/>
  <c r="FL17"/>
  <c r="EY17"/>
  <c r="FC17"/>
  <c r="FD17" s="1"/>
  <c r="FI17"/>
  <c r="FM17"/>
  <c r="FF17"/>
  <c r="FK17"/>
  <c r="EZ17"/>
  <c r="EJ17"/>
  <c r="EN17"/>
  <c r="ET17"/>
  <c r="EX17"/>
  <c r="DU17"/>
  <c r="EA17"/>
  <c r="EF17"/>
  <c r="FJ17"/>
  <c r="EQ17"/>
  <c r="EV17"/>
  <c r="DX17"/>
  <c r="EC17"/>
  <c r="EH17"/>
  <c r="EK17"/>
  <c r="EU17"/>
  <c r="EB17"/>
  <c r="DF17"/>
  <c r="DJ17"/>
  <c r="DP17"/>
  <c r="DT17"/>
  <c r="EM17"/>
  <c r="EW17"/>
  <c r="EE17"/>
  <c r="FE17"/>
  <c r="EP17"/>
  <c r="DV17"/>
  <c r="EG17"/>
  <c r="DM17"/>
  <c r="DR17"/>
  <c r="ER17"/>
  <c r="DY17"/>
  <c r="DZ17" s="1"/>
  <c r="EI17"/>
  <c r="DI17"/>
  <c r="DS17"/>
  <c r="DL17"/>
  <c r="DN17"/>
  <c r="DG17"/>
  <c r="DH17" s="1"/>
  <c r="DQ17"/>
  <c r="CU17"/>
  <c r="DA17"/>
  <c r="DE17"/>
  <c r="CC17"/>
  <c r="CI17"/>
  <c r="CN17"/>
  <c r="BQ17"/>
  <c r="BW17"/>
  <c r="CA17"/>
  <c r="CR17"/>
  <c r="CX17"/>
  <c r="DC17"/>
  <c r="CF17"/>
  <c r="CL17"/>
  <c r="CP17"/>
  <c r="BN17"/>
  <c r="BT17"/>
  <c r="BY17"/>
  <c r="CQ17"/>
  <c r="DB17"/>
  <c r="CE17"/>
  <c r="CO17"/>
  <c r="BS17"/>
  <c r="CW17"/>
  <c r="CJ17"/>
  <c r="BM17"/>
  <c r="BX17"/>
  <c r="CY17"/>
  <c r="CB17"/>
  <c r="CM17"/>
  <c r="BP17"/>
  <c r="BZ17"/>
  <c r="DD17"/>
  <c r="CH17"/>
  <c r="CT17"/>
  <c r="BU17"/>
  <c r="U17"/>
  <c r="AA17"/>
  <c r="AF17"/>
  <c r="AJ17"/>
  <c r="AP17"/>
  <c r="AU17"/>
  <c r="AY17"/>
  <c r="BD17"/>
  <c r="BH17"/>
  <c r="BL17"/>
  <c r="O17"/>
  <c r="X17"/>
  <c r="AD17"/>
  <c r="AH17"/>
  <c r="AM17"/>
  <c r="AS17"/>
  <c r="AW17"/>
  <c r="BB17"/>
  <c r="BF17"/>
  <c r="BJ17"/>
  <c r="T17"/>
  <c r="Z17"/>
  <c r="AE17"/>
  <c r="AI17"/>
  <c r="AO17"/>
  <c r="AT17"/>
  <c r="AX17"/>
  <c r="BK17"/>
  <c r="BI17"/>
  <c r="AQ17"/>
  <c r="W17"/>
  <c r="FK4"/>
  <c r="FF4"/>
  <c r="EZ4"/>
  <c r="FJ4"/>
  <c r="FE4"/>
  <c r="EY4"/>
  <c r="FL4"/>
  <c r="FG4"/>
  <c r="FB4"/>
  <c r="EW4"/>
  <c r="ER4"/>
  <c r="EM4"/>
  <c r="FI4"/>
  <c r="EU4"/>
  <c r="EP4"/>
  <c r="EJ4"/>
  <c r="EV4"/>
  <c r="EK4"/>
  <c r="EH4"/>
  <c r="EC4"/>
  <c r="DX4"/>
  <c r="DQ4"/>
  <c r="DL4"/>
  <c r="DF4"/>
  <c r="ET4"/>
  <c r="EG4"/>
  <c r="EB4"/>
  <c r="DV4"/>
  <c r="EQ4"/>
  <c r="EF4"/>
  <c r="EA4"/>
  <c r="DU4"/>
  <c r="DS4"/>
  <c r="DN4"/>
  <c r="DI4"/>
  <c r="FC4"/>
  <c r="EN4"/>
  <c r="EE4"/>
  <c r="DY4"/>
  <c r="DM4"/>
  <c r="DJ4"/>
  <c r="DR4"/>
  <c r="DG4"/>
  <c r="DP4"/>
  <c r="DD4"/>
  <c r="CY4"/>
  <c r="CT4"/>
  <c r="CM4"/>
  <c r="CH4"/>
  <c r="CB4"/>
  <c r="BZ4"/>
  <c r="BU4"/>
  <c r="BP4"/>
  <c r="GT4"/>
  <c r="DB4"/>
  <c r="CW4"/>
  <c r="CQ4"/>
  <c r="CO4"/>
  <c r="CJ4"/>
  <c r="CE4"/>
  <c r="BX4"/>
  <c r="BS4"/>
  <c r="BM4"/>
  <c r="DC4"/>
  <c r="CR4"/>
  <c r="CL4"/>
  <c r="BT4"/>
  <c r="CX4"/>
  <c r="CF4"/>
  <c r="BY4"/>
  <c r="BN4"/>
  <c r="AEZ4"/>
  <c r="CU4"/>
  <c r="CN4"/>
  <c r="CC4"/>
  <c r="BW4"/>
  <c r="DA4"/>
  <c r="BQ4"/>
  <c r="ABB4"/>
  <c r="VH4"/>
  <c r="AEK4"/>
  <c r="CI4"/>
  <c r="BI4"/>
  <c r="BD4"/>
  <c r="AX4"/>
  <c r="AT4"/>
  <c r="AO4"/>
  <c r="AI4"/>
  <c r="AE4"/>
  <c r="Z4"/>
  <c r="T4"/>
  <c r="Q4"/>
  <c r="ABU4"/>
  <c r="ADJ4"/>
  <c r="AGG4"/>
  <c r="BK4"/>
  <c r="BF4"/>
  <c r="BA4"/>
  <c r="AV4"/>
  <c r="AQ4"/>
  <c r="AL4"/>
  <c r="AG4"/>
  <c r="AB4"/>
  <c r="W4"/>
  <c r="E4"/>
  <c r="K8"/>
  <c r="FC8"/>
  <c r="FG8"/>
  <c r="FK8"/>
  <c r="EM8"/>
  <c r="EQ8"/>
  <c r="EV8"/>
  <c r="EY8"/>
  <c r="FL8"/>
  <c r="EJ8"/>
  <c r="EN8"/>
  <c r="ER8"/>
  <c r="EW8"/>
  <c r="FB8"/>
  <c r="FF8"/>
  <c r="FJ8"/>
  <c r="EP8"/>
  <c r="EU8"/>
  <c r="FE8"/>
  <c r="ET8"/>
  <c r="DX8"/>
  <c r="EC8"/>
  <c r="EH8"/>
  <c r="FM8"/>
  <c r="EK8"/>
  <c r="DV8"/>
  <c r="EA8"/>
  <c r="EF8"/>
  <c r="FI8"/>
  <c r="DU8"/>
  <c r="EE8"/>
  <c r="DF8"/>
  <c r="DS8"/>
  <c r="EG8"/>
  <c r="DG8"/>
  <c r="DL8"/>
  <c r="DP8"/>
  <c r="DT8"/>
  <c r="EX8"/>
  <c r="DY8"/>
  <c r="EI8"/>
  <c r="DI8"/>
  <c r="DM8"/>
  <c r="DQ8"/>
  <c r="EZ8"/>
  <c r="EB8"/>
  <c r="DJ8"/>
  <c r="DN8"/>
  <c r="DR8"/>
  <c r="CX8"/>
  <c r="DC8"/>
  <c r="CE8"/>
  <c r="CI8"/>
  <c r="CN8"/>
  <c r="BN8"/>
  <c r="BW8"/>
  <c r="CA8"/>
  <c r="CQ8"/>
  <c r="CU8"/>
  <c r="DA8"/>
  <c r="DE8"/>
  <c r="CC8"/>
  <c r="CL8"/>
  <c r="CP8"/>
  <c r="BP8"/>
  <c r="BT8"/>
  <c r="BY8"/>
  <c r="CT8"/>
  <c r="DD8"/>
  <c r="CB8"/>
  <c r="CJ8"/>
  <c r="BX8"/>
  <c r="CY8"/>
  <c r="CF8"/>
  <c r="CO8"/>
  <c r="BS8"/>
  <c r="CR8"/>
  <c r="DB8"/>
  <c r="CH8"/>
  <c r="BM8"/>
  <c r="BU8"/>
  <c r="BQ8"/>
  <c r="CW8"/>
  <c r="BZ8"/>
  <c r="CM8"/>
  <c r="T8"/>
  <c r="Z8"/>
  <c r="AE8"/>
  <c r="AI8"/>
  <c r="AV8"/>
  <c r="BE8"/>
  <c r="BJ8"/>
  <c r="I8"/>
  <c r="W8"/>
  <c r="AB8"/>
  <c r="AG8"/>
  <c r="AL8"/>
  <c r="AP8"/>
  <c r="AT8"/>
  <c r="AX8"/>
  <c r="BB8"/>
  <c r="BH8"/>
  <c r="BL8"/>
  <c r="P8"/>
  <c r="X8"/>
  <c r="AD8"/>
  <c r="AH8"/>
  <c r="AM8"/>
  <c r="AQ8"/>
  <c r="AU8"/>
  <c r="AY8"/>
  <c r="BD8"/>
  <c r="BI8"/>
  <c r="I12"/>
  <c r="EY12"/>
  <c r="FL12"/>
  <c r="EP12"/>
  <c r="EU12"/>
  <c r="EZ12"/>
  <c r="FA12" s="1"/>
  <c r="FE12"/>
  <c r="FI12"/>
  <c r="FM12"/>
  <c r="EM12"/>
  <c r="EQ12"/>
  <c r="EV12"/>
  <c r="FC12"/>
  <c r="FG12"/>
  <c r="FK12"/>
  <c r="EK12"/>
  <c r="ET12"/>
  <c r="EX12"/>
  <c r="FB12"/>
  <c r="EN12"/>
  <c r="DU12"/>
  <c r="DY12"/>
  <c r="EE12"/>
  <c r="EI12"/>
  <c r="FJ12"/>
  <c r="EW12"/>
  <c r="EB12"/>
  <c r="EG12"/>
  <c r="ER12"/>
  <c r="EA12"/>
  <c r="DG12"/>
  <c r="DL12"/>
  <c r="DP12"/>
  <c r="DT12"/>
  <c r="EC12"/>
  <c r="DI12"/>
  <c r="DM12"/>
  <c r="DQ12"/>
  <c r="FF12"/>
  <c r="DV12"/>
  <c r="EF12"/>
  <c r="DJ12"/>
  <c r="DN12"/>
  <c r="DR12"/>
  <c r="EJ12"/>
  <c r="DX12"/>
  <c r="DZ12" s="1"/>
  <c r="EH12"/>
  <c r="DF12"/>
  <c r="DS12"/>
  <c r="CT12"/>
  <c r="CY12"/>
  <c r="DD12"/>
  <c r="CE12"/>
  <c r="CI12"/>
  <c r="CN12"/>
  <c r="BN12"/>
  <c r="BW12"/>
  <c r="CA12"/>
  <c r="CR12"/>
  <c r="CW12"/>
  <c r="DB12"/>
  <c r="CC12"/>
  <c r="CL12"/>
  <c r="CP12"/>
  <c r="BP12"/>
  <c r="BT12"/>
  <c r="BY12"/>
  <c r="CQ12"/>
  <c r="DA12"/>
  <c r="CF12"/>
  <c r="CO12"/>
  <c r="BS12"/>
  <c r="CU12"/>
  <c r="DE12"/>
  <c r="CB12"/>
  <c r="CJ12"/>
  <c r="BX12"/>
  <c r="CX12"/>
  <c r="CM12"/>
  <c r="BQ12"/>
  <c r="BZ12"/>
  <c r="DC12"/>
  <c r="CH12"/>
  <c r="BU12"/>
  <c r="U12"/>
  <c r="AA12"/>
  <c r="AF12"/>
  <c r="AJ12"/>
  <c r="AO12"/>
  <c r="AS12"/>
  <c r="AW12"/>
  <c r="BA12"/>
  <c r="BE12"/>
  <c r="BJ12"/>
  <c r="E12"/>
  <c r="P12"/>
  <c r="X12"/>
  <c r="AD12"/>
  <c r="AH12"/>
  <c r="AM12"/>
  <c r="AQ12"/>
  <c r="AU12"/>
  <c r="AY12"/>
  <c r="BH12"/>
  <c r="BL12"/>
  <c r="K12"/>
  <c r="BM12"/>
  <c r="T12"/>
  <c r="Z12"/>
  <c r="AE12"/>
  <c r="AI12"/>
  <c r="AV12"/>
  <c r="BD12"/>
  <c r="BI12"/>
  <c r="I16"/>
  <c r="EZ16"/>
  <c r="FE16"/>
  <c r="FI16"/>
  <c r="FB16"/>
  <c r="FF16"/>
  <c r="FJ16"/>
  <c r="FL16"/>
  <c r="EP16"/>
  <c r="EU16"/>
  <c r="DV16"/>
  <c r="EA16"/>
  <c r="EF16"/>
  <c r="FG16"/>
  <c r="EN16"/>
  <c r="ER16"/>
  <c r="EW16"/>
  <c r="DX16"/>
  <c r="EC16"/>
  <c r="EH16"/>
  <c r="FC16"/>
  <c r="EQ16"/>
  <c r="EG16"/>
  <c r="DI16"/>
  <c r="DM16"/>
  <c r="DQ16"/>
  <c r="FK16"/>
  <c r="EK16"/>
  <c r="ET16"/>
  <c r="DY16"/>
  <c r="EM16"/>
  <c r="EV16"/>
  <c r="EB16"/>
  <c r="DS16"/>
  <c r="EE16"/>
  <c r="DG16"/>
  <c r="DP16"/>
  <c r="DJ16"/>
  <c r="DR16"/>
  <c r="DL16"/>
  <c r="DN16"/>
  <c r="CU16"/>
  <c r="DA16"/>
  <c r="CE16"/>
  <c r="CI16"/>
  <c r="CN16"/>
  <c r="BN16"/>
  <c r="BW16"/>
  <c r="CX16"/>
  <c r="DC16"/>
  <c r="CC16"/>
  <c r="CL16"/>
  <c r="BP16"/>
  <c r="BT16"/>
  <c r="BY16"/>
  <c r="CW16"/>
  <c r="CJ16"/>
  <c r="BX16"/>
  <c r="CR16"/>
  <c r="DB16"/>
  <c r="CF16"/>
  <c r="CO16"/>
  <c r="BS16"/>
  <c r="CT16"/>
  <c r="DD16"/>
  <c r="CH16"/>
  <c r="BU16"/>
  <c r="CM16"/>
  <c r="BQ16"/>
  <c r="CY16"/>
  <c r="U16"/>
  <c r="AA16"/>
  <c r="AF16"/>
  <c r="AJ16"/>
  <c r="AO16"/>
  <c r="AS16"/>
  <c r="BA16"/>
  <c r="BE16"/>
  <c r="BJ16"/>
  <c r="L16"/>
  <c r="X16"/>
  <c r="AD16"/>
  <c r="AM16"/>
  <c r="AQ16"/>
  <c r="AU16"/>
  <c r="AY16"/>
  <c r="BH16"/>
  <c r="Z16"/>
  <c r="AE16"/>
  <c r="AV16"/>
  <c r="BD16"/>
  <c r="BI16"/>
  <c r="R4"/>
  <c r="F16"/>
  <c r="G16" s="1"/>
  <c r="K15"/>
  <c r="Q12"/>
  <c r="L11"/>
  <c r="O8"/>
  <c r="E6"/>
  <c r="M18"/>
  <c r="X4"/>
  <c r="AS4"/>
  <c r="BB4"/>
  <c r="BD19"/>
  <c r="AO19"/>
  <c r="X19"/>
  <c r="AW18"/>
  <c r="AD18"/>
  <c r="BE17"/>
  <c r="AL17"/>
  <c r="BK16"/>
  <c r="AT16"/>
  <c r="AB16"/>
  <c r="BA15"/>
  <c r="AI15"/>
  <c r="BK14"/>
  <c r="AQ14"/>
  <c r="X14"/>
  <c r="BA13"/>
  <c r="AG13"/>
  <c r="BF12"/>
  <c r="AP12"/>
  <c r="W12"/>
  <c r="AV11"/>
  <c r="AE11"/>
  <c r="BF10"/>
  <c r="T10"/>
  <c r="AV9"/>
  <c r="AB9"/>
  <c r="BA8"/>
  <c r="AJ8"/>
  <c r="BJ7"/>
  <c r="AP7"/>
  <c r="AS6"/>
  <c r="BL5"/>
  <c r="AO5"/>
  <c r="BZ16"/>
  <c r="H6"/>
  <c r="M6"/>
  <c r="R6"/>
  <c r="I6"/>
  <c r="P6"/>
  <c r="F6"/>
  <c r="O6"/>
  <c r="I10"/>
  <c r="O10"/>
  <c r="S10"/>
  <c r="F10"/>
  <c r="M10"/>
  <c r="I14"/>
  <c r="O14"/>
  <c r="S14"/>
  <c r="H14"/>
  <c r="M14"/>
  <c r="R14"/>
  <c r="E18"/>
  <c r="K18"/>
  <c r="P18"/>
  <c r="I18"/>
  <c r="Q18"/>
  <c r="H18"/>
  <c r="O18"/>
  <c r="H5"/>
  <c r="M5"/>
  <c r="R5"/>
  <c r="K5"/>
  <c r="Q5"/>
  <c r="I5"/>
  <c r="P5"/>
  <c r="H9"/>
  <c r="M9"/>
  <c r="R9"/>
  <c r="K9"/>
  <c r="Q9"/>
  <c r="I9"/>
  <c r="I13"/>
  <c r="O13"/>
  <c r="S13"/>
  <c r="H13"/>
  <c r="M13"/>
  <c r="R13"/>
  <c r="E17"/>
  <c r="K17"/>
  <c r="P17"/>
  <c r="L17"/>
  <c r="R17"/>
  <c r="I17"/>
  <c r="Q17"/>
  <c r="Q14"/>
  <c r="F14"/>
  <c r="L13"/>
  <c r="Q10"/>
  <c r="E10"/>
  <c r="F9"/>
  <c r="L6"/>
  <c r="O5"/>
  <c r="S18"/>
  <c r="F18"/>
  <c r="H17"/>
  <c r="K14"/>
  <c r="K10"/>
  <c r="Q6"/>
  <c r="L18"/>
  <c r="P14"/>
  <c r="E14"/>
  <c r="K13"/>
  <c r="P10"/>
  <c r="S9"/>
  <c r="K6"/>
  <c r="L5"/>
  <c r="R18"/>
  <c r="S17"/>
  <c r="F17"/>
  <c r="H7"/>
  <c r="R7"/>
  <c r="E19"/>
  <c r="R19"/>
  <c r="K4"/>
  <c r="P4"/>
  <c r="M16"/>
  <c r="H16"/>
  <c r="R15"/>
  <c r="M15"/>
  <c r="H15"/>
  <c r="R12"/>
  <c r="M12"/>
  <c r="H12"/>
  <c r="R11"/>
  <c r="M11"/>
  <c r="H11"/>
  <c r="Q8"/>
  <c r="L7"/>
  <c r="E7"/>
  <c r="Q19"/>
  <c r="L19"/>
  <c r="F19"/>
  <c r="H8"/>
  <c r="M8"/>
  <c r="R8"/>
  <c r="I4"/>
  <c r="J4" s="1"/>
  <c r="O4"/>
  <c r="O16"/>
  <c r="S15"/>
  <c r="O15"/>
  <c r="S12"/>
  <c r="O12"/>
  <c r="S11"/>
  <c r="O11"/>
  <c r="S8"/>
  <c r="L8"/>
  <c r="E8"/>
  <c r="G8" s="1"/>
  <c r="O7"/>
  <c r="F7"/>
  <c r="G7" s="1"/>
  <c r="S19"/>
  <c r="M19"/>
  <c r="H19"/>
  <c r="YT5" l="1"/>
  <c r="ZX5"/>
  <c r="AHZ5"/>
  <c r="AFR5"/>
  <c r="AEN5"/>
  <c r="ADJ5"/>
  <c r="ACF5"/>
  <c r="ABB5"/>
  <c r="XT5"/>
  <c r="AAB5"/>
  <c r="AER5"/>
  <c r="ACJ5"/>
  <c r="WI5"/>
  <c r="XM5"/>
  <c r="YQ5"/>
  <c r="ZU5"/>
  <c r="AHW5"/>
  <c r="AFO5"/>
  <c r="AEK5"/>
  <c r="ADG5"/>
  <c r="ACC5"/>
  <c r="AAY5"/>
  <c r="WL6"/>
  <c r="XP6"/>
  <c r="YT6"/>
  <c r="ZX6"/>
  <c r="AHZ6"/>
  <c r="AFR6"/>
  <c r="AEN6"/>
  <c r="ADJ6"/>
  <c r="ACF6"/>
  <c r="ABB6"/>
  <c r="XT6"/>
  <c r="AAB6"/>
  <c r="AER6"/>
  <c r="ACJ6"/>
  <c r="WI6"/>
  <c r="XM6"/>
  <c r="YQ6"/>
  <c r="ZU6"/>
  <c r="AHW6"/>
  <c r="AFO6"/>
  <c r="AEK6"/>
  <c r="ADG6"/>
  <c r="ACC6"/>
  <c r="AAY6"/>
  <c r="ZF7"/>
  <c r="AHH7"/>
  <c r="AEZ7"/>
  <c r="ACR7"/>
  <c r="WX8"/>
  <c r="YB8"/>
  <c r="ACY9"/>
  <c r="AEN9"/>
  <c r="ACF9"/>
  <c r="AGS10"/>
  <c r="ZX11"/>
  <c r="AHZ11"/>
  <c r="AFR11"/>
  <c r="AEN11"/>
  <c r="ADJ11"/>
  <c r="ACF11"/>
  <c r="ABB11"/>
  <c r="YB14"/>
  <c r="ADY4"/>
  <c r="ZU4"/>
  <c r="AAJ4"/>
  <c r="XM10"/>
  <c r="WL11"/>
  <c r="XP18"/>
  <c r="ZX18"/>
  <c r="AHH18"/>
  <c r="AEK18"/>
  <c r="ADN18"/>
  <c r="AFR18"/>
  <c r="ABB18"/>
  <c r="XP19"/>
  <c r="ZX19"/>
  <c r="AFV19"/>
  <c r="AER19"/>
  <c r="AFC19"/>
  <c r="WL17"/>
  <c r="YT17"/>
  <c r="AFV17"/>
  <c r="ACU17"/>
  <c r="XA18"/>
  <c r="AHW18"/>
  <c r="ABQ18"/>
  <c r="XA19"/>
  <c r="ZI19"/>
  <c r="ADJ19"/>
  <c r="YE17"/>
  <c r="ABB17"/>
  <c r="AEC18"/>
  <c r="AEC9"/>
  <c r="ADJ9"/>
  <c r="WX10"/>
  <c r="ZF10"/>
  <c r="AHH10"/>
  <c r="WX11"/>
  <c r="XP12"/>
  <c r="ZX12"/>
  <c r="AGV12"/>
  <c r="XT14"/>
  <c r="AAB14"/>
  <c r="AGV14"/>
  <c r="AER14"/>
  <c r="ACJ14"/>
  <c r="YI16"/>
  <c r="AGK16"/>
  <c r="ABU16"/>
  <c r="AHZ16"/>
  <c r="ADJ16"/>
  <c r="WP18"/>
  <c r="YE18"/>
  <c r="AGV18"/>
  <c r="XM18"/>
  <c r="ZU18"/>
  <c r="AEZ18"/>
  <c r="AAQ18"/>
  <c r="AGZ18"/>
  <c r="AGK18"/>
  <c r="ADG18"/>
  <c r="AER18"/>
  <c r="AFC18"/>
  <c r="ACU18"/>
  <c r="ZM19"/>
  <c r="YI19"/>
  <c r="YE19"/>
  <c r="WI19"/>
  <c r="YQ19"/>
  <c r="ACR19"/>
  <c r="AAJ19"/>
  <c r="AGS19"/>
  <c r="AGD19"/>
  <c r="AEZ19"/>
  <c r="ACY19"/>
  <c r="AEN19"/>
  <c r="ACF19"/>
  <c r="YI17"/>
  <c r="YX17"/>
  <c r="XA17"/>
  <c r="ZI17"/>
  <c r="AGV17"/>
  <c r="AAQ17"/>
  <c r="AGZ17"/>
  <c r="AAJ17"/>
  <c r="AGS17"/>
  <c r="AEN17"/>
  <c r="ACF17"/>
  <c r="ACR17"/>
  <c r="ACU19"/>
  <c r="AFC17"/>
  <c r="ACR5"/>
  <c r="YE6"/>
  <c r="AAM6"/>
  <c r="AGV6"/>
  <c r="AGG6"/>
  <c r="ADY6"/>
  <c r="ABQ6"/>
  <c r="XE6"/>
  <c r="ZM6"/>
  <c r="AHO6"/>
  <c r="AFG6"/>
  <c r="ACY6"/>
  <c r="WX6"/>
  <c r="ZF6"/>
  <c r="AHH6"/>
  <c r="AEZ6"/>
  <c r="ACR6"/>
  <c r="YQ7"/>
  <c r="AHW7"/>
  <c r="AFO7"/>
  <c r="ADG7"/>
  <c r="AAY7"/>
  <c r="XP8"/>
  <c r="ZX8"/>
  <c r="AEN8"/>
  <c r="ACF8"/>
  <c r="WP8"/>
  <c r="YX8"/>
  <c r="AID8"/>
  <c r="AFV8"/>
  <c r="ADN8"/>
  <c r="ABF8"/>
  <c r="WI8"/>
  <c r="YQ8"/>
  <c r="AHW8"/>
  <c r="AFO8"/>
  <c r="ADG8"/>
  <c r="AAY8"/>
  <c r="AGZ10"/>
  <c r="YX11"/>
  <c r="YT12"/>
  <c r="AFR12"/>
  <c r="YB13"/>
  <c r="AAJ13"/>
  <c r="AGD13"/>
  <c r="ADV13"/>
  <c r="ABN13"/>
  <c r="XA13"/>
  <c r="ZI13"/>
  <c r="AHK13"/>
  <c r="AFC13"/>
  <c r="ACU13"/>
  <c r="XP14"/>
  <c r="XM14"/>
  <c r="ZU14"/>
  <c r="AEK14"/>
  <c r="ACC14"/>
  <c r="AAQ16"/>
  <c r="AEC16"/>
  <c r="ZM18"/>
  <c r="ZI18"/>
  <c r="AAM18"/>
  <c r="ACY18"/>
  <c r="AHO18"/>
  <c r="AGG18"/>
  <c r="ADY18"/>
  <c r="AAY18"/>
  <c r="ADN19"/>
  <c r="AFO19"/>
  <c r="ABF19"/>
  <c r="AID19"/>
  <c r="AHH19"/>
  <c r="AFR19"/>
  <c r="ABB19"/>
  <c r="ABU17"/>
  <c r="ADN17"/>
  <c r="WI17"/>
  <c r="YQ17"/>
  <c r="AER17"/>
  <c r="AHO17"/>
  <c r="AHH17"/>
  <c r="AGK17"/>
  <c r="AFR17"/>
  <c r="ADJ17"/>
  <c r="ADJ18"/>
  <c r="AHO19"/>
  <c r="WP5"/>
  <c r="YX5"/>
  <c r="AID5"/>
  <c r="AFV5"/>
  <c r="ADN5"/>
  <c r="ABF5"/>
  <c r="XP5"/>
  <c r="WP6"/>
  <c r="YX6"/>
  <c r="AID6"/>
  <c r="AFV6"/>
  <c r="ADN6"/>
  <c r="ABF6"/>
  <c r="AGG7"/>
  <c r="AFC7"/>
  <c r="ADY7"/>
  <c r="ACU7"/>
  <c r="ABQ7"/>
  <c r="ZM9"/>
  <c r="AFG9"/>
  <c r="WL9"/>
  <c r="AHZ9"/>
  <c r="AGZ9"/>
  <c r="ZM10"/>
  <c r="AHO10"/>
  <c r="AFV10"/>
  <c r="AEZ10"/>
  <c r="ACR10"/>
  <c r="AID11"/>
  <c r="AFV11"/>
  <c r="ADN11"/>
  <c r="ABF11"/>
  <c r="WP12"/>
  <c r="AAJ12"/>
  <c r="AGD12"/>
  <c r="AER12"/>
  <c r="ACJ12"/>
  <c r="XA12"/>
  <c r="ZI12"/>
  <c r="AHK12"/>
  <c r="AFC12"/>
  <c r="ACU12"/>
  <c r="XT12"/>
  <c r="WP13"/>
  <c r="YX13"/>
  <c r="AID13"/>
  <c r="AFV13"/>
  <c r="ADN13"/>
  <c r="ABF13"/>
  <c r="AEN14"/>
  <c r="ACF14"/>
  <c r="XE16"/>
  <c r="AHO16"/>
  <c r="ACY16"/>
  <c r="ZX16"/>
  <c r="AEN16"/>
  <c r="AFV18"/>
  <c r="XE18"/>
  <c r="WL18"/>
  <c r="YT18"/>
  <c r="AFG18"/>
  <c r="AID18"/>
  <c r="ABU18"/>
  <c r="AAJ18"/>
  <c r="AGS18"/>
  <c r="AEN18"/>
  <c r="ACF18"/>
  <c r="ABN18"/>
  <c r="WL19"/>
  <c r="YT19"/>
  <c r="AAQ19"/>
  <c r="AGZ19"/>
  <c r="AGK19"/>
  <c r="AHW19"/>
  <c r="AFG19"/>
  <c r="ADY19"/>
  <c r="ABQ19"/>
  <c r="AAY19"/>
  <c r="WP17"/>
  <c r="XP17"/>
  <c r="ZX17"/>
  <c r="YB17"/>
  <c r="AEZ17"/>
  <c r="AEK17"/>
  <c r="AID17"/>
  <c r="AHW17"/>
  <c r="AGD17"/>
  <c r="AEC17"/>
  <c r="AGG17"/>
  <c r="ADY17"/>
  <c r="ABQ17"/>
  <c r="XT16"/>
  <c r="ACJ16"/>
  <c r="YE16"/>
  <c r="AGZ16"/>
  <c r="AGG16"/>
  <c r="ABQ16"/>
  <c r="WL16"/>
  <c r="YX16"/>
  <c r="AFV16"/>
  <c r="ABF16"/>
  <c r="ZI16"/>
  <c r="AFC16"/>
  <c r="AAB16"/>
  <c r="AER16"/>
  <c r="AAM16"/>
  <c r="ADY16"/>
  <c r="WP16"/>
  <c r="AID16"/>
  <c r="ADN16"/>
  <c r="XA16"/>
  <c r="AHK16"/>
  <c r="ACU16"/>
  <c r="AGS15"/>
  <c r="XE15"/>
  <c r="ZM15"/>
  <c r="AHO15"/>
  <c r="AFG15"/>
  <c r="ACY15"/>
  <c r="GT15"/>
  <c r="WX15"/>
  <c r="ZF15"/>
  <c r="AHH15"/>
  <c r="AEZ15"/>
  <c r="ACR15"/>
  <c r="AGZ15"/>
  <c r="YI15"/>
  <c r="AAQ15"/>
  <c r="AGK15"/>
  <c r="AEC15"/>
  <c r="ABU15"/>
  <c r="AEZ14"/>
  <c r="ACR14"/>
  <c r="AFR14"/>
  <c r="AGZ14"/>
  <c r="AGS14"/>
  <c r="WX14"/>
  <c r="AHH14"/>
  <c r="YT14"/>
  <c r="XE14"/>
  <c r="ZM14"/>
  <c r="AHO14"/>
  <c r="AFG14"/>
  <c r="ACY14"/>
  <c r="ZF14"/>
  <c r="AAJ14"/>
  <c r="ZX14"/>
  <c r="AGD14"/>
  <c r="YI14"/>
  <c r="AAQ14"/>
  <c r="AGK14"/>
  <c r="AEC14"/>
  <c r="ABU14"/>
  <c r="XE13"/>
  <c r="ZM13"/>
  <c r="AHO13"/>
  <c r="AFG13"/>
  <c r="ACY13"/>
  <c r="YI13"/>
  <c r="AAQ13"/>
  <c r="AGK13"/>
  <c r="AEC13"/>
  <c r="ABU13"/>
  <c r="AGZ13"/>
  <c r="AGS13"/>
  <c r="AGS12"/>
  <c r="AAB12"/>
  <c r="AGZ12"/>
  <c r="XE12"/>
  <c r="ZM12"/>
  <c r="AHO12"/>
  <c r="AFG12"/>
  <c r="ACY12"/>
  <c r="WX12"/>
  <c r="ZF12"/>
  <c r="AHH12"/>
  <c r="ADN12"/>
  <c r="YE12"/>
  <c r="AAM12"/>
  <c r="AGG12"/>
  <c r="ADY12"/>
  <c r="ABQ12"/>
  <c r="WL12"/>
  <c r="AHZ12"/>
  <c r="ABB12"/>
  <c r="YX12"/>
  <c r="AID12"/>
  <c r="AFV12"/>
  <c r="ABF12"/>
  <c r="YI12"/>
  <c r="AAQ12"/>
  <c r="AGK12"/>
  <c r="AEC12"/>
  <c r="ABU12"/>
  <c r="XA11"/>
  <c r="ZI11"/>
  <c r="AHK11"/>
  <c r="AFC11"/>
  <c r="ACU11"/>
  <c r="WP11"/>
  <c r="AGS11"/>
  <c r="AAJ11"/>
  <c r="AGD11"/>
  <c r="ADV11"/>
  <c r="ABN11"/>
  <c r="YB11"/>
  <c r="AGZ11"/>
  <c r="XE11"/>
  <c r="ZM11"/>
  <c r="AHO11"/>
  <c r="AFG11"/>
  <c r="ACY11"/>
  <c r="XT11"/>
  <c r="YI11"/>
  <c r="AAQ11"/>
  <c r="AGK11"/>
  <c r="AEC11"/>
  <c r="ABU11"/>
  <c r="ADN10"/>
  <c r="ABF10"/>
  <c r="YB10"/>
  <c r="AID10"/>
  <c r="AGK10"/>
  <c r="AEC10"/>
  <c r="ABU10"/>
  <c r="WP10"/>
  <c r="YX10"/>
  <c r="AAQ10"/>
  <c r="AGD10"/>
  <c r="AER10"/>
  <c r="ADV10"/>
  <c r="ACJ10"/>
  <c r="ABN10"/>
  <c r="XE10"/>
  <c r="YI10"/>
  <c r="AAB10"/>
  <c r="AAJ10"/>
  <c r="AFG10"/>
  <c r="ACY10"/>
  <c r="XT9"/>
  <c r="ACJ9"/>
  <c r="YE9"/>
  <c r="AFC9"/>
  <c r="YX9"/>
  <c r="AFV9"/>
  <c r="ABF9"/>
  <c r="ZI9"/>
  <c r="ADY9"/>
  <c r="AAB9"/>
  <c r="AER9"/>
  <c r="AAM9"/>
  <c r="ACU9"/>
  <c r="WP9"/>
  <c r="AID9"/>
  <c r="ADN9"/>
  <c r="XA9"/>
  <c r="AHK9"/>
  <c r="AGG9"/>
  <c r="ABQ9"/>
  <c r="AGV8"/>
  <c r="XE8"/>
  <c r="ZM8"/>
  <c r="AHO8"/>
  <c r="AFG8"/>
  <c r="ACY8"/>
  <c r="YI8"/>
  <c r="AAQ8"/>
  <c r="AGK8"/>
  <c r="AEC8"/>
  <c r="ABU8"/>
  <c r="YB7"/>
  <c r="AAJ7"/>
  <c r="AGS7"/>
  <c r="AGD7"/>
  <c r="ADV7"/>
  <c r="ABN7"/>
  <c r="WI7"/>
  <c r="AGV7"/>
  <c r="YE5"/>
  <c r="ZI5"/>
  <c r="AHK5"/>
  <c r="AFC5"/>
  <c r="ACU5"/>
  <c r="YI5"/>
  <c r="AAQ5"/>
  <c r="AGZ5"/>
  <c r="AGK5"/>
  <c r="AEC5"/>
  <c r="ABU5"/>
  <c r="YB5"/>
  <c r="AAJ5"/>
  <c r="AGS5"/>
  <c r="AGD5"/>
  <c r="ADV5"/>
  <c r="ABN5"/>
  <c r="AAM5"/>
  <c r="AGV5"/>
  <c r="AGG5"/>
  <c r="ADY5"/>
  <c r="ABQ5"/>
  <c r="XE5"/>
  <c r="ZM5"/>
  <c r="AHO5"/>
  <c r="AFG5"/>
  <c r="ACY5"/>
  <c r="WX5"/>
  <c r="ZF5"/>
  <c r="AHH5"/>
  <c r="AEZ5"/>
  <c r="ACY4"/>
  <c r="UD5"/>
  <c r="FS18"/>
  <c r="SK4"/>
  <c r="VH9"/>
  <c r="FP19"/>
  <c r="AN16"/>
  <c r="V8"/>
  <c r="RD4"/>
  <c r="PZ4"/>
  <c r="RG4"/>
  <c r="VE4"/>
  <c r="AC9"/>
  <c r="OY4"/>
  <c r="QC4"/>
  <c r="AC16"/>
  <c r="CG16"/>
  <c r="Y15"/>
  <c r="Y6"/>
  <c r="RS7"/>
  <c r="SZ7"/>
  <c r="WA10"/>
  <c r="PN4"/>
  <c r="UP4"/>
  <c r="RD15"/>
  <c r="SH5"/>
  <c r="US5"/>
  <c r="JB7"/>
  <c r="KU7"/>
  <c r="RZ16"/>
  <c r="OY9"/>
  <c r="QC5"/>
  <c r="AZ12"/>
  <c r="TL10"/>
  <c r="HX19"/>
  <c r="OJ19"/>
  <c r="IE15"/>
  <c r="IM11"/>
  <c r="LM11"/>
  <c r="OG11"/>
  <c r="SW11"/>
  <c r="VW11"/>
  <c r="FD4"/>
  <c r="V15"/>
  <c r="FS4"/>
  <c r="V14"/>
  <c r="SW4"/>
  <c r="KM19"/>
  <c r="KX19"/>
  <c r="NR19"/>
  <c r="MF15"/>
  <c r="GT10"/>
  <c r="IP17"/>
  <c r="PR17"/>
  <c r="MN13"/>
  <c r="QC13"/>
  <c r="RD13"/>
  <c r="JE9"/>
  <c r="PN16"/>
  <c r="UW16"/>
  <c r="SK16"/>
  <c r="IM12"/>
  <c r="JQ12"/>
  <c r="QC12"/>
  <c r="RS12"/>
  <c r="TL12"/>
  <c r="RV8"/>
  <c r="UP8"/>
  <c r="QO15"/>
  <c r="VE15"/>
  <c r="OV11"/>
  <c r="GL18"/>
  <c r="KX12"/>
  <c r="NR12"/>
  <c r="VW8"/>
  <c r="PK4"/>
  <c r="US4"/>
  <c r="OV19"/>
  <c r="SW19"/>
  <c r="RG19"/>
  <c r="RS19"/>
  <c r="SO19"/>
  <c r="RS15"/>
  <c r="TL15"/>
  <c r="SK15"/>
  <c r="KI11"/>
  <c r="UD11"/>
  <c r="LJ17"/>
  <c r="QO13"/>
  <c r="SH13"/>
  <c r="UA13"/>
  <c r="QC7"/>
  <c r="PZ12"/>
  <c r="RS8"/>
  <c r="SZ8"/>
  <c r="NU11"/>
  <c r="QO11"/>
  <c r="PN11"/>
  <c r="G4"/>
  <c r="BG14"/>
  <c r="HX17"/>
  <c r="VE17"/>
  <c r="IM13"/>
  <c r="JE13"/>
  <c r="KX9"/>
  <c r="KF12"/>
  <c r="LM4"/>
  <c r="MU4"/>
  <c r="CG4"/>
  <c r="BC17"/>
  <c r="G5"/>
  <c r="KI9"/>
  <c r="JE6"/>
  <c r="UD16"/>
  <c r="UH16"/>
  <c r="VT4"/>
  <c r="J7"/>
  <c r="CD4"/>
  <c r="AN9"/>
  <c r="BC7"/>
  <c r="FW8"/>
  <c r="PN9"/>
  <c r="VE6"/>
  <c r="JT12"/>
  <c r="IA4"/>
  <c r="TO4"/>
  <c r="OG17"/>
  <c r="VT7"/>
  <c r="KX18"/>
  <c r="NC18"/>
  <c r="KU14"/>
  <c r="NR14"/>
  <c r="QO14"/>
  <c r="PK14"/>
  <c r="UH14"/>
  <c r="VT14"/>
  <c r="RK12"/>
  <c r="TD8"/>
  <c r="US8"/>
  <c r="SZ4"/>
  <c r="N4"/>
  <c r="CZ16"/>
  <c r="G12"/>
  <c r="AN13"/>
  <c r="IE9"/>
  <c r="PZ7"/>
  <c r="TO7"/>
  <c r="SH10"/>
  <c r="PC6"/>
  <c r="RS6"/>
  <c r="LM16"/>
  <c r="PC16"/>
  <c r="NJ12"/>
  <c r="QO12"/>
  <c r="TD12"/>
  <c r="SO12"/>
  <c r="UD12"/>
  <c r="VE12"/>
  <c r="VT12"/>
  <c r="HX8"/>
  <c r="MB8"/>
  <c r="MQ8"/>
  <c r="JI19"/>
  <c r="IM19"/>
  <c r="PC19"/>
  <c r="RV19"/>
  <c r="SZ19"/>
  <c r="NY15"/>
  <c r="TD15"/>
  <c r="NF11"/>
  <c r="JB10"/>
  <c r="N16"/>
  <c r="G17"/>
  <c r="CV12"/>
  <c r="ED8"/>
  <c r="AZ6"/>
  <c r="G13"/>
  <c r="DZ5"/>
  <c r="DW5"/>
  <c r="CS18"/>
  <c r="DK18"/>
  <c r="AZ10"/>
  <c r="BC6"/>
  <c r="AC6"/>
  <c r="DK6"/>
  <c r="FD19"/>
  <c r="MB13"/>
  <c r="QC9"/>
  <c r="QV9"/>
  <c r="VW9"/>
  <c r="PK7"/>
  <c r="LY10"/>
  <c r="QO10"/>
  <c r="UW10"/>
  <c r="VE10"/>
  <c r="VT10"/>
  <c r="LQ6"/>
  <c r="HX6"/>
  <c r="JQ6"/>
  <c r="NJ6"/>
  <c r="MU6"/>
  <c r="NF6"/>
  <c r="OV6"/>
  <c r="OY16"/>
  <c r="LQ12"/>
  <c r="OG12"/>
  <c r="RG12"/>
  <c r="PK8"/>
  <c r="MB19"/>
  <c r="NC19"/>
  <c r="SH19"/>
  <c r="JE15"/>
  <c r="MU15"/>
  <c r="NJ15"/>
  <c r="TS15"/>
  <c r="UA15"/>
  <c r="MU11"/>
  <c r="RZ11"/>
  <c r="TD11"/>
  <c r="BG10"/>
  <c r="AR9"/>
  <c r="EL10"/>
  <c r="CV6"/>
  <c r="BO6"/>
  <c r="HL16"/>
  <c r="FP4"/>
  <c r="GW18"/>
  <c r="HP18"/>
  <c r="FP6"/>
  <c r="GH13"/>
  <c r="FS7"/>
  <c r="SO9"/>
  <c r="SZ9"/>
  <c r="HX5"/>
  <c r="KF5"/>
  <c r="LJ5"/>
  <c r="NR5"/>
  <c r="OV5"/>
  <c r="VT5"/>
  <c r="NC7"/>
  <c r="QR7"/>
  <c r="SH7"/>
  <c r="UP7"/>
  <c r="HX18"/>
  <c r="KF18"/>
  <c r="OJ18"/>
  <c r="ON18"/>
  <c r="PK18"/>
  <c r="PN18"/>
  <c r="SH18"/>
  <c r="TO18"/>
  <c r="VE18"/>
  <c r="US18"/>
  <c r="KM14"/>
  <c r="PC14"/>
  <c r="PZ14"/>
  <c r="RZ14"/>
  <c r="SK14"/>
  <c r="VE14"/>
  <c r="JT6"/>
  <c r="MB6"/>
  <c r="QC16"/>
  <c r="N19"/>
  <c r="J15"/>
  <c r="N18"/>
  <c r="N10"/>
  <c r="AK8"/>
  <c r="BG16"/>
  <c r="J16"/>
  <c r="AR17"/>
  <c r="DO17"/>
  <c r="ED19"/>
  <c r="EO19"/>
  <c r="CV11"/>
  <c r="HI12"/>
  <c r="GH4"/>
  <c r="CZ4"/>
  <c r="AN11"/>
  <c r="G15"/>
  <c r="FS17"/>
  <c r="GE17"/>
  <c r="GT13"/>
  <c r="MB17"/>
  <c r="CD13"/>
  <c r="ED15"/>
  <c r="UP6"/>
  <c r="WA6"/>
  <c r="MQ16"/>
  <c r="JQ8"/>
  <c r="OJ8"/>
  <c r="PR8"/>
  <c r="RG8"/>
  <c r="SK8"/>
  <c r="IA19"/>
  <c r="RZ19"/>
  <c r="TD19"/>
  <c r="TL19"/>
  <c r="VW19"/>
  <c r="JI15"/>
  <c r="KU15"/>
  <c r="KI15"/>
  <c r="ON15"/>
  <c r="NC15"/>
  <c r="OY15"/>
  <c r="JB11"/>
  <c r="TO11"/>
  <c r="ON17"/>
  <c r="OV17"/>
  <c r="RG17"/>
  <c r="TS17"/>
  <c r="TL17"/>
  <c r="LJ13"/>
  <c r="RG13"/>
  <c r="SK13"/>
  <c r="US13"/>
  <c r="TO13"/>
  <c r="LM9"/>
  <c r="LB9"/>
  <c r="JX9"/>
  <c r="QR9"/>
  <c r="PC9"/>
  <c r="TO9"/>
  <c r="UW9"/>
  <c r="PN5"/>
  <c r="RD5"/>
  <c r="UW5"/>
  <c r="JQ7"/>
  <c r="OG7"/>
  <c r="PN7"/>
  <c r="SK6"/>
  <c r="VW6"/>
  <c r="TO16"/>
  <c r="VL16"/>
  <c r="TO12"/>
  <c r="IE8"/>
  <c r="SW8"/>
  <c r="JE19"/>
  <c r="MN19"/>
  <c r="NF15"/>
  <c r="OV15"/>
  <c r="RK15"/>
  <c r="JI11"/>
  <c r="JQ11"/>
  <c r="MF11"/>
  <c r="MN11"/>
  <c r="SO11"/>
  <c r="SH11"/>
  <c r="GH9"/>
  <c r="GE5"/>
  <c r="FP10"/>
  <c r="JE17"/>
  <c r="NC17"/>
  <c r="PZ17"/>
  <c r="SK17"/>
  <c r="RZ13"/>
  <c r="UD13"/>
  <c r="VL13"/>
  <c r="IP9"/>
  <c r="MB9"/>
  <c r="TD9"/>
  <c r="NY5"/>
  <c r="IA5"/>
  <c r="KI5"/>
  <c r="JT5"/>
  <c r="RV5"/>
  <c r="UP5"/>
  <c r="KF7"/>
  <c r="NR7"/>
  <c r="OV7"/>
  <c r="RD7"/>
  <c r="IA18"/>
  <c r="IM18"/>
  <c r="JT18"/>
  <c r="LM18"/>
  <c r="QG18"/>
  <c r="QC18"/>
  <c r="PR18"/>
  <c r="UD18"/>
  <c r="SW18"/>
  <c r="TL18"/>
  <c r="UH18"/>
  <c r="VT18"/>
  <c r="Y18"/>
  <c r="IE14"/>
  <c r="IP14"/>
  <c r="MF14"/>
  <c r="HX14"/>
  <c r="JX14"/>
  <c r="NY14"/>
  <c r="MQ14"/>
  <c r="NU14"/>
  <c r="QR14"/>
  <c r="RV14"/>
  <c r="RG14"/>
  <c r="UD14"/>
  <c r="UA14"/>
  <c r="VH14"/>
  <c r="IT10"/>
  <c r="IE10"/>
  <c r="NY10"/>
  <c r="OG10"/>
  <c r="OV10"/>
  <c r="QG10"/>
  <c r="QV10"/>
  <c r="RZ10"/>
  <c r="TD10"/>
  <c r="SO10"/>
  <c r="TS10"/>
  <c r="UH10"/>
  <c r="VL10"/>
  <c r="LM6"/>
  <c r="LJ6"/>
  <c r="KF6"/>
  <c r="MF6"/>
  <c r="NY6"/>
  <c r="OY6"/>
  <c r="SO6"/>
  <c r="US6"/>
  <c r="IT16"/>
  <c r="JT16"/>
  <c r="SZ16"/>
  <c r="IT12"/>
  <c r="LB12"/>
  <c r="QV12"/>
  <c r="RZ12"/>
  <c r="SW12"/>
  <c r="SH12"/>
  <c r="IP8"/>
  <c r="JX8"/>
  <c r="OG8"/>
  <c r="QV8"/>
  <c r="QR8"/>
  <c r="SH8"/>
  <c r="VE8"/>
  <c r="VT8"/>
  <c r="NC4"/>
  <c r="NR4"/>
  <c r="LJ19"/>
  <c r="LB19"/>
  <c r="ON19"/>
  <c r="PR19"/>
  <c r="QV19"/>
  <c r="SK19"/>
  <c r="VH19"/>
  <c r="MN15"/>
  <c r="TO15"/>
  <c r="VT15"/>
  <c r="LJ11"/>
  <c r="OJ11"/>
  <c r="PR11"/>
  <c r="TS11"/>
  <c r="UH11"/>
  <c r="UA11"/>
  <c r="WA11"/>
  <c r="IE17"/>
  <c r="MF17"/>
  <c r="MQ17"/>
  <c r="KF17"/>
  <c r="NY17"/>
  <c r="VH17"/>
  <c r="MF13"/>
  <c r="NC13"/>
  <c r="OV13"/>
  <c r="QR13"/>
  <c r="RS13"/>
  <c r="SZ13"/>
  <c r="SO13"/>
  <c r="UH13"/>
  <c r="UW13"/>
  <c r="VH13"/>
  <c r="MF9"/>
  <c r="LQ9"/>
  <c r="PR9"/>
  <c r="UD9"/>
  <c r="UH9"/>
  <c r="US9"/>
  <c r="LQ5"/>
  <c r="IM5"/>
  <c r="IE5"/>
  <c r="KM5"/>
  <c r="KX5"/>
  <c r="NU5"/>
  <c r="LB5"/>
  <c r="MU5"/>
  <c r="NC5"/>
  <c r="NF5"/>
  <c r="MQ5"/>
  <c r="PR5"/>
  <c r="PZ5"/>
  <c r="VL5"/>
  <c r="VW5"/>
  <c r="MB7"/>
  <c r="SK7"/>
  <c r="TL7"/>
  <c r="UA7"/>
  <c r="UP10"/>
  <c r="LB6"/>
  <c r="ACU4"/>
  <c r="YX4"/>
  <c r="ES18"/>
  <c r="CK6"/>
  <c r="CS6"/>
  <c r="GE4"/>
  <c r="HA4"/>
  <c r="HI18"/>
  <c r="FS6"/>
  <c r="GH17"/>
  <c r="HA17"/>
  <c r="FP13"/>
  <c r="HA13"/>
  <c r="FP5"/>
  <c r="HP5"/>
  <c r="HL14"/>
  <c r="IT17"/>
  <c r="KM17"/>
  <c r="JB17"/>
  <c r="MN17"/>
  <c r="LB17"/>
  <c r="LM17"/>
  <c r="OJ17"/>
  <c r="NF17"/>
  <c r="PC17"/>
  <c r="QR17"/>
  <c r="RK17"/>
  <c r="UH17"/>
  <c r="UW17"/>
  <c r="VW17"/>
  <c r="VT17"/>
  <c r="JI13"/>
  <c r="JX13"/>
  <c r="MQ13"/>
  <c r="NJ13"/>
  <c r="ON13"/>
  <c r="PN13"/>
  <c r="WA13"/>
  <c r="IT9"/>
  <c r="NF9"/>
  <c r="KM9"/>
  <c r="MU9"/>
  <c r="NY9"/>
  <c r="RZ9"/>
  <c r="RK9"/>
  <c r="RV9"/>
  <c r="LM5"/>
  <c r="JQ5"/>
  <c r="JX5"/>
  <c r="MF5"/>
  <c r="OY5"/>
  <c r="SW5"/>
  <c r="TO5"/>
  <c r="IA7"/>
  <c r="LY7"/>
  <c r="KX7"/>
  <c r="OJ7"/>
  <c r="RV7"/>
  <c r="VW7"/>
  <c r="LB18"/>
  <c r="KI18"/>
  <c r="JX18"/>
  <c r="MF18"/>
  <c r="OG18"/>
  <c r="RK18"/>
  <c r="PC18"/>
  <c r="RV18"/>
  <c r="UA18"/>
  <c r="JI14"/>
  <c r="KX14"/>
  <c r="LM14"/>
  <c r="NF14"/>
  <c r="QC14"/>
  <c r="SZ14"/>
  <c r="US14"/>
  <c r="KF10"/>
  <c r="MF10"/>
  <c r="MU10"/>
  <c r="SW10"/>
  <c r="UA10"/>
  <c r="IE6"/>
  <c r="JB6"/>
  <c r="JI6"/>
  <c r="NC6"/>
  <c r="QG6"/>
  <c r="PR6"/>
  <c r="RZ6"/>
  <c r="RV6"/>
  <c r="SZ6"/>
  <c r="TL6"/>
  <c r="VH6"/>
  <c r="IA16"/>
  <c r="MU16"/>
  <c r="MB16"/>
  <c r="KM16"/>
  <c r="OJ16"/>
  <c r="PR16"/>
  <c r="RG16"/>
  <c r="TS16"/>
  <c r="US16"/>
  <c r="VW16"/>
  <c r="IE12"/>
  <c r="JX12"/>
  <c r="KI12"/>
  <c r="MB12"/>
  <c r="NY12"/>
  <c r="PR12"/>
  <c r="PN12"/>
  <c r="RD12"/>
  <c r="TS12"/>
  <c r="UH12"/>
  <c r="VH12"/>
  <c r="KM8"/>
  <c r="KI8"/>
  <c r="IM8"/>
  <c r="LM8"/>
  <c r="LY8"/>
  <c r="JE8"/>
  <c r="QO8"/>
  <c r="PZ8"/>
  <c r="TO8"/>
  <c r="WA8"/>
  <c r="MF19"/>
  <c r="QG19"/>
  <c r="RD19"/>
  <c r="TS19"/>
  <c r="UH19"/>
  <c r="VE19"/>
  <c r="KM15"/>
  <c r="JQ15"/>
  <c r="LQ15"/>
  <c r="NR15"/>
  <c r="PZ15"/>
  <c r="RZ15"/>
  <c r="SH15"/>
  <c r="SW15"/>
  <c r="UD15"/>
  <c r="HX11"/>
  <c r="KF11"/>
  <c r="JX11"/>
  <c r="NC11"/>
  <c r="NJ11"/>
  <c r="OY11"/>
  <c r="QV11"/>
  <c r="RS11"/>
  <c r="RD11"/>
  <c r="US11"/>
  <c r="UP11"/>
  <c r="VH11"/>
  <c r="QG17"/>
  <c r="RK13"/>
  <c r="RZ5"/>
  <c r="TS5"/>
  <c r="UH5"/>
  <c r="NF7"/>
  <c r="PR14"/>
  <c r="OY14"/>
  <c r="SO14"/>
  <c r="AAY4"/>
  <c r="XE4"/>
  <c r="ED5"/>
  <c r="DW14"/>
  <c r="BV10"/>
  <c r="FA10"/>
  <c r="GW16"/>
  <c r="GE12"/>
  <c r="GW12"/>
  <c r="J19"/>
  <c r="N11"/>
  <c r="Y16"/>
  <c r="AC8"/>
  <c r="AGV4"/>
  <c r="YE4"/>
  <c r="AC19"/>
  <c r="AR5"/>
  <c r="BV5"/>
  <c r="CG5"/>
  <c r="EO5"/>
  <c r="AZ7"/>
  <c r="AK18"/>
  <c r="CV18"/>
  <c r="AN14"/>
  <c r="DW10"/>
  <c r="AK6"/>
  <c r="DH6"/>
  <c r="FA6"/>
  <c r="CS19"/>
  <c r="AZ11"/>
  <c r="DW11"/>
  <c r="ED11"/>
  <c r="EO11"/>
  <c r="AK7"/>
  <c r="CS7"/>
  <c r="BO7"/>
  <c r="EO7"/>
  <c r="EL7"/>
  <c r="HL18"/>
  <c r="GL19"/>
  <c r="HL19"/>
  <c r="FS13"/>
  <c r="FS9"/>
  <c r="GW9"/>
  <c r="GW5"/>
  <c r="HI14"/>
  <c r="GL10"/>
  <c r="HI15"/>
  <c r="HL15"/>
  <c r="FW11"/>
  <c r="GW11"/>
  <c r="HI7"/>
  <c r="IA17"/>
  <c r="JX17"/>
  <c r="IM17"/>
  <c r="LY17"/>
  <c r="MU17"/>
  <c r="NR17"/>
  <c r="PK17"/>
  <c r="QV17"/>
  <c r="RS17"/>
  <c r="RZ17"/>
  <c r="SH17"/>
  <c r="SW17"/>
  <c r="JQ13"/>
  <c r="LQ13"/>
  <c r="LY13"/>
  <c r="PC13"/>
  <c r="QG13"/>
  <c r="OY13"/>
  <c r="TD13"/>
  <c r="UP13"/>
  <c r="VT13"/>
  <c r="OJ9"/>
  <c r="JI9"/>
  <c r="JT9"/>
  <c r="NJ9"/>
  <c r="NU9"/>
  <c r="QG9"/>
  <c r="VL9"/>
  <c r="KU5"/>
  <c r="JB5"/>
  <c r="JE5"/>
  <c r="PC5"/>
  <c r="QG5"/>
  <c r="TD5"/>
  <c r="SK5"/>
  <c r="SO5"/>
  <c r="SZ5"/>
  <c r="VE5"/>
  <c r="IP7"/>
  <c r="IM7"/>
  <c r="LM7"/>
  <c r="NU7"/>
  <c r="OY7"/>
  <c r="RG7"/>
  <c r="QO7"/>
  <c r="VE7"/>
  <c r="JI18"/>
  <c r="LJ18"/>
  <c r="NU18"/>
  <c r="JQ18"/>
  <c r="KU18"/>
  <c r="NJ18"/>
  <c r="NR18"/>
  <c r="NY18"/>
  <c r="QR18"/>
  <c r="PZ18"/>
  <c r="SO18"/>
  <c r="RG18"/>
  <c r="RZ18"/>
  <c r="TS18"/>
  <c r="TD18"/>
  <c r="VL18"/>
  <c r="WA18"/>
  <c r="OG14"/>
  <c r="JE14"/>
  <c r="MB14"/>
  <c r="MN14"/>
  <c r="KI14"/>
  <c r="LQ14"/>
  <c r="NJ14"/>
  <c r="OJ14"/>
  <c r="OV14"/>
  <c r="SH14"/>
  <c r="RS14"/>
  <c r="TS14"/>
  <c r="VL14"/>
  <c r="WA14"/>
  <c r="HX10"/>
  <c r="IM10"/>
  <c r="JQ10"/>
  <c r="LB10"/>
  <c r="LJ10"/>
  <c r="NC10"/>
  <c r="ON10"/>
  <c r="PZ10"/>
  <c r="RK10"/>
  <c r="IT6"/>
  <c r="KI6"/>
  <c r="LY6"/>
  <c r="ON6"/>
  <c r="NR6"/>
  <c r="MN6"/>
  <c r="OJ6"/>
  <c r="MQ6"/>
  <c r="QO6"/>
  <c r="QV6"/>
  <c r="RG6"/>
  <c r="UA6"/>
  <c r="VL6"/>
  <c r="JI16"/>
  <c r="LQ16"/>
  <c r="JX16"/>
  <c r="KI16"/>
  <c r="NJ16"/>
  <c r="RV16"/>
  <c r="SO16"/>
  <c r="TD16"/>
  <c r="JI12"/>
  <c r="LY12"/>
  <c r="HX12"/>
  <c r="LJ12"/>
  <c r="QR12"/>
  <c r="UA12"/>
  <c r="US12"/>
  <c r="VL12"/>
  <c r="IA8"/>
  <c r="KX8"/>
  <c r="LJ8"/>
  <c r="MU8"/>
  <c r="NY8"/>
  <c r="NJ8"/>
  <c r="NR8"/>
  <c r="PN8"/>
  <c r="PC8"/>
  <c r="RK8"/>
  <c r="RD8"/>
  <c r="UH8"/>
  <c r="TL8"/>
  <c r="UA8"/>
  <c r="MU19"/>
  <c r="IT19"/>
  <c r="MQ19"/>
  <c r="KI19"/>
  <c r="JQ19"/>
  <c r="LQ19"/>
  <c r="LY19"/>
  <c r="OG19"/>
  <c r="QO19"/>
  <c r="PK19"/>
  <c r="PZ19"/>
  <c r="UD19"/>
  <c r="UW19"/>
  <c r="VL19"/>
  <c r="WA19"/>
  <c r="IT15"/>
  <c r="HX15"/>
  <c r="KX15"/>
  <c r="JX15"/>
  <c r="LB15"/>
  <c r="JT15"/>
  <c r="WA15"/>
  <c r="IA11"/>
  <c r="LB11"/>
  <c r="IP11"/>
  <c r="MB11"/>
  <c r="QC11"/>
  <c r="QG11"/>
  <c r="QR11"/>
  <c r="SK11"/>
  <c r="ABF4"/>
  <c r="TS9"/>
  <c r="IP5"/>
  <c r="QR5"/>
  <c r="RS18"/>
  <c r="SZ18"/>
  <c r="UP18"/>
  <c r="RK14"/>
  <c r="KM10"/>
  <c r="PR10"/>
  <c r="JX6"/>
  <c r="VT6"/>
  <c r="JE16"/>
  <c r="NF16"/>
  <c r="QV16"/>
  <c r="MU12"/>
  <c r="QG12"/>
  <c r="UP12"/>
  <c r="WA12"/>
  <c r="NF8"/>
  <c r="NU8"/>
  <c r="IE19"/>
  <c r="IP19"/>
  <c r="JB19"/>
  <c r="JT19"/>
  <c r="MB15"/>
  <c r="OG15"/>
  <c r="PR15"/>
  <c r="QV15"/>
  <c r="LQ11"/>
  <c r="ON11"/>
  <c r="RK11"/>
  <c r="G14"/>
  <c r="AR14"/>
  <c r="AN12"/>
  <c r="BC12"/>
  <c r="DW17"/>
  <c r="Y13"/>
  <c r="AK13"/>
  <c r="BV13"/>
  <c r="CV13"/>
  <c r="BR13"/>
  <c r="BG9"/>
  <c r="CV9"/>
  <c r="AZ15"/>
  <c r="CS15"/>
  <c r="CV15"/>
  <c r="BO15"/>
  <c r="CD15"/>
  <c r="ES15"/>
  <c r="DZ15"/>
  <c r="BG6"/>
  <c r="DZ18"/>
  <c r="AK10"/>
  <c r="GH16"/>
  <c r="HA16"/>
  <c r="FP12"/>
  <c r="GT12"/>
  <c r="HA12"/>
  <c r="HL12"/>
  <c r="FW6"/>
  <c r="GT6"/>
  <c r="HI17"/>
  <c r="HL13"/>
  <c r="GT5"/>
  <c r="HA14"/>
  <c r="GW14"/>
  <c r="FP15"/>
  <c r="GH15"/>
  <c r="HP15"/>
  <c r="JI17"/>
  <c r="JT17"/>
  <c r="KI17"/>
  <c r="KU17"/>
  <c r="JQ17"/>
  <c r="LQ17"/>
  <c r="NJ17"/>
  <c r="NU17"/>
  <c r="OY17"/>
  <c r="PN17"/>
  <c r="QO17"/>
  <c r="QC17"/>
  <c r="RD17"/>
  <c r="SO17"/>
  <c r="TD17"/>
  <c r="UA17"/>
  <c r="VL17"/>
  <c r="WA17"/>
  <c r="IE13"/>
  <c r="LB13"/>
  <c r="NR13"/>
  <c r="IT13"/>
  <c r="KM13"/>
  <c r="KX13"/>
  <c r="MU13"/>
  <c r="JT13"/>
  <c r="KI13"/>
  <c r="KU13"/>
  <c r="NY13"/>
  <c r="OG13"/>
  <c r="OJ13"/>
  <c r="NF13"/>
  <c r="PK13"/>
  <c r="PR13"/>
  <c r="QV13"/>
  <c r="RV13"/>
  <c r="TS13"/>
  <c r="VE13"/>
  <c r="TL13"/>
  <c r="VW13"/>
  <c r="IA9"/>
  <c r="ON9"/>
  <c r="MQ9"/>
  <c r="RG9"/>
  <c r="SK9"/>
  <c r="WA9"/>
  <c r="LY5"/>
  <c r="JI5"/>
  <c r="MB5"/>
  <c r="ON5"/>
  <c r="OJ5"/>
  <c r="RG5"/>
  <c r="RK5"/>
  <c r="QV5"/>
  <c r="RS5"/>
  <c r="UA5"/>
  <c r="VH5"/>
  <c r="WA5"/>
  <c r="KI7"/>
  <c r="HX7"/>
  <c r="LJ7"/>
  <c r="JE7"/>
  <c r="MN7"/>
  <c r="MQ7"/>
  <c r="SW7"/>
  <c r="UD7"/>
  <c r="US7"/>
  <c r="VH7"/>
  <c r="KM18"/>
  <c r="JB18"/>
  <c r="IE18"/>
  <c r="IP18"/>
  <c r="MN18"/>
  <c r="MU18"/>
  <c r="LQ18"/>
  <c r="LY18"/>
  <c r="NF18"/>
  <c r="QO18"/>
  <c r="QV18"/>
  <c r="SK18"/>
  <c r="UW18"/>
  <c r="VW18"/>
  <c r="IT14"/>
  <c r="JB14"/>
  <c r="IM14"/>
  <c r="KF14"/>
  <c r="LB14"/>
  <c r="LJ14"/>
  <c r="LY14"/>
  <c r="MU14"/>
  <c r="ON14"/>
  <c r="NC14"/>
  <c r="QG14"/>
  <c r="PN14"/>
  <c r="QV14"/>
  <c r="TO14"/>
  <c r="TL14"/>
  <c r="TD14"/>
  <c r="UW14"/>
  <c r="VW14"/>
  <c r="JI10"/>
  <c r="KU10"/>
  <c r="MN10"/>
  <c r="LQ10"/>
  <c r="JX10"/>
  <c r="NJ10"/>
  <c r="NR10"/>
  <c r="PC10"/>
  <c r="RS10"/>
  <c r="RD10"/>
  <c r="IP6"/>
  <c r="IM6"/>
  <c r="IA6"/>
  <c r="KU6"/>
  <c r="KM6"/>
  <c r="KX6"/>
  <c r="NU6"/>
  <c r="QC6"/>
  <c r="RK6"/>
  <c r="QR6"/>
  <c r="TD6"/>
  <c r="TO6"/>
  <c r="TS6"/>
  <c r="UD6"/>
  <c r="UH6"/>
  <c r="UW6"/>
  <c r="IE16"/>
  <c r="IP16"/>
  <c r="MF16"/>
  <c r="KX16"/>
  <c r="NY16"/>
  <c r="LB16"/>
  <c r="NU16"/>
  <c r="ON16"/>
  <c r="QG16"/>
  <c r="QR16"/>
  <c r="RK16"/>
  <c r="WA16"/>
  <c r="IP12"/>
  <c r="JB12"/>
  <c r="MQ12"/>
  <c r="KM12"/>
  <c r="KU12"/>
  <c r="MF12"/>
  <c r="MN12"/>
  <c r="ON12"/>
  <c r="PC12"/>
  <c r="PK12"/>
  <c r="RV12"/>
  <c r="VW12"/>
  <c r="IT8"/>
  <c r="KU8"/>
  <c r="LB8"/>
  <c r="LQ8"/>
  <c r="MF8"/>
  <c r="JI8"/>
  <c r="KF8"/>
  <c r="ON8"/>
  <c r="MN8"/>
  <c r="NC8"/>
  <c r="QG8"/>
  <c r="OV8"/>
  <c r="QC8"/>
  <c r="TS8"/>
  <c r="RZ8"/>
  <c r="SO8"/>
  <c r="VH8"/>
  <c r="UD8"/>
  <c r="UW8"/>
  <c r="VL8"/>
  <c r="JX19"/>
  <c r="NU19"/>
  <c r="KF19"/>
  <c r="NF19"/>
  <c r="NJ19"/>
  <c r="NY19"/>
  <c r="OY19"/>
  <c r="RK19"/>
  <c r="UA19"/>
  <c r="UP19"/>
  <c r="VT19"/>
  <c r="JB15"/>
  <c r="IM15"/>
  <c r="IA15"/>
  <c r="IP15"/>
  <c r="LJ15"/>
  <c r="NU15"/>
  <c r="OJ15"/>
  <c r="PK15"/>
  <c r="PC15"/>
  <c r="PN15"/>
  <c r="QC15"/>
  <c r="RV15"/>
  <c r="QR15"/>
  <c r="RG15"/>
  <c r="UH15"/>
  <c r="SO15"/>
  <c r="SZ15"/>
  <c r="US15"/>
  <c r="VL15"/>
  <c r="UW15"/>
  <c r="UP15"/>
  <c r="VW15"/>
  <c r="IT11"/>
  <c r="IE11"/>
  <c r="JE11"/>
  <c r="KX11"/>
  <c r="JT11"/>
  <c r="KM11"/>
  <c r="KU11"/>
  <c r="NY11"/>
  <c r="PC11"/>
  <c r="PK11"/>
  <c r="PZ11"/>
  <c r="RV11"/>
  <c r="UW11"/>
  <c r="VT11"/>
  <c r="VL11"/>
  <c r="ZF4"/>
  <c r="J5"/>
  <c r="J6"/>
  <c r="AK12"/>
  <c r="BO12"/>
  <c r="FA8"/>
  <c r="DZ8"/>
  <c r="KI4"/>
  <c r="PR4"/>
  <c r="AAM4"/>
  <c r="ZM4"/>
  <c r="XP4"/>
  <c r="QR4"/>
  <c r="IE4"/>
  <c r="DK4"/>
  <c r="OV4"/>
  <c r="AHK4"/>
  <c r="BC18"/>
  <c r="CG14"/>
  <c r="ED14"/>
  <c r="ES14"/>
  <c r="AR6"/>
  <c r="CG6"/>
  <c r="GL16"/>
  <c r="HP16"/>
  <c r="GL12"/>
  <c r="GT8"/>
  <c r="GE6"/>
  <c r="GL6"/>
  <c r="HI6"/>
  <c r="FS19"/>
  <c r="GW19"/>
  <c r="FP17"/>
  <c r="GE13"/>
  <c r="HP9"/>
  <c r="FS5"/>
  <c r="FS14"/>
  <c r="GL14"/>
  <c r="GT14"/>
  <c r="FW10"/>
  <c r="HP10"/>
  <c r="GL15"/>
  <c r="GE15"/>
  <c r="GL11"/>
  <c r="HL11"/>
  <c r="GW7"/>
  <c r="AFV4"/>
  <c r="N15"/>
  <c r="HI19"/>
  <c r="HL17"/>
  <c r="HP13"/>
  <c r="FW9"/>
  <c r="HA10"/>
  <c r="J8"/>
  <c r="AGS4"/>
  <c r="BC8"/>
  <c r="AR16"/>
  <c r="BV16"/>
  <c r="FD16"/>
  <c r="AC12"/>
  <c r="CD12"/>
  <c r="DK12"/>
  <c r="FH12"/>
  <c r="AZ8"/>
  <c r="CV8"/>
  <c r="BO8"/>
  <c r="DH8"/>
  <c r="EO8"/>
  <c r="XA4"/>
  <c r="AFO4"/>
  <c r="AHO4"/>
  <c r="TS4"/>
  <c r="WA4"/>
  <c r="QO4"/>
  <c r="KX4"/>
  <c r="DH4"/>
  <c r="EO4"/>
  <c r="AC17"/>
  <c r="CS17"/>
  <c r="FA17"/>
  <c r="BG13"/>
  <c r="AZ13"/>
  <c r="CZ13"/>
  <c r="ED13"/>
  <c r="DH13"/>
  <c r="EL13"/>
  <c r="BC9"/>
  <c r="CG9"/>
  <c r="AR10"/>
  <c r="Y5"/>
  <c r="DO19"/>
  <c r="FH11"/>
  <c r="CD7"/>
  <c r="FW16"/>
  <c r="FW12"/>
  <c r="GH12"/>
  <c r="FS8"/>
  <c r="FP8"/>
  <c r="GL8"/>
  <c r="GE8"/>
  <c r="GH8"/>
  <c r="HA8"/>
  <c r="HL8"/>
  <c r="FP18"/>
  <c r="HA18"/>
  <c r="GT18"/>
  <c r="GE18"/>
  <c r="HL6"/>
  <c r="GW6"/>
  <c r="GH19"/>
  <c r="GT19"/>
  <c r="FW17"/>
  <c r="GL17"/>
  <c r="GW17"/>
  <c r="GL13"/>
  <c r="GW13"/>
  <c r="GL9"/>
  <c r="HL9"/>
  <c r="GH5"/>
  <c r="HL5"/>
  <c r="GH14"/>
  <c r="GE14"/>
  <c r="GE10"/>
  <c r="HI10"/>
  <c r="GW15"/>
  <c r="GT11"/>
  <c r="GE11"/>
  <c r="HI11"/>
  <c r="HP11"/>
  <c r="FP7"/>
  <c r="HL7"/>
  <c r="AAQ4"/>
  <c r="AZ19"/>
  <c r="Y11"/>
  <c r="HP12"/>
  <c r="GH18"/>
  <c r="FP11"/>
  <c r="GT7"/>
  <c r="N9"/>
  <c r="G6"/>
  <c r="WL4"/>
  <c r="Y14"/>
  <c r="Y19"/>
  <c r="BR16"/>
  <c r="CV16"/>
  <c r="ES16"/>
  <c r="BG12"/>
  <c r="Y12"/>
  <c r="V12"/>
  <c r="FD12"/>
  <c r="J12"/>
  <c r="BR8"/>
  <c r="CG8"/>
  <c r="VW4"/>
  <c r="YB4"/>
  <c r="AGZ4"/>
  <c r="XM4"/>
  <c r="WI4"/>
  <c r="SO4"/>
  <c r="RV4"/>
  <c r="QG4"/>
  <c r="NJ4"/>
  <c r="MB4"/>
  <c r="YT4"/>
  <c r="TD4"/>
  <c r="NU4"/>
  <c r="DZ4"/>
  <c r="EL4"/>
  <c r="AC13"/>
  <c r="BG18"/>
  <c r="BV18"/>
  <c r="BR18"/>
  <c r="DO18"/>
  <c r="EO18"/>
  <c r="CZ14"/>
  <c r="BO10"/>
  <c r="FH10"/>
  <c r="EO6"/>
  <c r="DK7"/>
  <c r="FS16"/>
  <c r="GW8"/>
  <c r="HP8"/>
  <c r="HI8"/>
  <c r="FW18"/>
  <c r="HP6"/>
  <c r="HA6"/>
  <c r="HA19"/>
  <c r="GE19"/>
  <c r="HP19"/>
  <c r="HP17"/>
  <c r="FW13"/>
  <c r="HA9"/>
  <c r="FW5"/>
  <c r="GL5"/>
  <c r="HA5"/>
  <c r="HI5"/>
  <c r="FW14"/>
  <c r="HP14"/>
  <c r="FW15"/>
  <c r="FS15"/>
  <c r="HA15"/>
  <c r="HA11"/>
  <c r="J13"/>
  <c r="FH16"/>
  <c r="CG12"/>
  <c r="CK8"/>
  <c r="DK8"/>
  <c r="FH8"/>
  <c r="AHH4"/>
  <c r="YQ4"/>
  <c r="ZI4"/>
  <c r="MF4"/>
  <c r="KU4"/>
  <c r="ACR4"/>
  <c r="UA4"/>
  <c r="MQ4"/>
  <c r="LQ4"/>
  <c r="IP4"/>
  <c r="HP4"/>
  <c r="CS4"/>
  <c r="RK4"/>
  <c r="ON4"/>
  <c r="HL4"/>
  <c r="DO4"/>
  <c r="ES4"/>
  <c r="FA4"/>
  <c r="BG17"/>
  <c r="AN17"/>
  <c r="AZ17"/>
  <c r="BR17"/>
  <c r="BV9"/>
  <c r="ED9"/>
  <c r="CG15"/>
  <c r="BV15"/>
  <c r="FA15"/>
  <c r="BG15"/>
  <c r="BG5"/>
  <c r="AN5"/>
  <c r="CS5"/>
  <c r="CV5"/>
  <c r="DK5"/>
  <c r="DO5"/>
  <c r="FD5"/>
  <c r="JQ4"/>
  <c r="AC10"/>
  <c r="BG11"/>
  <c r="AR13"/>
  <c r="BC16"/>
  <c r="FA18"/>
  <c r="AZ14"/>
  <c r="DO14"/>
  <c r="CZ10"/>
  <c r="CD10"/>
  <c r="ES10"/>
  <c r="BV6"/>
  <c r="DO6"/>
  <c r="FH6"/>
  <c r="AR19"/>
  <c r="CK19"/>
  <c r="BR19"/>
  <c r="CD19"/>
  <c r="EL19"/>
  <c r="ES19"/>
  <c r="AR11"/>
  <c r="AC11"/>
  <c r="V11"/>
  <c r="CZ11"/>
  <c r="BR11"/>
  <c r="CD11"/>
  <c r="CS11"/>
  <c r="DK11"/>
  <c r="DO11"/>
  <c r="ES11"/>
  <c r="FD11"/>
  <c r="EL11"/>
  <c r="Y7"/>
  <c r="CG7"/>
  <c r="DW7"/>
  <c r="FD7"/>
  <c r="AR12"/>
  <c r="CD8"/>
  <c r="DW8"/>
  <c r="FD8"/>
  <c r="QV4"/>
  <c r="FH17"/>
  <c r="CK9"/>
  <c r="AK15"/>
  <c r="EO15"/>
  <c r="XT4"/>
  <c r="FH18"/>
  <c r="CK14"/>
  <c r="DK14"/>
  <c r="DZ14"/>
  <c r="ES6"/>
  <c r="AN19"/>
  <c r="CG19"/>
  <c r="FA19"/>
  <c r="CK11"/>
  <c r="CK16"/>
  <c r="EO16"/>
  <c r="BR12"/>
  <c r="CK12"/>
  <c r="BV12"/>
  <c r="DW12"/>
  <c r="EO12"/>
  <c r="EL12"/>
  <c r="ES12"/>
  <c r="AR8"/>
  <c r="Y8"/>
  <c r="CS8"/>
  <c r="CZ8"/>
  <c r="EL8"/>
  <c r="ES8"/>
  <c r="AER4"/>
  <c r="AHW4"/>
  <c r="AEC4"/>
  <c r="AAB4"/>
  <c r="TL4"/>
  <c r="JT4"/>
  <c r="RZ4"/>
  <c r="AFR4"/>
  <c r="AEN4"/>
  <c r="WP4"/>
  <c r="OJ4"/>
  <c r="KM4"/>
  <c r="ADG4"/>
  <c r="ACJ4"/>
  <c r="YI4"/>
  <c r="OG4"/>
  <c r="KF4"/>
  <c r="JE4"/>
  <c r="RS4"/>
  <c r="LY4"/>
  <c r="IM4"/>
  <c r="HI4"/>
  <c r="V17"/>
  <c r="CK17"/>
  <c r="CG17"/>
  <c r="CV17"/>
  <c r="BC13"/>
  <c r="CK13"/>
  <c r="CG13"/>
  <c r="DZ13"/>
  <c r="ES13"/>
  <c r="FA13"/>
  <c r="DK9"/>
  <c r="DZ9"/>
  <c r="EO9"/>
  <c r="FD9"/>
  <c r="BC15"/>
  <c r="DK15"/>
  <c r="FD15"/>
  <c r="AK5"/>
  <c r="AZ5"/>
  <c r="AC5"/>
  <c r="CK5"/>
  <c r="BO5"/>
  <c r="CD5"/>
  <c r="V18"/>
  <c r="AC18"/>
  <c r="CZ18"/>
  <c r="CG18"/>
  <c r="DW18"/>
  <c r="ED18"/>
  <c r="EL18"/>
  <c r="AC14"/>
  <c r="BO14"/>
  <c r="CD14"/>
  <c r="EL14"/>
  <c r="FH14"/>
  <c r="EO14"/>
  <c r="V10"/>
  <c r="DH10"/>
  <c r="V6"/>
  <c r="CD6"/>
  <c r="ED6"/>
  <c r="DW6"/>
  <c r="EL6"/>
  <c r="BC19"/>
  <c r="BO19"/>
  <c r="CZ19"/>
  <c r="FH19"/>
  <c r="AK11"/>
  <c r="CG11"/>
  <c r="V7"/>
  <c r="BR7"/>
  <c r="FA7"/>
  <c r="J17"/>
  <c r="LJ4"/>
  <c r="ED17"/>
  <c r="CZ15"/>
  <c r="BR15"/>
  <c r="EL5"/>
  <c r="AR15"/>
  <c r="FA14"/>
  <c r="DZ6"/>
  <c r="FD6"/>
  <c r="N8"/>
  <c r="G18"/>
  <c r="J11"/>
  <c r="N12"/>
  <c r="G10"/>
  <c r="N17"/>
  <c r="J9"/>
  <c r="N5"/>
  <c r="J14"/>
  <c r="DO16"/>
  <c r="DK16"/>
  <c r="ED16"/>
  <c r="DZ16"/>
  <c r="CS12"/>
  <c r="CZ12"/>
  <c r="DO12"/>
  <c r="DH12"/>
  <c r="ED12"/>
  <c r="AN8"/>
  <c r="BV8"/>
  <c r="DO8"/>
  <c r="ZX4"/>
  <c r="UW4"/>
  <c r="JI4"/>
  <c r="AHZ4"/>
  <c r="AFC4"/>
  <c r="ACF4"/>
  <c r="FW4"/>
  <c r="VL4"/>
  <c r="UD4"/>
  <c r="PC4"/>
  <c r="JX4"/>
  <c r="AGK4"/>
  <c r="ABQ4"/>
  <c r="IT4"/>
  <c r="CV4"/>
  <c r="ACC4"/>
  <c r="UH4"/>
  <c r="HX4"/>
  <c r="GL4"/>
  <c r="AID4"/>
  <c r="AGD4"/>
  <c r="ADN4"/>
  <c r="ABN4"/>
  <c r="WX4"/>
  <c r="SH4"/>
  <c r="NY4"/>
  <c r="NF4"/>
  <c r="MN4"/>
  <c r="LB4"/>
  <c r="GW4"/>
  <c r="CK4"/>
  <c r="DW4"/>
  <c r="ED4"/>
  <c r="FH4"/>
  <c r="Y17"/>
  <c r="AK17"/>
  <c r="BV17"/>
  <c r="CZ17"/>
  <c r="BO17"/>
  <c r="CD17"/>
  <c r="ES17"/>
  <c r="DK17"/>
  <c r="EL17"/>
  <c r="EO17"/>
  <c r="V13"/>
  <c r="CS13"/>
  <c r="BO13"/>
  <c r="DO13"/>
  <c r="FH13"/>
  <c r="EO13"/>
  <c r="CZ9"/>
  <c r="BR9"/>
  <c r="ES9"/>
  <c r="DO9"/>
  <c r="FH9"/>
  <c r="AC15"/>
  <c r="CK15"/>
  <c r="DO15"/>
  <c r="EL15"/>
  <c r="DW15"/>
  <c r="FH15"/>
  <c r="AFG4"/>
  <c r="BG8"/>
  <c r="AN15"/>
  <c r="BG19"/>
  <c r="CZ5"/>
  <c r="BR5"/>
  <c r="DH5"/>
  <c r="FH5"/>
  <c r="ES5"/>
  <c r="FA5"/>
  <c r="AN18"/>
  <c r="AZ18"/>
  <c r="AR18"/>
  <c r="CK18"/>
  <c r="BO18"/>
  <c r="CD18"/>
  <c r="DH18"/>
  <c r="FD18"/>
  <c r="CS14"/>
  <c r="BC14"/>
  <c r="AK14"/>
  <c r="BV14"/>
  <c r="CV14"/>
  <c r="BR14"/>
  <c r="DH14"/>
  <c r="FD14"/>
  <c r="CK10"/>
  <c r="CS10"/>
  <c r="DO10"/>
  <c r="ED10"/>
  <c r="CZ6"/>
  <c r="BR6"/>
  <c r="AK19"/>
  <c r="BV19"/>
  <c r="CV19"/>
  <c r="DZ19"/>
  <c r="DH19"/>
  <c r="DK19"/>
  <c r="BC11"/>
  <c r="BO11"/>
  <c r="BV11"/>
  <c r="DH11"/>
  <c r="FA11"/>
  <c r="AN7"/>
  <c r="DZ7"/>
  <c r="Y4"/>
  <c r="AC4"/>
  <c r="V4"/>
  <c r="N13"/>
  <c r="N6"/>
  <c r="N14"/>
  <c r="G19"/>
  <c r="AK4"/>
  <c r="J18"/>
  <c r="AR4" l="1"/>
  <c r="AN4"/>
  <c r="BC4" l="1"/>
  <c r="AZ4"/>
  <c r="BG4"/>
  <c r="BV4" l="1"/>
  <c r="BR4"/>
  <c r="BO4"/>
  <c r="BT10" i="3" l="1"/>
  <c r="BS10"/>
  <c r="BQ10"/>
  <c r="BP10"/>
  <c r="BO10"/>
  <c r="BN10"/>
  <c r="BM10"/>
  <c r="BL10"/>
  <c r="BK10"/>
  <c r="BJ10"/>
  <c r="BI10"/>
  <c r="BH10"/>
  <c r="BG10"/>
  <c r="BF10"/>
  <c r="BE10"/>
  <c r="BD10"/>
  <c r="BC10"/>
  <c r="BB10"/>
  <c r="BA10"/>
  <c r="AZ10"/>
  <c r="AY10"/>
  <c r="AX10"/>
  <c r="AW10"/>
  <c r="AV10"/>
  <c r="AU10"/>
  <c r="AT10"/>
  <c r="AS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C10"/>
  <c r="B10"/>
  <c r="DQ11" i="1"/>
  <c r="DP11"/>
  <c r="DL11"/>
  <c r="DI11"/>
  <c r="DE11"/>
  <c r="DB11"/>
  <c r="CX11"/>
  <c r="CU11"/>
  <c r="CQ11"/>
  <c r="CN11"/>
  <c r="CJ11"/>
  <c r="CG11"/>
  <c r="CC11"/>
  <c r="BZ11"/>
  <c r="BW11"/>
  <c r="BV11"/>
  <c r="BR11"/>
  <c r="BT11" s="1"/>
  <c r="BU11" s="1"/>
  <c r="C11"/>
  <c r="B11"/>
  <c r="DN11" l="1"/>
  <c r="F11" s="1"/>
  <c r="B3" i="4"/>
  <c r="C3"/>
  <c r="D3"/>
  <c r="B4"/>
  <c r="C4"/>
  <c r="D4"/>
  <c r="B5"/>
  <c r="C5"/>
  <c r="D5"/>
  <c r="B6"/>
  <c r="C6"/>
  <c r="D6"/>
  <c r="B7"/>
  <c r="C7"/>
  <c r="D7"/>
  <c r="B8"/>
  <c r="C8"/>
  <c r="D8"/>
  <c r="B9"/>
  <c r="C9"/>
  <c r="D9"/>
  <c r="B10"/>
  <c r="C10"/>
  <c r="D10"/>
  <c r="B11"/>
  <c r="C11"/>
  <c r="D11"/>
  <c r="B12"/>
  <c r="C12"/>
  <c r="D12"/>
  <c r="B13"/>
  <c r="C13"/>
  <c r="D13"/>
  <c r="B14"/>
  <c r="C14"/>
  <c r="D14"/>
  <c r="B15"/>
  <c r="C15"/>
  <c r="D15"/>
  <c r="B16"/>
  <c r="C16"/>
  <c r="D16"/>
  <c r="B17"/>
  <c r="C17"/>
  <c r="D17"/>
  <c r="C2"/>
  <c r="D2"/>
  <c r="B2"/>
  <c r="BT11" i="3"/>
  <c r="BT12"/>
  <c r="BT13"/>
  <c r="BT14"/>
  <c r="BT15"/>
  <c r="BT16"/>
  <c r="BT9"/>
  <c r="DQ9" i="1"/>
  <c r="BS11" i="3"/>
  <c r="BS12"/>
  <c r="BS13"/>
  <c r="BS14"/>
  <c r="BS15"/>
  <c r="BS16"/>
  <c r="BS9"/>
  <c r="DP9" i="1"/>
  <c r="DP13"/>
  <c r="DQ12"/>
  <c r="DQ13"/>
  <c r="DQ14"/>
  <c r="DQ15"/>
  <c r="DQ16"/>
  <c r="DQ17"/>
  <c r="DP12"/>
  <c r="DP14"/>
  <c r="DP15"/>
  <c r="DP16"/>
  <c r="DP17"/>
  <c r="BQ11" i="3"/>
  <c r="BQ12"/>
  <c r="BQ13"/>
  <c r="BQ14"/>
  <c r="BQ15"/>
  <c r="BQ16"/>
  <c r="BQ9"/>
  <c r="BV13" i="1"/>
  <c r="BP16" i="3"/>
  <c r="BO16"/>
  <c r="BN16"/>
  <c r="BM16"/>
  <c r="BL16"/>
  <c r="BK16"/>
  <c r="BJ16"/>
  <c r="BI16"/>
  <c r="BH16"/>
  <c r="BG16"/>
  <c r="BF16"/>
  <c r="BE16"/>
  <c r="BD16"/>
  <c r="BC16"/>
  <c r="BB16"/>
  <c r="BA16"/>
  <c r="AZ16"/>
  <c r="AY16"/>
  <c r="AX16"/>
  <c r="AW16"/>
  <c r="AV16"/>
  <c r="AU16"/>
  <c r="AT16"/>
  <c r="AS16"/>
  <c r="AR16"/>
  <c r="AQ16"/>
  <c r="AP16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C16"/>
  <c r="B16"/>
  <c r="BP15"/>
  <c r="BO15"/>
  <c r="AII7" i="5" s="1"/>
  <c r="BN15" i="3"/>
  <c r="AHT7" i="5" s="1"/>
  <c r="BM15" i="3"/>
  <c r="AHE7" i="5" s="1"/>
  <c r="BL15" i="3"/>
  <c r="AGP7" i="5" s="1"/>
  <c r="BK15" i="3"/>
  <c r="AGA7" i="5" s="1"/>
  <c r="BJ15" i="3"/>
  <c r="AFL7" i="5" s="1"/>
  <c r="BI15" i="3"/>
  <c r="AEW7" i="5" s="1"/>
  <c r="BH15" i="3"/>
  <c r="AEH7" i="5" s="1"/>
  <c r="BG15" i="3"/>
  <c r="ADS7" i="5" s="1"/>
  <c r="BF15" i="3"/>
  <c r="ADD7" i="5" s="1"/>
  <c r="BE15" i="3"/>
  <c r="ACO7" i="5" s="1"/>
  <c r="BD15" i="3"/>
  <c r="ABZ7" i="5" s="1"/>
  <c r="BC15" i="3"/>
  <c r="ABK7" i="5" s="1"/>
  <c r="BB15" i="3"/>
  <c r="AAV7" i="5" s="1"/>
  <c r="BA15" i="3"/>
  <c r="AAG7" i="5" s="1"/>
  <c r="AZ15" i="3"/>
  <c r="ZR7" i="5" s="1"/>
  <c r="AY15" i="3"/>
  <c r="ZC7" i="5" s="1"/>
  <c r="AX15" i="3"/>
  <c r="YN7" i="5" s="1"/>
  <c r="AW15" i="3"/>
  <c r="XY7" i="5" s="1"/>
  <c r="AV15" i="3"/>
  <c r="XJ7" i="5" s="1"/>
  <c r="AU15" i="3"/>
  <c r="WU7" i="5" s="1"/>
  <c r="AT15" i="3"/>
  <c r="WF7" i="5" s="1"/>
  <c r="AS15" i="3"/>
  <c r="VQ7" i="5" s="1"/>
  <c r="AR15" i="3"/>
  <c r="VB7" i="5" s="1"/>
  <c r="AQ15" i="3"/>
  <c r="UM7" i="5" s="1"/>
  <c r="AP15" i="3"/>
  <c r="TX7" i="5" s="1"/>
  <c r="AO15" i="3"/>
  <c r="TI7" i="5" s="1"/>
  <c r="AN15" i="3"/>
  <c r="ST7" i="5" s="1"/>
  <c r="AM15" i="3"/>
  <c r="SE7" i="5" s="1"/>
  <c r="AL15" i="3"/>
  <c r="RP7" i="5" s="1"/>
  <c r="AK15" i="3"/>
  <c r="RA7" i="5" s="1"/>
  <c r="AJ15" i="3"/>
  <c r="QL7" i="5" s="1"/>
  <c r="AI15" i="3"/>
  <c r="PW7" i="5" s="1"/>
  <c r="AH15" i="3"/>
  <c r="PH7" i="5" s="1"/>
  <c r="AG15" i="3"/>
  <c r="OS7" i="5" s="1"/>
  <c r="AF15" i="3"/>
  <c r="OD7" i="5" s="1"/>
  <c r="AE15" i="3"/>
  <c r="NO7" i="5" s="1"/>
  <c r="AD15" i="3"/>
  <c r="MZ7" i="5" s="1"/>
  <c r="AC15" i="3"/>
  <c r="MK7" i="5" s="1"/>
  <c r="AB15" i="3"/>
  <c r="LV7" i="5" s="1"/>
  <c r="AA15" i="3"/>
  <c r="LG7" i="5" s="1"/>
  <c r="Z15" i="3"/>
  <c r="KR7" i="5" s="1"/>
  <c r="Y15" i="3"/>
  <c r="KC7" i="5" s="1"/>
  <c r="X15" i="3"/>
  <c r="JN7" i="5" s="1"/>
  <c r="W15" i="3"/>
  <c r="IY7" i="5" s="1"/>
  <c r="V15" i="3"/>
  <c r="IJ7" i="5" s="1"/>
  <c r="U15" i="3"/>
  <c r="HU7" i="5" s="1"/>
  <c r="T15" i="3"/>
  <c r="HF7" i="5" s="1"/>
  <c r="S15" i="3"/>
  <c r="GQ7" i="5" s="1"/>
  <c r="R15" i="3"/>
  <c r="GB7" i="5" s="1"/>
  <c r="Q15" i="3"/>
  <c r="FM7" i="5" s="1"/>
  <c r="P15" i="3"/>
  <c r="EX7" i="5" s="1"/>
  <c r="O15" i="3"/>
  <c r="EI7" i="5" s="1"/>
  <c r="N15" i="3"/>
  <c r="DT7" i="5" s="1"/>
  <c r="M15" i="3"/>
  <c r="DE7" i="5" s="1"/>
  <c r="L15" i="3"/>
  <c r="CP7" i="5" s="1"/>
  <c r="K15" i="3"/>
  <c r="CA7" i="5" s="1"/>
  <c r="J15" i="3"/>
  <c r="BL7" i="5" s="1"/>
  <c r="I15" i="3"/>
  <c r="AW7" i="5" s="1"/>
  <c r="H15" i="3"/>
  <c r="AH7" i="5" s="1"/>
  <c r="G15" i="3"/>
  <c r="S7" i="5" s="1"/>
  <c r="C15" i="3"/>
  <c r="B15"/>
  <c r="BP14"/>
  <c r="BO14"/>
  <c r="AIF9" i="5" s="1"/>
  <c r="BN14" i="3"/>
  <c r="AHQ9" i="5" s="1"/>
  <c r="BM14" i="3"/>
  <c r="AHB9" i="5" s="1"/>
  <c r="BL14" i="3"/>
  <c r="AGM9" i="5" s="1"/>
  <c r="BK14" i="3"/>
  <c r="AFX9" i="5" s="1"/>
  <c r="BJ14" i="3"/>
  <c r="AFI9" i="5" s="1"/>
  <c r="BI14" i="3"/>
  <c r="AET9" i="5" s="1"/>
  <c r="BH14" i="3"/>
  <c r="AEE9" i="5" s="1"/>
  <c r="BG14" i="3"/>
  <c r="ADP9" i="5" s="1"/>
  <c r="BF14" i="3"/>
  <c r="ADA9" i="5" s="1"/>
  <c r="BE14" i="3"/>
  <c r="ACL9" i="5" s="1"/>
  <c r="BD14" i="3"/>
  <c r="ABW9" i="5" s="1"/>
  <c r="BC14" i="3"/>
  <c r="ABH9" i="5" s="1"/>
  <c r="BB14" i="3"/>
  <c r="AAS9" i="5" s="1"/>
  <c r="BA14" i="3"/>
  <c r="AAD9" i="5" s="1"/>
  <c r="AZ14" i="3"/>
  <c r="ZO9" i="5" s="1"/>
  <c r="AY14" i="3"/>
  <c r="YZ9" i="5" s="1"/>
  <c r="AX14" i="3"/>
  <c r="YK9" i="5" s="1"/>
  <c r="AW14" i="3"/>
  <c r="XV9" i="5" s="1"/>
  <c r="AV14" i="3"/>
  <c r="XG9" i="5" s="1"/>
  <c r="AU14" i="3"/>
  <c r="WR9" i="5" s="1"/>
  <c r="AT14" i="3"/>
  <c r="WC9" i="5" s="1"/>
  <c r="AS14" i="3"/>
  <c r="VN9" i="5" s="1"/>
  <c r="AR14" i="3"/>
  <c r="UY9" i="5" s="1"/>
  <c r="AQ14" i="3"/>
  <c r="UJ9" i="5" s="1"/>
  <c r="AP14" i="3"/>
  <c r="TU9" i="5" s="1"/>
  <c r="AO14" i="3"/>
  <c r="TF9" i="5" s="1"/>
  <c r="AN14" i="3"/>
  <c r="SQ9" i="5" s="1"/>
  <c r="AM14" i="3"/>
  <c r="SB9" i="5" s="1"/>
  <c r="AL14" i="3"/>
  <c r="RM9" i="5" s="1"/>
  <c r="AK14" i="3"/>
  <c r="QX9" i="5" s="1"/>
  <c r="AJ14" i="3"/>
  <c r="QI9" i="5" s="1"/>
  <c r="AI14" i="3"/>
  <c r="PT9" i="5" s="1"/>
  <c r="AH14" i="3"/>
  <c r="PE9" i="5" s="1"/>
  <c r="AG14" i="3"/>
  <c r="OP9" i="5" s="1"/>
  <c r="AF14" i="3"/>
  <c r="OA9" i="5" s="1"/>
  <c r="AE14" i="3"/>
  <c r="NL9" i="5" s="1"/>
  <c r="AD14" i="3"/>
  <c r="MW9" i="5" s="1"/>
  <c r="AC14" i="3"/>
  <c r="MH9" i="5" s="1"/>
  <c r="AB14" i="3"/>
  <c r="LS9" i="5" s="1"/>
  <c r="AA14" i="3"/>
  <c r="LD9" i="5" s="1"/>
  <c r="Z14" i="3"/>
  <c r="KO9" i="5" s="1"/>
  <c r="Y14" i="3"/>
  <c r="JZ9" i="5" s="1"/>
  <c r="X14" i="3"/>
  <c r="JK9" i="5" s="1"/>
  <c r="W14" i="3"/>
  <c r="IV9" i="5" s="1"/>
  <c r="V14" i="3"/>
  <c r="IG9" i="5" s="1"/>
  <c r="U14" i="3"/>
  <c r="HR9" i="5" s="1"/>
  <c r="T14" i="3"/>
  <c r="HC9" i="5" s="1"/>
  <c r="S14" i="3"/>
  <c r="GN9" i="5" s="1"/>
  <c r="R14" i="3"/>
  <c r="FY9" i="5" s="1"/>
  <c r="Q14" i="3"/>
  <c r="FJ9" i="5" s="1"/>
  <c r="P14" i="3"/>
  <c r="EU9" i="5" s="1"/>
  <c r="O14" i="3"/>
  <c r="EF9" i="5" s="1"/>
  <c r="N14" i="3"/>
  <c r="DQ9" i="5" s="1"/>
  <c r="M14" i="3"/>
  <c r="DB9" i="5" s="1"/>
  <c r="L14" i="3"/>
  <c r="CM9" i="5" s="1"/>
  <c r="K14" i="3"/>
  <c r="BX9" i="5" s="1"/>
  <c r="J14" i="3"/>
  <c r="BI9" i="5" s="1"/>
  <c r="I14" i="3"/>
  <c r="AT9" i="5" s="1"/>
  <c r="H14" i="3"/>
  <c r="AE9" i="5" s="1"/>
  <c r="G14" i="3"/>
  <c r="P9" i="5" s="1"/>
  <c r="C14" i="3"/>
  <c r="B14"/>
  <c r="BP13"/>
  <c r="BO13"/>
  <c r="AIH10" i="5" s="1"/>
  <c r="BN13" i="3"/>
  <c r="AHS10" i="5" s="1"/>
  <c r="BM13" i="3"/>
  <c r="AHD10" i="5" s="1"/>
  <c r="BL13" i="3"/>
  <c r="AGO10" i="5" s="1"/>
  <c r="BK13" i="3"/>
  <c r="AFZ10" i="5" s="1"/>
  <c r="BJ13" i="3"/>
  <c r="AFK10" i="5" s="1"/>
  <c r="BI13" i="3"/>
  <c r="AEV10" i="5" s="1"/>
  <c r="BH13" i="3"/>
  <c r="AEG10" i="5" s="1"/>
  <c r="BG13" i="3"/>
  <c r="ADR10" i="5" s="1"/>
  <c r="BF13" i="3"/>
  <c r="ADC10" i="5" s="1"/>
  <c r="BE13" i="3"/>
  <c r="ACN10" i="5" s="1"/>
  <c r="BD13" i="3"/>
  <c r="ABY10" i="5" s="1"/>
  <c r="BC13" i="3"/>
  <c r="ABJ10" i="5" s="1"/>
  <c r="BB13" i="3"/>
  <c r="AAU10" i="5" s="1"/>
  <c r="BA13" i="3"/>
  <c r="AAF10" i="5" s="1"/>
  <c r="AZ13" i="3"/>
  <c r="ZQ10" i="5" s="1"/>
  <c r="AY13" i="3"/>
  <c r="ZB10" i="5" s="1"/>
  <c r="AX13" i="3"/>
  <c r="YM10" i="5" s="1"/>
  <c r="AW13" i="3"/>
  <c r="XX10" i="5" s="1"/>
  <c r="AV13" i="3"/>
  <c r="XI10" i="5" s="1"/>
  <c r="AU13" i="3"/>
  <c r="WT10" i="5" s="1"/>
  <c r="AT13" i="3"/>
  <c r="WE10" i="5" s="1"/>
  <c r="AS13" i="3"/>
  <c r="VP10" i="5" s="1"/>
  <c r="AR13" i="3"/>
  <c r="VA10" i="5" s="1"/>
  <c r="AQ13" i="3"/>
  <c r="UL10" i="5" s="1"/>
  <c r="AP13" i="3"/>
  <c r="TW10" i="5" s="1"/>
  <c r="AO13" i="3"/>
  <c r="TH10" i="5" s="1"/>
  <c r="AN13" i="3"/>
  <c r="SS10" i="5" s="1"/>
  <c r="AM13" i="3"/>
  <c r="SD10" i="5" s="1"/>
  <c r="AL13" i="3"/>
  <c r="RO10" i="5" s="1"/>
  <c r="AK13" i="3"/>
  <c r="QZ10" i="5" s="1"/>
  <c r="AJ13" i="3"/>
  <c r="QK10" i="5" s="1"/>
  <c r="AI13" i="3"/>
  <c r="PV10" i="5" s="1"/>
  <c r="AH13" i="3"/>
  <c r="PG10" i="5" s="1"/>
  <c r="AG13" i="3"/>
  <c r="OR10" i="5" s="1"/>
  <c r="AF13" i="3"/>
  <c r="OC10" i="5" s="1"/>
  <c r="AE13" i="3"/>
  <c r="NN10" i="5" s="1"/>
  <c r="AD13" i="3"/>
  <c r="MY10" i="5" s="1"/>
  <c r="AC13" i="3"/>
  <c r="MJ10" i="5" s="1"/>
  <c r="AB13" i="3"/>
  <c r="LU10" i="5" s="1"/>
  <c r="AA13" i="3"/>
  <c r="LF10" i="5" s="1"/>
  <c r="Z13" i="3"/>
  <c r="KQ10" i="5" s="1"/>
  <c r="Y13" i="3"/>
  <c r="KB10" i="5" s="1"/>
  <c r="X13" i="3"/>
  <c r="JM10" i="5" s="1"/>
  <c r="W13" i="3"/>
  <c r="IX10" i="5" s="1"/>
  <c r="V13" i="3"/>
  <c r="II10" i="5" s="1"/>
  <c r="U13" i="3"/>
  <c r="HT10" i="5" s="1"/>
  <c r="T13" i="3"/>
  <c r="HE10" i="5" s="1"/>
  <c r="S13" i="3"/>
  <c r="GP10" i="5" s="1"/>
  <c r="R13" i="3"/>
  <c r="GA10" i="5" s="1"/>
  <c r="Q13" i="3"/>
  <c r="FL10" i="5" s="1"/>
  <c r="P13" i="3"/>
  <c r="EW10" i="5" s="1"/>
  <c r="O13" i="3"/>
  <c r="EH10" i="5" s="1"/>
  <c r="N13" i="3"/>
  <c r="DS10" i="5" s="1"/>
  <c r="M13" i="3"/>
  <c r="DD10" i="5" s="1"/>
  <c r="L13" i="3"/>
  <c r="CO10" i="5" s="1"/>
  <c r="K13" i="3"/>
  <c r="BZ10" i="5" s="1"/>
  <c r="J13" i="3"/>
  <c r="BK10" i="5" s="1"/>
  <c r="I13" i="3"/>
  <c r="AV10" i="5" s="1"/>
  <c r="H13" i="3"/>
  <c r="AG10" i="5" s="1"/>
  <c r="G13" i="3"/>
  <c r="R10" i="5" s="1"/>
  <c r="C13" i="3"/>
  <c r="B13"/>
  <c r="BP12"/>
  <c r="BO12"/>
  <c r="AII16" i="5" s="1"/>
  <c r="BN12" i="3"/>
  <c r="AHT16" i="5" s="1"/>
  <c r="BM12" i="3"/>
  <c r="AHE16" i="5" s="1"/>
  <c r="BL12" i="3"/>
  <c r="AGP16" i="5" s="1"/>
  <c r="BK12" i="3"/>
  <c r="AGA16" i="5" s="1"/>
  <c r="BJ12" i="3"/>
  <c r="AFL16" i="5" s="1"/>
  <c r="BI12" i="3"/>
  <c r="AEW16" i="5" s="1"/>
  <c r="BH12" i="3"/>
  <c r="AEH16" i="5" s="1"/>
  <c r="BG12" i="3"/>
  <c r="ADS16" i="5" s="1"/>
  <c r="BF12" i="3"/>
  <c r="ADD16" i="5" s="1"/>
  <c r="BE12" i="3"/>
  <c r="ACO16" i="5" s="1"/>
  <c r="BD12" i="3"/>
  <c r="ABZ16" i="5" s="1"/>
  <c r="BC12" i="3"/>
  <c r="ABK16" i="5" s="1"/>
  <c r="BB12" i="3"/>
  <c r="AAV16" i="5" s="1"/>
  <c r="BA12" i="3"/>
  <c r="AAG16" i="5" s="1"/>
  <c r="AZ12" i="3"/>
  <c r="ZR16" i="5" s="1"/>
  <c r="AY12" i="3"/>
  <c r="ZC16" i="5" s="1"/>
  <c r="AX12" i="3"/>
  <c r="YN16" i="5" s="1"/>
  <c r="AW12" i="3"/>
  <c r="XY16" i="5" s="1"/>
  <c r="AV12" i="3"/>
  <c r="XJ16" i="5" s="1"/>
  <c r="AU12" i="3"/>
  <c r="WU16" i="5" s="1"/>
  <c r="AT12" i="3"/>
  <c r="WF16" i="5" s="1"/>
  <c r="AS12" i="3"/>
  <c r="VQ16" i="5" s="1"/>
  <c r="AR12" i="3"/>
  <c r="VB16" i="5" s="1"/>
  <c r="AQ12" i="3"/>
  <c r="UM16" i="5" s="1"/>
  <c r="AP12" i="3"/>
  <c r="TX16" i="5" s="1"/>
  <c r="AO12" i="3"/>
  <c r="TI16" i="5" s="1"/>
  <c r="AN12" i="3"/>
  <c r="ST16" i="5" s="1"/>
  <c r="AM12" i="3"/>
  <c r="SE16" i="5" s="1"/>
  <c r="AL12" i="3"/>
  <c r="RP16" i="5" s="1"/>
  <c r="AK12" i="3"/>
  <c r="RA16" i="5" s="1"/>
  <c r="AJ12" i="3"/>
  <c r="QL16" i="5" s="1"/>
  <c r="AI12" i="3"/>
  <c r="PW16" i="5" s="1"/>
  <c r="AH12" i="3"/>
  <c r="PH16" i="5" s="1"/>
  <c r="AG12" i="3"/>
  <c r="OS16" i="5" s="1"/>
  <c r="AF12" i="3"/>
  <c r="OD16" i="5" s="1"/>
  <c r="AE12" i="3"/>
  <c r="NO16" i="5" s="1"/>
  <c r="AD12" i="3"/>
  <c r="MZ16" i="5" s="1"/>
  <c r="AC12" i="3"/>
  <c r="MK16" i="5" s="1"/>
  <c r="AB12" i="3"/>
  <c r="LV16" i="5" s="1"/>
  <c r="AA12" i="3"/>
  <c r="LG16" i="5" s="1"/>
  <c r="Z12" i="3"/>
  <c r="KR16" i="5" s="1"/>
  <c r="Y12" i="3"/>
  <c r="KC16" i="5" s="1"/>
  <c r="X12" i="3"/>
  <c r="JN16" i="5" s="1"/>
  <c r="W12" i="3"/>
  <c r="IY16" i="5" s="1"/>
  <c r="V12" i="3"/>
  <c r="IJ16" i="5" s="1"/>
  <c r="U12" i="3"/>
  <c r="HU16" i="5" s="1"/>
  <c r="T12" i="3"/>
  <c r="HF16" i="5" s="1"/>
  <c r="S12" i="3"/>
  <c r="GQ16" i="5" s="1"/>
  <c r="R12" i="3"/>
  <c r="GB16" i="5" s="1"/>
  <c r="Q12" i="3"/>
  <c r="FM16" i="5" s="1"/>
  <c r="P12" i="3"/>
  <c r="EX16" i="5" s="1"/>
  <c r="O12" i="3"/>
  <c r="EI16" i="5" s="1"/>
  <c r="N12" i="3"/>
  <c r="DT16" i="5" s="1"/>
  <c r="M12" i="3"/>
  <c r="DE16" i="5" s="1"/>
  <c r="L12" i="3"/>
  <c r="CP16" i="5" s="1"/>
  <c r="K12" i="3"/>
  <c r="CA16" i="5" s="1"/>
  <c r="J12" i="3"/>
  <c r="BL16" i="5" s="1"/>
  <c r="I12" i="3"/>
  <c r="AW16" i="5" s="1"/>
  <c r="H12" i="3"/>
  <c r="AH16" i="5" s="1"/>
  <c r="G12" i="3"/>
  <c r="C12"/>
  <c r="B12"/>
  <c r="BP11"/>
  <c r="BO11"/>
  <c r="AII4" i="5" s="1"/>
  <c r="BN11" i="3"/>
  <c r="AHT4" i="5" s="1"/>
  <c r="BM11" i="3"/>
  <c r="AHE4" i="5" s="1"/>
  <c r="BL11" i="3"/>
  <c r="AGP4" i="5" s="1"/>
  <c r="BK11" i="3"/>
  <c r="AGA4" i="5" s="1"/>
  <c r="BJ11" i="3"/>
  <c r="AFL4" i="5" s="1"/>
  <c r="BI11" i="3"/>
  <c r="AEW4" i="5" s="1"/>
  <c r="BH11" i="3"/>
  <c r="AEH4" i="5" s="1"/>
  <c r="BG11" i="3"/>
  <c r="ADS4" i="5" s="1"/>
  <c r="BF11" i="3"/>
  <c r="ADD4" i="5" s="1"/>
  <c r="BE11" i="3"/>
  <c r="ACO4" i="5" s="1"/>
  <c r="BD11" i="3"/>
  <c r="ABZ4" i="5" s="1"/>
  <c r="BC11" i="3"/>
  <c r="ABK4" i="5" s="1"/>
  <c r="BB11" i="3"/>
  <c r="AAV4" i="5" s="1"/>
  <c r="BA11" i="3"/>
  <c r="AAG4" i="5" s="1"/>
  <c r="AZ11" i="3"/>
  <c r="ZR4" i="5" s="1"/>
  <c r="AY11" i="3"/>
  <c r="ZC4" i="5" s="1"/>
  <c r="AX11" i="3"/>
  <c r="YN4" i="5" s="1"/>
  <c r="AW11" i="3"/>
  <c r="XY4" i="5" s="1"/>
  <c r="AV11" i="3"/>
  <c r="XJ4" i="5" s="1"/>
  <c r="AU11" i="3"/>
  <c r="WU4" i="5" s="1"/>
  <c r="AT11" i="3"/>
  <c r="WF4" i="5" s="1"/>
  <c r="AS11" i="3"/>
  <c r="VQ4" i="5" s="1"/>
  <c r="AR11" i="3"/>
  <c r="VB4" i="5" s="1"/>
  <c r="AQ11" i="3"/>
  <c r="UM4" i="5" s="1"/>
  <c r="AP11" i="3"/>
  <c r="TX4" i="5" s="1"/>
  <c r="AO11" i="3"/>
  <c r="TI4" i="5" s="1"/>
  <c r="AN11" i="3"/>
  <c r="ST4" i="5" s="1"/>
  <c r="AM11" i="3"/>
  <c r="SE4" i="5" s="1"/>
  <c r="AL11" i="3"/>
  <c r="RP4" i="5" s="1"/>
  <c r="AK11" i="3"/>
  <c r="RA4" i="5" s="1"/>
  <c r="AJ11" i="3"/>
  <c r="QL4" i="5" s="1"/>
  <c r="AI11" i="3"/>
  <c r="PW4" i="5" s="1"/>
  <c r="AH11" i="3"/>
  <c r="PH4" i="5" s="1"/>
  <c r="AG11" i="3"/>
  <c r="OS4" i="5" s="1"/>
  <c r="AF11" i="3"/>
  <c r="OD4" i="5" s="1"/>
  <c r="AE11" i="3"/>
  <c r="NO4" i="5" s="1"/>
  <c r="AD11" i="3"/>
  <c r="MZ4" i="5" s="1"/>
  <c r="AC11" i="3"/>
  <c r="MK4" i="5" s="1"/>
  <c r="AB11" i="3"/>
  <c r="LV4" i="5" s="1"/>
  <c r="AA11" i="3"/>
  <c r="LG4" i="5" s="1"/>
  <c r="Z11" i="3"/>
  <c r="KR4" i="5" s="1"/>
  <c r="Y11" i="3"/>
  <c r="KC4" i="5" s="1"/>
  <c r="X11" i="3"/>
  <c r="JN4" i="5" s="1"/>
  <c r="W11" i="3"/>
  <c r="IY4" i="5" s="1"/>
  <c r="V11" i="3"/>
  <c r="IJ4" i="5" s="1"/>
  <c r="U11" i="3"/>
  <c r="HU4" i="5" s="1"/>
  <c r="T11" i="3"/>
  <c r="HF4" i="5" s="1"/>
  <c r="S11" i="3"/>
  <c r="GQ4" i="5" s="1"/>
  <c r="R11" i="3"/>
  <c r="GB4" i="5" s="1"/>
  <c r="Q11" i="3"/>
  <c r="FM4" i="5" s="1"/>
  <c r="P11" i="3"/>
  <c r="EX4" i="5" s="1"/>
  <c r="O11" i="3"/>
  <c r="EI4" i="5" s="1"/>
  <c r="N11" i="3"/>
  <c r="DT4" i="5" s="1"/>
  <c r="M11" i="3"/>
  <c r="DE4" i="5" s="1"/>
  <c r="L11" i="3"/>
  <c r="CP4" i="5" s="1"/>
  <c r="K11" i="3"/>
  <c r="CA4" i="5" s="1"/>
  <c r="J11" i="3"/>
  <c r="BL4" i="5" s="1"/>
  <c r="I11" i="3"/>
  <c r="AW4" i="5" s="1"/>
  <c r="H11" i="3"/>
  <c r="AH4" i="5" s="1"/>
  <c r="G11" i="3"/>
  <c r="S4" i="5" s="1"/>
  <c r="C11" i="3"/>
  <c r="B11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C9"/>
  <c r="B9"/>
  <c r="DL12" i="1"/>
  <c r="DI12"/>
  <c r="DE12"/>
  <c r="DB12"/>
  <c r="CX12"/>
  <c r="CU12"/>
  <c r="CQ12"/>
  <c r="CN12"/>
  <c r="CJ12"/>
  <c r="CG12"/>
  <c r="CC12"/>
  <c r="BZ12"/>
  <c r="BW12"/>
  <c r="BV12"/>
  <c r="BR12"/>
  <c r="BT12" s="1"/>
  <c r="C12"/>
  <c r="B12"/>
  <c r="DL13"/>
  <c r="DI13"/>
  <c r="DE13"/>
  <c r="DB13"/>
  <c r="CX13"/>
  <c r="CU13"/>
  <c r="CQ13"/>
  <c r="CN13"/>
  <c r="CJ13"/>
  <c r="CG13"/>
  <c r="CC13"/>
  <c r="BZ13"/>
  <c r="BW13"/>
  <c r="BR13"/>
  <c r="BT13" s="1"/>
  <c r="BQ13"/>
  <c r="AHU16" i="5" s="1"/>
  <c r="AHW16" s="1"/>
  <c r="BP13" i="1"/>
  <c r="AHF16" i="5" s="1"/>
  <c r="AHH16" s="1"/>
  <c r="BO13" i="1"/>
  <c r="AGQ16" i="5" s="1"/>
  <c r="AGS16" s="1"/>
  <c r="BN13" i="1"/>
  <c r="AGB16" i="5" s="1"/>
  <c r="AGD16" s="1"/>
  <c r="BM13" i="1"/>
  <c r="AFM16" i="5" s="1"/>
  <c r="AFO16" s="1"/>
  <c r="BL13" i="1"/>
  <c r="AEX16" i="5" s="1"/>
  <c r="AEZ16" s="1"/>
  <c r="BK13" i="1"/>
  <c r="AEI16" i="5" s="1"/>
  <c r="AEK16" s="1"/>
  <c r="BJ13" i="1"/>
  <c r="ADT16" i="5" s="1"/>
  <c r="ADV16" s="1"/>
  <c r="BI13" i="1"/>
  <c r="ADE16" i="5" s="1"/>
  <c r="ADG16" s="1"/>
  <c r="BH13" i="1"/>
  <c r="ACP16" i="5" s="1"/>
  <c r="ACR16" s="1"/>
  <c r="BG13" i="1"/>
  <c r="ACA16" i="5" s="1"/>
  <c r="ACC16" s="1"/>
  <c r="BF13" i="1"/>
  <c r="ABL16" i="5" s="1"/>
  <c r="ABN16" s="1"/>
  <c r="BE13" i="1"/>
  <c r="AAW16" i="5" s="1"/>
  <c r="AAY16" s="1"/>
  <c r="BD13" i="1"/>
  <c r="AAH16" i="5" s="1"/>
  <c r="AAJ16" s="1"/>
  <c r="BC13" i="1"/>
  <c r="ZS16" i="5" s="1"/>
  <c r="ZU16" s="1"/>
  <c r="BB13" i="1"/>
  <c r="ZD16" i="5" s="1"/>
  <c r="ZF16" s="1"/>
  <c r="BA13" i="1"/>
  <c r="YO16" i="5" s="1"/>
  <c r="YQ16" s="1"/>
  <c r="AZ13" i="1"/>
  <c r="XZ16" i="5" s="1"/>
  <c r="YB16" s="1"/>
  <c r="AY13" i="1"/>
  <c r="XK16" i="5" s="1"/>
  <c r="XM16" s="1"/>
  <c r="AX13" i="1"/>
  <c r="WV16" i="5" s="1"/>
  <c r="WX16" s="1"/>
  <c r="AW13" i="1"/>
  <c r="WG16" i="5" s="1"/>
  <c r="WI16" s="1"/>
  <c r="AV13" i="1"/>
  <c r="VR16" i="5" s="1"/>
  <c r="VT16" s="1"/>
  <c r="AU13" i="1"/>
  <c r="VC16" i="5" s="1"/>
  <c r="VE16" s="1"/>
  <c r="AT13" i="1"/>
  <c r="UN16" i="5" s="1"/>
  <c r="UP16" s="1"/>
  <c r="AS13" i="1"/>
  <c r="TY16" i="5" s="1"/>
  <c r="UA16" s="1"/>
  <c r="AR13" i="1"/>
  <c r="TJ16" i="5" s="1"/>
  <c r="TL16" s="1"/>
  <c r="AQ13" i="1"/>
  <c r="SU16" i="5" s="1"/>
  <c r="SW16" s="1"/>
  <c r="AP13" i="1"/>
  <c r="SF16" i="5" s="1"/>
  <c r="SH16" s="1"/>
  <c r="AO13" i="1"/>
  <c r="RQ16" i="5" s="1"/>
  <c r="RS16" s="1"/>
  <c r="AN13" i="1"/>
  <c r="RB16" i="5" s="1"/>
  <c r="RD16" s="1"/>
  <c r="AM13" i="1"/>
  <c r="QM16" i="5" s="1"/>
  <c r="QO16" s="1"/>
  <c r="AL13" i="1"/>
  <c r="PX16" i="5" s="1"/>
  <c r="PZ16" s="1"/>
  <c r="AK13" i="1"/>
  <c r="PI16" i="5" s="1"/>
  <c r="PK16" s="1"/>
  <c r="AJ13" i="1"/>
  <c r="OT16" i="5" s="1"/>
  <c r="OV16" s="1"/>
  <c r="AI13" i="1"/>
  <c r="OE16" i="5" s="1"/>
  <c r="OG16" s="1"/>
  <c r="AH13" i="1"/>
  <c r="NP16" i="5" s="1"/>
  <c r="NR16" s="1"/>
  <c r="AG13" i="1"/>
  <c r="NA16" i="5" s="1"/>
  <c r="NC16" s="1"/>
  <c r="AF13" i="1"/>
  <c r="ML16" i="5" s="1"/>
  <c r="MN16" s="1"/>
  <c r="AE13" i="1"/>
  <c r="LW16" i="5" s="1"/>
  <c r="LY16" s="1"/>
  <c r="AD13" i="1"/>
  <c r="LH16" i="5" s="1"/>
  <c r="LJ16" s="1"/>
  <c r="AC13" i="1"/>
  <c r="KS16" i="5" s="1"/>
  <c r="KU16" s="1"/>
  <c r="AB13" i="1"/>
  <c r="KD16" i="5" s="1"/>
  <c r="KF16" s="1"/>
  <c r="AA13" i="1"/>
  <c r="JO16" i="5" s="1"/>
  <c r="JQ16" s="1"/>
  <c r="Z13" i="1"/>
  <c r="IZ16" i="5" s="1"/>
  <c r="JB16" s="1"/>
  <c r="Y13" i="1"/>
  <c r="IK16" i="5" s="1"/>
  <c r="IM16" s="1"/>
  <c r="X13" i="1"/>
  <c r="HV16" i="5" s="1"/>
  <c r="HX16" s="1"/>
  <c r="W13" i="1"/>
  <c r="HG16" i="5" s="1"/>
  <c r="HI16" s="1"/>
  <c r="V13" i="1"/>
  <c r="GR16" i="5" s="1"/>
  <c r="GT16" s="1"/>
  <c r="U13" i="1"/>
  <c r="GC16" i="5" s="1"/>
  <c r="GE16" s="1"/>
  <c r="T13" i="1"/>
  <c r="FN16" i="5" s="1"/>
  <c r="FP16" s="1"/>
  <c r="S13" i="1"/>
  <c r="EY16" i="5" s="1"/>
  <c r="FA16" s="1"/>
  <c r="R13" i="1"/>
  <c r="EJ16" i="5" s="1"/>
  <c r="EL16" s="1"/>
  <c r="Q13" i="1"/>
  <c r="DU16" i="5" s="1"/>
  <c r="DW16" s="1"/>
  <c r="P13" i="1"/>
  <c r="DF16" i="5" s="1"/>
  <c r="DH16" s="1"/>
  <c r="O13" i="1"/>
  <c r="CQ16" i="5" s="1"/>
  <c r="CS16" s="1"/>
  <c r="N13" i="1"/>
  <c r="CB16" i="5" s="1"/>
  <c r="CD16" s="1"/>
  <c r="M13" i="1"/>
  <c r="BM16" i="5" s="1"/>
  <c r="BO16" s="1"/>
  <c r="L13" i="1"/>
  <c r="AX16" i="5" s="1"/>
  <c r="AZ16" s="1"/>
  <c r="K13" i="1"/>
  <c r="AI16" i="5" s="1"/>
  <c r="AK16" s="1"/>
  <c r="J13" i="1"/>
  <c r="T16" i="5" s="1"/>
  <c r="V16" s="1"/>
  <c r="C13" i="1"/>
  <c r="B13"/>
  <c r="DL14"/>
  <c r="DI14"/>
  <c r="DE14"/>
  <c r="DB14"/>
  <c r="CX14"/>
  <c r="CU14"/>
  <c r="CQ14"/>
  <c r="CN14"/>
  <c r="CJ14"/>
  <c r="CG14"/>
  <c r="CC14"/>
  <c r="BZ14"/>
  <c r="BW14"/>
  <c r="BV14"/>
  <c r="BR14"/>
  <c r="BT14" s="1"/>
  <c r="BQ14"/>
  <c r="AHX10" i="5" s="1"/>
  <c r="AHZ10" s="1"/>
  <c r="BP14" i="1"/>
  <c r="AHI10" i="5" s="1"/>
  <c r="AHK10" s="1"/>
  <c r="BO14" i="1"/>
  <c r="AGT10" i="5" s="1"/>
  <c r="AGV10" s="1"/>
  <c r="BN14" i="1"/>
  <c r="AGE10" i="5" s="1"/>
  <c r="AGG10" s="1"/>
  <c r="BM14" i="1"/>
  <c r="AFP10" i="5" s="1"/>
  <c r="AFR10" s="1"/>
  <c r="BL14" i="1"/>
  <c r="AFA10" i="5" s="1"/>
  <c r="AFC10" s="1"/>
  <c r="BK14" i="1"/>
  <c r="AEL10" i="5" s="1"/>
  <c r="AEN10" s="1"/>
  <c r="BJ14" i="1"/>
  <c r="ADW10" i="5" s="1"/>
  <c r="ADY10" s="1"/>
  <c r="BI14" i="1"/>
  <c r="ADH10" i="5" s="1"/>
  <c r="ADJ10" s="1"/>
  <c r="BH14" i="1"/>
  <c r="ACS10" i="5" s="1"/>
  <c r="ACU10" s="1"/>
  <c r="BG14" i="1"/>
  <c r="ACD10" i="5" s="1"/>
  <c r="ACF10" s="1"/>
  <c r="BF14" i="1"/>
  <c r="ABO10" i="5" s="1"/>
  <c r="ABQ10" s="1"/>
  <c r="BE14" i="1"/>
  <c r="AAZ10" i="5" s="1"/>
  <c r="ABB10" s="1"/>
  <c r="BD14" i="1"/>
  <c r="AAK10" i="5" s="1"/>
  <c r="AAM10" s="1"/>
  <c r="BC14" i="1"/>
  <c r="ZV10" i="5" s="1"/>
  <c r="ZX10" s="1"/>
  <c r="BB14" i="1"/>
  <c r="ZG10" i="5" s="1"/>
  <c r="ZI10" s="1"/>
  <c r="BA14" i="1"/>
  <c r="YR10" i="5" s="1"/>
  <c r="YT10" s="1"/>
  <c r="AZ14" i="1"/>
  <c r="YC10" i="5" s="1"/>
  <c r="YE10" s="1"/>
  <c r="AY14" i="1"/>
  <c r="XN10" i="5" s="1"/>
  <c r="XP10" s="1"/>
  <c r="AX14" i="1"/>
  <c r="WY10" i="5" s="1"/>
  <c r="XA10" s="1"/>
  <c r="AW14" i="1"/>
  <c r="WJ10" i="5" s="1"/>
  <c r="WL10" s="1"/>
  <c r="AV14" i="1"/>
  <c r="VU10" i="5" s="1"/>
  <c r="VW10" s="1"/>
  <c r="AU14" i="1"/>
  <c r="VF10" i="5" s="1"/>
  <c r="VH10" s="1"/>
  <c r="AT14" i="1"/>
  <c r="UQ10" i="5" s="1"/>
  <c r="US10" s="1"/>
  <c r="AS14" i="1"/>
  <c r="UB10" i="5" s="1"/>
  <c r="UD10" s="1"/>
  <c r="AR14" i="1"/>
  <c r="TM10" i="5" s="1"/>
  <c r="TO10" s="1"/>
  <c r="AQ14" i="1"/>
  <c r="SX10" i="5" s="1"/>
  <c r="SZ10" s="1"/>
  <c r="AP14" i="1"/>
  <c r="SI10" i="5" s="1"/>
  <c r="SK10" s="1"/>
  <c r="AO14" i="1"/>
  <c r="RT10" i="5" s="1"/>
  <c r="RV10" s="1"/>
  <c r="AN14" i="1"/>
  <c r="RE10" i="5" s="1"/>
  <c r="RG10" s="1"/>
  <c r="AM14" i="1"/>
  <c r="QP10" i="5" s="1"/>
  <c r="QR10" s="1"/>
  <c r="AL14" i="1"/>
  <c r="QA10" i="5" s="1"/>
  <c r="QC10" s="1"/>
  <c r="AK14" i="1"/>
  <c r="PL10" i="5" s="1"/>
  <c r="PN10" s="1"/>
  <c r="AJ14" i="1"/>
  <c r="OW10" i="5" s="1"/>
  <c r="OY10" s="1"/>
  <c r="AI14" i="1"/>
  <c r="OH10" i="5" s="1"/>
  <c r="OJ10" s="1"/>
  <c r="AH14" i="1"/>
  <c r="NS10" i="5" s="1"/>
  <c r="NU10" s="1"/>
  <c r="AG14" i="1"/>
  <c r="ND10" i="5" s="1"/>
  <c r="NF10" s="1"/>
  <c r="AF14" i="1"/>
  <c r="MO10" i="5" s="1"/>
  <c r="MQ10" s="1"/>
  <c r="AE14" i="1"/>
  <c r="LZ10" i="5" s="1"/>
  <c r="MB10" s="1"/>
  <c r="AD14" i="1"/>
  <c r="LK10" i="5" s="1"/>
  <c r="LM10" s="1"/>
  <c r="AC14" i="1"/>
  <c r="KV10" i="5" s="1"/>
  <c r="KX10" s="1"/>
  <c r="AB14" i="1"/>
  <c r="KG10" i="5" s="1"/>
  <c r="KI10" s="1"/>
  <c r="AA14" i="1"/>
  <c r="JR10" i="5" s="1"/>
  <c r="JT10" s="1"/>
  <c r="Z14" i="1"/>
  <c r="JC10" i="5" s="1"/>
  <c r="JE10" s="1"/>
  <c r="Y14" i="1"/>
  <c r="IN10" i="5" s="1"/>
  <c r="IP10" s="1"/>
  <c r="X14" i="1"/>
  <c r="HY10" i="5" s="1"/>
  <c r="IA10" s="1"/>
  <c r="W14" i="1"/>
  <c r="HJ10" i="5" s="1"/>
  <c r="HL10" s="1"/>
  <c r="V14" i="1"/>
  <c r="GU10" i="5" s="1"/>
  <c r="GW10" s="1"/>
  <c r="U14" i="1"/>
  <c r="GF10" i="5" s="1"/>
  <c r="GH10" s="1"/>
  <c r="T14" i="1"/>
  <c r="FQ10" i="5" s="1"/>
  <c r="FS10" s="1"/>
  <c r="S14" i="1"/>
  <c r="FB10" i="5" s="1"/>
  <c r="FD10" s="1"/>
  <c r="R14" i="1"/>
  <c r="EM10" i="5" s="1"/>
  <c r="EO10" s="1"/>
  <c r="Q14" i="1"/>
  <c r="DX10" i="5" s="1"/>
  <c r="DZ10" s="1"/>
  <c r="P14" i="1"/>
  <c r="DI10" i="5" s="1"/>
  <c r="DK10" s="1"/>
  <c r="O14" i="1"/>
  <c r="CT10" i="5" s="1"/>
  <c r="CV10" s="1"/>
  <c r="N14" i="1"/>
  <c r="CE10" i="5" s="1"/>
  <c r="CG10" s="1"/>
  <c r="M14" i="1"/>
  <c r="BP10" i="5" s="1"/>
  <c r="BR10" s="1"/>
  <c r="L14" i="1"/>
  <c r="BA10" i="5" s="1"/>
  <c r="BC10" s="1"/>
  <c r="K14" i="1"/>
  <c r="AL10" i="5" s="1"/>
  <c r="AN10" s="1"/>
  <c r="J14" i="1"/>
  <c r="W10" i="5" s="1"/>
  <c r="Y10" s="1"/>
  <c r="I14" i="1"/>
  <c r="H10" i="5" s="1"/>
  <c r="J10" s="1"/>
  <c r="C14" i="1"/>
  <c r="B14"/>
  <c r="DL15"/>
  <c r="DI15"/>
  <c r="DE15"/>
  <c r="DB15"/>
  <c r="CX15"/>
  <c r="CU15"/>
  <c r="CQ15"/>
  <c r="CN15"/>
  <c r="CJ15"/>
  <c r="CG15"/>
  <c r="CC15"/>
  <c r="BZ15"/>
  <c r="BW15"/>
  <c r="BV15"/>
  <c r="BR15"/>
  <c r="BT15" s="1"/>
  <c r="BQ15"/>
  <c r="AHU9" i="5" s="1"/>
  <c r="AHW9" s="1"/>
  <c r="BP15" i="1"/>
  <c r="AHF9" i="5" s="1"/>
  <c r="AHH9" s="1"/>
  <c r="BO15" i="1"/>
  <c r="AGQ9" i="5" s="1"/>
  <c r="AGS9" s="1"/>
  <c r="BN15" i="1"/>
  <c r="AGB9" i="5" s="1"/>
  <c r="AGD9" s="1"/>
  <c r="BM15" i="1"/>
  <c r="AFM9" i="5" s="1"/>
  <c r="AFO9" s="1"/>
  <c r="BL15" i="1"/>
  <c r="AEX9" i="5" s="1"/>
  <c r="AEZ9" s="1"/>
  <c r="BK15" i="1"/>
  <c r="AEI9" i="5" s="1"/>
  <c r="AEK9" s="1"/>
  <c r="BJ15" i="1"/>
  <c r="ADT9" i="5" s="1"/>
  <c r="ADV9" s="1"/>
  <c r="BI15" i="1"/>
  <c r="ADE9" i="5" s="1"/>
  <c r="ADG9" s="1"/>
  <c r="BH15" i="1"/>
  <c r="ACP9" i="5" s="1"/>
  <c r="ACR9" s="1"/>
  <c r="BG15" i="1"/>
  <c r="ACA9" i="5" s="1"/>
  <c r="ACC9" s="1"/>
  <c r="BF15" i="1"/>
  <c r="ABL9" i="5" s="1"/>
  <c r="ABN9" s="1"/>
  <c r="BE15" i="1"/>
  <c r="AAW9" i="5" s="1"/>
  <c r="AAY9" s="1"/>
  <c r="BD15" i="1"/>
  <c r="AAH9" i="5" s="1"/>
  <c r="AAJ9" s="1"/>
  <c r="BC15" i="1"/>
  <c r="ZS9" i="5" s="1"/>
  <c r="ZU9" s="1"/>
  <c r="BB15" i="1"/>
  <c r="ZD9" i="5" s="1"/>
  <c r="ZF9" s="1"/>
  <c r="BA15" i="1"/>
  <c r="YO9" i="5" s="1"/>
  <c r="YQ9" s="1"/>
  <c r="AZ15" i="1"/>
  <c r="XZ9" i="5" s="1"/>
  <c r="YB9" s="1"/>
  <c r="AY15" i="1"/>
  <c r="XK9" i="5" s="1"/>
  <c r="XM9" s="1"/>
  <c r="AX15" i="1"/>
  <c r="WV9" i="5" s="1"/>
  <c r="WX9" s="1"/>
  <c r="AW15" i="1"/>
  <c r="WG9" i="5" s="1"/>
  <c r="WI9" s="1"/>
  <c r="AV15" i="1"/>
  <c r="VR9" i="5" s="1"/>
  <c r="VT9" s="1"/>
  <c r="AU15" i="1"/>
  <c r="VC9" i="5" s="1"/>
  <c r="VE9" s="1"/>
  <c r="AT15" i="1"/>
  <c r="UN9" i="5" s="1"/>
  <c r="UP9" s="1"/>
  <c r="AS15" i="1"/>
  <c r="TY9" i="5" s="1"/>
  <c r="UA9" s="1"/>
  <c r="AR15" i="1"/>
  <c r="TJ9" i="5" s="1"/>
  <c r="TL9" s="1"/>
  <c r="AQ15" i="1"/>
  <c r="SU9" i="5" s="1"/>
  <c r="SW9" s="1"/>
  <c r="AP15" i="1"/>
  <c r="SF9" i="5" s="1"/>
  <c r="SH9" s="1"/>
  <c r="AO15" i="1"/>
  <c r="RQ9" i="5" s="1"/>
  <c r="RS9" s="1"/>
  <c r="AN15" i="1"/>
  <c r="RB9" i="5" s="1"/>
  <c r="RD9" s="1"/>
  <c r="AM15" i="1"/>
  <c r="QM9" i="5" s="1"/>
  <c r="QO9" s="1"/>
  <c r="AL15" i="1"/>
  <c r="PX9" i="5" s="1"/>
  <c r="PZ9" s="1"/>
  <c r="AK15" i="1"/>
  <c r="PI9" i="5" s="1"/>
  <c r="PK9" s="1"/>
  <c r="AJ15" i="1"/>
  <c r="OT9" i="5" s="1"/>
  <c r="OV9" s="1"/>
  <c r="AI15" i="1"/>
  <c r="OE9" i="5" s="1"/>
  <c r="OG9" s="1"/>
  <c r="AH15" i="1"/>
  <c r="NP9" i="5" s="1"/>
  <c r="NR9" s="1"/>
  <c r="AG15" i="1"/>
  <c r="NA9" i="5" s="1"/>
  <c r="NC9" s="1"/>
  <c r="AF15" i="1"/>
  <c r="ML9" i="5" s="1"/>
  <c r="MN9" s="1"/>
  <c r="AE15" i="1"/>
  <c r="LW9" i="5" s="1"/>
  <c r="LY9" s="1"/>
  <c r="AD15" i="1"/>
  <c r="LH9" i="5" s="1"/>
  <c r="LJ9" s="1"/>
  <c r="AC15" i="1"/>
  <c r="KS9" i="5" s="1"/>
  <c r="KU9" s="1"/>
  <c r="AB15" i="1"/>
  <c r="KD9" i="5" s="1"/>
  <c r="KF9" s="1"/>
  <c r="AA15" i="1"/>
  <c r="JO9" i="5" s="1"/>
  <c r="JQ9" s="1"/>
  <c r="Z15" i="1"/>
  <c r="IZ9" i="5" s="1"/>
  <c r="JB9" s="1"/>
  <c r="Y15" i="1"/>
  <c r="IK9" i="5" s="1"/>
  <c r="IM9" s="1"/>
  <c r="X15" i="1"/>
  <c r="HV9" i="5" s="1"/>
  <c r="HX9" s="1"/>
  <c r="W15" i="1"/>
  <c r="HG9" i="5" s="1"/>
  <c r="HI9" s="1"/>
  <c r="V15" i="1"/>
  <c r="GR9" i="5" s="1"/>
  <c r="GT9" s="1"/>
  <c r="U15" i="1"/>
  <c r="GC9" i="5" s="1"/>
  <c r="GE9" s="1"/>
  <c r="T15" i="1"/>
  <c r="FN9" i="5" s="1"/>
  <c r="FP9" s="1"/>
  <c r="S15" i="1"/>
  <c r="EY9" i="5" s="1"/>
  <c r="FA9" s="1"/>
  <c r="R15" i="1"/>
  <c r="EJ9" i="5" s="1"/>
  <c r="EL9" s="1"/>
  <c r="Q15" i="1"/>
  <c r="DU9" i="5" s="1"/>
  <c r="DW9" s="1"/>
  <c r="P15" i="1"/>
  <c r="DF9" i="5" s="1"/>
  <c r="DH9" s="1"/>
  <c r="O15" i="1"/>
  <c r="CQ9" i="5" s="1"/>
  <c r="CS9" s="1"/>
  <c r="N15" i="1"/>
  <c r="CB9" i="5" s="1"/>
  <c r="CD9" s="1"/>
  <c r="M15" i="1"/>
  <c r="BM9" i="5" s="1"/>
  <c r="BO9" s="1"/>
  <c r="L15" i="1"/>
  <c r="AX9" i="5" s="1"/>
  <c r="AZ9" s="1"/>
  <c r="K15" i="1"/>
  <c r="AI9" i="5" s="1"/>
  <c r="AK9" s="1"/>
  <c r="J15" i="1"/>
  <c r="T9" i="5" s="1"/>
  <c r="V9" s="1"/>
  <c r="I15" i="1"/>
  <c r="E9" i="5" s="1"/>
  <c r="G9" s="1"/>
  <c r="C15" i="1"/>
  <c r="B15"/>
  <c r="BW17"/>
  <c r="BW16"/>
  <c r="BW9"/>
  <c r="DL16"/>
  <c r="DI16"/>
  <c r="DE16"/>
  <c r="DB16"/>
  <c r="CX16"/>
  <c r="CU16"/>
  <c r="CQ16"/>
  <c r="CN16"/>
  <c r="CJ16"/>
  <c r="CG16"/>
  <c r="CC16"/>
  <c r="BZ16"/>
  <c r="BV16"/>
  <c r="BR16"/>
  <c r="BQ16"/>
  <c r="AIC7" i="5" s="1"/>
  <c r="AID7" s="1"/>
  <c r="BP16" i="1"/>
  <c r="AHN7" i="5" s="1"/>
  <c r="AHO7" s="1"/>
  <c r="BO16" i="1"/>
  <c r="AGY7" i="5" s="1"/>
  <c r="AGZ7" s="1"/>
  <c r="BN16" i="1"/>
  <c r="AGJ7" i="5" s="1"/>
  <c r="AGK7" s="1"/>
  <c r="BM16" i="1"/>
  <c r="AFU7" i="5" s="1"/>
  <c r="AFV7" s="1"/>
  <c r="BL16" i="1"/>
  <c r="AFF7" i="5" s="1"/>
  <c r="AFG7" s="1"/>
  <c r="BK16" i="1"/>
  <c r="AEQ7" i="5" s="1"/>
  <c r="AER7" s="1"/>
  <c r="BJ16" i="1"/>
  <c r="AEB7" i="5" s="1"/>
  <c r="AEC7" s="1"/>
  <c r="BI16" i="1"/>
  <c r="ADM7" i="5" s="1"/>
  <c r="ADN7" s="1"/>
  <c r="BH16" i="1"/>
  <c r="ACX7" i="5" s="1"/>
  <c r="ACY7" s="1"/>
  <c r="BG16" i="1"/>
  <c r="ACI7" i="5" s="1"/>
  <c r="ACJ7" s="1"/>
  <c r="BF16" i="1"/>
  <c r="ABT7" i="5" s="1"/>
  <c r="ABU7" s="1"/>
  <c r="BE16" i="1"/>
  <c r="ABE7" i="5" s="1"/>
  <c r="ABF7" s="1"/>
  <c r="BD16" i="1"/>
  <c r="AAP7" i="5" s="1"/>
  <c r="AAQ7" s="1"/>
  <c r="BC16" i="1"/>
  <c r="AAA7" i="5" s="1"/>
  <c r="AAB7" s="1"/>
  <c r="BB16" i="1"/>
  <c r="ZL7" i="5" s="1"/>
  <c r="ZM7" s="1"/>
  <c r="BA16" i="1"/>
  <c r="YW7" i="5" s="1"/>
  <c r="YX7" s="1"/>
  <c r="AZ16" i="1"/>
  <c r="YH7" i="5" s="1"/>
  <c r="YI7" s="1"/>
  <c r="AY16" i="1"/>
  <c r="XS7" i="5" s="1"/>
  <c r="XT7" s="1"/>
  <c r="AX16" i="1"/>
  <c r="XD7" i="5" s="1"/>
  <c r="XE7" s="1"/>
  <c r="AW16" i="1"/>
  <c r="WO7" i="5" s="1"/>
  <c r="WP7" s="1"/>
  <c r="AV16" i="1"/>
  <c r="VZ7" i="5" s="1"/>
  <c r="WA7" s="1"/>
  <c r="AU16" i="1"/>
  <c r="VK7" i="5" s="1"/>
  <c r="VL7" s="1"/>
  <c r="AT16" i="1"/>
  <c r="UV7" i="5" s="1"/>
  <c r="UW7" s="1"/>
  <c r="AS16" i="1"/>
  <c r="UG7" i="5" s="1"/>
  <c r="UH7" s="1"/>
  <c r="AR16" i="1"/>
  <c r="TR7" i="5" s="1"/>
  <c r="TS7" s="1"/>
  <c r="AQ16" i="1"/>
  <c r="TC7" i="5" s="1"/>
  <c r="TD7" s="1"/>
  <c r="AP16" i="1"/>
  <c r="SN7" i="5" s="1"/>
  <c r="SO7" s="1"/>
  <c r="AO16" i="1"/>
  <c r="RY7" i="5" s="1"/>
  <c r="RZ7" s="1"/>
  <c r="AN16" i="1"/>
  <c r="RJ7" i="5" s="1"/>
  <c r="RK7" s="1"/>
  <c r="AM16" i="1"/>
  <c r="QU7" i="5" s="1"/>
  <c r="QV7" s="1"/>
  <c r="AL16" i="1"/>
  <c r="QF7" i="5" s="1"/>
  <c r="QG7" s="1"/>
  <c r="AK16" i="1"/>
  <c r="PQ7" i="5" s="1"/>
  <c r="PR7" s="1"/>
  <c r="AJ16" i="1"/>
  <c r="PB7" i="5" s="1"/>
  <c r="PC7" s="1"/>
  <c r="AI16" i="1"/>
  <c r="OM7" i="5" s="1"/>
  <c r="ON7" s="1"/>
  <c r="AH16" i="1"/>
  <c r="NX7" i="5" s="1"/>
  <c r="NY7" s="1"/>
  <c r="AG16" i="1"/>
  <c r="NI7" i="5" s="1"/>
  <c r="NJ7" s="1"/>
  <c r="AF16" i="1"/>
  <c r="MT7" i="5" s="1"/>
  <c r="MU7" s="1"/>
  <c r="AE16" i="1"/>
  <c r="ME7" i="5" s="1"/>
  <c r="MF7" s="1"/>
  <c r="AD16" i="1"/>
  <c r="LP7" i="5" s="1"/>
  <c r="LQ7" s="1"/>
  <c r="AC16" i="1"/>
  <c r="LA7" i="5" s="1"/>
  <c r="LB7" s="1"/>
  <c r="AB16" i="1"/>
  <c r="KL7" i="5" s="1"/>
  <c r="KM7" s="1"/>
  <c r="AA16" i="1"/>
  <c r="JW7" i="5" s="1"/>
  <c r="JX7" s="1"/>
  <c r="Z16" i="1"/>
  <c r="JH7" i="5" s="1"/>
  <c r="JI7" s="1"/>
  <c r="Y16" i="1"/>
  <c r="IS7" i="5" s="1"/>
  <c r="IT7" s="1"/>
  <c r="X16" i="1"/>
  <c r="ID7" i="5" s="1"/>
  <c r="IE7" s="1"/>
  <c r="W16" i="1"/>
  <c r="HO7" i="5" s="1"/>
  <c r="HP7" s="1"/>
  <c r="V16" i="1"/>
  <c r="GZ7" i="5" s="1"/>
  <c r="HA7" s="1"/>
  <c r="U16" i="1"/>
  <c r="GK7" i="5" s="1"/>
  <c r="GL7" s="1"/>
  <c r="T16" i="1"/>
  <c r="FV7" i="5" s="1"/>
  <c r="FW7" s="1"/>
  <c r="S16" i="1"/>
  <c r="FG7" i="5" s="1"/>
  <c r="FH7" s="1"/>
  <c r="R16" i="1"/>
  <c r="ER7" i="5" s="1"/>
  <c r="ES7" s="1"/>
  <c r="Q16" i="1"/>
  <c r="EC7" i="5" s="1"/>
  <c r="ED7" s="1"/>
  <c r="P16" i="1"/>
  <c r="DN7" i="5" s="1"/>
  <c r="DO7" s="1"/>
  <c r="O16" i="1"/>
  <c r="CY7" i="5" s="1"/>
  <c r="CZ7" s="1"/>
  <c r="N16" i="1"/>
  <c r="CJ7" i="5" s="1"/>
  <c r="CK7" s="1"/>
  <c r="M16" i="1"/>
  <c r="BU7" i="5" s="1"/>
  <c r="BV7" s="1"/>
  <c r="L16" i="1"/>
  <c r="BF7" i="5" s="1"/>
  <c r="BG7" s="1"/>
  <c r="K16" i="1"/>
  <c r="AQ7" i="5" s="1"/>
  <c r="AR7" s="1"/>
  <c r="J16" i="1"/>
  <c r="AB7" i="5" s="1"/>
  <c r="AC7" s="1"/>
  <c r="I16" i="1"/>
  <c r="M7" i="5" s="1"/>
  <c r="N7" s="1"/>
  <c r="C16" i="1"/>
  <c r="B16"/>
  <c r="B17"/>
  <c r="C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AH17"/>
  <c r="AI17"/>
  <c r="AJ17"/>
  <c r="AK17"/>
  <c r="AL17"/>
  <c r="AM17"/>
  <c r="AN17"/>
  <c r="AO17"/>
  <c r="AP17"/>
  <c r="AQ17"/>
  <c r="AR17"/>
  <c r="AS17"/>
  <c r="AT17"/>
  <c r="AU17"/>
  <c r="AV17"/>
  <c r="AW17"/>
  <c r="AX17"/>
  <c r="AY17"/>
  <c r="AZ17"/>
  <c r="BA17"/>
  <c r="BB17"/>
  <c r="BC17"/>
  <c r="BD17"/>
  <c r="BE17"/>
  <c r="BF17"/>
  <c r="BG17"/>
  <c r="BH17"/>
  <c r="BI17"/>
  <c r="BJ17"/>
  <c r="BK17"/>
  <c r="BL17"/>
  <c r="BM17"/>
  <c r="BN17"/>
  <c r="BO17"/>
  <c r="BP17"/>
  <c r="BQ17"/>
  <c r="BR17"/>
  <c r="BT17" s="1"/>
  <c r="BV17"/>
  <c r="BZ17"/>
  <c r="CC17"/>
  <c r="CG17"/>
  <c r="CJ17"/>
  <c r="CN17"/>
  <c r="CQ17"/>
  <c r="CU17"/>
  <c r="CX17"/>
  <c r="DB17"/>
  <c r="DE17"/>
  <c r="DI17"/>
  <c r="DL17"/>
  <c r="DL9"/>
  <c r="DI9"/>
  <c r="CX9"/>
  <c r="CU9"/>
  <c r="DE9"/>
  <c r="DB9"/>
  <c r="CQ9"/>
  <c r="CN9"/>
  <c r="CG9"/>
  <c r="CJ9"/>
  <c r="CC9"/>
  <c r="BZ9"/>
  <c r="Q16" i="5" l="1"/>
  <c r="S16"/>
  <c r="BU12" i="1"/>
  <c r="DN12" s="1"/>
  <c r="F12" s="1"/>
  <c r="BU13"/>
  <c r="DN13" s="1"/>
  <c r="F13" s="1"/>
  <c r="BU14"/>
  <c r="DN14" s="1"/>
  <c r="F14" s="1"/>
  <c r="BU15"/>
  <c r="DN15" s="1"/>
  <c r="F15" s="1"/>
  <c r="BT16"/>
  <c r="BU16" s="1"/>
  <c r="DN16" s="1"/>
  <c r="F16" s="1"/>
  <c r="BU17"/>
  <c r="DN17" s="1"/>
  <c r="F17" s="1"/>
  <c r="BV9" l="1"/>
  <c r="BR9"/>
  <c r="BT9" s="1"/>
  <c r="BU9" s="1"/>
  <c r="DN9" s="1"/>
  <c r="F9" s="1"/>
  <c r="B9"/>
  <c r="C9"/>
</calcChain>
</file>

<file path=xl/comments1.xml><?xml version="1.0" encoding="utf-8"?>
<comments xmlns="http://schemas.openxmlformats.org/spreadsheetml/2006/main">
  <authors>
    <author>Clemence MEUNIER</author>
  </authors>
  <commentList>
    <comment ref="I3" author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RUPTURE DE DROIT</t>
        </r>
      </text>
    </comment>
    <comment ref="I4" author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NOUVELLE EMBAUCHE</t>
        </r>
      </text>
    </comment>
  </commentList>
</comments>
</file>

<file path=xl/comments2.xml><?xml version="1.0" encoding="utf-8"?>
<comments xmlns="http://schemas.openxmlformats.org/spreadsheetml/2006/main">
  <authors>
    <author>Clemence MEUNIER</author>
  </authors>
  <commentList>
    <comment ref="H6" author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Maladie 3 enfants mini à partir du 31e jours
AT/MP à partir du 29e jours</t>
        </r>
      </text>
    </comment>
  </commentList>
</comments>
</file>

<file path=xl/sharedStrings.xml><?xml version="1.0" encoding="utf-8"?>
<sst xmlns="http://schemas.openxmlformats.org/spreadsheetml/2006/main" count="1170" uniqueCount="112">
  <si>
    <t>N° sécurité sociale</t>
  </si>
  <si>
    <t>Nom</t>
  </si>
  <si>
    <t>Prénom</t>
  </si>
  <si>
    <t>Motif</t>
  </si>
  <si>
    <t>Subrogation</t>
  </si>
  <si>
    <t>Situation</t>
  </si>
  <si>
    <t>Date début</t>
  </si>
  <si>
    <t>Date fin</t>
  </si>
  <si>
    <t>Nb jours à indemnisé</t>
  </si>
  <si>
    <t>Année</t>
  </si>
  <si>
    <t>Nb d'arrêts</t>
  </si>
  <si>
    <t>CLAUDE</t>
  </si>
  <si>
    <t>CDI</t>
  </si>
  <si>
    <t>LAURENT</t>
  </si>
  <si>
    <t>CDA</t>
  </si>
  <si>
    <t>STEVEN</t>
  </si>
  <si>
    <t>LUC</t>
  </si>
  <si>
    <t>JULIEN</t>
  </si>
  <si>
    <t>JOSIANE</t>
  </si>
  <si>
    <t>BRIGITTE</t>
  </si>
  <si>
    <t>CLAIRE</t>
  </si>
  <si>
    <t>LAETITIA</t>
  </si>
  <si>
    <t>ANNE</t>
  </si>
  <si>
    <t>HELENE</t>
  </si>
  <si>
    <t>CDD</t>
  </si>
  <si>
    <t>LISE</t>
  </si>
  <si>
    <t>CLEMENCE</t>
  </si>
  <si>
    <t>Date attestation</t>
  </si>
  <si>
    <t>Carence</t>
  </si>
  <si>
    <t>Jours d'arrêts</t>
  </si>
  <si>
    <t>MA</t>
  </si>
  <si>
    <t>MA BIS</t>
  </si>
  <si>
    <t>AT</t>
  </si>
  <si>
    <t>MAT</t>
  </si>
  <si>
    <t>MAT BIS</t>
  </si>
  <si>
    <t>PAT</t>
  </si>
  <si>
    <t>MTT</t>
  </si>
  <si>
    <t>AT BIS</t>
  </si>
  <si>
    <t>MAINTIEN</t>
  </si>
  <si>
    <t>MAINTIEN 1/2</t>
  </si>
  <si>
    <t>EDUC</t>
  </si>
  <si>
    <t>RD SS MAINTIEN</t>
  </si>
  <si>
    <t>NE SS MAINTIEN</t>
  </si>
  <si>
    <t>REFUS</t>
  </si>
  <si>
    <t>Nb de jours</t>
  </si>
  <si>
    <t xml:space="preserve">Mois de paie </t>
  </si>
  <si>
    <t>IJ Journalier Nette</t>
  </si>
  <si>
    <t>Total IJ Nette</t>
  </si>
  <si>
    <t>Date fin indemnitées</t>
  </si>
  <si>
    <t>Date début indemnitées</t>
  </si>
  <si>
    <t xml:space="preserve">Ecart de jours </t>
  </si>
  <si>
    <t xml:space="preserve">Commentaire </t>
  </si>
  <si>
    <t xml:space="preserve">Année </t>
  </si>
  <si>
    <t>Sexe</t>
  </si>
  <si>
    <t>EN</t>
  </si>
  <si>
    <t>EX</t>
  </si>
  <si>
    <t>CS</t>
  </si>
  <si>
    <t>AU</t>
  </si>
  <si>
    <t>Nombre d'arrêts 2016</t>
  </si>
  <si>
    <t>Nombre d'arrêts 2017</t>
  </si>
  <si>
    <t>Nombr d'arrêts 2018</t>
  </si>
  <si>
    <t>Nombre d'arrêts 2019</t>
  </si>
  <si>
    <t>Nombre d'arrêts 2020</t>
  </si>
  <si>
    <t>Nombre d'arrêts 2017 - Archives</t>
  </si>
  <si>
    <t>Nombr d'arrêts 2018 - Archives</t>
  </si>
  <si>
    <t>Nombre d'arrêts 2019 - Archives</t>
  </si>
  <si>
    <t>Nombre d'arrêts 2020 - Archives</t>
  </si>
  <si>
    <t>Nombre de jours d'arrêts 2016</t>
  </si>
  <si>
    <t>Nombre de jours d'arrêts 2017</t>
  </si>
  <si>
    <t>Nombre de jours d'arrêts 2018</t>
  </si>
  <si>
    <t>Nombre de jours d'arrêts 2019</t>
  </si>
  <si>
    <t>Nombre de jours d'arrêts 2020</t>
  </si>
  <si>
    <t>Nombre de jours d'arrêts 2016 - Archives</t>
  </si>
  <si>
    <t>Nombre de jours d'arrêts 2017 - Archives</t>
  </si>
  <si>
    <t>Nombre de jours d'arrêts 2018 - Archives</t>
  </si>
  <si>
    <t>Nombre de jours d'arrêts 2019 - Archives</t>
  </si>
  <si>
    <t>Nombre de jours d'arrêts 2020 - Archives</t>
  </si>
  <si>
    <t>Maladie</t>
  </si>
  <si>
    <t>Mat/Pat</t>
  </si>
  <si>
    <t>At</t>
  </si>
  <si>
    <t xml:space="preserve">Date de virement </t>
  </si>
  <si>
    <t>Date de virement</t>
  </si>
  <si>
    <t>Accident du travail</t>
  </si>
  <si>
    <t xml:space="preserve">MAT BIS </t>
  </si>
  <si>
    <t>Maternité/Paternité</t>
  </si>
  <si>
    <t>Temps-partiel thérapeutique</t>
  </si>
  <si>
    <t>Congés enfants malades</t>
  </si>
  <si>
    <t>Congés excptionnels</t>
  </si>
  <si>
    <t>Autres</t>
  </si>
  <si>
    <t>Congés sans solde</t>
  </si>
  <si>
    <t>Salaire retenu</t>
  </si>
  <si>
    <t>Gain journalier de base</t>
  </si>
  <si>
    <t>Type de maladie</t>
  </si>
  <si>
    <t>Accident du travail / Maladie professionnelle</t>
  </si>
  <si>
    <t xml:space="preserve">ETP </t>
  </si>
  <si>
    <t>SMIC</t>
  </si>
  <si>
    <t>IJSS nettes</t>
  </si>
  <si>
    <t>CALCUL DES IJSS</t>
  </si>
  <si>
    <t>2nd taux</t>
  </si>
  <si>
    <t>HUBERT</t>
  </si>
  <si>
    <t>ETIENNE</t>
  </si>
  <si>
    <t>DUPONT</t>
  </si>
  <si>
    <t>RAOUL</t>
  </si>
  <si>
    <t>DIDIER</t>
  </si>
  <si>
    <t>VACHER</t>
  </si>
  <si>
    <t>TOUC</t>
  </si>
  <si>
    <t>FINOIS</t>
  </si>
  <si>
    <t>CHIEN</t>
  </si>
  <si>
    <t>CHAT</t>
  </si>
  <si>
    <t>OISEAUX</t>
  </si>
  <si>
    <t>CREVETTE</t>
  </si>
  <si>
    <t>VACHERON</t>
  </si>
</sst>
</file>

<file path=xl/styles.xml><?xml version="1.0" encoding="utf-8"?>
<styleSheet xmlns="http://schemas.openxmlformats.org/spreadsheetml/2006/main">
  <numFmts count="1">
    <numFmt numFmtId="164" formatCode="[$-40C]mmmm\-yy;@"/>
  </numFmts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6" tint="0.79998168889431442"/>
      <name val="Cambria"/>
      <family val="1"/>
    </font>
    <font>
      <b/>
      <sz val="11"/>
      <color theme="6" tint="0.79998168889431442"/>
      <name val="Cambria"/>
      <family val="1"/>
    </font>
    <font>
      <b/>
      <sz val="11"/>
      <color theme="6" tint="-0.49998474074526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7" tint="0.79998168889431442"/>
      <name val="Calibri"/>
      <family val="2"/>
      <scheme val="minor"/>
    </font>
    <font>
      <b/>
      <sz val="36"/>
      <color theme="7" tint="-0.249977111117893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E5E8EF"/>
        <bgColor indexed="64"/>
      </patternFill>
    </fill>
    <fill>
      <gradientFill>
        <stop position="0">
          <color theme="6" tint="0.40000610370189521"/>
        </stop>
        <stop position="1">
          <color theme="0"/>
        </stop>
      </gradientFill>
    </fill>
  </fills>
  <borders count="73">
    <border>
      <left/>
      <right/>
      <top/>
      <bottom/>
      <diagonal/>
    </border>
    <border>
      <left/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medium">
        <color theme="6" tint="0.39991454817346722"/>
      </top>
      <bottom style="medium">
        <color theme="6" tint="0.39991454817346722"/>
      </bottom>
      <diagonal/>
    </border>
    <border>
      <left/>
      <right/>
      <top style="medium">
        <color theme="6" tint="0.399914548173467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 style="medium">
        <color theme="6" tint="0.39991454817346722"/>
      </top>
      <bottom style="thin">
        <color theme="6" tint="0.39994506668294322"/>
      </bottom>
      <diagonal/>
    </border>
    <border>
      <left/>
      <right/>
      <top style="thin">
        <color theme="6" tint="0.399945066682943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medium">
        <color theme="6" tint="0.39991454817346722"/>
      </left>
      <right style="thin">
        <color theme="6" tint="-0.24994659260841701"/>
      </right>
      <top style="medium">
        <color theme="6" tint="0.39991454817346722"/>
      </top>
      <bottom style="medium">
        <color theme="6" tint="0.39991454817346722"/>
      </bottom>
      <diagonal/>
    </border>
    <border>
      <left style="thin">
        <color theme="6" tint="-0.24994659260841701"/>
      </left>
      <right style="thin">
        <color theme="6" tint="-0.24994659260841701"/>
      </right>
      <top style="medium">
        <color theme="6" tint="0.39991454817346722"/>
      </top>
      <bottom style="medium">
        <color theme="6" tint="0.39991454817346722"/>
      </bottom>
      <diagonal/>
    </border>
    <border>
      <left style="thin">
        <color theme="6" tint="-0.24994659260841701"/>
      </left>
      <right style="thin">
        <color theme="6" tint="0.39994506668294322"/>
      </right>
      <top style="medium">
        <color theme="6" tint="0.39991454817346722"/>
      </top>
      <bottom style="medium">
        <color theme="6" tint="0.39991454817346722"/>
      </bottom>
      <diagonal/>
    </border>
    <border>
      <left style="thin">
        <color theme="6" tint="0.39988402966399123"/>
      </left>
      <right style="thin">
        <color theme="6" tint="0.39988402966399123"/>
      </right>
      <top style="medium">
        <color theme="6" tint="0.39988402966399123"/>
      </top>
      <bottom style="medium">
        <color theme="6" tint="0.39988402966399123"/>
      </bottom>
      <diagonal/>
    </border>
    <border>
      <left style="thin">
        <color theme="6" tint="0.39988402966399123"/>
      </left>
      <right style="medium">
        <color theme="6" tint="0.39988402966399123"/>
      </right>
      <top style="medium">
        <color theme="6" tint="0.39988402966399123"/>
      </top>
      <bottom style="medium">
        <color theme="6" tint="0.39988402966399123"/>
      </bottom>
      <diagonal/>
    </border>
    <border>
      <left style="thin">
        <color theme="6" tint="0.39985351115451523"/>
      </left>
      <right style="thin">
        <color theme="6" tint="0.39985351115451523"/>
      </right>
      <top style="medium">
        <color theme="6" tint="0.39988402966399123"/>
      </top>
      <bottom style="thin">
        <color theme="6" tint="0.39985351115451523"/>
      </bottom>
      <diagonal/>
    </border>
    <border>
      <left style="thin">
        <color theme="6" tint="0.39985351115451523"/>
      </left>
      <right style="thin">
        <color theme="6" tint="0.39985351115451523"/>
      </right>
      <top style="thin">
        <color theme="6" tint="0.39985351115451523"/>
      </top>
      <bottom style="thin">
        <color theme="6" tint="0.39985351115451523"/>
      </bottom>
      <diagonal/>
    </border>
    <border>
      <left style="thin">
        <color theme="6" tint="0.39988402966399123"/>
      </left>
      <right style="thin">
        <color theme="6" tint="0.39988402966399123"/>
      </right>
      <top style="thin">
        <color theme="6" tint="0.39985351115451523"/>
      </top>
      <bottom style="thin">
        <color theme="6" tint="0.39985351115451523"/>
      </bottom>
      <diagonal/>
    </border>
    <border>
      <left style="thin">
        <color theme="6" tint="0.39988402966399123"/>
      </left>
      <right style="thin">
        <color theme="6" tint="0.39988402966399123"/>
      </right>
      <top style="thin">
        <color theme="6" tint="0.39985351115451523"/>
      </top>
      <bottom style="thin">
        <color theme="6" tint="0.39988402966399123"/>
      </bottom>
      <diagonal/>
    </border>
    <border>
      <left style="thin">
        <color theme="6" tint="0.39988402966399123"/>
      </left>
      <right style="thin">
        <color theme="6" tint="0.39988402966399123"/>
      </right>
      <top/>
      <bottom style="thin">
        <color theme="6" tint="0.39985351115451523"/>
      </bottom>
      <diagonal/>
    </border>
    <border>
      <left style="medium">
        <color theme="6" tint="0.39988402966399123"/>
      </left>
      <right style="thin">
        <color theme="6" tint="-0.24994659260841701"/>
      </right>
      <top style="medium">
        <color theme="6" tint="0.39988402966399123"/>
      </top>
      <bottom style="medium">
        <color theme="6" tint="0.39988402966399123"/>
      </bottom>
      <diagonal/>
    </border>
    <border>
      <left style="thin">
        <color theme="6" tint="-0.24994659260841701"/>
      </left>
      <right style="thin">
        <color theme="6" tint="-0.24994659260841701"/>
      </right>
      <top style="medium">
        <color theme="6" tint="0.39988402966399123"/>
      </top>
      <bottom style="medium">
        <color theme="6" tint="0.39988402966399123"/>
      </bottom>
      <diagonal/>
    </border>
    <border>
      <left style="thin">
        <color theme="6" tint="-0.24994659260841701"/>
      </left>
      <right/>
      <top/>
      <bottom/>
      <diagonal/>
    </border>
    <border>
      <left style="thin">
        <color theme="6" tint="-0.24994659260841701"/>
      </left>
      <right style="thin">
        <color theme="6" tint="-0.24994659260841701"/>
      </right>
      <top/>
      <bottom/>
      <diagonal/>
    </border>
    <border>
      <left style="thin">
        <color theme="6" tint="-0.24994659260841701"/>
      </left>
      <right/>
      <top style="medium">
        <color theme="6" tint="0.39988402966399123"/>
      </top>
      <bottom style="medium">
        <color theme="6" tint="0.39988402966399123"/>
      </bottom>
      <diagonal/>
    </border>
    <border>
      <left style="thin">
        <color theme="6" tint="0.39988402966399123"/>
      </left>
      <right style="thin">
        <color theme="6" tint="0.39985351115451523"/>
      </right>
      <top/>
      <bottom style="thin">
        <color theme="6" tint="0.39985351115451523"/>
      </bottom>
      <diagonal/>
    </border>
    <border>
      <left style="thin">
        <color theme="6" tint="0.39985351115451523"/>
      </left>
      <right style="thin">
        <color theme="6" tint="0.39985351115451523"/>
      </right>
      <top/>
      <bottom style="thin">
        <color theme="6" tint="0.39985351115451523"/>
      </bottom>
      <diagonal/>
    </border>
    <border>
      <left style="thin">
        <color theme="6" tint="0.39988402966399123"/>
      </left>
      <right style="thin">
        <color theme="6" tint="0.39985351115451523"/>
      </right>
      <top style="thin">
        <color theme="6" tint="0.39985351115451523"/>
      </top>
      <bottom style="thin">
        <color theme="6" tint="0.39985351115451523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 style="thin">
        <color theme="6" tint="-0.24994659260841701"/>
      </right>
      <top/>
      <bottom style="thin">
        <color theme="6" tint="-0.24994659260841701"/>
      </bottom>
      <diagonal/>
    </border>
    <border>
      <left style="medium">
        <color theme="6" tint="-0.24994659260841701"/>
      </left>
      <right style="thin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thin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medium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 style="medium">
        <color theme="6" tint="-0.24994659260841701"/>
      </left>
      <right style="thin">
        <color theme="6" tint="-0.24994659260841701"/>
      </right>
      <top/>
      <bottom style="thin">
        <color theme="6" tint="-0.24994659260841701"/>
      </bottom>
      <diagonal/>
    </border>
    <border>
      <left style="thin">
        <color theme="6" tint="-0.24994659260841701"/>
      </left>
      <right style="medium">
        <color theme="6" tint="-0.24994659260841701"/>
      </right>
      <top/>
      <bottom style="thin">
        <color theme="6" tint="-0.24994659260841701"/>
      </bottom>
      <diagonal/>
    </border>
    <border>
      <left style="medium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 style="medium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medium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medium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thick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 style="thick">
        <color theme="6" tint="-0.24994659260841701"/>
      </left>
      <right style="thin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thick">
        <color theme="6" tint="-0.24994659260841701"/>
      </right>
      <top/>
      <bottom style="thin">
        <color theme="6" tint="-0.24994659260841701"/>
      </bottom>
      <diagonal/>
    </border>
    <border>
      <left style="thick">
        <color theme="6" tint="-0.24994659260841701"/>
      </left>
      <right style="thin">
        <color theme="6" tint="-0.24994659260841701"/>
      </right>
      <top/>
      <bottom style="thin">
        <color theme="6" tint="-0.24994659260841701"/>
      </bottom>
      <diagonal/>
    </border>
    <border>
      <left style="thin">
        <color theme="6" tint="-0.24994659260841701"/>
      </left>
      <right style="thick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ck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 style="thick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  <border>
      <left style="thick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  <border>
      <left/>
      <right/>
      <top/>
      <bottom style="medium">
        <color theme="6" tint="0.39988402966399123"/>
      </bottom>
      <diagonal/>
    </border>
    <border>
      <left style="thin">
        <color theme="6" tint="-0.24994659260841701"/>
      </left>
      <right style="medium">
        <color theme="6" tint="-0.24994659260841701"/>
      </right>
      <top/>
      <bottom/>
      <diagonal/>
    </border>
    <border>
      <left/>
      <right style="thin">
        <color theme="6" tint="-0.24994659260841701"/>
      </right>
      <top style="medium">
        <color theme="6" tint="0.39988402966399123"/>
      </top>
      <bottom style="medium">
        <color theme="6" tint="0.39988402966399123"/>
      </bottom>
      <diagonal/>
    </border>
    <border>
      <left/>
      <right style="thin">
        <color theme="6" tint="0.39985351115451523"/>
      </right>
      <top/>
      <bottom style="thin">
        <color theme="6" tint="0.39985351115451523"/>
      </bottom>
      <diagonal/>
    </border>
    <border>
      <left style="thin">
        <color theme="6" tint="0.39988402966399123"/>
      </left>
      <right style="medium">
        <color theme="6" tint="-0.24994659260841701"/>
      </right>
      <top/>
      <bottom style="thin">
        <color theme="6" tint="0.39985351115451523"/>
      </bottom>
      <diagonal/>
    </border>
    <border>
      <left style="thin">
        <color theme="6" tint="0.39988402966399123"/>
      </left>
      <right/>
      <top/>
      <bottom style="thin">
        <color theme="6" tint="0.39985351115451523"/>
      </bottom>
      <diagonal/>
    </border>
    <border>
      <left style="medium">
        <color theme="6" tint="-0.24994659260841701"/>
      </left>
      <right style="thin">
        <color theme="6" tint="-0.24994659260841701"/>
      </right>
      <top style="medium">
        <color theme="6" tint="0.39988402966399123"/>
      </top>
      <bottom style="medium">
        <color theme="6" tint="0.39988402966399123"/>
      </bottom>
      <diagonal/>
    </border>
    <border>
      <left style="medium">
        <color theme="6" tint="-0.24994659260841701"/>
      </left>
      <right style="thin">
        <color theme="6" tint="0.39985351115451523"/>
      </right>
      <top/>
      <bottom style="thin">
        <color theme="6" tint="0.39985351115451523"/>
      </bottom>
      <diagonal/>
    </border>
    <border>
      <left style="medium">
        <color theme="6"/>
      </left>
      <right style="dotted">
        <color theme="6"/>
      </right>
      <top style="medium">
        <color theme="6"/>
      </top>
      <bottom/>
      <diagonal/>
    </border>
    <border>
      <left style="dotted">
        <color theme="6"/>
      </left>
      <right style="dotted">
        <color theme="6"/>
      </right>
      <top style="medium">
        <color theme="6"/>
      </top>
      <bottom/>
      <diagonal/>
    </border>
    <border>
      <left style="dotted">
        <color theme="6"/>
      </left>
      <right style="medium">
        <color theme="6"/>
      </right>
      <top style="medium">
        <color theme="6"/>
      </top>
      <bottom/>
      <diagonal/>
    </border>
    <border>
      <left style="medium">
        <color theme="6" tint="0.39982299264503923"/>
      </left>
      <right style="thin">
        <color theme="6" tint="0.39982299264503923"/>
      </right>
      <top style="medium">
        <color theme="6" tint="0.39982299264503923"/>
      </top>
      <bottom style="thin">
        <color theme="6" tint="0.39982299264503923"/>
      </bottom>
      <diagonal/>
    </border>
    <border>
      <left style="thin">
        <color theme="6" tint="0.39982299264503923"/>
      </left>
      <right style="thin">
        <color theme="6" tint="0.39982299264503923"/>
      </right>
      <top style="medium">
        <color theme="6" tint="0.39982299264503923"/>
      </top>
      <bottom style="thin">
        <color theme="6" tint="0.39982299264503923"/>
      </bottom>
      <diagonal/>
    </border>
    <border>
      <left style="thin">
        <color theme="6" tint="0.39982299264503923"/>
      </left>
      <right style="medium">
        <color theme="6" tint="0.39982299264503923"/>
      </right>
      <top style="medium">
        <color theme="6" tint="0.39982299264503923"/>
      </top>
      <bottom style="thin">
        <color theme="6" tint="0.39982299264503923"/>
      </bottom>
      <diagonal/>
    </border>
    <border>
      <left style="medium">
        <color theme="6" tint="0.39982299264503923"/>
      </left>
      <right style="thin">
        <color theme="6" tint="0.39982299264503923"/>
      </right>
      <top style="thin">
        <color theme="6" tint="0.39982299264503923"/>
      </top>
      <bottom style="thin">
        <color theme="6" tint="0.39982299264503923"/>
      </bottom>
      <diagonal/>
    </border>
    <border>
      <left style="thin">
        <color theme="6" tint="0.39982299264503923"/>
      </left>
      <right style="thin">
        <color theme="6" tint="0.39982299264503923"/>
      </right>
      <top style="thin">
        <color theme="6" tint="0.39982299264503923"/>
      </top>
      <bottom style="thin">
        <color theme="6" tint="0.39982299264503923"/>
      </bottom>
      <diagonal/>
    </border>
    <border>
      <left style="thin">
        <color theme="6" tint="0.39982299264503923"/>
      </left>
      <right style="medium">
        <color theme="6" tint="0.39982299264503923"/>
      </right>
      <top style="thin">
        <color theme="6" tint="0.39982299264503923"/>
      </top>
      <bottom style="thin">
        <color theme="6" tint="0.39982299264503923"/>
      </bottom>
      <diagonal/>
    </border>
    <border>
      <left style="medium">
        <color theme="6" tint="0.39982299264503923"/>
      </left>
      <right style="thin">
        <color theme="6" tint="0.39982299264503923"/>
      </right>
      <top style="thin">
        <color theme="6" tint="0.39982299264503923"/>
      </top>
      <bottom style="medium">
        <color theme="6" tint="0.39982299264503923"/>
      </bottom>
      <diagonal/>
    </border>
    <border>
      <left style="thin">
        <color theme="6" tint="0.39982299264503923"/>
      </left>
      <right style="thin">
        <color theme="6" tint="0.39982299264503923"/>
      </right>
      <top style="thin">
        <color theme="6" tint="0.39982299264503923"/>
      </top>
      <bottom style="medium">
        <color theme="6" tint="0.39982299264503923"/>
      </bottom>
      <diagonal/>
    </border>
    <border>
      <left style="thin">
        <color theme="6" tint="0.39982299264503923"/>
      </left>
      <right style="medium">
        <color theme="6" tint="0.39982299264503923"/>
      </right>
      <top style="thin">
        <color theme="6" tint="0.39982299264503923"/>
      </top>
      <bottom style="medium">
        <color theme="6" tint="0.39982299264503923"/>
      </bottom>
      <diagonal/>
    </border>
    <border>
      <left style="thin">
        <color theme="6" tint="0.39988402966399123"/>
      </left>
      <right/>
      <top/>
      <bottom style="medium">
        <color theme="6" tint="0.39982299264503923"/>
      </bottom>
      <diagonal/>
    </border>
    <border>
      <left/>
      <right/>
      <top/>
      <bottom style="medium">
        <color theme="6" tint="0.39982299264503923"/>
      </bottom>
      <diagonal/>
    </border>
    <border>
      <left style="medium">
        <color theme="6"/>
      </left>
      <right/>
      <top/>
      <bottom/>
      <diagonal/>
    </border>
    <border>
      <left/>
      <right style="dotted">
        <color theme="6"/>
      </right>
      <top/>
      <bottom/>
      <diagonal/>
    </border>
    <border>
      <left style="dotted">
        <color theme="6"/>
      </left>
      <right style="dotted">
        <color theme="6"/>
      </right>
      <top/>
      <bottom/>
      <diagonal/>
    </border>
    <border>
      <left style="dotted">
        <color theme="6"/>
      </left>
      <right style="medium">
        <color theme="6"/>
      </right>
      <top/>
      <bottom/>
      <diagonal/>
    </border>
  </borders>
  <cellStyleXfs count="2">
    <xf numFmtId="0" fontId="0" fillId="0" borderId="0"/>
    <xf numFmtId="0" fontId="1" fillId="0" borderId="0"/>
  </cellStyleXfs>
  <cellXfs count="150">
    <xf numFmtId="0" fontId="0" fillId="0" borderId="0" xfId="0"/>
    <xf numFmtId="0" fontId="0" fillId="0" borderId="0" xfId="0" applyFont="1"/>
    <xf numFmtId="1" fontId="2" fillId="3" borderId="0" xfId="1" applyNumberFormat="1" applyFont="1" applyFill="1" applyBorder="1" applyAlignment="1" applyProtection="1">
      <alignment horizontal="left" vertical="top" wrapText="1"/>
    </xf>
    <xf numFmtId="0" fontId="2" fillId="3" borderId="0" xfId="1" applyNumberFormat="1" applyFont="1" applyFill="1" applyBorder="1" applyAlignment="1" applyProtection="1">
      <alignment horizontal="left" vertical="top" wrapText="1"/>
    </xf>
    <xf numFmtId="0" fontId="3" fillId="3" borderId="0" xfId="0" applyFont="1" applyFill="1" applyBorder="1"/>
    <xf numFmtId="0" fontId="0" fillId="0" borderId="2" xfId="0" applyBorder="1"/>
    <xf numFmtId="0" fontId="0" fillId="0" borderId="3" xfId="0" applyBorder="1"/>
    <xf numFmtId="0" fontId="4" fillId="2" borderId="4" xfId="0" applyFont="1" applyFill="1" applyBorder="1" applyAlignment="1">
      <alignment horizontal="center" vertical="center" textRotation="45" wrapText="1"/>
    </xf>
    <xf numFmtId="0" fontId="4" fillId="0" borderId="4" xfId="0" applyFont="1" applyFill="1" applyBorder="1" applyAlignment="1">
      <alignment horizontal="center" vertical="center" textRotation="45" wrapText="1"/>
    </xf>
    <xf numFmtId="1" fontId="0" fillId="0" borderId="5" xfId="0" applyNumberFormat="1" applyFont="1" applyBorder="1" applyAlignment="1"/>
    <xf numFmtId="1" fontId="0" fillId="0" borderId="6" xfId="0" applyNumberFormat="1" applyFont="1" applyBorder="1" applyAlignment="1"/>
    <xf numFmtId="1" fontId="0" fillId="0" borderId="7" xfId="0" applyNumberFormat="1" applyFont="1" applyBorder="1" applyAlignment="1"/>
    <xf numFmtId="1" fontId="0" fillId="0" borderId="8" xfId="0" applyNumberFormat="1" applyFont="1" applyBorder="1" applyAlignment="1"/>
    <xf numFmtId="14" fontId="0" fillId="0" borderId="3" xfId="0" applyNumberFormat="1" applyBorder="1"/>
    <xf numFmtId="14" fontId="0" fillId="0" borderId="2" xfId="0" applyNumberFormat="1" applyBorder="1"/>
    <xf numFmtId="2" fontId="0" fillId="0" borderId="2" xfId="0" applyNumberFormat="1" applyFill="1" applyBorder="1"/>
    <xf numFmtId="0" fontId="4" fillId="4" borderId="9" xfId="0" applyFont="1" applyFill="1" applyBorder="1" applyAlignment="1">
      <alignment horizontal="center" vertical="center" textRotation="45" wrapText="1"/>
    </xf>
    <xf numFmtId="0" fontId="4" fillId="4" borderId="10" xfId="0" applyFont="1" applyFill="1" applyBorder="1" applyAlignment="1">
      <alignment horizontal="center" vertical="center" textRotation="45" wrapText="1"/>
    </xf>
    <xf numFmtId="0" fontId="4" fillId="4" borderId="11" xfId="0" applyFont="1" applyFill="1" applyBorder="1" applyAlignment="1">
      <alignment horizontal="center" vertical="center" textRotation="45" wrapText="1"/>
    </xf>
    <xf numFmtId="0" fontId="4" fillId="2" borderId="12" xfId="0" applyFont="1" applyFill="1" applyBorder="1" applyAlignment="1">
      <alignment horizontal="center" vertical="center" textRotation="45" wrapText="1"/>
    </xf>
    <xf numFmtId="0" fontId="4" fillId="2" borderId="13" xfId="0" applyFont="1" applyFill="1" applyBorder="1" applyAlignment="1">
      <alignment horizontal="center" vertical="center" textRotation="45" wrapText="1"/>
    </xf>
    <xf numFmtId="0" fontId="0" fillId="0" borderId="14" xfId="0" applyBorder="1"/>
    <xf numFmtId="0" fontId="0" fillId="0" borderId="15" xfId="0" applyBorder="1"/>
    <xf numFmtId="0" fontId="0" fillId="5" borderId="15" xfId="0" applyFill="1" applyBorder="1"/>
    <xf numFmtId="1" fontId="0" fillId="5" borderId="1" xfId="0" applyNumberFormat="1" applyFont="1" applyFill="1" applyBorder="1"/>
    <xf numFmtId="0" fontId="0" fillId="5" borderId="2" xfId="0" applyFill="1" applyBorder="1"/>
    <xf numFmtId="0" fontId="0" fillId="7" borderId="2" xfId="0" applyFill="1" applyBorder="1"/>
    <xf numFmtId="14" fontId="0" fillId="7" borderId="2" xfId="0" applyNumberFormat="1" applyFill="1" applyBorder="1"/>
    <xf numFmtId="1" fontId="0" fillId="5" borderId="2" xfId="0" applyNumberFormat="1" applyFill="1" applyBorder="1"/>
    <xf numFmtId="1" fontId="0" fillId="5" borderId="16" xfId="0" applyNumberFormat="1" applyFill="1" applyBorder="1"/>
    <xf numFmtId="1" fontId="0" fillId="5" borderId="17" xfId="0" applyNumberFormat="1" applyFill="1" applyBorder="1"/>
    <xf numFmtId="1" fontId="0" fillId="5" borderId="18" xfId="0" applyNumberFormat="1" applyFill="1" applyBorder="1"/>
    <xf numFmtId="0" fontId="4" fillId="4" borderId="19" xfId="0" applyFont="1" applyFill="1" applyBorder="1" applyAlignment="1">
      <alignment horizontal="center" vertical="center" textRotation="45" wrapText="1"/>
    </xf>
    <xf numFmtId="0" fontId="4" fillId="4" borderId="20" xfId="0" applyFont="1" applyFill="1" applyBorder="1" applyAlignment="1">
      <alignment horizontal="center" vertical="center" textRotation="45" wrapText="1"/>
    </xf>
    <xf numFmtId="0" fontId="4" fillId="4" borderId="21" xfId="0" applyFont="1" applyFill="1" applyBorder="1" applyAlignment="1">
      <alignment horizontal="center" vertical="center" textRotation="45" wrapText="1"/>
    </xf>
    <xf numFmtId="0" fontId="4" fillId="4" borderId="23" xfId="0" applyFont="1" applyFill="1" applyBorder="1" applyAlignment="1">
      <alignment horizontal="center" vertical="center" textRotation="45" wrapText="1"/>
    </xf>
    <xf numFmtId="0" fontId="4" fillId="4" borderId="22" xfId="0" applyFont="1" applyFill="1" applyBorder="1" applyAlignment="1">
      <alignment horizontal="center" vertical="center" textRotation="45" wrapText="1"/>
    </xf>
    <xf numFmtId="0" fontId="0" fillId="5" borderId="24" xfId="0" applyFill="1" applyBorder="1"/>
    <xf numFmtId="0" fontId="0" fillId="5" borderId="25" xfId="0" applyFill="1" applyBorder="1"/>
    <xf numFmtId="0" fontId="0" fillId="5" borderId="26" xfId="0" applyFill="1" applyBorder="1"/>
    <xf numFmtId="1" fontId="0" fillId="0" borderId="27" xfId="0" applyNumberFormat="1" applyFont="1" applyBorder="1" applyAlignment="1"/>
    <xf numFmtId="14" fontId="0" fillId="0" borderId="27" xfId="0" applyNumberFormat="1" applyBorder="1"/>
    <xf numFmtId="0" fontId="0" fillId="0" borderId="27" xfId="0" applyBorder="1"/>
    <xf numFmtId="0" fontId="0" fillId="6" borderId="27" xfId="0" applyFill="1" applyBorder="1"/>
    <xf numFmtId="0" fontId="0" fillId="5" borderId="27" xfId="0" applyFill="1" applyBorder="1"/>
    <xf numFmtId="0" fontId="0" fillId="7" borderId="27" xfId="0" applyFill="1" applyBorder="1"/>
    <xf numFmtId="0" fontId="0" fillId="0" borderId="27" xfId="0" applyFill="1" applyBorder="1"/>
    <xf numFmtId="14" fontId="0" fillId="4" borderId="27" xfId="0" applyNumberFormat="1" applyFill="1" applyBorder="1"/>
    <xf numFmtId="2" fontId="0" fillId="0" borderId="27" xfId="0" applyNumberFormat="1" applyFill="1" applyBorder="1"/>
    <xf numFmtId="1" fontId="0" fillId="5" borderId="27" xfId="0" applyNumberFormat="1" applyFill="1" applyBorder="1"/>
    <xf numFmtId="0" fontId="0" fillId="4" borderId="27" xfId="0" applyFill="1" applyBorder="1"/>
    <xf numFmtId="1" fontId="0" fillId="0" borderId="28" xfId="0" applyNumberFormat="1" applyFont="1" applyBorder="1" applyAlignment="1"/>
    <xf numFmtId="14" fontId="0" fillId="0" borderId="28" xfId="0" applyNumberFormat="1" applyBorder="1"/>
    <xf numFmtId="0" fontId="0" fillId="0" borderId="28" xfId="0" applyBorder="1"/>
    <xf numFmtId="0" fontId="0" fillId="6" borderId="28" xfId="0" applyFill="1" applyBorder="1"/>
    <xf numFmtId="0" fontId="0" fillId="5" borderId="28" xfId="0" applyFill="1" applyBorder="1"/>
    <xf numFmtId="0" fontId="4" fillId="4" borderId="29" xfId="0" applyFont="1" applyFill="1" applyBorder="1" applyAlignment="1">
      <alignment horizontal="center" vertical="center" textRotation="45" wrapText="1"/>
    </xf>
    <xf numFmtId="0" fontId="4" fillId="4" borderId="30" xfId="0" applyFont="1" applyFill="1" applyBorder="1" applyAlignment="1">
      <alignment horizontal="center" vertical="center" textRotation="45" wrapText="1"/>
    </xf>
    <xf numFmtId="0" fontId="4" fillId="8" borderId="30" xfId="0" applyFont="1" applyFill="1" applyBorder="1" applyAlignment="1">
      <alignment horizontal="center" vertical="center" textRotation="45" wrapText="1"/>
    </xf>
    <xf numFmtId="0" fontId="4" fillId="9" borderId="30" xfId="0" applyFont="1" applyFill="1" applyBorder="1" applyAlignment="1">
      <alignment horizontal="center" vertical="center" textRotation="45" wrapText="1"/>
    </xf>
    <xf numFmtId="0" fontId="4" fillId="2" borderId="30" xfId="0" applyFont="1" applyFill="1" applyBorder="1" applyAlignment="1">
      <alignment horizontal="center" vertical="center" textRotation="45" wrapText="1"/>
    </xf>
    <xf numFmtId="0" fontId="4" fillId="2" borderId="31" xfId="0" applyFont="1" applyFill="1" applyBorder="1" applyAlignment="1">
      <alignment horizontal="center" vertical="center" textRotation="45" wrapText="1"/>
    </xf>
    <xf numFmtId="1" fontId="0" fillId="0" borderId="32" xfId="0" applyNumberFormat="1" applyFont="1" applyBorder="1" applyAlignment="1"/>
    <xf numFmtId="0" fontId="0" fillId="0" borderId="33" xfId="0" applyBorder="1"/>
    <xf numFmtId="1" fontId="0" fillId="0" borderId="34" xfId="0" applyNumberFormat="1" applyFont="1" applyBorder="1" applyAlignment="1"/>
    <xf numFmtId="0" fontId="0" fillId="0" borderId="35" xfId="0" applyBorder="1"/>
    <xf numFmtId="1" fontId="0" fillId="5" borderId="34" xfId="0" applyNumberFormat="1" applyFont="1" applyFill="1" applyBorder="1"/>
    <xf numFmtId="1" fontId="0" fillId="5" borderId="36" xfId="0" applyNumberFormat="1" applyFont="1" applyFill="1" applyBorder="1"/>
    <xf numFmtId="0" fontId="0" fillId="5" borderId="37" xfId="0" applyFill="1" applyBorder="1"/>
    <xf numFmtId="0" fontId="0" fillId="7" borderId="37" xfId="0" applyFill="1" applyBorder="1"/>
    <xf numFmtId="0" fontId="0" fillId="0" borderId="37" xfId="0" applyFill="1" applyBorder="1"/>
    <xf numFmtId="14" fontId="0" fillId="4" borderId="37" xfId="0" applyNumberFormat="1" applyFill="1" applyBorder="1"/>
    <xf numFmtId="2" fontId="0" fillId="0" borderId="37" xfId="0" applyNumberFormat="1" applyFill="1" applyBorder="1"/>
    <xf numFmtId="1" fontId="0" fillId="5" borderId="37" xfId="0" applyNumberFormat="1" applyFill="1" applyBorder="1"/>
    <xf numFmtId="0" fontId="0" fillId="4" borderId="37" xfId="0" applyFill="1" applyBorder="1"/>
    <xf numFmtId="0" fontId="0" fillId="6" borderId="37" xfId="0" applyFill="1" applyBorder="1"/>
    <xf numFmtId="0" fontId="0" fillId="0" borderId="37" xfId="0" applyBorder="1"/>
    <xf numFmtId="0" fontId="0" fillId="0" borderId="38" xfId="0" applyBorder="1"/>
    <xf numFmtId="0" fontId="4" fillId="8" borderId="39" xfId="0" applyFont="1" applyFill="1" applyBorder="1" applyAlignment="1">
      <alignment horizontal="center" vertical="center" textRotation="45" wrapText="1"/>
    </xf>
    <xf numFmtId="0" fontId="4" fillId="9" borderId="40" xfId="0" applyFont="1" applyFill="1" applyBorder="1" applyAlignment="1">
      <alignment horizontal="center" vertical="center" textRotation="45" wrapText="1"/>
    </xf>
    <xf numFmtId="0" fontId="0" fillId="6" borderId="41" xfId="0" applyFill="1" applyBorder="1"/>
    <xf numFmtId="0" fontId="0" fillId="5" borderId="42" xfId="0" applyFill="1" applyBorder="1"/>
    <xf numFmtId="0" fontId="0" fillId="6" borderId="43" xfId="0" applyFill="1" applyBorder="1"/>
    <xf numFmtId="0" fontId="0" fillId="5" borderId="44" xfId="0" applyFill="1" applyBorder="1"/>
    <xf numFmtId="0" fontId="0" fillId="6" borderId="45" xfId="0" applyFill="1" applyBorder="1"/>
    <xf numFmtId="0" fontId="0" fillId="5" borderId="46" xfId="0" applyFill="1" applyBorder="1"/>
    <xf numFmtId="0" fontId="4" fillId="4" borderId="39" xfId="0" applyFont="1" applyFill="1" applyBorder="1" applyAlignment="1">
      <alignment horizontal="center" vertical="center" textRotation="45" wrapText="1"/>
    </xf>
    <xf numFmtId="0" fontId="4" fillId="8" borderId="40" xfId="0" applyFont="1" applyFill="1" applyBorder="1" applyAlignment="1">
      <alignment horizontal="center" vertical="center" textRotation="45" wrapText="1"/>
    </xf>
    <xf numFmtId="0" fontId="0" fillId="0" borderId="41" xfId="0" applyBorder="1"/>
    <xf numFmtId="0" fontId="4" fillId="6" borderId="42" xfId="0" applyFont="1" applyFill="1" applyBorder="1" applyAlignment="1">
      <alignment wrapText="1"/>
    </xf>
    <xf numFmtId="0" fontId="0" fillId="0" borderId="43" xfId="0" applyBorder="1"/>
    <xf numFmtId="0" fontId="4" fillId="6" borderId="44" xfId="0" applyFont="1" applyFill="1" applyBorder="1" applyAlignment="1">
      <alignment wrapText="1"/>
    </xf>
    <xf numFmtId="0" fontId="0" fillId="4" borderId="43" xfId="0" applyFill="1" applyBorder="1"/>
    <xf numFmtId="0" fontId="0" fillId="6" borderId="44" xfId="0" applyFill="1" applyBorder="1"/>
    <xf numFmtId="0" fontId="0" fillId="4" borderId="45" xfId="0" applyFill="1" applyBorder="1"/>
    <xf numFmtId="0" fontId="0" fillId="6" borderId="46" xfId="0" applyFill="1" applyBorder="1"/>
    <xf numFmtId="0" fontId="4" fillId="9" borderId="39" xfId="0" applyFont="1" applyFill="1" applyBorder="1" applyAlignment="1">
      <alignment horizontal="center" vertical="center" textRotation="45" wrapText="1"/>
    </xf>
    <xf numFmtId="0" fontId="0" fillId="5" borderId="41" xfId="0" applyFill="1" applyBorder="1"/>
    <xf numFmtId="0" fontId="0" fillId="6" borderId="42" xfId="0" applyFill="1" applyBorder="1"/>
    <xf numFmtId="0" fontId="0" fillId="5" borderId="43" xfId="0" applyFill="1" applyBorder="1"/>
    <xf numFmtId="0" fontId="0" fillId="5" borderId="45" xfId="0" applyFill="1" applyBorder="1"/>
    <xf numFmtId="0" fontId="4" fillId="2" borderId="40" xfId="0" applyFont="1" applyFill="1" applyBorder="1" applyAlignment="1">
      <alignment horizontal="center" vertical="center" textRotation="45" wrapText="1"/>
    </xf>
    <xf numFmtId="0" fontId="0" fillId="0" borderId="42" xfId="0" applyBorder="1"/>
    <xf numFmtId="0" fontId="0" fillId="0" borderId="44" xfId="0" applyBorder="1"/>
    <xf numFmtId="1" fontId="0" fillId="0" borderId="44" xfId="0" applyNumberFormat="1" applyBorder="1"/>
    <xf numFmtId="1" fontId="0" fillId="0" borderId="46" xfId="0" applyNumberFormat="1" applyBorder="1"/>
    <xf numFmtId="0" fontId="4" fillId="4" borderId="21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4" borderId="20" xfId="0" applyFont="1" applyFill="1" applyBorder="1" applyAlignment="1">
      <alignment horizontal="left" vertical="center" wrapText="1"/>
    </xf>
    <xf numFmtId="0" fontId="4" fillId="4" borderId="23" xfId="0" applyFont="1" applyFill="1" applyBorder="1" applyAlignment="1">
      <alignment horizontal="left" vertical="center" wrapText="1"/>
    </xf>
    <xf numFmtId="0" fontId="4" fillId="4" borderId="22" xfId="0" applyFont="1" applyFill="1" applyBorder="1" applyAlignment="1">
      <alignment horizontal="left" vertical="center" wrapText="1"/>
    </xf>
    <xf numFmtId="0" fontId="4" fillId="4" borderId="21" xfId="0" applyFont="1" applyFill="1" applyBorder="1" applyAlignment="1">
      <alignment horizontal="left" vertical="center" wrapText="1"/>
    </xf>
    <xf numFmtId="17" fontId="4" fillId="4" borderId="30" xfId="0" applyNumberFormat="1" applyFont="1" applyFill="1" applyBorder="1" applyAlignment="1">
      <alignment horizontal="center" vertical="center" textRotation="45" wrapText="1"/>
    </xf>
    <xf numFmtId="0" fontId="4" fillId="2" borderId="49" xfId="0" applyFont="1" applyFill="1" applyBorder="1" applyAlignment="1">
      <alignment horizontal="left" vertical="center" wrapText="1"/>
    </xf>
    <xf numFmtId="0" fontId="4" fillId="4" borderId="48" xfId="0" applyFont="1" applyFill="1" applyBorder="1" applyAlignment="1">
      <alignment horizontal="center" vertical="center" wrapText="1"/>
    </xf>
    <xf numFmtId="0" fontId="0" fillId="5" borderId="50" xfId="0" applyFill="1" applyBorder="1"/>
    <xf numFmtId="0" fontId="0" fillId="5" borderId="51" xfId="0" applyFill="1" applyBorder="1"/>
    <xf numFmtId="0" fontId="4" fillId="2" borderId="23" xfId="0" applyFont="1" applyFill="1" applyBorder="1" applyAlignment="1">
      <alignment horizontal="left" vertical="center" wrapText="1"/>
    </xf>
    <xf numFmtId="0" fontId="0" fillId="5" borderId="52" xfId="0" applyFill="1" applyBorder="1"/>
    <xf numFmtId="0" fontId="4" fillId="4" borderId="53" xfId="0" applyFont="1" applyFill="1" applyBorder="1" applyAlignment="1">
      <alignment horizontal="left" vertical="center" wrapText="1"/>
    </xf>
    <xf numFmtId="0" fontId="0" fillId="5" borderId="54" xfId="0" applyFill="1" applyBorder="1"/>
    <xf numFmtId="1" fontId="0" fillId="5" borderId="59" xfId="0" applyNumberFormat="1" applyFill="1" applyBorder="1" applyAlignment="1">
      <alignment vertical="center" wrapText="1"/>
    </xf>
    <xf numFmtId="1" fontId="0" fillId="5" borderId="59" xfId="0" applyNumberFormat="1" applyFill="1" applyBorder="1" applyAlignment="1">
      <alignment horizontal="center" vertical="center" wrapText="1"/>
    </xf>
    <xf numFmtId="1" fontId="0" fillId="5" borderId="60" xfId="0" applyNumberFormat="1" applyFill="1" applyBorder="1" applyAlignment="1">
      <alignment horizontal="center" vertical="center" wrapText="1"/>
    </xf>
    <xf numFmtId="0" fontId="0" fillId="10" borderId="61" xfId="0" applyFill="1" applyBorder="1" applyAlignment="1">
      <alignment horizontal="left" vertical="center"/>
    </xf>
    <xf numFmtId="0" fontId="0" fillId="10" borderId="62" xfId="0" applyFill="1" applyBorder="1"/>
    <xf numFmtId="0" fontId="0" fillId="10" borderId="62" xfId="0" applyFill="1" applyBorder="1" applyAlignment="1">
      <alignment horizontal="left" vertical="center"/>
    </xf>
    <xf numFmtId="0" fontId="0" fillId="10" borderId="64" xfId="0" applyFill="1" applyBorder="1" applyAlignment="1">
      <alignment horizontal="left" vertical="center"/>
    </xf>
    <xf numFmtId="0" fontId="0" fillId="10" borderId="65" xfId="0" applyFill="1" applyBorder="1"/>
    <xf numFmtId="0" fontId="0" fillId="10" borderId="65" xfId="0" applyFill="1" applyBorder="1" applyAlignment="1">
      <alignment horizontal="left" vertical="center"/>
    </xf>
    <xf numFmtId="0" fontId="4" fillId="4" borderId="69" xfId="0" applyFont="1" applyFill="1" applyBorder="1" applyAlignment="1">
      <alignment horizontal="left" vertical="center" wrapText="1"/>
    </xf>
    <xf numFmtId="0" fontId="4" fillId="4" borderId="70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0" fillId="5" borderId="71" xfId="0" applyFill="1" applyBorder="1" applyAlignment="1">
      <alignment horizontal="center" vertical="center"/>
    </xf>
    <xf numFmtId="0" fontId="0" fillId="5" borderId="72" xfId="0" applyFill="1" applyBorder="1" applyAlignment="1">
      <alignment horizontal="center" vertical="center"/>
    </xf>
    <xf numFmtId="0" fontId="0" fillId="10" borderId="62" xfId="0" applyFill="1" applyBorder="1" applyAlignment="1">
      <alignment horizontal="center" vertical="center"/>
    </xf>
    <xf numFmtId="0" fontId="0" fillId="10" borderId="65" xfId="0" applyFill="1" applyBorder="1" applyAlignment="1">
      <alignment horizontal="center" vertical="center"/>
    </xf>
    <xf numFmtId="0" fontId="0" fillId="10" borderId="63" xfId="0" applyFill="1" applyBorder="1" applyAlignment="1">
      <alignment horizontal="center" vertical="center"/>
    </xf>
    <xf numFmtId="0" fontId="0" fillId="10" borderId="66" xfId="0" applyFill="1" applyBorder="1" applyAlignment="1">
      <alignment horizontal="center" vertical="center"/>
    </xf>
    <xf numFmtId="1" fontId="0" fillId="11" borderId="67" xfId="0" applyNumberFormat="1" applyFill="1" applyBorder="1" applyAlignment="1">
      <alignment horizontal="center" vertical="center"/>
    </xf>
    <xf numFmtId="1" fontId="0" fillId="11" borderId="68" xfId="0" applyNumberFormat="1" applyFill="1" applyBorder="1" applyAlignment="1">
      <alignment horizontal="center" vertical="center"/>
    </xf>
    <xf numFmtId="0" fontId="4" fillId="4" borderId="55" xfId="0" applyFont="1" applyFill="1" applyBorder="1" applyAlignment="1">
      <alignment horizontal="left" vertical="center" wrapText="1"/>
    </xf>
    <xf numFmtId="0" fontId="4" fillId="4" borderId="56" xfId="0" applyFont="1" applyFill="1" applyBorder="1" applyAlignment="1">
      <alignment horizontal="left" vertical="center" wrapText="1"/>
    </xf>
    <xf numFmtId="0" fontId="0" fillId="5" borderId="56" xfId="0" applyFill="1" applyBorder="1" applyAlignment="1">
      <alignment horizontal="center" vertical="center"/>
    </xf>
    <xf numFmtId="0" fontId="0" fillId="5" borderId="57" xfId="0" applyFill="1" applyBorder="1" applyAlignment="1">
      <alignment horizontal="center" vertical="center"/>
    </xf>
    <xf numFmtId="1" fontId="0" fillId="5" borderId="58" xfId="0" applyNumberFormat="1" applyFill="1" applyBorder="1" applyAlignment="1">
      <alignment horizontal="center" vertical="center" wrapText="1"/>
    </xf>
    <xf numFmtId="1" fontId="0" fillId="5" borderId="59" xfId="0" applyNumberFormat="1" applyFill="1" applyBorder="1" applyAlignment="1">
      <alignment horizontal="center" vertical="center" wrapText="1"/>
    </xf>
    <xf numFmtId="164" fontId="7" fillId="8" borderId="0" xfId="0" applyNumberFormat="1" applyFont="1" applyFill="1" applyAlignment="1">
      <alignment horizontal="center"/>
    </xf>
    <xf numFmtId="0" fontId="4" fillId="4" borderId="0" xfId="0" applyFont="1" applyFill="1" applyBorder="1" applyAlignment="1">
      <alignment horizontal="center" vertical="center" wrapText="1"/>
    </xf>
    <xf numFmtId="0" fontId="4" fillId="4" borderId="47" xfId="0" applyFont="1" applyFill="1" applyBorder="1" applyAlignment="1">
      <alignment horizontal="center" vertical="center" wrapText="1"/>
    </xf>
  </cellXfs>
  <cellStyles count="2">
    <cellStyle name="Monétaire [0] 2" xfId="1"/>
    <cellStyle name="Normal" xfId="0" builtinId="0"/>
  </cellStyles>
  <dxfs count="20">
    <dxf>
      <font>
        <color theme="0"/>
      </font>
      <fill>
        <patternFill>
          <bgColor theme="7" tint="0.39994506668294322"/>
        </patternFill>
      </fill>
    </dxf>
    <dxf>
      <font>
        <color rgb="FFA40000"/>
      </font>
      <fill>
        <patternFill>
          <bgColor rgb="FFFF9999"/>
        </patternFill>
      </fill>
    </dxf>
    <dxf>
      <font>
        <color theme="2" tint="-9.9948118533890809E-2"/>
      </font>
      <fill>
        <patternFill>
          <bgColor theme="2" tint="-0.499984740745262"/>
        </patternFill>
      </fill>
    </dxf>
    <dxf>
      <font>
        <color theme="6" tint="0.79998168889431442"/>
      </font>
      <fill>
        <patternFill>
          <bgColor theme="6" tint="-0.24994659260841701"/>
        </patternFill>
      </fill>
    </dxf>
    <dxf>
      <font>
        <color theme="7" tint="0.79998168889431442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rgb="FFA40000"/>
      </font>
      <fill>
        <patternFill>
          <bgColor rgb="FFFF9999"/>
        </patternFill>
      </fill>
    </dxf>
    <dxf>
      <font>
        <color theme="2" tint="-9.9948118533890809E-2"/>
      </font>
      <fill>
        <patternFill>
          <bgColor theme="2" tint="-0.499984740745262"/>
        </patternFill>
      </fill>
    </dxf>
    <dxf>
      <font>
        <color theme="6" tint="0.79998168889431442"/>
      </font>
      <fill>
        <patternFill>
          <bgColor theme="6" tint="-0.24994659260841701"/>
        </patternFill>
      </fill>
    </dxf>
    <dxf>
      <font>
        <color theme="7" tint="0.79998168889431442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rgb="FFA40000"/>
      </font>
      <fill>
        <patternFill>
          <bgColor rgb="FFFF9999"/>
        </patternFill>
      </fill>
    </dxf>
    <dxf>
      <font>
        <color theme="2" tint="-9.9948118533890809E-2"/>
      </font>
      <fill>
        <patternFill>
          <bgColor theme="2" tint="-0.499984740745262"/>
        </patternFill>
      </fill>
    </dxf>
    <dxf>
      <font>
        <color theme="6" tint="0.79998168889431442"/>
      </font>
      <fill>
        <patternFill>
          <bgColor theme="6" tint="-0.24994659260841701"/>
        </patternFill>
      </fill>
    </dxf>
    <dxf>
      <font>
        <color theme="7" tint="0.79998168889431442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rgb="FFA40000"/>
      </font>
      <fill>
        <patternFill>
          <bgColor rgb="FFFF9999"/>
        </patternFill>
      </fill>
    </dxf>
    <dxf>
      <font>
        <color theme="2" tint="-9.9948118533890809E-2"/>
      </font>
      <fill>
        <patternFill>
          <bgColor theme="2" tint="-0.499984740745262"/>
        </patternFill>
      </fill>
    </dxf>
    <dxf>
      <font>
        <color theme="6" tint="0.79998168889431442"/>
      </font>
      <fill>
        <patternFill>
          <bgColor theme="6" tint="-0.24994659260841701"/>
        </patternFill>
      </fill>
    </dxf>
    <dxf>
      <font>
        <color theme="7" tint="0.79998168889431442"/>
      </font>
      <fill>
        <patternFill>
          <bgColor theme="8" tint="-0.24994659260841701"/>
        </patternFill>
      </fill>
    </dxf>
  </dxfs>
  <tableStyles count="0" defaultTableStyle="TableStyleMedium2" defaultPivotStyle="PivotStyleLight16"/>
  <colors>
    <mruColors>
      <color rgb="FFE5E8EF"/>
      <color rgb="FFA40000"/>
      <color rgb="FFFF9999"/>
      <color rgb="FFFFD1E0"/>
      <color rgb="FF990033"/>
      <color rgb="FF6F408C"/>
      <color rgb="FF6B67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80</xdr:col>
      <xdr:colOff>448725</xdr:colOff>
      <xdr:row>2</xdr:row>
      <xdr:rowOff>161925</xdr:rowOff>
    </xdr:to>
    <xdr:grpSp>
      <xdr:nvGrpSpPr>
        <xdr:cNvPr id="4" name="Groupe 3"/>
        <xdr:cNvGrpSpPr/>
      </xdr:nvGrpSpPr>
      <xdr:grpSpPr>
        <a:xfrm>
          <a:off x="0" y="0"/>
          <a:ext cx="12116850" cy="542925"/>
          <a:chOff x="0" y="0"/>
          <a:chExt cx="12116850" cy="542925"/>
        </a:xfrm>
      </xdr:grpSpPr>
      <xdr:grpSp>
        <xdr:nvGrpSpPr>
          <xdr:cNvPr id="2" name="Groupe 1"/>
          <xdr:cNvGrpSpPr/>
        </xdr:nvGrpSpPr>
        <xdr:grpSpPr>
          <a:xfrm>
            <a:off x="0" y="0"/>
            <a:ext cx="10763250" cy="542925"/>
            <a:chOff x="0" y="0"/>
            <a:chExt cx="10763250" cy="542925"/>
          </a:xfrm>
        </xdr:grpSpPr>
        <xdr:grpSp>
          <xdr:nvGrpSpPr>
            <xdr:cNvPr id="9" name="Groupe 8"/>
            <xdr:cNvGrpSpPr/>
          </xdr:nvGrpSpPr>
          <xdr:grpSpPr>
            <a:xfrm>
              <a:off x="0" y="0"/>
              <a:ext cx="9810750" cy="542925"/>
              <a:chOff x="0" y="0"/>
              <a:chExt cx="11464827" cy="542925"/>
            </a:xfrm>
          </xdr:grpSpPr>
          <xdr:sp macro="[0]!ENCOURS" textlink="">
            <xdr:nvSpPr>
              <xdr:cNvPr id="3" name="Organigramme : Entrée manuelle 2"/>
              <xdr:cNvSpPr/>
            </xdr:nvSpPr>
            <xdr:spPr>
              <a:xfrm flipV="1">
                <a:off x="1565643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Dossiers en cours</a:t>
                </a:r>
              </a:p>
            </xdr:txBody>
          </xdr:sp>
          <xdr:sp macro="" textlink="">
            <xdr:nvSpPr>
              <xdr:cNvPr id="5" name="Organigramme : Entrée manuelle 4"/>
              <xdr:cNvSpPr/>
            </xdr:nvSpPr>
            <xdr:spPr>
              <a:xfrm flipH="1" flipV="1">
                <a:off x="3153548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Récap. arrêts</a:t>
                </a:r>
              </a:p>
            </xdr:txBody>
          </xdr:sp>
          <xdr:sp macro="" textlink="">
            <xdr:nvSpPr>
              <xdr:cNvPr id="6" name="Organigramme : Entrée manuelle 5"/>
              <xdr:cNvSpPr/>
            </xdr:nvSpPr>
            <xdr:spPr>
              <a:xfrm flipV="1">
                <a:off x="4728714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Récap. absences</a:t>
                </a:r>
              </a:p>
            </xdr:txBody>
          </xdr:sp>
          <xdr:sp macro="[0]!zérofiltres" textlink="">
            <xdr:nvSpPr>
              <xdr:cNvPr id="7" name="Organigramme : Entrée manuelle 6"/>
              <xdr:cNvSpPr/>
            </xdr:nvSpPr>
            <xdr:spPr>
              <a:xfrm flipH="1" flipV="1">
                <a:off x="0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Zéro filtres</a:t>
                </a:r>
              </a:p>
            </xdr:txBody>
          </xdr:sp>
          <xdr:sp macro="" textlink="">
            <xdr:nvSpPr>
              <xdr:cNvPr id="8" name="Rectangle 7"/>
              <xdr:cNvSpPr/>
            </xdr:nvSpPr>
            <xdr:spPr>
              <a:xfrm>
                <a:off x="6292753" y="0"/>
                <a:ext cx="5172074" cy="542924"/>
              </a:xfrm>
              <a:prstGeom prst="rec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54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>
                    <a:latin typeface="MV Boli" panose="02000500030200090000" pitchFamily="2" charset="0"/>
                    <a:cs typeface="MV Boli" panose="02000500030200090000" pitchFamily="2" charset="0"/>
                  </a:rPr>
                  <a:t>Siège - Enfance &amp; Pluriel</a:t>
                </a:r>
              </a:p>
            </xdr:txBody>
          </xdr:sp>
        </xdr:grpSp>
        <xdr:sp macro="" textlink="">
          <xdr:nvSpPr>
            <xdr:cNvPr id="10" name="Organigramme : Entrée manuelle 9"/>
            <xdr:cNvSpPr/>
          </xdr:nvSpPr>
          <xdr:spPr>
            <a:xfrm flipH="1" flipV="1">
              <a:off x="9810750" y="9525"/>
              <a:ext cx="952500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Vérrouillage</a:t>
              </a:r>
            </a:p>
          </xdr:txBody>
        </xdr:sp>
      </xdr:grpSp>
      <xdr:sp macro="[0]!CALCULIJSS" textlink="">
        <xdr:nvSpPr>
          <xdr:cNvPr id="11" name="Organigramme : Entrée manuelle 10"/>
          <xdr:cNvSpPr/>
        </xdr:nvSpPr>
        <xdr:spPr>
          <a:xfrm flipV="1">
            <a:off x="10763250" y="9525"/>
            <a:ext cx="1353600" cy="533400"/>
          </a:xfrm>
          <a:prstGeom prst="flowChartManualInput">
            <a:avLst/>
          </a:prstGeom>
          <a:gradFill flip="none" rotWithShape="1">
            <a:gsLst>
              <a:gs pos="0">
                <a:schemeClr val="accent4">
                  <a:lumMod val="67000"/>
                </a:schemeClr>
              </a:gs>
              <a:gs pos="48000">
                <a:schemeClr val="accent4">
                  <a:lumMod val="97000"/>
                  <a:lumOff val="3000"/>
                </a:schemeClr>
              </a:gs>
              <a:gs pos="100000">
                <a:schemeClr val="accent4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>
            <a:scene3d>
              <a:camera prst="orthographicFront">
                <a:rot lat="0" lon="0" rev="10800000"/>
              </a:camera>
              <a:lightRig rig="threePt" dir="t"/>
            </a:scene3d>
          </a:bodyPr>
          <a:lstStyle/>
          <a:p>
            <a:pPr algn="l"/>
            <a:r>
              <a:rPr lang="fr-FR" sz="1100">
                <a:solidFill>
                  <a:schemeClr val="lt1"/>
                </a:solidFill>
                <a:latin typeface="MV Boli" panose="02000500030200090000" pitchFamily="2" charset="0"/>
                <a:ea typeface="+mn-ea"/>
                <a:cs typeface="MV Boli" panose="02000500030200090000" pitchFamily="2" charset="0"/>
              </a:rPr>
              <a:t>Vérification</a:t>
            </a:r>
            <a:r>
              <a:rPr lang="fr-FR" sz="1100">
                <a:latin typeface="MV Boli" panose="02000500030200090000" pitchFamily="2" charset="0"/>
                <a:cs typeface="MV Boli" panose="02000500030200090000" pitchFamily="2" charset="0"/>
              </a:rPr>
              <a:t> IJSS</a:t>
            </a:r>
          </a:p>
        </xdr:txBody>
      </xdr:sp>
    </xdr:grpSp>
    <xdr:clientData/>
  </xdr:twoCellAnchor>
  <xdr:twoCellAnchor editAs="oneCell">
    <xdr:from>
      <xdr:col>80</xdr:col>
      <xdr:colOff>428625</xdr:colOff>
      <xdr:row>0</xdr:row>
      <xdr:rowOff>0</xdr:rowOff>
    </xdr:from>
    <xdr:to>
      <xdr:col>81</xdr:col>
      <xdr:colOff>476250</xdr:colOff>
      <xdr:row>3</xdr:row>
      <xdr:rowOff>19050</xdr:rowOff>
    </xdr:to>
    <xdr:pic>
      <xdr:nvPicPr>
        <xdr:cNvPr id="15" name="Image 14" descr="Résultat de recherche d'images pour &quot;oiseaux géométrique&quot;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duotone>
            <a:prstClr val="black"/>
            <a:schemeClr val="accent5">
              <a:lumMod val="75000"/>
              <a:tint val="45000"/>
              <a:satMod val="400000"/>
            </a:schemeClr>
          </a:duotone>
          <a:extLst>
            <a:ext uri="{BEBA8EAE-BF5A-486C-A8C5-ECC9F3942E4B}">
              <a14:imgProps xmlns:a14="http://schemas.microsoft.com/office/drawing/2010/main" xmlns="">
                <a14:imgLayer r:embed="rId2">
                  <a14:imgEffect>
                    <a14:backgroundRemoval t="3750" b="45000" l="56195" r="97788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 val="0"/>
            </a:ext>
          </a:extLst>
        </a:blip>
        <a:srcRect l="59292" t="5625" r="3098" b="55625"/>
        <a:stretch/>
      </xdr:blipFill>
      <xdr:spPr bwMode="auto">
        <a:xfrm>
          <a:off x="12096750" y="0"/>
          <a:ext cx="809625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75</xdr:col>
      <xdr:colOff>381000</xdr:colOff>
      <xdr:row>2</xdr:row>
      <xdr:rowOff>161925</xdr:rowOff>
    </xdr:to>
    <xdr:grpSp>
      <xdr:nvGrpSpPr>
        <xdr:cNvPr id="2" name="Groupe 1"/>
        <xdr:cNvGrpSpPr/>
      </xdr:nvGrpSpPr>
      <xdr:grpSpPr>
        <a:xfrm>
          <a:off x="0" y="0"/>
          <a:ext cx="10763250" cy="542925"/>
          <a:chOff x="0" y="0"/>
          <a:chExt cx="10763250" cy="542925"/>
        </a:xfrm>
      </xdr:grpSpPr>
      <xdr:grpSp>
        <xdr:nvGrpSpPr>
          <xdr:cNvPr id="3" name="Groupe 2"/>
          <xdr:cNvGrpSpPr/>
        </xdr:nvGrpSpPr>
        <xdr:grpSpPr>
          <a:xfrm>
            <a:off x="0" y="0"/>
            <a:ext cx="9810750" cy="542925"/>
            <a:chOff x="0" y="0"/>
            <a:chExt cx="11464827" cy="542925"/>
          </a:xfrm>
        </xdr:grpSpPr>
        <xdr:sp macro="" textlink="">
          <xdr:nvSpPr>
            <xdr:cNvPr id="5" name="Organigramme : Entrée manuelle 4"/>
            <xdr:cNvSpPr/>
          </xdr:nvSpPr>
          <xdr:spPr>
            <a:xfrm flipV="1">
              <a:off x="1565643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endParaRPr lang="fr-FR" sz="1100">
                <a:latin typeface="MV Boli" panose="02000500030200090000" pitchFamily="2" charset="0"/>
                <a:cs typeface="MV Boli" panose="02000500030200090000" pitchFamily="2" charset="0"/>
              </a:endParaRPr>
            </a:p>
          </xdr:txBody>
        </xdr:sp>
        <xdr:sp macro="" textlink="">
          <xdr:nvSpPr>
            <xdr:cNvPr id="6" name="Organigramme : Entrée manuelle 5"/>
            <xdr:cNvSpPr/>
          </xdr:nvSpPr>
          <xdr:spPr>
            <a:xfrm flipH="1" flipV="1">
              <a:off x="3153548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Récap. arrêts</a:t>
              </a:r>
            </a:p>
          </xdr:txBody>
        </xdr:sp>
        <xdr:sp macro="" textlink="">
          <xdr:nvSpPr>
            <xdr:cNvPr id="7" name="Organigramme : Entrée manuelle 6"/>
            <xdr:cNvSpPr/>
          </xdr:nvSpPr>
          <xdr:spPr>
            <a:xfrm flipV="1">
              <a:off x="4728714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Récap. absences</a:t>
              </a:r>
            </a:p>
          </xdr:txBody>
        </xdr:sp>
        <xdr:sp macro="[0]!ZEROFILTREABS" textlink="">
          <xdr:nvSpPr>
            <xdr:cNvPr id="8" name="Organigramme : Entrée manuelle 7"/>
            <xdr:cNvSpPr/>
          </xdr:nvSpPr>
          <xdr:spPr>
            <a:xfrm flipH="1" flipV="1">
              <a:off x="0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Zéro filtres</a:t>
              </a:r>
            </a:p>
          </xdr:txBody>
        </xdr:sp>
        <xdr:sp macro="" textlink="">
          <xdr:nvSpPr>
            <xdr:cNvPr id="9" name="Rectangle 8"/>
            <xdr:cNvSpPr/>
          </xdr:nvSpPr>
          <xdr:spPr>
            <a:xfrm>
              <a:off x="6292753" y="0"/>
              <a:ext cx="5172074" cy="542924"/>
            </a:xfrm>
            <a:prstGeom prst="rec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54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>
                  <a:latin typeface="MV Boli" panose="02000500030200090000" pitchFamily="2" charset="0"/>
                  <a:cs typeface="MV Boli" panose="02000500030200090000" pitchFamily="2" charset="0"/>
                </a:rPr>
                <a:t>Siège - Enfance &amp; Pluriel</a:t>
              </a:r>
            </a:p>
          </xdr:txBody>
        </xdr:sp>
      </xdr:grpSp>
      <xdr:sp macro="" textlink="">
        <xdr:nvSpPr>
          <xdr:cNvPr id="4" name="Organigramme : Entrée manuelle 3"/>
          <xdr:cNvSpPr/>
        </xdr:nvSpPr>
        <xdr:spPr>
          <a:xfrm flipH="1" flipV="1">
            <a:off x="9810750" y="9525"/>
            <a:ext cx="952500" cy="533400"/>
          </a:xfrm>
          <a:prstGeom prst="flowChartManualInput">
            <a:avLst/>
          </a:prstGeom>
          <a:gradFill flip="none" rotWithShape="1">
            <a:gsLst>
              <a:gs pos="0">
                <a:schemeClr val="accent4">
                  <a:lumMod val="67000"/>
                </a:schemeClr>
              </a:gs>
              <a:gs pos="48000">
                <a:schemeClr val="accent4">
                  <a:lumMod val="97000"/>
                  <a:lumOff val="3000"/>
                </a:schemeClr>
              </a:gs>
              <a:gs pos="100000">
                <a:schemeClr val="accent4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>
            <a:scene3d>
              <a:camera prst="orthographicFront">
                <a:rot lat="0" lon="0" rev="10800000"/>
              </a:camera>
              <a:lightRig rig="threePt" dir="t"/>
            </a:scene3d>
          </a:bodyPr>
          <a:lstStyle/>
          <a:p>
            <a:pPr algn="l"/>
            <a:r>
              <a:rPr lang="fr-FR" sz="1100">
                <a:latin typeface="MV Boli" panose="02000500030200090000" pitchFamily="2" charset="0"/>
                <a:cs typeface="MV Boli" panose="02000500030200090000" pitchFamily="2" charset="0"/>
              </a:rPr>
              <a:t>Vérrouillage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571500</xdr:colOff>
      <xdr:row>33</xdr:row>
      <xdr:rowOff>155100</xdr:rowOff>
    </xdr:to>
    <xdr:grpSp>
      <xdr:nvGrpSpPr>
        <xdr:cNvPr id="2" name="Groupe 1"/>
        <xdr:cNvGrpSpPr/>
      </xdr:nvGrpSpPr>
      <xdr:grpSpPr>
        <a:xfrm>
          <a:off x="0" y="0"/>
          <a:ext cx="571500" cy="7689375"/>
          <a:chOff x="0" y="0"/>
          <a:chExt cx="571500" cy="7658079"/>
        </a:xfrm>
      </xdr:grpSpPr>
      <xdr:sp macro="[0]!choix16" textlink="">
        <xdr:nvSpPr>
          <xdr:cNvPr id="4" name="Organigramme : Entrée manuelle 3"/>
          <xdr:cNvSpPr/>
        </xdr:nvSpPr>
        <xdr:spPr>
          <a:xfrm flipH="1">
            <a:off x="0" y="0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</a:rPr>
              <a:t>2016</a:t>
            </a:r>
          </a:p>
        </xdr:txBody>
      </xdr:sp>
      <xdr:sp macro="[0]!choix17" textlink="">
        <xdr:nvSpPr>
          <xdr:cNvPr id="5" name="Organigramme : Entrée manuelle 4"/>
          <xdr:cNvSpPr/>
        </xdr:nvSpPr>
        <xdr:spPr>
          <a:xfrm flipH="1" flipV="1">
            <a:off x="0" y="1257300"/>
            <a:ext cx="561975" cy="1371579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2017</a:t>
            </a:r>
          </a:p>
        </xdr:txBody>
      </xdr:sp>
      <xdr:sp macro="[0]!choix18" textlink="">
        <xdr:nvSpPr>
          <xdr:cNvPr id="7" name="Organigramme : Entrée manuelle 6"/>
          <xdr:cNvSpPr/>
        </xdr:nvSpPr>
        <xdr:spPr>
          <a:xfrm flipH="1">
            <a:off x="0" y="2635704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2018</a:t>
            </a:r>
          </a:p>
        </xdr:txBody>
      </xdr:sp>
      <xdr:sp macro="[0]!choix20" textlink="">
        <xdr:nvSpPr>
          <xdr:cNvPr id="8" name="Organigramme : Entrée manuelle 7"/>
          <xdr:cNvSpPr/>
        </xdr:nvSpPr>
        <xdr:spPr>
          <a:xfrm flipH="1">
            <a:off x="9525" y="5150304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2020</a:t>
            </a:r>
          </a:p>
        </xdr:txBody>
      </xdr:sp>
      <xdr:sp macro="[0]!choix19" textlink="">
        <xdr:nvSpPr>
          <xdr:cNvPr id="9" name="Organigramme : Entrée manuelle 8"/>
          <xdr:cNvSpPr/>
        </xdr:nvSpPr>
        <xdr:spPr>
          <a:xfrm flipH="1" flipV="1">
            <a:off x="0" y="3883479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2019</a:t>
            </a:r>
          </a:p>
        </xdr:txBody>
      </xdr:sp>
      <xdr:sp macro="[0]!Toutrecaparret" textlink="">
        <xdr:nvSpPr>
          <xdr:cNvPr id="10" name="Organigramme : Entrée manuelle 9"/>
          <xdr:cNvSpPr/>
        </xdr:nvSpPr>
        <xdr:spPr>
          <a:xfrm flipH="1" flipV="1">
            <a:off x="9525" y="6398079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571500</xdr:colOff>
      <xdr:row>33</xdr:row>
      <xdr:rowOff>155100</xdr:rowOff>
    </xdr:to>
    <xdr:grpSp>
      <xdr:nvGrpSpPr>
        <xdr:cNvPr id="8" name="Groupe 7"/>
        <xdr:cNvGrpSpPr/>
      </xdr:nvGrpSpPr>
      <xdr:grpSpPr>
        <a:xfrm>
          <a:off x="0" y="0"/>
          <a:ext cx="571500" cy="6641625"/>
          <a:chOff x="0" y="0"/>
          <a:chExt cx="571500" cy="7209043"/>
        </a:xfrm>
      </xdr:grpSpPr>
      <xdr:sp macro="[0]!Unique_Clic" textlink="">
        <xdr:nvSpPr>
          <xdr:cNvPr id="2" name="2016"/>
          <xdr:cNvSpPr/>
        </xdr:nvSpPr>
        <xdr:spPr>
          <a:xfrm flipH="1">
            <a:off x="0" y="0"/>
            <a:ext cx="561975" cy="945675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</a:rPr>
              <a:t>2016</a:t>
            </a:r>
          </a:p>
        </xdr:txBody>
      </xdr:sp>
      <xdr:sp macro="[0]!Unique_Clic" textlink="">
        <xdr:nvSpPr>
          <xdr:cNvPr id="3" name="2017"/>
          <xdr:cNvSpPr/>
        </xdr:nvSpPr>
        <xdr:spPr>
          <a:xfrm flipH="1" flipV="1">
            <a:off x="0" y="942975"/>
            <a:ext cx="561975" cy="1236868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2017</a:t>
            </a:r>
          </a:p>
        </xdr:txBody>
      </xdr:sp>
      <xdr:sp macro="[0]!Unique_Clic" textlink="">
        <xdr:nvSpPr>
          <xdr:cNvPr id="4" name="2018"/>
          <xdr:cNvSpPr/>
        </xdr:nvSpPr>
        <xdr:spPr>
          <a:xfrm flipH="1">
            <a:off x="0" y="2186668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2018</a:t>
            </a:r>
          </a:p>
        </xdr:txBody>
      </xdr:sp>
      <xdr:sp macro="[0]!Unique_Clic" textlink="">
        <xdr:nvSpPr>
          <xdr:cNvPr id="5" name="2020"/>
          <xdr:cNvSpPr/>
        </xdr:nvSpPr>
        <xdr:spPr>
          <a:xfrm flipH="1">
            <a:off x="9525" y="4701268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2020</a:t>
            </a:r>
          </a:p>
        </xdr:txBody>
      </xdr:sp>
      <xdr:sp macro="[0]!Unique_Clic" textlink="">
        <xdr:nvSpPr>
          <xdr:cNvPr id="6" name="2019"/>
          <xdr:cNvSpPr/>
        </xdr:nvSpPr>
        <xdr:spPr>
          <a:xfrm flipH="1" flipV="1">
            <a:off x="0" y="3434443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2019</a:t>
            </a:r>
          </a:p>
        </xdr:txBody>
      </xdr:sp>
      <xdr:sp macro="" textlink="">
        <xdr:nvSpPr>
          <xdr:cNvPr id="7" name="Organigramme : Entrée manuelle 6"/>
          <xdr:cNvSpPr/>
        </xdr:nvSpPr>
        <xdr:spPr>
          <a:xfrm flipH="1" flipV="1">
            <a:off x="9525" y="5949043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 editAs="absolute">
    <xdr:from>
      <xdr:col>0</xdr:col>
      <xdr:colOff>38100</xdr:colOff>
      <xdr:row>1</xdr:row>
      <xdr:rowOff>9525</xdr:rowOff>
    </xdr:from>
    <xdr:to>
      <xdr:col>0</xdr:col>
      <xdr:colOff>723900</xdr:colOff>
      <xdr:row>1</xdr:row>
      <xdr:rowOff>171450</xdr:rowOff>
    </xdr:to>
    <xdr:sp macro="[0]!Affiche_Tout" textlink="">
      <xdr:nvSpPr>
        <xdr:cNvPr id="9" name="Rectangle à coins arrondis 8"/>
        <xdr:cNvSpPr/>
      </xdr:nvSpPr>
      <xdr:spPr>
        <a:xfrm>
          <a:off x="38100" y="9525"/>
          <a:ext cx="685800" cy="161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800"/>
            <a:t>TOUT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80</xdr:col>
      <xdr:colOff>448725</xdr:colOff>
      <xdr:row>2</xdr:row>
      <xdr:rowOff>161925</xdr:rowOff>
    </xdr:to>
    <xdr:grpSp>
      <xdr:nvGrpSpPr>
        <xdr:cNvPr id="2" name="Groupe 1"/>
        <xdr:cNvGrpSpPr/>
      </xdr:nvGrpSpPr>
      <xdr:grpSpPr>
        <a:xfrm>
          <a:off x="0" y="0"/>
          <a:ext cx="12116850" cy="542925"/>
          <a:chOff x="0" y="0"/>
          <a:chExt cx="12116850" cy="542925"/>
        </a:xfrm>
      </xdr:grpSpPr>
      <xdr:grpSp>
        <xdr:nvGrpSpPr>
          <xdr:cNvPr id="3" name="Groupe 2"/>
          <xdr:cNvGrpSpPr/>
        </xdr:nvGrpSpPr>
        <xdr:grpSpPr>
          <a:xfrm>
            <a:off x="0" y="0"/>
            <a:ext cx="10763250" cy="542925"/>
            <a:chOff x="0" y="0"/>
            <a:chExt cx="10763250" cy="542925"/>
          </a:xfrm>
        </xdr:grpSpPr>
        <xdr:grpSp>
          <xdr:nvGrpSpPr>
            <xdr:cNvPr id="5" name="Groupe 4"/>
            <xdr:cNvGrpSpPr/>
          </xdr:nvGrpSpPr>
          <xdr:grpSpPr>
            <a:xfrm>
              <a:off x="0" y="0"/>
              <a:ext cx="9810750" cy="542925"/>
              <a:chOff x="0" y="0"/>
              <a:chExt cx="11464827" cy="542925"/>
            </a:xfrm>
          </xdr:grpSpPr>
          <xdr:sp macro="[0]!ENCOURS" textlink="">
            <xdr:nvSpPr>
              <xdr:cNvPr id="7" name="Organigramme : Entrée manuelle 6"/>
              <xdr:cNvSpPr/>
            </xdr:nvSpPr>
            <xdr:spPr>
              <a:xfrm flipV="1">
                <a:off x="1565643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Dossiers en cours</a:t>
                </a:r>
              </a:p>
            </xdr:txBody>
          </xdr:sp>
          <xdr:sp macro="" textlink="">
            <xdr:nvSpPr>
              <xdr:cNvPr id="8" name="Organigramme : Entrée manuelle 7"/>
              <xdr:cNvSpPr/>
            </xdr:nvSpPr>
            <xdr:spPr>
              <a:xfrm flipH="1" flipV="1">
                <a:off x="3153548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Récap. arrêts</a:t>
                </a:r>
              </a:p>
            </xdr:txBody>
          </xdr:sp>
          <xdr:sp macro="" textlink="">
            <xdr:nvSpPr>
              <xdr:cNvPr id="9" name="Organigramme : Entrée manuelle 8"/>
              <xdr:cNvSpPr/>
            </xdr:nvSpPr>
            <xdr:spPr>
              <a:xfrm flipV="1">
                <a:off x="4728714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Récap. absences</a:t>
                </a:r>
              </a:p>
            </xdr:txBody>
          </xdr:sp>
          <xdr:sp macro="[0]!zérofiltres" textlink="">
            <xdr:nvSpPr>
              <xdr:cNvPr id="10" name="Organigramme : Entrée manuelle 9"/>
              <xdr:cNvSpPr/>
            </xdr:nvSpPr>
            <xdr:spPr>
              <a:xfrm flipH="1" flipV="1">
                <a:off x="0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Zéro filtres</a:t>
                </a:r>
              </a:p>
            </xdr:txBody>
          </xdr:sp>
          <xdr:sp macro="" textlink="">
            <xdr:nvSpPr>
              <xdr:cNvPr id="11" name="Rectangle 10"/>
              <xdr:cNvSpPr/>
            </xdr:nvSpPr>
            <xdr:spPr>
              <a:xfrm>
                <a:off x="6292753" y="0"/>
                <a:ext cx="5172074" cy="542924"/>
              </a:xfrm>
              <a:prstGeom prst="rec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54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>
                    <a:latin typeface="MV Boli" panose="02000500030200090000" pitchFamily="2" charset="0"/>
                    <a:cs typeface="MV Boli" panose="02000500030200090000" pitchFamily="2" charset="0"/>
                  </a:rPr>
                  <a:t>Siège - Enfance &amp; Pluriel</a:t>
                </a:r>
              </a:p>
            </xdr:txBody>
          </xdr:sp>
        </xdr:grpSp>
        <xdr:sp macro="" textlink="">
          <xdr:nvSpPr>
            <xdr:cNvPr id="6" name="Organigramme : Entrée manuelle 5"/>
            <xdr:cNvSpPr/>
          </xdr:nvSpPr>
          <xdr:spPr>
            <a:xfrm flipH="1" flipV="1">
              <a:off x="9810750" y="9525"/>
              <a:ext cx="952500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Vérrouillage</a:t>
              </a:r>
            </a:p>
          </xdr:txBody>
        </xdr:sp>
      </xdr:grpSp>
      <xdr:sp macro="[0]!CALCULIJSS" textlink="">
        <xdr:nvSpPr>
          <xdr:cNvPr id="4" name="Organigramme : Entrée manuelle 3"/>
          <xdr:cNvSpPr/>
        </xdr:nvSpPr>
        <xdr:spPr>
          <a:xfrm flipV="1">
            <a:off x="10763250" y="9525"/>
            <a:ext cx="1353600" cy="533400"/>
          </a:xfrm>
          <a:prstGeom prst="flowChartManualInput">
            <a:avLst/>
          </a:prstGeom>
          <a:gradFill flip="none" rotWithShape="1">
            <a:gsLst>
              <a:gs pos="0">
                <a:schemeClr val="accent4">
                  <a:lumMod val="67000"/>
                </a:schemeClr>
              </a:gs>
              <a:gs pos="48000">
                <a:schemeClr val="accent4">
                  <a:lumMod val="97000"/>
                  <a:lumOff val="3000"/>
                </a:schemeClr>
              </a:gs>
              <a:gs pos="100000">
                <a:schemeClr val="accent4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>
            <a:scene3d>
              <a:camera prst="orthographicFront">
                <a:rot lat="0" lon="0" rev="10800000"/>
              </a:camera>
              <a:lightRig rig="threePt" dir="t"/>
            </a:scene3d>
          </a:bodyPr>
          <a:lstStyle/>
          <a:p>
            <a:pPr algn="l"/>
            <a:r>
              <a:rPr lang="fr-FR" sz="1100">
                <a:solidFill>
                  <a:schemeClr val="lt1"/>
                </a:solidFill>
                <a:latin typeface="MV Boli" panose="02000500030200090000" pitchFamily="2" charset="0"/>
                <a:ea typeface="+mn-ea"/>
                <a:cs typeface="MV Boli" panose="02000500030200090000" pitchFamily="2" charset="0"/>
              </a:rPr>
              <a:t>Vérification</a:t>
            </a:r>
            <a:r>
              <a:rPr lang="fr-FR" sz="1100">
                <a:latin typeface="MV Boli" panose="02000500030200090000" pitchFamily="2" charset="0"/>
                <a:cs typeface="MV Boli" panose="02000500030200090000" pitchFamily="2" charset="0"/>
              </a:rPr>
              <a:t> IJSS</a:t>
            </a:r>
          </a:p>
        </xdr:txBody>
      </xdr:sp>
    </xdr:grpSp>
    <xdr:clientData/>
  </xdr:twoCellAnchor>
  <xdr:twoCellAnchor editAs="oneCell">
    <xdr:from>
      <xdr:col>80</xdr:col>
      <xdr:colOff>428625</xdr:colOff>
      <xdr:row>0</xdr:row>
      <xdr:rowOff>0</xdr:rowOff>
    </xdr:from>
    <xdr:to>
      <xdr:col>81</xdr:col>
      <xdr:colOff>476250</xdr:colOff>
      <xdr:row>3</xdr:row>
      <xdr:rowOff>19050</xdr:rowOff>
    </xdr:to>
    <xdr:pic>
      <xdr:nvPicPr>
        <xdr:cNvPr id="12" name="Image 11" descr="Résultat de recherche d'images pour &quot;oiseaux géométrique&quot;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duotone>
            <a:prstClr val="black"/>
            <a:schemeClr val="accent5">
              <a:lumMod val="75000"/>
              <a:tint val="45000"/>
              <a:satMod val="400000"/>
            </a:schemeClr>
          </a:duotone>
          <a:extLst>
            <a:ext uri="{BEBA8EAE-BF5A-486C-A8C5-ECC9F3942E4B}">
              <a14:imgProps xmlns:a14="http://schemas.microsoft.com/office/drawing/2010/main" xmlns="">
                <a14:imgLayer r:embed="rId2">
                  <a14:imgEffect>
                    <a14:backgroundRemoval t="3750" b="45000" l="56195" r="97788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 val="0"/>
            </a:ext>
          </a:extLst>
        </a:blip>
        <a:srcRect l="59292" t="5625" r="3098" b="55625"/>
        <a:stretch/>
      </xdr:blipFill>
      <xdr:spPr bwMode="auto">
        <a:xfrm>
          <a:off x="12096750" y="0"/>
          <a:ext cx="809625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75</xdr:col>
      <xdr:colOff>381000</xdr:colOff>
      <xdr:row>2</xdr:row>
      <xdr:rowOff>161925</xdr:rowOff>
    </xdr:to>
    <xdr:grpSp>
      <xdr:nvGrpSpPr>
        <xdr:cNvPr id="2" name="Groupe 1"/>
        <xdr:cNvGrpSpPr/>
      </xdr:nvGrpSpPr>
      <xdr:grpSpPr>
        <a:xfrm>
          <a:off x="0" y="0"/>
          <a:ext cx="10763250" cy="542925"/>
          <a:chOff x="0" y="0"/>
          <a:chExt cx="10763250" cy="542925"/>
        </a:xfrm>
      </xdr:grpSpPr>
      <xdr:grpSp>
        <xdr:nvGrpSpPr>
          <xdr:cNvPr id="3" name="Groupe 2"/>
          <xdr:cNvGrpSpPr/>
        </xdr:nvGrpSpPr>
        <xdr:grpSpPr>
          <a:xfrm>
            <a:off x="0" y="0"/>
            <a:ext cx="9810750" cy="542925"/>
            <a:chOff x="0" y="0"/>
            <a:chExt cx="11464827" cy="542925"/>
          </a:xfrm>
        </xdr:grpSpPr>
        <xdr:sp macro="" textlink="">
          <xdr:nvSpPr>
            <xdr:cNvPr id="5" name="Organigramme : Entrée manuelle 4"/>
            <xdr:cNvSpPr/>
          </xdr:nvSpPr>
          <xdr:spPr>
            <a:xfrm flipV="1">
              <a:off x="1565643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endParaRPr lang="fr-FR" sz="1100">
                <a:latin typeface="MV Boli" panose="02000500030200090000" pitchFamily="2" charset="0"/>
                <a:cs typeface="MV Boli" panose="02000500030200090000" pitchFamily="2" charset="0"/>
              </a:endParaRPr>
            </a:p>
          </xdr:txBody>
        </xdr:sp>
        <xdr:sp macro="" textlink="">
          <xdr:nvSpPr>
            <xdr:cNvPr id="6" name="Organigramme : Entrée manuelle 5"/>
            <xdr:cNvSpPr/>
          </xdr:nvSpPr>
          <xdr:spPr>
            <a:xfrm flipH="1" flipV="1">
              <a:off x="3153548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Récap. arrêts</a:t>
              </a:r>
            </a:p>
          </xdr:txBody>
        </xdr:sp>
        <xdr:sp macro="" textlink="">
          <xdr:nvSpPr>
            <xdr:cNvPr id="7" name="Organigramme : Entrée manuelle 6"/>
            <xdr:cNvSpPr/>
          </xdr:nvSpPr>
          <xdr:spPr>
            <a:xfrm flipV="1">
              <a:off x="4728714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Récap. absences</a:t>
              </a:r>
            </a:p>
          </xdr:txBody>
        </xdr:sp>
        <xdr:sp macro="[0]!ZEROFILTREABS" textlink="">
          <xdr:nvSpPr>
            <xdr:cNvPr id="8" name="Organigramme : Entrée manuelle 7"/>
            <xdr:cNvSpPr/>
          </xdr:nvSpPr>
          <xdr:spPr>
            <a:xfrm flipH="1" flipV="1">
              <a:off x="0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Zéro filtres</a:t>
              </a:r>
            </a:p>
          </xdr:txBody>
        </xdr:sp>
        <xdr:sp macro="" textlink="">
          <xdr:nvSpPr>
            <xdr:cNvPr id="9" name="Rectangle 8"/>
            <xdr:cNvSpPr/>
          </xdr:nvSpPr>
          <xdr:spPr>
            <a:xfrm>
              <a:off x="6292753" y="0"/>
              <a:ext cx="5172074" cy="542924"/>
            </a:xfrm>
            <a:prstGeom prst="rec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54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>
                  <a:latin typeface="MV Boli" panose="02000500030200090000" pitchFamily="2" charset="0"/>
                  <a:cs typeface="MV Boli" panose="02000500030200090000" pitchFamily="2" charset="0"/>
                </a:rPr>
                <a:t>Siège - Enfance &amp; Pluriel</a:t>
              </a:r>
            </a:p>
          </xdr:txBody>
        </xdr:sp>
      </xdr:grpSp>
      <xdr:sp macro="" textlink="">
        <xdr:nvSpPr>
          <xdr:cNvPr id="4" name="Organigramme : Entrée manuelle 3"/>
          <xdr:cNvSpPr/>
        </xdr:nvSpPr>
        <xdr:spPr>
          <a:xfrm flipH="1" flipV="1">
            <a:off x="9810750" y="9525"/>
            <a:ext cx="952500" cy="533400"/>
          </a:xfrm>
          <a:prstGeom prst="flowChartManualInput">
            <a:avLst/>
          </a:prstGeom>
          <a:gradFill flip="none" rotWithShape="1">
            <a:gsLst>
              <a:gs pos="0">
                <a:schemeClr val="accent4">
                  <a:lumMod val="67000"/>
                </a:schemeClr>
              </a:gs>
              <a:gs pos="48000">
                <a:schemeClr val="accent4">
                  <a:lumMod val="97000"/>
                  <a:lumOff val="3000"/>
                </a:schemeClr>
              </a:gs>
              <a:gs pos="100000">
                <a:schemeClr val="accent4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>
            <a:scene3d>
              <a:camera prst="orthographicFront">
                <a:rot lat="0" lon="0" rev="10800000"/>
              </a:camera>
              <a:lightRig rig="threePt" dir="t"/>
            </a:scene3d>
          </a:bodyPr>
          <a:lstStyle/>
          <a:p>
            <a:pPr algn="l"/>
            <a:r>
              <a:rPr lang="fr-FR" sz="1100">
                <a:latin typeface="MV Boli" panose="02000500030200090000" pitchFamily="2" charset="0"/>
                <a:cs typeface="MV Boli" panose="02000500030200090000" pitchFamily="2" charset="0"/>
              </a:rPr>
              <a:t>Vérrouillage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Violet">
      <a:dk1>
        <a:sysClr val="windowText" lastClr="000000"/>
      </a:dk1>
      <a:lt1>
        <a:sysClr val="window" lastClr="FFFFFF"/>
      </a:lt1>
      <a:dk2>
        <a:srgbClr val="373545"/>
      </a:dk2>
      <a:lt2>
        <a:srgbClr val="DCD8DC"/>
      </a:lt2>
      <a:accent1>
        <a:srgbClr val="AD84C6"/>
      </a:accent1>
      <a:accent2>
        <a:srgbClr val="8784C7"/>
      </a:accent2>
      <a:accent3>
        <a:srgbClr val="5D739A"/>
      </a:accent3>
      <a:accent4>
        <a:srgbClr val="6997AF"/>
      </a:accent4>
      <a:accent5>
        <a:srgbClr val="84ACB6"/>
      </a:accent5>
      <a:accent6>
        <a:srgbClr val="6F8183"/>
      </a:accent6>
      <a:hlink>
        <a:srgbClr val="69A020"/>
      </a:hlink>
      <a:folHlink>
        <a:srgbClr val="8C8C8C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3"/>
  <sheetViews>
    <sheetView workbookViewId="0">
      <selection activeCell="B20" sqref="B20"/>
    </sheetView>
  </sheetViews>
  <sheetFormatPr baseColWidth="10" defaultRowHeight="15"/>
  <cols>
    <col min="1" max="1" width="15.7109375" customWidth="1"/>
  </cols>
  <sheetData>
    <row r="1" spans="1:11">
      <c r="A1" s="2">
        <v>1</v>
      </c>
      <c r="B1" s="3" t="s">
        <v>99</v>
      </c>
      <c r="C1" s="3" t="s">
        <v>11</v>
      </c>
      <c r="D1" s="4">
        <v>1</v>
      </c>
      <c r="E1" s="4" t="s">
        <v>12</v>
      </c>
      <c r="H1" t="s">
        <v>30</v>
      </c>
      <c r="I1" t="s">
        <v>38</v>
      </c>
      <c r="J1" t="s">
        <v>54</v>
      </c>
      <c r="K1" t="s">
        <v>77</v>
      </c>
    </row>
    <row r="2" spans="1:11">
      <c r="A2" s="2">
        <v>2</v>
      </c>
      <c r="B2" s="3" t="s">
        <v>100</v>
      </c>
      <c r="C2" s="3" t="s">
        <v>13</v>
      </c>
      <c r="D2" s="4">
        <v>1</v>
      </c>
      <c r="E2" s="4" t="s">
        <v>14</v>
      </c>
      <c r="H2" t="s">
        <v>31</v>
      </c>
      <c r="I2" t="s">
        <v>39</v>
      </c>
      <c r="J2" t="s">
        <v>55</v>
      </c>
      <c r="K2" t="s">
        <v>78</v>
      </c>
    </row>
    <row r="3" spans="1:11">
      <c r="A3" s="2">
        <v>3</v>
      </c>
      <c r="B3" s="3" t="s">
        <v>101</v>
      </c>
      <c r="C3" s="3" t="s">
        <v>15</v>
      </c>
      <c r="D3" s="4">
        <v>1</v>
      </c>
      <c r="E3" s="4" t="s">
        <v>14</v>
      </c>
      <c r="H3" t="s">
        <v>32</v>
      </c>
      <c r="I3" t="s">
        <v>41</v>
      </c>
      <c r="J3" t="s">
        <v>56</v>
      </c>
      <c r="K3" t="s">
        <v>79</v>
      </c>
    </row>
    <row r="4" spans="1:11">
      <c r="A4" s="2">
        <v>4</v>
      </c>
      <c r="B4" s="3" t="s">
        <v>102</v>
      </c>
      <c r="C4" s="3" t="s">
        <v>16</v>
      </c>
      <c r="D4" s="4">
        <v>1</v>
      </c>
      <c r="E4" s="4" t="s">
        <v>14</v>
      </c>
      <c r="H4" t="s">
        <v>37</v>
      </c>
      <c r="I4" t="s">
        <v>42</v>
      </c>
      <c r="J4" t="s">
        <v>57</v>
      </c>
    </row>
    <row r="5" spans="1:11">
      <c r="A5" s="2">
        <v>5</v>
      </c>
      <c r="B5" s="3" t="s">
        <v>103</v>
      </c>
      <c r="C5" s="3" t="s">
        <v>17</v>
      </c>
      <c r="D5" s="4">
        <v>1</v>
      </c>
      <c r="E5" s="4" t="s">
        <v>12</v>
      </c>
      <c r="H5" t="s">
        <v>33</v>
      </c>
      <c r="I5" t="s">
        <v>40</v>
      </c>
    </row>
    <row r="6" spans="1:11">
      <c r="A6" s="2">
        <v>6</v>
      </c>
      <c r="B6" s="3" t="s">
        <v>104</v>
      </c>
      <c r="C6" s="3" t="s">
        <v>18</v>
      </c>
      <c r="D6" s="4">
        <v>1</v>
      </c>
      <c r="E6" s="4" t="s">
        <v>12</v>
      </c>
      <c r="H6" t="s">
        <v>34</v>
      </c>
      <c r="I6" t="s">
        <v>36</v>
      </c>
    </row>
    <row r="7" spans="1:11">
      <c r="A7" s="2">
        <v>7</v>
      </c>
      <c r="B7" s="3" t="s">
        <v>105</v>
      </c>
      <c r="C7" s="3" t="s">
        <v>19</v>
      </c>
      <c r="D7" s="4">
        <v>1</v>
      </c>
      <c r="E7" s="4" t="s">
        <v>12</v>
      </c>
      <c r="H7" t="s">
        <v>35</v>
      </c>
      <c r="I7" t="s">
        <v>43</v>
      </c>
    </row>
    <row r="8" spans="1:11">
      <c r="A8" s="2">
        <v>8</v>
      </c>
      <c r="B8" s="3" t="s">
        <v>106</v>
      </c>
      <c r="C8" s="3" t="s">
        <v>20</v>
      </c>
      <c r="D8" s="4">
        <v>1</v>
      </c>
      <c r="E8" s="4" t="s">
        <v>12</v>
      </c>
      <c r="H8" t="s">
        <v>36</v>
      </c>
    </row>
    <row r="9" spans="1:11">
      <c r="A9" s="2">
        <v>9</v>
      </c>
      <c r="B9" s="3" t="s">
        <v>107</v>
      </c>
      <c r="C9" s="3" t="s">
        <v>21</v>
      </c>
      <c r="D9" s="4">
        <v>1</v>
      </c>
      <c r="E9" s="4" t="s">
        <v>12</v>
      </c>
    </row>
    <row r="10" spans="1:11">
      <c r="A10" s="2">
        <v>10</v>
      </c>
      <c r="B10" s="3" t="s">
        <v>108</v>
      </c>
      <c r="C10" s="3" t="s">
        <v>22</v>
      </c>
      <c r="D10" s="4">
        <v>1</v>
      </c>
      <c r="E10" s="4" t="s">
        <v>12</v>
      </c>
    </row>
    <row r="11" spans="1:11">
      <c r="A11" s="2">
        <v>11</v>
      </c>
      <c r="B11" s="3" t="s">
        <v>109</v>
      </c>
      <c r="C11" s="3" t="s">
        <v>23</v>
      </c>
      <c r="D11" s="4">
        <v>1</v>
      </c>
      <c r="E11" s="4" t="s">
        <v>24</v>
      </c>
    </row>
    <row r="12" spans="1:11">
      <c r="A12" s="2">
        <v>12</v>
      </c>
      <c r="B12" s="3" t="s">
        <v>110</v>
      </c>
      <c r="C12" s="3" t="s">
        <v>25</v>
      </c>
      <c r="D12" s="4">
        <v>1</v>
      </c>
      <c r="E12" s="4" t="s">
        <v>12</v>
      </c>
    </row>
    <row r="13" spans="1:11">
      <c r="A13" s="2">
        <v>13</v>
      </c>
      <c r="B13" s="3" t="s">
        <v>111</v>
      </c>
      <c r="C13" s="3" t="s">
        <v>26</v>
      </c>
      <c r="D13" s="4">
        <v>1</v>
      </c>
      <c r="E13" s="4" t="s">
        <v>12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1:R31"/>
  <sheetViews>
    <sheetView showGridLines="0" workbookViewId="0">
      <selection activeCell="F21" sqref="F21"/>
    </sheetView>
  </sheetViews>
  <sheetFormatPr baseColWidth="10" defaultRowHeight="15"/>
  <cols>
    <col min="1" max="1" width="11.42578125" customWidth="1"/>
    <col min="11" max="11" width="0" hidden="1" customWidth="1"/>
  </cols>
  <sheetData>
    <row r="1" spans="1:18">
      <c r="K1" t="s">
        <v>77</v>
      </c>
      <c r="L1" s="132" t="s">
        <v>97</v>
      </c>
      <c r="M1" s="132"/>
      <c r="N1" s="132"/>
      <c r="O1" s="132"/>
      <c r="P1" s="132"/>
      <c r="Q1" s="132"/>
      <c r="R1" s="132"/>
    </row>
    <row r="2" spans="1:18" ht="15.75" thickBot="1">
      <c r="K2" t="s">
        <v>93</v>
      </c>
      <c r="L2" s="132"/>
      <c r="M2" s="132"/>
      <c r="N2" s="132"/>
      <c r="O2" s="132"/>
      <c r="P2" s="132"/>
      <c r="Q2" s="132"/>
      <c r="R2" s="132"/>
    </row>
    <row r="3" spans="1:18" ht="15" customHeight="1">
      <c r="A3" s="141" t="s">
        <v>92</v>
      </c>
      <c r="B3" s="142"/>
      <c r="C3" s="143" t="s">
        <v>93</v>
      </c>
      <c r="D3" s="144"/>
      <c r="K3" t="s">
        <v>84</v>
      </c>
      <c r="L3" s="132"/>
      <c r="M3" s="132"/>
      <c r="N3" s="132"/>
      <c r="O3" s="132"/>
      <c r="P3" s="132"/>
      <c r="Q3" s="132"/>
      <c r="R3" s="132"/>
    </row>
    <row r="4" spans="1:18">
      <c r="A4" s="130" t="s">
        <v>94</v>
      </c>
      <c r="B4" s="131">
        <f>+ROUND((35*C4*52/12),2)</f>
        <v>151.66999999999999</v>
      </c>
      <c r="C4" s="133">
        <v>1</v>
      </c>
      <c r="D4" s="134"/>
      <c r="L4" s="132"/>
      <c r="M4" s="132"/>
      <c r="N4" s="132"/>
      <c r="O4" s="132"/>
      <c r="P4" s="132"/>
      <c r="Q4" s="132"/>
      <c r="R4" s="132"/>
    </row>
    <row r="5" spans="1:18" ht="15.75" thickBot="1">
      <c r="A5" s="139"/>
      <c r="B5" s="140"/>
      <c r="C5" s="140"/>
      <c r="D5" s="140"/>
      <c r="E5" s="140"/>
      <c r="F5" s="140"/>
      <c r="G5" s="140"/>
      <c r="H5" s="140"/>
      <c r="I5" s="140"/>
      <c r="L5" s="132"/>
      <c r="M5" s="132"/>
      <c r="N5" s="132"/>
      <c r="O5" s="132"/>
      <c r="P5" s="132"/>
      <c r="Q5" s="132"/>
      <c r="R5" s="132"/>
    </row>
    <row r="6" spans="1:18" ht="24.95" customHeight="1">
      <c r="A6" s="145" t="str">
        <f>+IF(C3=K3,"Salaire net","Salaire brut")</f>
        <v>Salaire brut</v>
      </c>
      <c r="B6" s="146"/>
      <c r="C6" s="146" t="s">
        <v>95</v>
      </c>
      <c r="D6" s="146" t="s">
        <v>90</v>
      </c>
      <c r="E6" s="121" t="s">
        <v>91</v>
      </c>
      <c r="F6" s="121" t="str">
        <f>+IF($C$3=$K$1,"Cas général - IJ Brutes",IF($C$3=$K$2,"28 premiers jours",""))</f>
        <v>28 premiers jours</v>
      </c>
      <c r="G6" s="122" t="s">
        <v>96</v>
      </c>
      <c r="H6" s="122" t="s">
        <v>98</v>
      </c>
      <c r="I6" s="123" t="s">
        <v>96</v>
      </c>
    </row>
    <row r="7" spans="1:18">
      <c r="A7" s="124" t="str">
        <f>+IF($C$3=$K$1,"SB M-3",IF($C$3=$K$2,"SB M-1","SN M-3"))</f>
        <v>SB M-1</v>
      </c>
      <c r="B7" s="125">
        <v>2241.9499999999998</v>
      </c>
      <c r="C7" s="126">
        <f>+IF(A7="","",ROUND(1480.27*1.8*$B$4/151.67,2))</f>
        <v>2664.49</v>
      </c>
      <c r="D7" s="126">
        <f>+IF(A7="","",IF(B7&lt;C7,B7,C7))</f>
        <v>2241.9499999999998</v>
      </c>
      <c r="E7" s="135">
        <f>ROUND(IF(C3=K1,ROUND((B7+B8+B9)/3/30.42,2),IF(C3=K2,B7/30.42,IF(((B7+B8+B9)/3/30.42)&gt;84.9,84.9,(B7+B8+B9)/3/30.42))),2)</f>
        <v>73.7</v>
      </c>
      <c r="F7" s="135">
        <f>ROUND(IF(C3=K1,IF(E7*0.5&gt;43.8,43.8,E7*0.5),IF(C3=K2,E7*60/100,"")),2)</f>
        <v>44.22</v>
      </c>
      <c r="G7" s="135">
        <f>+ROUND(F7-(F7*6.7/100),2)</f>
        <v>41.26</v>
      </c>
      <c r="H7" s="135">
        <f>+ROUND(IF(C3=K1,IF(F7*0.6666&gt;58.4,58.4,F7*0.6666),IF(C3=K2,F7*80/100,"")),2)</f>
        <v>35.380000000000003</v>
      </c>
      <c r="I7" s="137">
        <f>+ROUND(F7-(H7*6.7/100),2)</f>
        <v>41.85</v>
      </c>
    </row>
    <row r="8" spans="1:18">
      <c r="A8" s="124" t="str">
        <f>+IF($C$3=$K$1,"SB M-2",IF($C$3=$K$2,"","SN M-2"))</f>
        <v/>
      </c>
      <c r="B8" s="125"/>
      <c r="C8" s="126" t="str">
        <f>+IF(A8="","",ROUND(1480.27*1.8*$B$4/151.67,2))</f>
        <v/>
      </c>
      <c r="D8" s="126" t="str">
        <f t="shared" ref="D8:D9" si="0">+IF(A8="","",IF(B8&lt;C8,B8,C8))</f>
        <v/>
      </c>
      <c r="E8" s="135"/>
      <c r="F8" s="135"/>
      <c r="G8" s="135"/>
      <c r="H8" s="135"/>
      <c r="I8" s="137"/>
    </row>
    <row r="9" spans="1:18" ht="15.75" thickBot="1">
      <c r="A9" s="127" t="str">
        <f>+IF($C$3=$K$1,"SB M-1",IF($C$3=$K$2,"","SN M-1"))</f>
        <v/>
      </c>
      <c r="B9" s="128"/>
      <c r="C9" s="129" t="str">
        <f>+IF(A9="","",ROUND(1480.27*1.8*$B$4/151.67,2))</f>
        <v/>
      </c>
      <c r="D9" s="129" t="str">
        <f t="shared" si="0"/>
        <v/>
      </c>
      <c r="E9" s="136"/>
      <c r="F9" s="136"/>
      <c r="G9" s="136"/>
      <c r="H9" s="136"/>
      <c r="I9" s="138"/>
    </row>
    <row r="11" spans="1:18" ht="15.75" customHeight="1"/>
    <row r="18" ht="15.75" customHeight="1"/>
    <row r="21" ht="15.75" customHeight="1"/>
    <row r="28" ht="15.75" customHeight="1"/>
    <row r="31" ht="15.75" customHeight="1"/>
  </sheetData>
  <mergeCells count="12">
    <mergeCell ref="L1:R5"/>
    <mergeCell ref="C4:D4"/>
    <mergeCell ref="H7:H9"/>
    <mergeCell ref="I7:I9"/>
    <mergeCell ref="A5:I5"/>
    <mergeCell ref="A3:B3"/>
    <mergeCell ref="C3:D3"/>
    <mergeCell ref="A6:B6"/>
    <mergeCell ref="E7:E9"/>
    <mergeCell ref="F7:F9"/>
    <mergeCell ref="G7:G9"/>
    <mergeCell ref="C6:D6"/>
  </mergeCells>
  <dataValidations count="1">
    <dataValidation type="list" allowBlank="1" showInputMessage="1" showErrorMessage="1" sqref="C3">
      <formula1>$K$1:$K$3</formula1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4:DQ17"/>
  <sheetViews>
    <sheetView showGridLines="0" zoomScaleNormal="100" workbookViewId="0">
      <selection activeCell="E28" sqref="E28"/>
    </sheetView>
  </sheetViews>
  <sheetFormatPr baseColWidth="10" defaultRowHeight="15"/>
  <cols>
    <col min="1" max="1" width="15.7109375" style="1" customWidth="1"/>
    <col min="4" max="4" width="7.7109375" customWidth="1"/>
    <col min="6" max="6" width="7.7109375" customWidth="1"/>
    <col min="9" max="69" width="11.42578125" hidden="1" customWidth="1"/>
    <col min="70" max="70" width="6.7109375" customWidth="1"/>
    <col min="72" max="72" width="5.7109375" customWidth="1"/>
    <col min="73" max="74" width="11.42578125" hidden="1" customWidth="1"/>
    <col min="75" max="75" width="5.7109375" customWidth="1"/>
    <col min="118" max="118" width="7.7109375" customWidth="1"/>
    <col min="119" max="119" width="27.140625" customWidth="1"/>
    <col min="120" max="121" width="7.7109375" customWidth="1"/>
  </cols>
  <sheetData>
    <row r="4" spans="1:121" ht="13.5" customHeight="1" thickBot="1"/>
    <row r="5" spans="1:121" ht="10.5" hidden="1" customHeight="1"/>
    <row r="6" spans="1:121" ht="60" customHeight="1" thickBot="1">
      <c r="A6" s="56" t="s">
        <v>0</v>
      </c>
      <c r="B6" s="57" t="s">
        <v>1</v>
      </c>
      <c r="C6" s="57" t="s">
        <v>2</v>
      </c>
      <c r="D6" s="57" t="s">
        <v>3</v>
      </c>
      <c r="E6" s="57" t="s">
        <v>4</v>
      </c>
      <c r="F6" s="57" t="s">
        <v>5</v>
      </c>
      <c r="G6" s="57" t="s">
        <v>6</v>
      </c>
      <c r="H6" s="57" t="s">
        <v>7</v>
      </c>
      <c r="I6" s="112">
        <v>42370</v>
      </c>
      <c r="J6" s="112">
        <v>42401</v>
      </c>
      <c r="K6" s="112">
        <v>42430</v>
      </c>
      <c r="L6" s="112">
        <v>42461</v>
      </c>
      <c r="M6" s="112">
        <v>42491</v>
      </c>
      <c r="N6" s="112">
        <v>42522</v>
      </c>
      <c r="O6" s="112">
        <v>42552</v>
      </c>
      <c r="P6" s="112">
        <v>42583</v>
      </c>
      <c r="Q6" s="112">
        <v>42614</v>
      </c>
      <c r="R6" s="112">
        <v>42644</v>
      </c>
      <c r="S6" s="112">
        <v>42675</v>
      </c>
      <c r="T6" s="112">
        <v>42705</v>
      </c>
      <c r="U6" s="112">
        <v>42736</v>
      </c>
      <c r="V6" s="112">
        <v>42767</v>
      </c>
      <c r="W6" s="112">
        <v>42795</v>
      </c>
      <c r="X6" s="112">
        <v>42826</v>
      </c>
      <c r="Y6" s="112">
        <v>42856</v>
      </c>
      <c r="Z6" s="112">
        <v>42887</v>
      </c>
      <c r="AA6" s="112">
        <v>42917</v>
      </c>
      <c r="AB6" s="112">
        <v>42948</v>
      </c>
      <c r="AC6" s="112">
        <v>42979</v>
      </c>
      <c r="AD6" s="112">
        <v>43009</v>
      </c>
      <c r="AE6" s="112">
        <v>43040</v>
      </c>
      <c r="AF6" s="112">
        <v>43070</v>
      </c>
      <c r="AG6" s="112">
        <v>43101</v>
      </c>
      <c r="AH6" s="112">
        <v>43132</v>
      </c>
      <c r="AI6" s="112">
        <v>43160</v>
      </c>
      <c r="AJ6" s="112">
        <v>43191</v>
      </c>
      <c r="AK6" s="112">
        <v>43221</v>
      </c>
      <c r="AL6" s="112">
        <v>43252</v>
      </c>
      <c r="AM6" s="112">
        <v>43282</v>
      </c>
      <c r="AN6" s="112">
        <v>43313</v>
      </c>
      <c r="AO6" s="112">
        <v>43344</v>
      </c>
      <c r="AP6" s="112">
        <v>43374</v>
      </c>
      <c r="AQ6" s="112">
        <v>43405</v>
      </c>
      <c r="AR6" s="112">
        <v>43435</v>
      </c>
      <c r="AS6" s="112">
        <v>43466</v>
      </c>
      <c r="AT6" s="112">
        <v>43497</v>
      </c>
      <c r="AU6" s="112">
        <v>43525</v>
      </c>
      <c r="AV6" s="112">
        <v>43556</v>
      </c>
      <c r="AW6" s="112">
        <v>43586</v>
      </c>
      <c r="AX6" s="112">
        <v>43617</v>
      </c>
      <c r="AY6" s="112">
        <v>43647</v>
      </c>
      <c r="AZ6" s="112">
        <v>43678</v>
      </c>
      <c r="BA6" s="112">
        <v>43709</v>
      </c>
      <c r="BB6" s="112">
        <v>43739</v>
      </c>
      <c r="BC6" s="112">
        <v>43770</v>
      </c>
      <c r="BD6" s="112">
        <v>43800</v>
      </c>
      <c r="BE6" s="112">
        <v>43831</v>
      </c>
      <c r="BF6" s="112">
        <v>43862</v>
      </c>
      <c r="BG6" s="112">
        <v>43891</v>
      </c>
      <c r="BH6" s="112">
        <v>43922</v>
      </c>
      <c r="BI6" s="112">
        <v>43952</v>
      </c>
      <c r="BJ6" s="112">
        <v>43983</v>
      </c>
      <c r="BK6" s="112">
        <v>44013</v>
      </c>
      <c r="BL6" s="112">
        <v>44044</v>
      </c>
      <c r="BM6" s="112">
        <v>44075</v>
      </c>
      <c r="BN6" s="112">
        <v>44105</v>
      </c>
      <c r="BO6" s="112">
        <v>44136</v>
      </c>
      <c r="BP6" s="112">
        <v>44166</v>
      </c>
      <c r="BQ6" s="112">
        <v>44197</v>
      </c>
      <c r="BR6" s="57" t="s">
        <v>29</v>
      </c>
      <c r="BS6" s="57" t="s">
        <v>27</v>
      </c>
      <c r="BT6" s="57" t="s">
        <v>28</v>
      </c>
      <c r="BU6" s="57" t="s">
        <v>8</v>
      </c>
      <c r="BV6" s="57" t="s">
        <v>9</v>
      </c>
      <c r="BW6" s="86" t="s">
        <v>10</v>
      </c>
      <c r="BX6" s="87" t="s">
        <v>49</v>
      </c>
      <c r="BY6" s="58" t="s">
        <v>48</v>
      </c>
      <c r="BZ6" s="58" t="s">
        <v>44</v>
      </c>
      <c r="CA6" s="58" t="s">
        <v>80</v>
      </c>
      <c r="CB6" s="58" t="s">
        <v>45</v>
      </c>
      <c r="CC6" s="58" t="s">
        <v>46</v>
      </c>
      <c r="CD6" s="78" t="s">
        <v>47</v>
      </c>
      <c r="CE6" s="79" t="s">
        <v>49</v>
      </c>
      <c r="CF6" s="59" t="s">
        <v>48</v>
      </c>
      <c r="CG6" s="59" t="s">
        <v>44</v>
      </c>
      <c r="CH6" s="59" t="s">
        <v>80</v>
      </c>
      <c r="CI6" s="59" t="s">
        <v>45</v>
      </c>
      <c r="CJ6" s="59" t="s">
        <v>46</v>
      </c>
      <c r="CK6" s="96" t="s">
        <v>47</v>
      </c>
      <c r="CL6" s="87" t="s">
        <v>49</v>
      </c>
      <c r="CM6" s="58" t="s">
        <v>48</v>
      </c>
      <c r="CN6" s="58" t="s">
        <v>44</v>
      </c>
      <c r="CO6" s="58" t="s">
        <v>81</v>
      </c>
      <c r="CP6" s="58" t="s">
        <v>45</v>
      </c>
      <c r="CQ6" s="58" t="s">
        <v>46</v>
      </c>
      <c r="CR6" s="78" t="s">
        <v>47</v>
      </c>
      <c r="CS6" s="79" t="s">
        <v>49</v>
      </c>
      <c r="CT6" s="59" t="s">
        <v>48</v>
      </c>
      <c r="CU6" s="59" t="s">
        <v>44</v>
      </c>
      <c r="CV6" s="59" t="s">
        <v>80</v>
      </c>
      <c r="CW6" s="59" t="s">
        <v>45</v>
      </c>
      <c r="CX6" s="59" t="s">
        <v>46</v>
      </c>
      <c r="CY6" s="96" t="s">
        <v>47</v>
      </c>
      <c r="CZ6" s="87" t="s">
        <v>49</v>
      </c>
      <c r="DA6" s="58" t="s">
        <v>48</v>
      </c>
      <c r="DB6" s="58" t="s">
        <v>44</v>
      </c>
      <c r="DC6" s="58" t="s">
        <v>81</v>
      </c>
      <c r="DD6" s="58" t="s">
        <v>45</v>
      </c>
      <c r="DE6" s="58" t="s">
        <v>46</v>
      </c>
      <c r="DF6" s="78" t="s">
        <v>47</v>
      </c>
      <c r="DG6" s="79" t="s">
        <v>49</v>
      </c>
      <c r="DH6" s="59" t="s">
        <v>48</v>
      </c>
      <c r="DI6" s="59" t="s">
        <v>44</v>
      </c>
      <c r="DJ6" s="59" t="s">
        <v>80</v>
      </c>
      <c r="DK6" s="59" t="s">
        <v>45</v>
      </c>
      <c r="DL6" s="59" t="s">
        <v>46</v>
      </c>
      <c r="DM6" s="96" t="s">
        <v>47</v>
      </c>
      <c r="DN6" s="101" t="s">
        <v>50</v>
      </c>
      <c r="DO6" s="60" t="s">
        <v>51</v>
      </c>
      <c r="DP6" s="60" t="s">
        <v>52</v>
      </c>
      <c r="DQ6" s="61" t="s">
        <v>53</v>
      </c>
    </row>
    <row r="7" spans="1:121" ht="15" hidden="1" customHeight="1">
      <c r="A7" s="62"/>
      <c r="B7" s="51"/>
      <c r="C7" s="51"/>
      <c r="D7" s="51"/>
      <c r="E7" s="51"/>
      <c r="F7" s="51"/>
      <c r="G7" s="51"/>
      <c r="H7" s="51"/>
      <c r="I7" s="52">
        <v>42370</v>
      </c>
      <c r="J7" s="52">
        <v>42401</v>
      </c>
      <c r="K7" s="52">
        <v>42430</v>
      </c>
      <c r="L7" s="52">
        <v>42461</v>
      </c>
      <c r="M7" s="52">
        <v>42491</v>
      </c>
      <c r="N7" s="52">
        <v>42522</v>
      </c>
      <c r="O7" s="52">
        <v>42552</v>
      </c>
      <c r="P7" s="52">
        <v>42583</v>
      </c>
      <c r="Q7" s="52">
        <v>42614</v>
      </c>
      <c r="R7" s="52">
        <v>42644</v>
      </c>
      <c r="S7" s="52">
        <v>42675</v>
      </c>
      <c r="T7" s="52">
        <v>42705</v>
      </c>
      <c r="U7" s="52">
        <v>42736</v>
      </c>
      <c r="V7" s="52">
        <v>42767</v>
      </c>
      <c r="W7" s="52">
        <v>42795</v>
      </c>
      <c r="X7" s="52">
        <v>42826</v>
      </c>
      <c r="Y7" s="52">
        <v>42856</v>
      </c>
      <c r="Z7" s="52">
        <v>42887</v>
      </c>
      <c r="AA7" s="52">
        <v>42917</v>
      </c>
      <c r="AB7" s="52">
        <v>42948</v>
      </c>
      <c r="AC7" s="52">
        <v>42979</v>
      </c>
      <c r="AD7" s="52">
        <v>43009</v>
      </c>
      <c r="AE7" s="52">
        <v>43040</v>
      </c>
      <c r="AF7" s="52">
        <v>43070</v>
      </c>
      <c r="AG7" s="52">
        <v>43101</v>
      </c>
      <c r="AH7" s="52">
        <v>43132</v>
      </c>
      <c r="AI7" s="52">
        <v>43160</v>
      </c>
      <c r="AJ7" s="52">
        <v>43191</v>
      </c>
      <c r="AK7" s="52">
        <v>43221</v>
      </c>
      <c r="AL7" s="52">
        <v>43252</v>
      </c>
      <c r="AM7" s="52">
        <v>43282</v>
      </c>
      <c r="AN7" s="52">
        <v>43313</v>
      </c>
      <c r="AO7" s="52">
        <v>43344</v>
      </c>
      <c r="AP7" s="52">
        <v>43374</v>
      </c>
      <c r="AQ7" s="52">
        <v>43405</v>
      </c>
      <c r="AR7" s="52">
        <v>43435</v>
      </c>
      <c r="AS7" s="52">
        <v>43466</v>
      </c>
      <c r="AT7" s="52">
        <v>43497</v>
      </c>
      <c r="AU7" s="52">
        <v>43525</v>
      </c>
      <c r="AV7" s="52">
        <v>43556</v>
      </c>
      <c r="AW7" s="52">
        <v>43586</v>
      </c>
      <c r="AX7" s="52">
        <v>43617</v>
      </c>
      <c r="AY7" s="52">
        <v>43647</v>
      </c>
      <c r="AZ7" s="52">
        <v>43678</v>
      </c>
      <c r="BA7" s="52">
        <v>43709</v>
      </c>
      <c r="BB7" s="52">
        <v>43739</v>
      </c>
      <c r="BC7" s="52">
        <v>43770</v>
      </c>
      <c r="BD7" s="52">
        <v>43800</v>
      </c>
      <c r="BE7" s="52">
        <v>43831</v>
      </c>
      <c r="BF7" s="52">
        <v>43862</v>
      </c>
      <c r="BG7" s="52">
        <v>43891</v>
      </c>
      <c r="BH7" s="52">
        <v>43922</v>
      </c>
      <c r="BI7" s="52">
        <v>43952</v>
      </c>
      <c r="BJ7" s="52">
        <v>43983</v>
      </c>
      <c r="BK7" s="52">
        <v>44013</v>
      </c>
      <c r="BL7" s="52">
        <v>44044</v>
      </c>
      <c r="BM7" s="52">
        <v>44075</v>
      </c>
      <c r="BN7" s="52">
        <v>44105</v>
      </c>
      <c r="BO7" s="52">
        <v>44136</v>
      </c>
      <c r="BP7" s="52">
        <v>44166</v>
      </c>
      <c r="BQ7" s="52">
        <v>44197</v>
      </c>
      <c r="BR7" s="53"/>
      <c r="BS7" s="53"/>
      <c r="BT7" s="53"/>
      <c r="BU7" s="53"/>
      <c r="BV7" s="53"/>
      <c r="BW7" s="88"/>
      <c r="BX7" s="89"/>
      <c r="BY7" s="54"/>
      <c r="BZ7" s="54"/>
      <c r="CA7" s="54"/>
      <c r="CB7" s="54"/>
      <c r="CC7" s="54"/>
      <c r="CD7" s="80"/>
      <c r="CE7" s="81"/>
      <c r="CF7" s="55"/>
      <c r="CG7" s="55"/>
      <c r="CH7" s="55"/>
      <c r="CI7" s="55"/>
      <c r="CJ7" s="55"/>
      <c r="CK7" s="97"/>
      <c r="CL7" s="98"/>
      <c r="CM7" s="54"/>
      <c r="CN7" s="54"/>
      <c r="CO7" s="54"/>
      <c r="CP7" s="54"/>
      <c r="CQ7" s="54"/>
      <c r="CR7" s="80"/>
      <c r="CS7" s="81"/>
      <c r="CT7" s="55"/>
      <c r="CU7" s="55"/>
      <c r="CV7" s="55"/>
      <c r="CW7" s="55"/>
      <c r="CX7" s="55"/>
      <c r="CY7" s="97"/>
      <c r="CZ7" s="98"/>
      <c r="DA7" s="54"/>
      <c r="DB7" s="54"/>
      <c r="DC7" s="54"/>
      <c r="DD7" s="54"/>
      <c r="DE7" s="54"/>
      <c r="DF7" s="80"/>
      <c r="DG7" s="81"/>
      <c r="DH7" s="55"/>
      <c r="DI7" s="55"/>
      <c r="DJ7" s="55"/>
      <c r="DK7" s="55"/>
      <c r="DL7" s="55"/>
      <c r="DM7" s="97"/>
      <c r="DN7" s="102"/>
      <c r="DO7" s="53"/>
      <c r="DP7" s="53"/>
      <c r="DQ7" s="63"/>
    </row>
    <row r="8" spans="1:121" ht="15" hidden="1" customHeight="1">
      <c r="A8" s="64"/>
      <c r="B8" s="40"/>
      <c r="C8" s="40"/>
      <c r="D8" s="40"/>
      <c r="E8" s="40"/>
      <c r="F8" s="40"/>
      <c r="G8" s="40"/>
      <c r="H8" s="40"/>
      <c r="I8" s="41">
        <v>42400</v>
      </c>
      <c r="J8" s="41">
        <v>42429</v>
      </c>
      <c r="K8" s="41">
        <v>42460</v>
      </c>
      <c r="L8" s="41">
        <v>42490</v>
      </c>
      <c r="M8" s="41">
        <v>42521</v>
      </c>
      <c r="N8" s="41">
        <v>42551</v>
      </c>
      <c r="O8" s="41">
        <v>42582</v>
      </c>
      <c r="P8" s="41">
        <v>42613</v>
      </c>
      <c r="Q8" s="41">
        <v>42643</v>
      </c>
      <c r="R8" s="41">
        <v>42674</v>
      </c>
      <c r="S8" s="41">
        <v>42704</v>
      </c>
      <c r="T8" s="41">
        <v>42735</v>
      </c>
      <c r="U8" s="41">
        <v>42766</v>
      </c>
      <c r="V8" s="41">
        <v>42794</v>
      </c>
      <c r="W8" s="41">
        <v>42825</v>
      </c>
      <c r="X8" s="41">
        <v>42855</v>
      </c>
      <c r="Y8" s="41">
        <v>42886</v>
      </c>
      <c r="Z8" s="41">
        <v>42916</v>
      </c>
      <c r="AA8" s="41">
        <v>42947</v>
      </c>
      <c r="AB8" s="41">
        <v>42978</v>
      </c>
      <c r="AC8" s="41">
        <v>43008</v>
      </c>
      <c r="AD8" s="41">
        <v>43039</v>
      </c>
      <c r="AE8" s="41">
        <v>43069</v>
      </c>
      <c r="AF8" s="41">
        <v>43100</v>
      </c>
      <c r="AG8" s="41">
        <v>43131</v>
      </c>
      <c r="AH8" s="41">
        <v>43159</v>
      </c>
      <c r="AI8" s="41">
        <v>43190</v>
      </c>
      <c r="AJ8" s="41">
        <v>43220</v>
      </c>
      <c r="AK8" s="41">
        <v>43251</v>
      </c>
      <c r="AL8" s="41">
        <v>43281</v>
      </c>
      <c r="AM8" s="41">
        <v>43312</v>
      </c>
      <c r="AN8" s="41">
        <v>43343</v>
      </c>
      <c r="AO8" s="41">
        <v>43373</v>
      </c>
      <c r="AP8" s="41">
        <v>43404</v>
      </c>
      <c r="AQ8" s="41">
        <v>43434</v>
      </c>
      <c r="AR8" s="41">
        <v>43465</v>
      </c>
      <c r="AS8" s="41">
        <v>43496</v>
      </c>
      <c r="AT8" s="41">
        <v>43524</v>
      </c>
      <c r="AU8" s="41">
        <v>43555</v>
      </c>
      <c r="AV8" s="41">
        <v>43585</v>
      </c>
      <c r="AW8" s="41">
        <v>43616</v>
      </c>
      <c r="AX8" s="41">
        <v>43646</v>
      </c>
      <c r="AY8" s="41">
        <v>43677</v>
      </c>
      <c r="AZ8" s="41">
        <v>43708</v>
      </c>
      <c r="BA8" s="41">
        <v>43738</v>
      </c>
      <c r="BB8" s="41">
        <v>43769</v>
      </c>
      <c r="BC8" s="41">
        <v>43799</v>
      </c>
      <c r="BD8" s="41">
        <v>43830</v>
      </c>
      <c r="BE8" s="41">
        <v>43861</v>
      </c>
      <c r="BF8" s="41">
        <v>43890</v>
      </c>
      <c r="BG8" s="41">
        <v>43921</v>
      </c>
      <c r="BH8" s="41">
        <v>43951</v>
      </c>
      <c r="BI8" s="41">
        <v>43982</v>
      </c>
      <c r="BJ8" s="41">
        <v>44012</v>
      </c>
      <c r="BK8" s="41">
        <v>44043</v>
      </c>
      <c r="BL8" s="41">
        <v>44074</v>
      </c>
      <c r="BM8" s="41">
        <v>44104</v>
      </c>
      <c r="BN8" s="41">
        <v>44135</v>
      </c>
      <c r="BO8" s="41">
        <v>44165</v>
      </c>
      <c r="BP8" s="41">
        <v>44196</v>
      </c>
      <c r="BQ8" s="41">
        <v>44227</v>
      </c>
      <c r="BR8" s="42"/>
      <c r="BS8" s="42"/>
      <c r="BT8" s="42"/>
      <c r="BU8" s="42"/>
      <c r="BV8" s="42"/>
      <c r="BW8" s="90"/>
      <c r="BX8" s="91"/>
      <c r="BY8" s="43"/>
      <c r="BZ8" s="43"/>
      <c r="CA8" s="43"/>
      <c r="CB8" s="43"/>
      <c r="CC8" s="43"/>
      <c r="CD8" s="82"/>
      <c r="CE8" s="83"/>
      <c r="CF8" s="44"/>
      <c r="CG8" s="44"/>
      <c r="CH8" s="44"/>
      <c r="CI8" s="44"/>
      <c r="CJ8" s="44"/>
      <c r="CK8" s="99"/>
      <c r="CL8" s="93"/>
      <c r="CM8" s="43"/>
      <c r="CN8" s="43"/>
      <c r="CO8" s="43"/>
      <c r="CP8" s="43"/>
      <c r="CQ8" s="43"/>
      <c r="CR8" s="82"/>
      <c r="CS8" s="83"/>
      <c r="CT8" s="44"/>
      <c r="CU8" s="44"/>
      <c r="CV8" s="44"/>
      <c r="CW8" s="44"/>
      <c r="CX8" s="44"/>
      <c r="CY8" s="99"/>
      <c r="CZ8" s="93"/>
      <c r="DA8" s="43"/>
      <c r="DB8" s="43"/>
      <c r="DC8" s="43"/>
      <c r="DD8" s="43"/>
      <c r="DE8" s="43"/>
      <c r="DF8" s="82"/>
      <c r="DG8" s="83"/>
      <c r="DH8" s="44"/>
      <c r="DI8" s="44"/>
      <c r="DJ8" s="44"/>
      <c r="DK8" s="44"/>
      <c r="DL8" s="44"/>
      <c r="DM8" s="99"/>
      <c r="DN8" s="103"/>
      <c r="DO8" s="42"/>
      <c r="DP8" s="42"/>
      <c r="DQ8" s="65"/>
    </row>
    <row r="9" spans="1:121" hidden="1">
      <c r="A9" s="66"/>
      <c r="B9" s="44" t="str">
        <f>IF(A9="","",VLOOKUP(A9,Salariés!$A$1:$E$20,2))</f>
        <v/>
      </c>
      <c r="C9" s="44" t="str">
        <f>IF(A9="","",VLOOKUP(A9,Salariés!$A$1:$E$20,3))</f>
        <v/>
      </c>
      <c r="D9" s="45"/>
      <c r="E9" s="45"/>
      <c r="F9" s="46" t="str">
        <f>+IF(E9=Salariés!$I$5,"EDUC",IF(E9=Salariés!$I$4,"N-1",IF(E9=Salariés!$I$3,"RD",IF(D9=Salariés!$H$8,"MTT",IF(E9=Salariés!$I$7,"RD",IF(DN9=0,"RG","EC"))))))</f>
        <v>RG</v>
      </c>
      <c r="G9" s="47"/>
      <c r="H9" s="47"/>
      <c r="I9" s="48" t="str">
        <f t="shared" ref="I9:I17" si="0">+IF(ISBLANK(G9),"",IF(MIN(H9,$I$8)-MAX(G9,$I$7)+1&gt;=0,MIN(H9,$I$8)-MAX(G9,$I$7)+1,0))</f>
        <v/>
      </c>
      <c r="J9" s="48" t="str">
        <f t="shared" ref="J9:J17" si="1">+IF(ISBLANK(G9),"",IF(MIN(H9,$J$8)-MAX(G9,$J$7)+1&gt;=0,MIN(H9,$J$8)-MAX(G9,$J$7)+1,0))</f>
        <v/>
      </c>
      <c r="K9" s="48" t="str">
        <f t="shared" ref="K9:K17" si="2">+IF(ISBLANK(G9),"",IF(MIN(H9,$K$8)-MAX(G9,$K$7)+1&gt;=0,MIN(H9,$K$8)-MAX(G9,$K$7)+1,0))</f>
        <v/>
      </c>
      <c r="L9" s="48" t="str">
        <f t="shared" ref="L9:L17" si="3">+IF(ISBLANK(G9),"",IF(MIN(H9,$L$8)-MAX(G9,$L$7)+1&gt;=0,MIN(H9,$L$8)-MAX(G9,$L$7)+1,0))</f>
        <v/>
      </c>
      <c r="M9" s="48" t="str">
        <f t="shared" ref="M9:M17" si="4">+IF(ISBLANK(G9),"",IF(MIN(H9,$M$8)-MAX(G9,$M$7)+1&gt;=0,MIN(H9,$M$8)-MAX(G9,$M$7)+1,0))</f>
        <v/>
      </c>
      <c r="N9" s="48" t="str">
        <f t="shared" ref="N9:N17" si="5">+IF(ISBLANK(G9),"",IF(MIN(H9,$N$8)-MAX(G9,$N$7)+1&gt;=0,MIN(H9,$N$8)-MAX(G9,$N$7)+1,0))</f>
        <v/>
      </c>
      <c r="O9" s="48" t="str">
        <f t="shared" ref="O9:O17" si="6">+IF(ISBLANK(G9),"",IF(MIN(H9,$O$8)-MAX(G9,$O$7)+1&gt;=0,MIN(H9,$O$8)-MAX(G9,$O$7)+1,0))</f>
        <v/>
      </c>
      <c r="P9" s="48" t="str">
        <f t="shared" ref="P9:P17" si="7">+IF(ISBLANK(G9),"",IF(MIN(H9,$P$8)-MAX(G9,$P$7)+1&gt;=0,MIN(H9,$P$8)-MAX(G9,$P$7)+1,0))</f>
        <v/>
      </c>
      <c r="Q9" s="48" t="str">
        <f t="shared" ref="Q9:Q17" si="8">+IF(ISBLANK(G9),"",IF(MIN(H9,$Q$8)-MAX(G9,$Q$7)+1&gt;=0,MIN(H9,$Q$8)-MAX(G9,$Q$7)+1,0))</f>
        <v/>
      </c>
      <c r="R9" s="48" t="str">
        <f t="shared" ref="R9:R17" si="9">+IF(ISBLANK(G9),"",IF(MIN(H9,$R$8)-MAX(G9,$R$7)+1&gt;=0,MIN(H9,$R$8)-MAX(G9,$R$7)+1,0))</f>
        <v/>
      </c>
      <c r="S9" s="48" t="str">
        <f t="shared" ref="S9:S17" si="10">+IF(ISBLANK(G9),"",IF(MIN(H9,$S$8)-MAX(G9,$S$7)+1&gt;=0,MIN(H9,$S$8)-MAX(G9,$S$7)+1,0))</f>
        <v/>
      </c>
      <c r="T9" s="48" t="str">
        <f t="shared" ref="T9:T17" si="11">+IF(ISBLANK(G9),"",IF(MIN(H9,$T$8)-MAX(G9,$T$7)+1&gt;=0,MIN(H9,$T$8)-MAX(G9,$T$7)+1,0))</f>
        <v/>
      </c>
      <c r="U9" s="48" t="str">
        <f t="shared" ref="U9:U17" si="12">+IF(ISBLANK(G9),"",IF(MIN(H9,$U$8)-MAX(G9,$U$7)+1&gt;=0,MIN(H9,$U$8)-MAX(G9,$U$7)+1,0))</f>
        <v/>
      </c>
      <c r="V9" s="48" t="str">
        <f t="shared" ref="V9:V17" si="13">+IF(ISBLANK(G9),"",IF(MIN(H9,$V$8)-MAX(G9,$V$7)+1&gt;=0,MIN(H9,$V$8)-MAX(G9,$V$7)+1,0))</f>
        <v/>
      </c>
      <c r="W9" s="48" t="str">
        <f t="shared" ref="W9:W17" si="14">+IF(ISBLANK(G9),"",IF(MIN(H9,$W$8)-MAX(G9,$W$7)+1&gt;=0,MIN(H9,$W$8)-MAX(G9,$W$7)+1,0))</f>
        <v/>
      </c>
      <c r="X9" s="48" t="str">
        <f t="shared" ref="X9:X17" si="15">+IF(ISBLANK(G9),"",IF(MIN(H9,$X$8)-MAX(G9,$X$7)+1&gt;=0,MIN(H9,$X$8)-MAX(G9,$X$7)+1,0))</f>
        <v/>
      </c>
      <c r="Y9" s="48" t="str">
        <f t="shared" ref="Y9:Y17" si="16">+IF(ISBLANK(G9),"",IF(MIN(H9,$Y$8)-MAX(G9,$Y$7)+1&gt;=0,MIN(H9,$Y$8)-MAX(G9,$Y$7)+1,0))</f>
        <v/>
      </c>
      <c r="Z9" s="48" t="str">
        <f t="shared" ref="Z9:Z17" si="17">+IF(ISBLANK(G9),"",IF(MIN(H9,$Z$8)-MAX(G9,$Z$7)+1&gt;=0,MIN(H9,$Z$8)-MAX(G9,$Z$7)+1,0))</f>
        <v/>
      </c>
      <c r="AA9" s="48" t="str">
        <f t="shared" ref="AA9:AA17" si="18">+IF(ISBLANK(G9),"",IF(MIN(H9,$AA$8)-MAX(G9,$AA$7)+1&gt;=0,MIN(H9,$AA$8)-MAX(G9,$AA$7)+1,0))</f>
        <v/>
      </c>
      <c r="AB9" s="48" t="str">
        <f t="shared" ref="AB9:AB17" si="19">+IF(ISBLANK(G9),"",IF(MIN(H9,$AB$8)-MAX(G9,$AB$7)+1&gt;=0,MIN(H9,$AB$8)-MAX(G9,$AB$7)+1,0))</f>
        <v/>
      </c>
      <c r="AC9" s="48" t="str">
        <f t="shared" ref="AC9:AC17" si="20">+IF(ISBLANK(G9),"",IF(MIN(H9,$AC$8)-MAX(G9,$AC$7)+1&gt;=0,MIN(H9,$AC$8)-MAX(G9,$AC$7)+1,0))</f>
        <v/>
      </c>
      <c r="AD9" s="48" t="str">
        <f t="shared" ref="AD9:AD17" si="21">+IF(ISBLANK(G9),"",IF(MIN(H9,$AD$8)-MAX(G9,$AD$7)+1&gt;=0,MIN(H9,$AD$8)-MAX(G9,$AD$7)+1,0))</f>
        <v/>
      </c>
      <c r="AE9" s="48" t="str">
        <f t="shared" ref="AE9:AE17" si="22">+IF(ISBLANK(G9),"",IF(MIN(H9,$AE$8)-MAX(G9,$AE$7)+1&gt;=0,MIN(H9,$AE$8)-MAX(G9,$AE$7)+1,0))</f>
        <v/>
      </c>
      <c r="AF9" s="48" t="str">
        <f t="shared" ref="AF9:AF17" si="23">+IF(ISBLANK(G9),"",IF(MIN(H9,$AF$8)-MAX(G9,$AF$7)+1&gt;=0,MIN(H9,$AF$8)-MAX(G9,$AF$7)+1,0))</f>
        <v/>
      </c>
      <c r="AG9" s="48" t="str">
        <f t="shared" ref="AG9:AG17" si="24">+IF(ISBLANK(G9),"",IF(MIN(H9,$AG$8)-MAX(G9,$AG$7)+1&gt;=0,MIN(H9,$AG$8)-MAX(G9,$AG$7)+1,0))</f>
        <v/>
      </c>
      <c r="AH9" s="48" t="str">
        <f t="shared" ref="AH9:AH17" si="25">+IF(ISBLANK(G9),"",IF(MIN(H9,$AH$8)-MAX(G9,$AH$7)+1&gt;=0,MIN(H9,$AH$8)-MAX(G9,$AH$7)+1,0))</f>
        <v/>
      </c>
      <c r="AI9" s="48" t="str">
        <f t="shared" ref="AI9:AI17" si="26">+IF(ISBLANK(G9),"",IF(MIN(H9,$AI$8)-MAX(G9,$AI$7)+1&gt;=0,MIN(H9,$AI$8)-MAX(G9,$AI$7)+1,0))</f>
        <v/>
      </c>
      <c r="AJ9" s="48" t="str">
        <f t="shared" ref="AJ9:AJ17" si="27">+IF(ISBLANK(G9),"",IF(MIN(H9,$AJ$8)-MAX(G9,$AJ$7)+1&gt;=0,MIN(H9,$AJ$8)-MAX(G9,$AJ$7)+1,0))</f>
        <v/>
      </c>
      <c r="AK9" s="48" t="str">
        <f t="shared" ref="AK9:AK17" si="28">+IF(ISBLANK(G9),"",IF(MIN(H9,$AK$8)-MAX(G9,$AK$7)+1&gt;=0,MIN(H9,$AK$8)-MAX(G9,$AK$7)+1,0))</f>
        <v/>
      </c>
      <c r="AL9" s="48" t="str">
        <f t="shared" ref="AL9:AL17" si="29">+IF(ISBLANK(G9),"",IF(MIN(H9,$AL$8)-MAX(G9,$AL$7)+1&gt;=0,MIN(H9,$AL$8)-MAX(G9,$AL$7)+1,0))</f>
        <v/>
      </c>
      <c r="AM9" s="48" t="str">
        <f t="shared" ref="AM9:AM17" si="30">+IF(ISBLANK(G9),"",IF(MIN(H9,$AM$8)-MAX(G9,$AM$7)+1&gt;=0,MIN(H9,$AM$8)-MAX(G9,$AM$7)+1,0))</f>
        <v/>
      </c>
      <c r="AN9" s="48" t="str">
        <f t="shared" ref="AN9:AN17" si="31">+IF(ISBLANK(G9),"",IF(MIN(H9,$AN$8)-MAX(G9,$AN$7)+1&gt;=0,MIN(H9,$AN$8)-MAX(G9,$AN$7)+1,0))</f>
        <v/>
      </c>
      <c r="AO9" s="48" t="str">
        <f t="shared" ref="AO9:AO17" si="32">+IF(ISBLANK(G9),"",IF(MIN(H9,$AO$8)-MAX(G9,$AO$7)+1&gt;=0,MIN(H9,$AO$8)-MAX(G9,$AO$7)+1,0))</f>
        <v/>
      </c>
      <c r="AP9" s="48" t="str">
        <f t="shared" ref="AP9:AP17" si="33">+IF(ISBLANK(G9),"",IF(MIN(H9,$AP$8)-MAX(G9,$AP$7)+1&gt;=0,MIN(H9,$AP$8)-MAX(G9,$AP$7)+1,0))</f>
        <v/>
      </c>
      <c r="AQ9" s="48" t="str">
        <f t="shared" ref="AQ9:AQ17" si="34">+IF(ISBLANK(G9),"",IF(MIN(H9,$AQ$8)-MAX(G9,$AQ$7)+1&gt;=0,MIN(H9,$AQ$8)-MAX(G9,$AQ$7)+1,0))</f>
        <v/>
      </c>
      <c r="AR9" s="48" t="str">
        <f t="shared" ref="AR9:AR17" si="35">+IF(ISBLANK(G9),"",IF(MIN(H9,$AR$8)-MAX(G9,$AR$7)+1&gt;=0,MIN(H9,$AR$8)-MAX(G9,$AR$7)+1,0))</f>
        <v/>
      </c>
      <c r="AS9" s="48" t="str">
        <f t="shared" ref="AS9:AS17" si="36">+IF(ISBLANK(G9),"",IF(MIN(H9,$AS$8)-MAX(G9,$AS$7)+1&gt;=0,MIN(H9,$AS$8)-MAX(G9,$AS$7)+1,0))</f>
        <v/>
      </c>
      <c r="AT9" s="48" t="str">
        <f t="shared" ref="AT9:AT17" si="37">+IF(ISBLANK(G9),"",IF(MIN(H9,$AT$8)-MAX(G9,$AT$7)+1&gt;=0,MIN(H9,$AT$8)-MAX(G9,$AT$7)+1,0))</f>
        <v/>
      </c>
      <c r="AU9" s="48" t="str">
        <f t="shared" ref="AU9:AU17" si="38">+IF(ISBLANK(G9),"",IF(MIN(H9,$AU$8)-MAX(G9,$AU$7)+1&gt;=0,MIN(H9,$AU$8)-MAX(G9,$AU$7)+1,0))</f>
        <v/>
      </c>
      <c r="AV9" s="48" t="str">
        <f t="shared" ref="AV9:AV17" si="39">+IF(ISBLANK(G9),"",IF(MIN(H9,$AV$8)-MAX(G9,$AV$7)+1&gt;=0,MIN(H9,$AV$8)-MAX(G9,$AV$7)+1,0))</f>
        <v/>
      </c>
      <c r="AW9" s="48" t="str">
        <f t="shared" ref="AW9:AW17" si="40">+IF(ISBLANK(G9),"",IF(MIN(H9,$AW$8)-MAX(G9,$AW$7)+1&gt;=0,MIN(H9,$AW$8)-MAX(G9,$AW$7)+1,0))</f>
        <v/>
      </c>
      <c r="AX9" s="48" t="str">
        <f t="shared" ref="AX9:AX17" si="41">+IF(ISBLANK(G9),"",IF(MIN(H9,$AX$8)-MAX(G9,$AX$7)+1&gt;=0,MIN(H9,$AX$8)-MAX(G9,$AX$7)+1,0))</f>
        <v/>
      </c>
      <c r="AY9" s="48" t="str">
        <f t="shared" ref="AY9:AY17" si="42">+IF(ISBLANK(G9),"",IF(MIN(H9,$AY$8)-MAX(G9,$AY$7)+1&gt;=0,MIN(H9,$AY$8)-MAX(G9,$AY$7)+1,0))</f>
        <v/>
      </c>
      <c r="AZ9" s="48" t="str">
        <f t="shared" ref="AZ9:AZ17" si="43">+IF(ISBLANK(G9),"",IF(MIN(H9,$AZ$8)-MAX(G9,$AZ$7)+1&gt;=0,MIN(H9,$AZ$8)-MAX(G9,$AZ$7)+1,0))</f>
        <v/>
      </c>
      <c r="BA9" s="48" t="str">
        <f t="shared" ref="BA9:BA17" si="44">+IF(ISBLANK(G9),"",IF(MIN(H9,$BA$8)-MAX(G9,$BA$7)+1&gt;=0,MIN(H9,$BA$8)-MAX(G9,$BA$7)+1,0))</f>
        <v/>
      </c>
      <c r="BB9" s="48" t="str">
        <f t="shared" ref="BB9:BB17" si="45">+IF(ISBLANK(G9),"",IF(MIN(H9,$BB$8)-MAX(G9,$BB$7)+1&gt;=0,MIN(H9,$BB$8)-MAX(G9,$BB$7)+1,0))</f>
        <v/>
      </c>
      <c r="BC9" s="48" t="str">
        <f t="shared" ref="BC9:BC17" si="46">+IF(ISBLANK(G9),"",IF(MIN(H9,$BC$8)-MAX(G9,$BC$7)+1&gt;=0,MIN(H9,$BC$8)-MAX(G9,$BC$7)+1,0))</f>
        <v/>
      </c>
      <c r="BD9" s="48" t="str">
        <f t="shared" ref="BD9:BD17" si="47">+IF(ISBLANK(G9),"",IF(MIN(H9,$BD$8)-MAX(G9,$BD$7)+1&gt;=0,MIN(H9,$BD$8)-MAX(G9,$BD$7)+1,0))</f>
        <v/>
      </c>
      <c r="BE9" s="48" t="str">
        <f t="shared" ref="BE9:BE17" si="48">+IF(ISBLANK(G9),"",IF(MIN(H9,$BE$8)-MAX(G9,$BE$7)+1&gt;=0,MIN(H9,$BE$8)-MAX(G9,$BE$7)+1,0))</f>
        <v/>
      </c>
      <c r="BF9" s="48" t="str">
        <f t="shared" ref="BF9:BF17" si="49">+IF(ISBLANK(G9),"",IF(MIN(H9,$BF$8)-MAX(G9,$BF$7)+1&gt;=0,MIN(H9,$BF$8)-MAX(G9,$BF$7)+1,0))</f>
        <v/>
      </c>
      <c r="BG9" s="48" t="str">
        <f t="shared" ref="BG9:BG17" si="50">+IF(ISBLANK(G9),"",IF(MIN(H9,$BG$8)-MAX(G9,$BG$7)+1&gt;=0,MIN(H9,$BG$8)-MAX(G9,$BG$7)+1,0))</f>
        <v/>
      </c>
      <c r="BH9" s="48" t="str">
        <f t="shared" ref="BH9:BH17" si="51">+IF(ISBLANK(G9),"",IF(MIN(H9,$BH$8)-MAX(G9,$BH$7)+1&gt;=0,MIN(H9,$BH$8)-MAX(G9,$BH$7)+1,0))</f>
        <v/>
      </c>
      <c r="BI9" s="48" t="str">
        <f t="shared" ref="BI9:BI17" si="52">+IF(ISBLANK(G9),"",IF(MIN(H9,$BI$8)-MAX(G9,$BI$7)+1&gt;=0,MIN(H9,$BI$8)-MAX(G9,$BI$7)+1,0))</f>
        <v/>
      </c>
      <c r="BJ9" s="48" t="str">
        <f t="shared" ref="BJ9:BJ17" si="53">+IF(ISBLANK(G9),"",IF(MIN(H9,$BJ$8)-MAX(G9,$BJ$7)+1&gt;=0,MIN(H9,$BJ$8)-MAX(G9,$BJ$7)+1,0))</f>
        <v/>
      </c>
      <c r="BK9" s="48" t="str">
        <f t="shared" ref="BK9:BK17" si="54">+IF(ISBLANK(G9),"",IF(MIN(H9,$BK$8)-MAX(G9,$BK$7)+1&gt;=0,MIN(H9,$BK$8)-MAX(G9,$BK$7)+1,0))</f>
        <v/>
      </c>
      <c r="BL9" s="48" t="str">
        <f t="shared" ref="BL9:BL17" si="55">+IF(ISBLANK(G9),"",IF(MIN(H9,$BL$8)-MAX(G9,$BL$7)+1&gt;=0,MIN(H9,$BL$8)-MAX(G9,$BL$7)+1,0))</f>
        <v/>
      </c>
      <c r="BM9" s="48" t="str">
        <f t="shared" ref="BM9:BM17" si="56">+IF(ISBLANK(G9),"",IF(MIN(H9,$BM$8)-MAX(G9,$BM$7)+1&gt;=0,MIN(H9,$BM$8)-MAX(G9,$BM$7)+1,0))</f>
        <v/>
      </c>
      <c r="BN9" s="48" t="str">
        <f t="shared" ref="BN9:BN17" si="57">+IF(ISBLANK(G9),"",IF(MIN(H9,$BN$8)-MAX(G9,$BN$7)+1&gt;=0,MIN(H9,$BN$8)-MAX(G9,$BN$7)+1,0))</f>
        <v/>
      </c>
      <c r="BO9" s="48" t="str">
        <f t="shared" ref="BO9:BO17" si="58">+IF(ISBLANK(G9),"",IF(MIN(H9,$BO$8)-MAX(G9,$BO$7)+1&gt;=0,MIN(H9,$BO$8)-MAX(G9,$BO$7)+1,0))</f>
        <v/>
      </c>
      <c r="BP9" s="48" t="str">
        <f t="shared" ref="BP9:BP17" si="59">+IF(ISBLANK(G9),"",IF(MIN(H9,$BP$8)-MAX(G9,$BP$7)+1&gt;=0,MIN(H9,$BP$8)-MAX(G9,$BP$7)+1,0))</f>
        <v/>
      </c>
      <c r="BQ9" s="48" t="str">
        <f t="shared" ref="BQ9:BQ17" si="60">+IF(ISBLANK(G9),"",IF(MIN(H9,$BQ$8)-MAX(G9,$BQ$7)+1&gt;=0,MIN(H9,$BQ$8)-MAX(G9,$BQ$7)+1,0))</f>
        <v/>
      </c>
      <c r="BR9" s="49">
        <f t="shared" ref="BR9:BR17" si="61">+IF(ISBLANK(G9),0,H9-G9+1)</f>
        <v>0</v>
      </c>
      <c r="BS9" s="50"/>
      <c r="BT9" s="44">
        <f>+IF(BR9&gt;3,IF(D9=Salariés!H1,3,0),IF(D9=Salariés!H1,'Arrêts médicaux'!BR9,0))</f>
        <v>0</v>
      </c>
      <c r="BU9" s="49">
        <f t="shared" ref="BU9:BU17" si="62">+BR9-BT9</f>
        <v>0</v>
      </c>
      <c r="BV9" s="44" t="str">
        <f t="shared" ref="BV9:BV17" si="63">+IF(G9="","",YEAR(G9))</f>
        <v/>
      </c>
      <c r="BW9" s="92" t="str">
        <f>+IF(D9="","",IF(D9=Salariés!H2,0,IF(D9=Salariés!H4,0,IF(D9=Salariés!H6,0,1))))</f>
        <v/>
      </c>
      <c r="BX9" s="93"/>
      <c r="BY9" s="43"/>
      <c r="BZ9" s="43">
        <f t="shared" ref="BZ9:BZ17" si="64">+IF(ISBLANK(BX9),0,BY9-BX9+1)</f>
        <v>0</v>
      </c>
      <c r="CA9" s="43"/>
      <c r="CB9" s="43"/>
      <c r="CC9" s="43" t="str">
        <f t="shared" ref="CC9:CC17" si="65">+IF(CD9="","",CD9/BZ9)</f>
        <v/>
      </c>
      <c r="CD9" s="82"/>
      <c r="CE9" s="83"/>
      <c r="CF9" s="44"/>
      <c r="CG9" s="44">
        <f t="shared" ref="CG9:CG17" si="66">+IF(ISBLANK(CE9),0,CF9-CE9+1)</f>
        <v>0</v>
      </c>
      <c r="CH9" s="44"/>
      <c r="CI9" s="44"/>
      <c r="CJ9" s="44" t="str">
        <f t="shared" ref="CJ9:CJ17" si="67">+IF(CK9="","",CK9/CG9)</f>
        <v/>
      </c>
      <c r="CK9" s="99"/>
      <c r="CL9" s="93"/>
      <c r="CM9" s="43"/>
      <c r="CN9" s="43">
        <f t="shared" ref="CN9:CN17" si="68">+IF(ISBLANK(CL9),0,CM9-CL9+1)</f>
        <v>0</v>
      </c>
      <c r="CO9" s="43"/>
      <c r="CP9" s="43"/>
      <c r="CQ9" s="43" t="str">
        <f t="shared" ref="CQ9:CQ17" si="69">+IF(CR9="","",CR9/CN9)</f>
        <v/>
      </c>
      <c r="CR9" s="82"/>
      <c r="CS9" s="83"/>
      <c r="CT9" s="44"/>
      <c r="CU9" s="44">
        <f t="shared" ref="CU9:CU17" si="70">+IF(ISBLANK(CS9),0,CT9-CS9+1)</f>
        <v>0</v>
      </c>
      <c r="CV9" s="44"/>
      <c r="CW9" s="44"/>
      <c r="CX9" s="44" t="str">
        <f t="shared" ref="CX9:CX17" si="71">+IF(CY9="","",CY9/CU9)</f>
        <v/>
      </c>
      <c r="CY9" s="99"/>
      <c r="CZ9" s="93"/>
      <c r="DA9" s="43"/>
      <c r="DB9" s="43">
        <f t="shared" ref="DB9:DB17" si="72">+IF(ISBLANK(CZ9),0,DA9-CZ9+1)</f>
        <v>0</v>
      </c>
      <c r="DC9" s="43"/>
      <c r="DD9" s="43"/>
      <c r="DE9" s="43" t="str">
        <f t="shared" ref="DE9:DE17" si="73">+IF(DF9="","",DF9/DB9)</f>
        <v/>
      </c>
      <c r="DF9" s="82"/>
      <c r="DG9" s="83"/>
      <c r="DH9" s="44"/>
      <c r="DI9" s="44">
        <f t="shared" ref="DI9:DI17" si="74">+IF(ISBLANK(DG9),0,DH9-DG9+1)</f>
        <v>0</v>
      </c>
      <c r="DJ9" s="44"/>
      <c r="DK9" s="44"/>
      <c r="DL9" s="44" t="str">
        <f>+IF(DM9="","",DM9/DI9)</f>
        <v/>
      </c>
      <c r="DM9" s="99"/>
      <c r="DN9" s="104">
        <f>+BU9-BZ9-CG9-CN9-CU9-DB9-DI9</f>
        <v>0</v>
      </c>
      <c r="DO9" s="42"/>
      <c r="DP9" s="42" t="str">
        <f ca="1">+IF(A9="","",IF(MID(A9,2,2)*1+2000&gt;YEAR(TODAY()),MID(A9,2,2)*1+1900,MID(A12,2,2)*1+2000))</f>
        <v/>
      </c>
      <c r="DQ9" s="65" t="str">
        <f>+MID(A9,1,1)</f>
        <v/>
      </c>
    </row>
    <row r="10" spans="1:121">
      <c r="A10" s="66"/>
      <c r="B10" s="44" t="str">
        <f>IF(A10="","",VLOOKUP(A10,Salariés!$A$1:$E$20,2))</f>
        <v/>
      </c>
      <c r="C10" s="44" t="str">
        <f>IF(A10="","",VLOOKUP(A10,Salariés!$A$1:$E$20,3))</f>
        <v/>
      </c>
      <c r="D10" s="45"/>
      <c r="E10" s="45"/>
      <c r="F10" s="46" t="str">
        <f>+IF(E10=Salariés!$I$5,"EDUC",IF(E10=Salariés!$I$4,"N-1",IF(E10=Salariés!$I$3,"RD",IF(D10=Salariés!$H$8,"MTT",IF(E10=Salariés!$I$7,"RD",IF(DN10=0,"RG","EC"))))))</f>
        <v>RG</v>
      </c>
      <c r="G10" s="47"/>
      <c r="H10" s="47"/>
      <c r="I10" s="48" t="str">
        <f t="shared" ref="I10" si="75">+IF(ISBLANK(G10),"",IF(MIN(H10,$I$8)-MAX(G10,$I$7)+1&gt;=0,MIN(H10,$I$8)-MAX(G10,$I$7)+1,0))</f>
        <v/>
      </c>
      <c r="J10" s="48" t="str">
        <f t="shared" ref="J10" si="76">+IF(ISBLANK(G10),"",IF(MIN(H10,$J$8)-MAX(G10,$J$7)+1&gt;=0,MIN(H10,$J$8)-MAX(G10,$J$7)+1,0))</f>
        <v/>
      </c>
      <c r="K10" s="48" t="str">
        <f t="shared" ref="K10" si="77">+IF(ISBLANK(G10),"",IF(MIN(H10,$K$8)-MAX(G10,$K$7)+1&gt;=0,MIN(H10,$K$8)-MAX(G10,$K$7)+1,0))</f>
        <v/>
      </c>
      <c r="L10" s="48" t="str">
        <f t="shared" ref="L10" si="78">+IF(ISBLANK(G10),"",IF(MIN(H10,$L$8)-MAX(G10,$L$7)+1&gt;=0,MIN(H10,$L$8)-MAX(G10,$L$7)+1,0))</f>
        <v/>
      </c>
      <c r="M10" s="48" t="str">
        <f t="shared" ref="M10" si="79">+IF(ISBLANK(G10),"",IF(MIN(H10,$M$8)-MAX(G10,$M$7)+1&gt;=0,MIN(H10,$M$8)-MAX(G10,$M$7)+1,0))</f>
        <v/>
      </c>
      <c r="N10" s="48" t="str">
        <f t="shared" ref="N10" si="80">+IF(ISBLANK(G10),"",IF(MIN(H10,$N$8)-MAX(G10,$N$7)+1&gt;=0,MIN(H10,$N$8)-MAX(G10,$N$7)+1,0))</f>
        <v/>
      </c>
      <c r="O10" s="48" t="str">
        <f t="shared" ref="O10" si="81">+IF(ISBLANK(G10),"",IF(MIN(H10,$O$8)-MAX(G10,$O$7)+1&gt;=0,MIN(H10,$O$8)-MAX(G10,$O$7)+1,0))</f>
        <v/>
      </c>
      <c r="P10" s="48" t="str">
        <f t="shared" ref="P10" si="82">+IF(ISBLANK(G10),"",IF(MIN(H10,$P$8)-MAX(G10,$P$7)+1&gt;=0,MIN(H10,$P$8)-MAX(G10,$P$7)+1,0))</f>
        <v/>
      </c>
      <c r="Q10" s="48" t="str">
        <f t="shared" ref="Q10" si="83">+IF(ISBLANK(G10),"",IF(MIN(H10,$Q$8)-MAX(G10,$Q$7)+1&gt;=0,MIN(H10,$Q$8)-MAX(G10,$Q$7)+1,0))</f>
        <v/>
      </c>
      <c r="R10" s="48" t="str">
        <f t="shared" ref="R10" si="84">+IF(ISBLANK(G10),"",IF(MIN(H10,$R$8)-MAX(G10,$R$7)+1&gt;=0,MIN(H10,$R$8)-MAX(G10,$R$7)+1,0))</f>
        <v/>
      </c>
      <c r="S10" s="48" t="str">
        <f t="shared" ref="S10" si="85">+IF(ISBLANK(G10),"",IF(MIN(H10,$S$8)-MAX(G10,$S$7)+1&gt;=0,MIN(H10,$S$8)-MAX(G10,$S$7)+1,0))</f>
        <v/>
      </c>
      <c r="T10" s="48" t="str">
        <f t="shared" ref="T10" si="86">+IF(ISBLANK(G10),"",IF(MIN(H10,$T$8)-MAX(G10,$T$7)+1&gt;=0,MIN(H10,$T$8)-MAX(G10,$T$7)+1,0))</f>
        <v/>
      </c>
      <c r="U10" s="48" t="str">
        <f t="shared" ref="U10" si="87">+IF(ISBLANK(G10),"",IF(MIN(H10,$U$8)-MAX(G10,$U$7)+1&gt;=0,MIN(H10,$U$8)-MAX(G10,$U$7)+1,0))</f>
        <v/>
      </c>
      <c r="V10" s="48" t="str">
        <f t="shared" ref="V10" si="88">+IF(ISBLANK(G10),"",IF(MIN(H10,$V$8)-MAX(G10,$V$7)+1&gt;=0,MIN(H10,$V$8)-MAX(G10,$V$7)+1,0))</f>
        <v/>
      </c>
      <c r="W10" s="48" t="str">
        <f t="shared" ref="W10" si="89">+IF(ISBLANK(G10),"",IF(MIN(H10,$W$8)-MAX(G10,$W$7)+1&gt;=0,MIN(H10,$W$8)-MAX(G10,$W$7)+1,0))</f>
        <v/>
      </c>
      <c r="X10" s="48" t="str">
        <f t="shared" ref="X10" si="90">+IF(ISBLANK(G10),"",IF(MIN(H10,$X$8)-MAX(G10,$X$7)+1&gt;=0,MIN(H10,$X$8)-MAX(G10,$X$7)+1,0))</f>
        <v/>
      </c>
      <c r="Y10" s="48" t="str">
        <f t="shared" ref="Y10" si="91">+IF(ISBLANK(G10),"",IF(MIN(H10,$Y$8)-MAX(G10,$Y$7)+1&gt;=0,MIN(H10,$Y$8)-MAX(G10,$Y$7)+1,0))</f>
        <v/>
      </c>
      <c r="Z10" s="48" t="str">
        <f t="shared" ref="Z10" si="92">+IF(ISBLANK(G10),"",IF(MIN(H10,$Z$8)-MAX(G10,$Z$7)+1&gt;=0,MIN(H10,$Z$8)-MAX(G10,$Z$7)+1,0))</f>
        <v/>
      </c>
      <c r="AA10" s="48" t="str">
        <f t="shared" ref="AA10" si="93">+IF(ISBLANK(G10),"",IF(MIN(H10,$AA$8)-MAX(G10,$AA$7)+1&gt;=0,MIN(H10,$AA$8)-MAX(G10,$AA$7)+1,0))</f>
        <v/>
      </c>
      <c r="AB10" s="48" t="str">
        <f t="shared" ref="AB10" si="94">+IF(ISBLANK(G10),"",IF(MIN(H10,$AB$8)-MAX(G10,$AB$7)+1&gt;=0,MIN(H10,$AB$8)-MAX(G10,$AB$7)+1,0))</f>
        <v/>
      </c>
      <c r="AC10" s="48" t="str">
        <f t="shared" ref="AC10" si="95">+IF(ISBLANK(G10),"",IF(MIN(H10,$AC$8)-MAX(G10,$AC$7)+1&gt;=0,MIN(H10,$AC$8)-MAX(G10,$AC$7)+1,0))</f>
        <v/>
      </c>
      <c r="AD10" s="48" t="str">
        <f t="shared" ref="AD10" si="96">+IF(ISBLANK(G10),"",IF(MIN(H10,$AD$8)-MAX(G10,$AD$7)+1&gt;=0,MIN(H10,$AD$8)-MAX(G10,$AD$7)+1,0))</f>
        <v/>
      </c>
      <c r="AE10" s="48" t="str">
        <f t="shared" ref="AE10" si="97">+IF(ISBLANK(G10),"",IF(MIN(H10,$AE$8)-MAX(G10,$AE$7)+1&gt;=0,MIN(H10,$AE$8)-MAX(G10,$AE$7)+1,0))</f>
        <v/>
      </c>
      <c r="AF10" s="48" t="str">
        <f t="shared" ref="AF10" si="98">+IF(ISBLANK(G10),"",IF(MIN(H10,$AF$8)-MAX(G10,$AF$7)+1&gt;=0,MIN(H10,$AF$8)-MAX(G10,$AF$7)+1,0))</f>
        <v/>
      </c>
      <c r="AG10" s="48" t="str">
        <f t="shared" ref="AG10" si="99">+IF(ISBLANK(G10),"",IF(MIN(H10,$AG$8)-MAX(G10,$AG$7)+1&gt;=0,MIN(H10,$AG$8)-MAX(G10,$AG$7)+1,0))</f>
        <v/>
      </c>
      <c r="AH10" s="48" t="str">
        <f t="shared" ref="AH10" si="100">+IF(ISBLANK(G10),"",IF(MIN(H10,$AH$8)-MAX(G10,$AH$7)+1&gt;=0,MIN(H10,$AH$8)-MAX(G10,$AH$7)+1,0))</f>
        <v/>
      </c>
      <c r="AI10" s="48" t="str">
        <f t="shared" ref="AI10" si="101">+IF(ISBLANK(G10),"",IF(MIN(H10,$AI$8)-MAX(G10,$AI$7)+1&gt;=0,MIN(H10,$AI$8)-MAX(G10,$AI$7)+1,0))</f>
        <v/>
      </c>
      <c r="AJ10" s="48" t="str">
        <f t="shared" ref="AJ10" si="102">+IF(ISBLANK(G10),"",IF(MIN(H10,$AJ$8)-MAX(G10,$AJ$7)+1&gt;=0,MIN(H10,$AJ$8)-MAX(G10,$AJ$7)+1,0))</f>
        <v/>
      </c>
      <c r="AK10" s="48" t="str">
        <f t="shared" ref="AK10" si="103">+IF(ISBLANK(G10),"",IF(MIN(H10,$AK$8)-MAX(G10,$AK$7)+1&gt;=0,MIN(H10,$AK$8)-MAX(G10,$AK$7)+1,0))</f>
        <v/>
      </c>
      <c r="AL10" s="48" t="str">
        <f t="shared" ref="AL10" si="104">+IF(ISBLANK(G10),"",IF(MIN(H10,$AL$8)-MAX(G10,$AL$7)+1&gt;=0,MIN(H10,$AL$8)-MAX(G10,$AL$7)+1,0))</f>
        <v/>
      </c>
      <c r="AM10" s="48" t="str">
        <f t="shared" ref="AM10" si="105">+IF(ISBLANK(G10),"",IF(MIN(H10,$AM$8)-MAX(G10,$AM$7)+1&gt;=0,MIN(H10,$AM$8)-MAX(G10,$AM$7)+1,0))</f>
        <v/>
      </c>
      <c r="AN10" s="48" t="str">
        <f t="shared" ref="AN10" si="106">+IF(ISBLANK(G10),"",IF(MIN(H10,$AN$8)-MAX(G10,$AN$7)+1&gt;=0,MIN(H10,$AN$8)-MAX(G10,$AN$7)+1,0))</f>
        <v/>
      </c>
      <c r="AO10" s="48" t="str">
        <f t="shared" ref="AO10" si="107">+IF(ISBLANK(G10),"",IF(MIN(H10,$AO$8)-MAX(G10,$AO$7)+1&gt;=0,MIN(H10,$AO$8)-MAX(G10,$AO$7)+1,0))</f>
        <v/>
      </c>
      <c r="AP10" s="48" t="str">
        <f t="shared" ref="AP10" si="108">+IF(ISBLANK(G10),"",IF(MIN(H10,$AP$8)-MAX(G10,$AP$7)+1&gt;=0,MIN(H10,$AP$8)-MAX(G10,$AP$7)+1,0))</f>
        <v/>
      </c>
      <c r="AQ10" s="48" t="str">
        <f t="shared" ref="AQ10" si="109">+IF(ISBLANK(G10),"",IF(MIN(H10,$AQ$8)-MAX(G10,$AQ$7)+1&gt;=0,MIN(H10,$AQ$8)-MAX(G10,$AQ$7)+1,0))</f>
        <v/>
      </c>
      <c r="AR10" s="48" t="str">
        <f t="shared" ref="AR10" si="110">+IF(ISBLANK(G10),"",IF(MIN(H10,$AR$8)-MAX(G10,$AR$7)+1&gt;=0,MIN(H10,$AR$8)-MAX(G10,$AR$7)+1,0))</f>
        <v/>
      </c>
      <c r="AS10" s="48" t="str">
        <f t="shared" ref="AS10" si="111">+IF(ISBLANK(G10),"",IF(MIN(H10,$AS$8)-MAX(G10,$AS$7)+1&gt;=0,MIN(H10,$AS$8)-MAX(G10,$AS$7)+1,0))</f>
        <v/>
      </c>
      <c r="AT10" s="48" t="str">
        <f t="shared" ref="AT10" si="112">+IF(ISBLANK(G10),"",IF(MIN(H10,$AT$8)-MAX(G10,$AT$7)+1&gt;=0,MIN(H10,$AT$8)-MAX(G10,$AT$7)+1,0))</f>
        <v/>
      </c>
      <c r="AU10" s="48" t="str">
        <f t="shared" ref="AU10" si="113">+IF(ISBLANK(G10),"",IF(MIN(H10,$AU$8)-MAX(G10,$AU$7)+1&gt;=0,MIN(H10,$AU$8)-MAX(G10,$AU$7)+1,0))</f>
        <v/>
      </c>
      <c r="AV10" s="48" t="str">
        <f t="shared" ref="AV10" si="114">+IF(ISBLANK(G10),"",IF(MIN(H10,$AV$8)-MAX(G10,$AV$7)+1&gt;=0,MIN(H10,$AV$8)-MAX(G10,$AV$7)+1,0))</f>
        <v/>
      </c>
      <c r="AW10" s="48" t="str">
        <f t="shared" ref="AW10" si="115">+IF(ISBLANK(G10),"",IF(MIN(H10,$AW$8)-MAX(G10,$AW$7)+1&gt;=0,MIN(H10,$AW$8)-MAX(G10,$AW$7)+1,0))</f>
        <v/>
      </c>
      <c r="AX10" s="48" t="str">
        <f t="shared" ref="AX10" si="116">+IF(ISBLANK(G10),"",IF(MIN(H10,$AX$8)-MAX(G10,$AX$7)+1&gt;=0,MIN(H10,$AX$8)-MAX(G10,$AX$7)+1,0))</f>
        <v/>
      </c>
      <c r="AY10" s="48" t="str">
        <f t="shared" ref="AY10" si="117">+IF(ISBLANK(G10),"",IF(MIN(H10,$AY$8)-MAX(G10,$AY$7)+1&gt;=0,MIN(H10,$AY$8)-MAX(G10,$AY$7)+1,0))</f>
        <v/>
      </c>
      <c r="AZ10" s="48" t="str">
        <f t="shared" ref="AZ10" si="118">+IF(ISBLANK(G10),"",IF(MIN(H10,$AZ$8)-MAX(G10,$AZ$7)+1&gt;=0,MIN(H10,$AZ$8)-MAX(G10,$AZ$7)+1,0))</f>
        <v/>
      </c>
      <c r="BA10" s="48" t="str">
        <f t="shared" ref="BA10" si="119">+IF(ISBLANK(G10),"",IF(MIN(H10,$BA$8)-MAX(G10,$BA$7)+1&gt;=0,MIN(H10,$BA$8)-MAX(G10,$BA$7)+1,0))</f>
        <v/>
      </c>
      <c r="BB10" s="48" t="str">
        <f t="shared" ref="BB10" si="120">+IF(ISBLANK(G10),"",IF(MIN(H10,$BB$8)-MAX(G10,$BB$7)+1&gt;=0,MIN(H10,$BB$8)-MAX(G10,$BB$7)+1,0))</f>
        <v/>
      </c>
      <c r="BC10" s="48" t="str">
        <f t="shared" ref="BC10" si="121">+IF(ISBLANK(G10),"",IF(MIN(H10,$BC$8)-MAX(G10,$BC$7)+1&gt;=0,MIN(H10,$BC$8)-MAX(G10,$BC$7)+1,0))</f>
        <v/>
      </c>
      <c r="BD10" s="48" t="str">
        <f t="shared" ref="BD10" si="122">+IF(ISBLANK(G10),"",IF(MIN(H10,$BD$8)-MAX(G10,$BD$7)+1&gt;=0,MIN(H10,$BD$8)-MAX(G10,$BD$7)+1,0))</f>
        <v/>
      </c>
      <c r="BE10" s="48" t="str">
        <f t="shared" ref="BE10" si="123">+IF(ISBLANK(G10),"",IF(MIN(H10,$BE$8)-MAX(G10,$BE$7)+1&gt;=0,MIN(H10,$BE$8)-MAX(G10,$BE$7)+1,0))</f>
        <v/>
      </c>
      <c r="BF10" s="48" t="str">
        <f t="shared" ref="BF10" si="124">+IF(ISBLANK(G10),"",IF(MIN(H10,$BF$8)-MAX(G10,$BF$7)+1&gt;=0,MIN(H10,$BF$8)-MAX(G10,$BF$7)+1,0))</f>
        <v/>
      </c>
      <c r="BG10" s="48" t="str">
        <f t="shared" ref="BG10" si="125">+IF(ISBLANK(G10),"",IF(MIN(H10,$BG$8)-MAX(G10,$BG$7)+1&gt;=0,MIN(H10,$BG$8)-MAX(G10,$BG$7)+1,0))</f>
        <v/>
      </c>
      <c r="BH10" s="48" t="str">
        <f t="shared" ref="BH10" si="126">+IF(ISBLANK(G10),"",IF(MIN(H10,$BH$8)-MAX(G10,$BH$7)+1&gt;=0,MIN(H10,$BH$8)-MAX(G10,$BH$7)+1,0))</f>
        <v/>
      </c>
      <c r="BI10" s="48" t="str">
        <f t="shared" ref="BI10" si="127">+IF(ISBLANK(G10),"",IF(MIN(H10,$BI$8)-MAX(G10,$BI$7)+1&gt;=0,MIN(H10,$BI$8)-MAX(G10,$BI$7)+1,0))</f>
        <v/>
      </c>
      <c r="BJ10" s="48" t="str">
        <f t="shared" ref="BJ10" si="128">+IF(ISBLANK(G10),"",IF(MIN(H10,$BJ$8)-MAX(G10,$BJ$7)+1&gt;=0,MIN(H10,$BJ$8)-MAX(G10,$BJ$7)+1,0))</f>
        <v/>
      </c>
      <c r="BK10" s="48" t="str">
        <f t="shared" ref="BK10" si="129">+IF(ISBLANK(G10),"",IF(MIN(H10,$BK$8)-MAX(G10,$BK$7)+1&gt;=0,MIN(H10,$BK$8)-MAX(G10,$BK$7)+1,0))</f>
        <v/>
      </c>
      <c r="BL10" s="48" t="str">
        <f t="shared" ref="BL10" si="130">+IF(ISBLANK(G10),"",IF(MIN(H10,$BL$8)-MAX(G10,$BL$7)+1&gt;=0,MIN(H10,$BL$8)-MAX(G10,$BL$7)+1,0))</f>
        <v/>
      </c>
      <c r="BM10" s="48" t="str">
        <f t="shared" ref="BM10" si="131">+IF(ISBLANK(G10),"",IF(MIN(H10,$BM$8)-MAX(G10,$BM$7)+1&gt;=0,MIN(H10,$BM$8)-MAX(G10,$BM$7)+1,0))</f>
        <v/>
      </c>
      <c r="BN10" s="48" t="str">
        <f t="shared" ref="BN10" si="132">+IF(ISBLANK(G10),"",IF(MIN(H10,$BN$8)-MAX(G10,$BN$7)+1&gt;=0,MIN(H10,$BN$8)-MAX(G10,$BN$7)+1,0))</f>
        <v/>
      </c>
      <c r="BO10" s="48" t="str">
        <f t="shared" ref="BO10" si="133">+IF(ISBLANK(G10),"",IF(MIN(H10,$BO$8)-MAX(G10,$BO$7)+1&gt;=0,MIN(H10,$BO$8)-MAX(G10,$BO$7)+1,0))</f>
        <v/>
      </c>
      <c r="BP10" s="48" t="str">
        <f t="shared" ref="BP10" si="134">+IF(ISBLANK(G10),"",IF(MIN(H10,$BP$8)-MAX(G10,$BP$7)+1&gt;=0,MIN(H10,$BP$8)-MAX(G10,$BP$7)+1,0))</f>
        <v/>
      </c>
      <c r="BQ10" s="48" t="str">
        <f t="shared" ref="BQ10" si="135">+IF(ISBLANK(G10),"",IF(MIN(H10,$BQ$8)-MAX(G10,$BQ$7)+1&gt;=0,MIN(H10,$BQ$8)-MAX(G10,$BQ$7)+1,0))</f>
        <v/>
      </c>
      <c r="BR10" s="49">
        <f t="shared" ref="BR10" si="136">+IF(ISBLANK(G10),0,H10-G10+1)</f>
        <v>0</v>
      </c>
      <c r="BS10" s="50"/>
      <c r="BT10" s="44">
        <f>+IF(BR10&gt;3,IF(D10=Salariés!H2,3,0),IF(D10=Salariés!H2,'Arrêts médicaux'!BR10,0))</f>
        <v>0</v>
      </c>
      <c r="BU10" s="49">
        <f t="shared" ref="BU10" si="137">+BR10-BT10</f>
        <v>0</v>
      </c>
      <c r="BV10" s="44" t="str">
        <f t="shared" ref="BV10" si="138">+IF(G10="","",YEAR(G10))</f>
        <v/>
      </c>
      <c r="BW10" s="92" t="str">
        <f>+IF(D10="","",IF(D10=Salariés!H3,0,IF(D10=Salariés!H5,0,IF(D10=Salariés!H7,0,1))))</f>
        <v/>
      </c>
      <c r="BX10" s="93"/>
      <c r="BY10" s="43"/>
      <c r="BZ10" s="43">
        <f t="shared" ref="BZ10" si="139">+IF(ISBLANK(BX10),0,BY10-BX10+1)</f>
        <v>0</v>
      </c>
      <c r="CA10" s="43"/>
      <c r="CB10" s="43"/>
      <c r="CC10" s="43" t="str">
        <f t="shared" ref="CC10" si="140">+IF(CD10="","",CD10/BZ10)</f>
        <v/>
      </c>
      <c r="CD10" s="82"/>
      <c r="CE10" s="83"/>
      <c r="CF10" s="44"/>
      <c r="CG10" s="44">
        <f t="shared" ref="CG10" si="141">+IF(ISBLANK(CE10),0,CF10-CE10+1)</f>
        <v>0</v>
      </c>
      <c r="CH10" s="44"/>
      <c r="CI10" s="44"/>
      <c r="CJ10" s="44" t="str">
        <f t="shared" ref="CJ10" si="142">+IF(CK10="","",CK10/CG10)</f>
        <v/>
      </c>
      <c r="CK10" s="99"/>
      <c r="CL10" s="93"/>
      <c r="CM10" s="43"/>
      <c r="CN10" s="43">
        <f t="shared" ref="CN10" si="143">+IF(ISBLANK(CL10),0,CM10-CL10+1)</f>
        <v>0</v>
      </c>
      <c r="CO10" s="43"/>
      <c r="CP10" s="43"/>
      <c r="CQ10" s="43" t="str">
        <f t="shared" ref="CQ10" si="144">+IF(CR10="","",CR10/CN10)</f>
        <v/>
      </c>
      <c r="CR10" s="82"/>
      <c r="CS10" s="83"/>
      <c r="CT10" s="44"/>
      <c r="CU10" s="44">
        <f t="shared" ref="CU10" si="145">+IF(ISBLANK(CS10),0,CT10-CS10+1)</f>
        <v>0</v>
      </c>
      <c r="CV10" s="44"/>
      <c r="CW10" s="44"/>
      <c r="CX10" s="44" t="str">
        <f t="shared" ref="CX10" si="146">+IF(CY10="","",CY10/CU10)</f>
        <v/>
      </c>
      <c r="CY10" s="99"/>
      <c r="CZ10" s="93"/>
      <c r="DA10" s="43"/>
      <c r="DB10" s="43">
        <f t="shared" ref="DB10" si="147">+IF(ISBLANK(CZ10),0,DA10-CZ10+1)</f>
        <v>0</v>
      </c>
      <c r="DC10" s="43"/>
      <c r="DD10" s="43"/>
      <c r="DE10" s="43" t="str">
        <f t="shared" si="73"/>
        <v/>
      </c>
      <c r="DF10" s="82"/>
      <c r="DG10" s="83"/>
      <c r="DH10" s="44"/>
      <c r="DI10" s="44">
        <f t="shared" ref="DI10" si="148">+IF(ISBLANK(DG10),0,DH10-DG10+1)</f>
        <v>0</v>
      </c>
      <c r="DJ10" s="44"/>
      <c r="DK10" s="44"/>
      <c r="DL10" s="44"/>
      <c r="DM10" s="99"/>
      <c r="DN10" s="104"/>
      <c r="DO10" s="42"/>
      <c r="DP10" s="42"/>
      <c r="DQ10" s="65"/>
    </row>
    <row r="11" spans="1:121">
      <c r="A11" s="66">
        <v>1570649328452</v>
      </c>
      <c r="B11" s="44" t="str">
        <f>IF(A11="","",VLOOKUP(A11,Salariés!$A$1:$E$20,2))</f>
        <v>VACHERON</v>
      </c>
      <c r="C11" s="44" t="str">
        <f>IF(A11="","",VLOOKUP(A11,Salariés!$A$1:$E$20,3))</f>
        <v>CLEMENCE</v>
      </c>
      <c r="D11" s="45" t="s">
        <v>30</v>
      </c>
      <c r="E11" s="45"/>
      <c r="F11" s="46" t="str">
        <f>+IF(E11=Salariés!$I$5,"EDUC",IF(E11=Salariés!$I$4,"N-1",IF(E11=Salariés!$I$3,"RD",IF(D11=Salariés!$H$8,"MTT",IF(E11=Salariés!$I$7,"RD",IF(DN11=0,"RG","EC"))))))</f>
        <v>EC</v>
      </c>
      <c r="G11" s="47">
        <v>42403</v>
      </c>
      <c r="H11" s="47">
        <v>42735</v>
      </c>
      <c r="I11" s="48">
        <f t="shared" ref="I11" si="149">+IF(ISBLANK(G11),"",IF(MIN(H11,$I$8)-MAX(G11,$I$7)+1&gt;=0,MIN(H11,$I$8)-MAX(G11,$I$7)+1,0))</f>
        <v>0</v>
      </c>
      <c r="J11" s="48">
        <f t="shared" ref="J11" si="150">+IF(ISBLANK(G11),"",IF(MIN(H11,$J$8)-MAX(G11,$J$7)+1&gt;=0,MIN(H11,$J$8)-MAX(G11,$J$7)+1,0))</f>
        <v>27</v>
      </c>
      <c r="K11" s="48">
        <f t="shared" ref="K11" si="151">+IF(ISBLANK(G11),"",IF(MIN(H11,$K$8)-MAX(G11,$K$7)+1&gt;=0,MIN(H11,$K$8)-MAX(G11,$K$7)+1,0))</f>
        <v>31</v>
      </c>
      <c r="L11" s="48">
        <f t="shared" ref="L11" si="152">+IF(ISBLANK(G11),"",IF(MIN(H11,$L$8)-MAX(G11,$L$7)+1&gt;=0,MIN(H11,$L$8)-MAX(G11,$L$7)+1,0))</f>
        <v>30</v>
      </c>
      <c r="M11" s="48">
        <f t="shared" ref="M11" si="153">+IF(ISBLANK(G11),"",IF(MIN(H11,$M$8)-MAX(G11,$M$7)+1&gt;=0,MIN(H11,$M$8)-MAX(G11,$M$7)+1,0))</f>
        <v>31</v>
      </c>
      <c r="N11" s="48">
        <f t="shared" ref="N11" si="154">+IF(ISBLANK(G11),"",IF(MIN(H11,$N$8)-MAX(G11,$N$7)+1&gt;=0,MIN(H11,$N$8)-MAX(G11,$N$7)+1,0))</f>
        <v>30</v>
      </c>
      <c r="O11" s="48">
        <f t="shared" ref="O11" si="155">+IF(ISBLANK(G11),"",IF(MIN(H11,$O$8)-MAX(G11,$O$7)+1&gt;=0,MIN(H11,$O$8)-MAX(G11,$O$7)+1,0))</f>
        <v>31</v>
      </c>
      <c r="P11" s="48">
        <f t="shared" ref="P11" si="156">+IF(ISBLANK(G11),"",IF(MIN(H11,$P$8)-MAX(G11,$P$7)+1&gt;=0,MIN(H11,$P$8)-MAX(G11,$P$7)+1,0))</f>
        <v>31</v>
      </c>
      <c r="Q11" s="48">
        <f t="shared" ref="Q11" si="157">+IF(ISBLANK(G11),"",IF(MIN(H11,$Q$8)-MAX(G11,$Q$7)+1&gt;=0,MIN(H11,$Q$8)-MAX(G11,$Q$7)+1,0))</f>
        <v>30</v>
      </c>
      <c r="R11" s="48">
        <f t="shared" ref="R11" si="158">+IF(ISBLANK(G11),"",IF(MIN(H11,$R$8)-MAX(G11,$R$7)+1&gt;=0,MIN(H11,$R$8)-MAX(G11,$R$7)+1,0))</f>
        <v>31</v>
      </c>
      <c r="S11" s="48">
        <f t="shared" ref="S11" si="159">+IF(ISBLANK(G11),"",IF(MIN(H11,$S$8)-MAX(G11,$S$7)+1&gt;=0,MIN(H11,$S$8)-MAX(G11,$S$7)+1,0))</f>
        <v>30</v>
      </c>
      <c r="T11" s="48">
        <f t="shared" ref="T11" si="160">+IF(ISBLANK(G11),"",IF(MIN(H11,$T$8)-MAX(G11,$T$7)+1&gt;=0,MIN(H11,$T$8)-MAX(G11,$T$7)+1,0))</f>
        <v>31</v>
      </c>
      <c r="U11" s="48">
        <f t="shared" ref="U11" si="161">+IF(ISBLANK(G11),"",IF(MIN(H11,$U$8)-MAX(G11,$U$7)+1&gt;=0,MIN(H11,$U$8)-MAX(G11,$U$7)+1,0))</f>
        <v>0</v>
      </c>
      <c r="V11" s="48">
        <f t="shared" ref="V11" si="162">+IF(ISBLANK(G11),"",IF(MIN(H11,$V$8)-MAX(G11,$V$7)+1&gt;=0,MIN(H11,$V$8)-MAX(G11,$V$7)+1,0))</f>
        <v>0</v>
      </c>
      <c r="W11" s="48">
        <f t="shared" ref="W11" si="163">+IF(ISBLANK(G11),"",IF(MIN(H11,$W$8)-MAX(G11,$W$7)+1&gt;=0,MIN(H11,$W$8)-MAX(G11,$W$7)+1,0))</f>
        <v>0</v>
      </c>
      <c r="X11" s="48">
        <f t="shared" ref="X11" si="164">+IF(ISBLANK(G11),"",IF(MIN(H11,$X$8)-MAX(G11,$X$7)+1&gt;=0,MIN(H11,$X$8)-MAX(G11,$X$7)+1,0))</f>
        <v>0</v>
      </c>
      <c r="Y11" s="48">
        <f t="shared" ref="Y11" si="165">+IF(ISBLANK(G11),"",IF(MIN(H11,$Y$8)-MAX(G11,$Y$7)+1&gt;=0,MIN(H11,$Y$8)-MAX(G11,$Y$7)+1,0))</f>
        <v>0</v>
      </c>
      <c r="Z11" s="48">
        <f t="shared" ref="Z11" si="166">+IF(ISBLANK(G11),"",IF(MIN(H11,$Z$8)-MAX(G11,$Z$7)+1&gt;=0,MIN(H11,$Z$8)-MAX(G11,$Z$7)+1,0))</f>
        <v>0</v>
      </c>
      <c r="AA11" s="48">
        <f t="shared" ref="AA11" si="167">+IF(ISBLANK(G11),"",IF(MIN(H11,$AA$8)-MAX(G11,$AA$7)+1&gt;=0,MIN(H11,$AA$8)-MAX(G11,$AA$7)+1,0))</f>
        <v>0</v>
      </c>
      <c r="AB11" s="48">
        <f t="shared" ref="AB11" si="168">+IF(ISBLANK(G11),"",IF(MIN(H11,$AB$8)-MAX(G11,$AB$7)+1&gt;=0,MIN(H11,$AB$8)-MAX(G11,$AB$7)+1,0))</f>
        <v>0</v>
      </c>
      <c r="AC11" s="48">
        <f t="shared" ref="AC11" si="169">+IF(ISBLANK(G11),"",IF(MIN(H11,$AC$8)-MAX(G11,$AC$7)+1&gt;=0,MIN(H11,$AC$8)-MAX(G11,$AC$7)+1,0))</f>
        <v>0</v>
      </c>
      <c r="AD11" s="48">
        <f t="shared" ref="AD11" si="170">+IF(ISBLANK(G11),"",IF(MIN(H11,$AD$8)-MAX(G11,$AD$7)+1&gt;=0,MIN(H11,$AD$8)-MAX(G11,$AD$7)+1,0))</f>
        <v>0</v>
      </c>
      <c r="AE11" s="48">
        <f t="shared" ref="AE11" si="171">+IF(ISBLANK(G11),"",IF(MIN(H11,$AE$8)-MAX(G11,$AE$7)+1&gt;=0,MIN(H11,$AE$8)-MAX(G11,$AE$7)+1,0))</f>
        <v>0</v>
      </c>
      <c r="AF11" s="48">
        <f t="shared" ref="AF11" si="172">+IF(ISBLANK(G11),"",IF(MIN(H11,$AF$8)-MAX(G11,$AF$7)+1&gt;=0,MIN(H11,$AF$8)-MAX(G11,$AF$7)+1,0))</f>
        <v>0</v>
      </c>
      <c r="AG11" s="48">
        <f t="shared" ref="AG11" si="173">+IF(ISBLANK(G11),"",IF(MIN(H11,$AG$8)-MAX(G11,$AG$7)+1&gt;=0,MIN(H11,$AG$8)-MAX(G11,$AG$7)+1,0))</f>
        <v>0</v>
      </c>
      <c r="AH11" s="48">
        <f t="shared" ref="AH11" si="174">+IF(ISBLANK(G11),"",IF(MIN(H11,$AH$8)-MAX(G11,$AH$7)+1&gt;=0,MIN(H11,$AH$8)-MAX(G11,$AH$7)+1,0))</f>
        <v>0</v>
      </c>
      <c r="AI11" s="48">
        <f t="shared" ref="AI11" si="175">+IF(ISBLANK(G11),"",IF(MIN(H11,$AI$8)-MAX(G11,$AI$7)+1&gt;=0,MIN(H11,$AI$8)-MAX(G11,$AI$7)+1,0))</f>
        <v>0</v>
      </c>
      <c r="AJ11" s="48">
        <f t="shared" ref="AJ11" si="176">+IF(ISBLANK(G11),"",IF(MIN(H11,$AJ$8)-MAX(G11,$AJ$7)+1&gt;=0,MIN(H11,$AJ$8)-MAX(G11,$AJ$7)+1,0))</f>
        <v>0</v>
      </c>
      <c r="AK11" s="48">
        <f t="shared" ref="AK11" si="177">+IF(ISBLANK(G11),"",IF(MIN(H11,$AK$8)-MAX(G11,$AK$7)+1&gt;=0,MIN(H11,$AK$8)-MAX(G11,$AK$7)+1,0))</f>
        <v>0</v>
      </c>
      <c r="AL11" s="48">
        <f t="shared" ref="AL11" si="178">+IF(ISBLANK(G11),"",IF(MIN(H11,$AL$8)-MAX(G11,$AL$7)+1&gt;=0,MIN(H11,$AL$8)-MAX(G11,$AL$7)+1,0))</f>
        <v>0</v>
      </c>
      <c r="AM11" s="48">
        <f t="shared" ref="AM11" si="179">+IF(ISBLANK(G11),"",IF(MIN(H11,$AM$8)-MAX(G11,$AM$7)+1&gt;=0,MIN(H11,$AM$8)-MAX(G11,$AM$7)+1,0))</f>
        <v>0</v>
      </c>
      <c r="AN11" s="48">
        <f t="shared" ref="AN11" si="180">+IF(ISBLANK(G11),"",IF(MIN(H11,$AN$8)-MAX(G11,$AN$7)+1&gt;=0,MIN(H11,$AN$8)-MAX(G11,$AN$7)+1,0))</f>
        <v>0</v>
      </c>
      <c r="AO11" s="48">
        <f t="shared" ref="AO11" si="181">+IF(ISBLANK(G11),"",IF(MIN(H11,$AO$8)-MAX(G11,$AO$7)+1&gt;=0,MIN(H11,$AO$8)-MAX(G11,$AO$7)+1,0))</f>
        <v>0</v>
      </c>
      <c r="AP11" s="48">
        <f t="shared" ref="AP11" si="182">+IF(ISBLANK(G11),"",IF(MIN(H11,$AP$8)-MAX(G11,$AP$7)+1&gt;=0,MIN(H11,$AP$8)-MAX(G11,$AP$7)+1,0))</f>
        <v>0</v>
      </c>
      <c r="AQ11" s="48">
        <f t="shared" ref="AQ11" si="183">+IF(ISBLANK(G11),"",IF(MIN(H11,$AQ$8)-MAX(G11,$AQ$7)+1&gt;=0,MIN(H11,$AQ$8)-MAX(G11,$AQ$7)+1,0))</f>
        <v>0</v>
      </c>
      <c r="AR11" s="48">
        <f t="shared" ref="AR11" si="184">+IF(ISBLANK(G11),"",IF(MIN(H11,$AR$8)-MAX(G11,$AR$7)+1&gt;=0,MIN(H11,$AR$8)-MAX(G11,$AR$7)+1,0))</f>
        <v>0</v>
      </c>
      <c r="AS11" s="48">
        <f t="shared" ref="AS11" si="185">+IF(ISBLANK(G11),"",IF(MIN(H11,$AS$8)-MAX(G11,$AS$7)+1&gt;=0,MIN(H11,$AS$8)-MAX(G11,$AS$7)+1,0))</f>
        <v>0</v>
      </c>
      <c r="AT11" s="48">
        <f t="shared" ref="AT11" si="186">+IF(ISBLANK(G11),"",IF(MIN(H11,$AT$8)-MAX(G11,$AT$7)+1&gt;=0,MIN(H11,$AT$8)-MAX(G11,$AT$7)+1,0))</f>
        <v>0</v>
      </c>
      <c r="AU11" s="48">
        <f t="shared" ref="AU11" si="187">+IF(ISBLANK(G11),"",IF(MIN(H11,$AU$8)-MAX(G11,$AU$7)+1&gt;=0,MIN(H11,$AU$8)-MAX(G11,$AU$7)+1,0))</f>
        <v>0</v>
      </c>
      <c r="AV11" s="48">
        <f t="shared" ref="AV11" si="188">+IF(ISBLANK(G11),"",IF(MIN(H11,$AV$8)-MAX(G11,$AV$7)+1&gt;=0,MIN(H11,$AV$8)-MAX(G11,$AV$7)+1,0))</f>
        <v>0</v>
      </c>
      <c r="AW11" s="48">
        <f t="shared" ref="AW11" si="189">+IF(ISBLANK(G11),"",IF(MIN(H11,$AW$8)-MAX(G11,$AW$7)+1&gt;=0,MIN(H11,$AW$8)-MAX(G11,$AW$7)+1,0))</f>
        <v>0</v>
      </c>
      <c r="AX11" s="48">
        <f t="shared" ref="AX11" si="190">+IF(ISBLANK(G11),"",IF(MIN(H11,$AX$8)-MAX(G11,$AX$7)+1&gt;=0,MIN(H11,$AX$8)-MAX(G11,$AX$7)+1,0))</f>
        <v>0</v>
      </c>
      <c r="AY11" s="48">
        <f t="shared" ref="AY11" si="191">+IF(ISBLANK(G11),"",IF(MIN(H11,$AY$8)-MAX(G11,$AY$7)+1&gt;=0,MIN(H11,$AY$8)-MAX(G11,$AY$7)+1,0))</f>
        <v>0</v>
      </c>
      <c r="AZ11" s="48">
        <f t="shared" ref="AZ11" si="192">+IF(ISBLANK(G11),"",IF(MIN(H11,$AZ$8)-MAX(G11,$AZ$7)+1&gt;=0,MIN(H11,$AZ$8)-MAX(G11,$AZ$7)+1,0))</f>
        <v>0</v>
      </c>
      <c r="BA11" s="48">
        <f t="shared" ref="BA11" si="193">+IF(ISBLANK(G11),"",IF(MIN(H11,$BA$8)-MAX(G11,$BA$7)+1&gt;=0,MIN(H11,$BA$8)-MAX(G11,$BA$7)+1,0))</f>
        <v>0</v>
      </c>
      <c r="BB11" s="48">
        <f t="shared" ref="BB11" si="194">+IF(ISBLANK(G11),"",IF(MIN(H11,$BB$8)-MAX(G11,$BB$7)+1&gt;=0,MIN(H11,$BB$8)-MAX(G11,$BB$7)+1,0))</f>
        <v>0</v>
      </c>
      <c r="BC11" s="48">
        <f t="shared" ref="BC11" si="195">+IF(ISBLANK(G11),"",IF(MIN(H11,$BC$8)-MAX(G11,$BC$7)+1&gt;=0,MIN(H11,$BC$8)-MAX(G11,$BC$7)+1,0))</f>
        <v>0</v>
      </c>
      <c r="BD11" s="48">
        <f t="shared" ref="BD11" si="196">+IF(ISBLANK(G11),"",IF(MIN(H11,$BD$8)-MAX(G11,$BD$7)+1&gt;=0,MIN(H11,$BD$8)-MAX(G11,$BD$7)+1,0))</f>
        <v>0</v>
      </c>
      <c r="BE11" s="48">
        <f t="shared" ref="BE11" si="197">+IF(ISBLANK(G11),"",IF(MIN(H11,$BE$8)-MAX(G11,$BE$7)+1&gt;=0,MIN(H11,$BE$8)-MAX(G11,$BE$7)+1,0))</f>
        <v>0</v>
      </c>
      <c r="BF11" s="48">
        <f t="shared" ref="BF11" si="198">+IF(ISBLANK(G11),"",IF(MIN(H11,$BF$8)-MAX(G11,$BF$7)+1&gt;=0,MIN(H11,$BF$8)-MAX(G11,$BF$7)+1,0))</f>
        <v>0</v>
      </c>
      <c r="BG11" s="48">
        <f t="shared" ref="BG11" si="199">+IF(ISBLANK(G11),"",IF(MIN(H11,$BG$8)-MAX(G11,$BG$7)+1&gt;=0,MIN(H11,$BG$8)-MAX(G11,$BG$7)+1,0))</f>
        <v>0</v>
      </c>
      <c r="BH11" s="48">
        <f t="shared" ref="BH11" si="200">+IF(ISBLANK(G11),"",IF(MIN(H11,$BH$8)-MAX(G11,$BH$7)+1&gt;=0,MIN(H11,$BH$8)-MAX(G11,$BH$7)+1,0))</f>
        <v>0</v>
      </c>
      <c r="BI11" s="48">
        <f t="shared" ref="BI11" si="201">+IF(ISBLANK(G11),"",IF(MIN(H11,$BI$8)-MAX(G11,$BI$7)+1&gt;=0,MIN(H11,$BI$8)-MAX(G11,$BI$7)+1,0))</f>
        <v>0</v>
      </c>
      <c r="BJ11" s="48">
        <f t="shared" ref="BJ11" si="202">+IF(ISBLANK(G11),"",IF(MIN(H11,$BJ$8)-MAX(G11,$BJ$7)+1&gt;=0,MIN(H11,$BJ$8)-MAX(G11,$BJ$7)+1,0))</f>
        <v>0</v>
      </c>
      <c r="BK11" s="48">
        <f t="shared" ref="BK11" si="203">+IF(ISBLANK(G11),"",IF(MIN(H11,$BK$8)-MAX(G11,$BK$7)+1&gt;=0,MIN(H11,$BK$8)-MAX(G11,$BK$7)+1,0))</f>
        <v>0</v>
      </c>
      <c r="BL11" s="48">
        <f t="shared" ref="BL11" si="204">+IF(ISBLANK(G11),"",IF(MIN(H11,$BL$8)-MAX(G11,$BL$7)+1&gt;=0,MIN(H11,$BL$8)-MAX(G11,$BL$7)+1,0))</f>
        <v>0</v>
      </c>
      <c r="BM11" s="48">
        <f t="shared" ref="BM11" si="205">+IF(ISBLANK(G11),"",IF(MIN(H11,$BM$8)-MAX(G11,$BM$7)+1&gt;=0,MIN(H11,$BM$8)-MAX(G11,$BM$7)+1,0))</f>
        <v>0</v>
      </c>
      <c r="BN11" s="48">
        <f t="shared" ref="BN11" si="206">+IF(ISBLANK(G11),"",IF(MIN(H11,$BN$8)-MAX(G11,$BN$7)+1&gt;=0,MIN(H11,$BN$8)-MAX(G11,$BN$7)+1,0))</f>
        <v>0</v>
      </c>
      <c r="BO11" s="48">
        <f t="shared" ref="BO11" si="207">+IF(ISBLANK(G11),"",IF(MIN(H11,$BO$8)-MAX(G11,$BO$7)+1&gt;=0,MIN(H11,$BO$8)-MAX(G11,$BO$7)+1,0))</f>
        <v>0</v>
      </c>
      <c r="BP11" s="48">
        <f t="shared" ref="BP11" si="208">+IF(ISBLANK(G11),"",IF(MIN(H11,$BP$8)-MAX(G11,$BP$7)+1&gt;=0,MIN(H11,$BP$8)-MAX(G11,$BP$7)+1,0))</f>
        <v>0</v>
      </c>
      <c r="BQ11" s="48">
        <f t="shared" ref="BQ11" si="209">+IF(ISBLANK(G11),"",IF(MIN(H11,$BQ$8)-MAX(G11,$BQ$7)+1&gt;=0,MIN(H11,$BQ$8)-MAX(G11,$BQ$7)+1,0))</f>
        <v>0</v>
      </c>
      <c r="BR11" s="49">
        <f t="shared" ref="BR11" si="210">+IF(ISBLANK(G11),0,H11-G11+1)</f>
        <v>333</v>
      </c>
      <c r="BS11" s="50"/>
      <c r="BT11" s="44">
        <f>+IF(BR11&gt;3,IF(D11=Salariés!H2,3,0),IF(D11=Salariés!H2,'Arrêts médicaux'!BR11,0))</f>
        <v>0</v>
      </c>
      <c r="BU11" s="49">
        <f t="shared" ref="BU11" si="211">+BR11-BT11</f>
        <v>333</v>
      </c>
      <c r="BV11" s="44">
        <f t="shared" ref="BV11" si="212">+IF(G11="","",YEAR(G11))</f>
        <v>2016</v>
      </c>
      <c r="BW11" s="92">
        <f>+IF(D11="","",IF(D11=Salariés!H3,0,IF(D11=Salariés!H5,0,IF(D11=Salariés!H7,0,1))))</f>
        <v>1</v>
      </c>
      <c r="BX11" s="93"/>
      <c r="BY11" s="43"/>
      <c r="BZ11" s="43">
        <f t="shared" ref="BZ11" si="213">+IF(ISBLANK(BX11),0,BY11-BX11+1)</f>
        <v>0</v>
      </c>
      <c r="CA11" s="43"/>
      <c r="CB11" s="43"/>
      <c r="CC11" s="43" t="str">
        <f t="shared" ref="CC11" si="214">+IF(CD11="","",CD11/BZ11)</f>
        <v/>
      </c>
      <c r="CD11" s="82"/>
      <c r="CE11" s="83"/>
      <c r="CF11" s="44"/>
      <c r="CG11" s="44">
        <f t="shared" ref="CG11" si="215">+IF(ISBLANK(CE11),0,CF11-CE11+1)</f>
        <v>0</v>
      </c>
      <c r="CH11" s="44"/>
      <c r="CI11" s="44"/>
      <c r="CJ11" s="44" t="str">
        <f t="shared" ref="CJ11" si="216">+IF(CK11="","",CK11/CG11)</f>
        <v/>
      </c>
      <c r="CK11" s="99"/>
      <c r="CL11" s="93"/>
      <c r="CM11" s="43"/>
      <c r="CN11" s="43">
        <f t="shared" ref="CN11" si="217">+IF(ISBLANK(CL11),0,CM11-CL11+1)</f>
        <v>0</v>
      </c>
      <c r="CO11" s="43"/>
      <c r="CP11" s="43"/>
      <c r="CQ11" s="43" t="str">
        <f t="shared" ref="CQ11" si="218">+IF(CR11="","",CR11/CN11)</f>
        <v/>
      </c>
      <c r="CR11" s="82"/>
      <c r="CS11" s="83"/>
      <c r="CT11" s="44"/>
      <c r="CU11" s="44">
        <f t="shared" ref="CU11" si="219">+IF(ISBLANK(CS11),0,CT11-CS11+1)</f>
        <v>0</v>
      </c>
      <c r="CV11" s="44"/>
      <c r="CW11" s="44"/>
      <c r="CX11" s="44" t="str">
        <f t="shared" ref="CX11" si="220">+IF(CY11="","",CY11/CU11)</f>
        <v/>
      </c>
      <c r="CY11" s="99"/>
      <c r="CZ11" s="93"/>
      <c r="DA11" s="43"/>
      <c r="DB11" s="43">
        <f t="shared" ref="DB11" si="221">+IF(ISBLANK(CZ11),0,DA11-CZ11+1)</f>
        <v>0</v>
      </c>
      <c r="DC11" s="43"/>
      <c r="DD11" s="43"/>
      <c r="DE11" s="43" t="str">
        <f t="shared" si="73"/>
        <v/>
      </c>
      <c r="DF11" s="82"/>
      <c r="DG11" s="83"/>
      <c r="DH11" s="44"/>
      <c r="DI11" s="44">
        <f t="shared" ref="DI11" si="222">+IF(ISBLANK(DG11),0,DH11-DG11+1)</f>
        <v>0</v>
      </c>
      <c r="DJ11" s="44"/>
      <c r="DK11" s="44"/>
      <c r="DL11" s="44" t="str">
        <f t="shared" ref="DL11:DL17" si="223">+IF(DM11="","",DM11/DI11)</f>
        <v/>
      </c>
      <c r="DM11" s="99"/>
      <c r="DN11" s="104">
        <f t="shared" ref="DN11:DN17" si="224">+BU11-BZ11-CG11-CN11-CU11-DB11-DI11</f>
        <v>333</v>
      </c>
      <c r="DO11" s="42"/>
      <c r="DP11" s="42">
        <f ca="1">+IF(A11="","",IF(MID(A11,2,2)*1+2000&gt;YEAR(TODAY()),MID(A11,2,2)*1+1900,MID(A13,2,2)*1+2000))</f>
        <v>1957</v>
      </c>
      <c r="DQ11" s="65" t="str">
        <f>+MID(A11,1,1)</f>
        <v>1</v>
      </c>
    </row>
    <row r="12" spans="1:121">
      <c r="A12" s="66">
        <v>1800128134029</v>
      </c>
      <c r="B12" s="44" t="str">
        <f>IF(A12="","",VLOOKUP(A12,Salariés!$A$1:$E$20,2))</f>
        <v>VACHERON</v>
      </c>
      <c r="C12" s="44" t="str">
        <f>IF(A12="","",VLOOKUP(A12,Salariés!$A$1:$E$20,3))</f>
        <v>CLEMENCE</v>
      </c>
      <c r="D12" s="45"/>
      <c r="E12" s="45"/>
      <c r="F12" s="46" t="str">
        <f>+IF(E12=Salariés!$I$5,"EDUC",IF(E12=Salariés!$I$4,"N-1",IF(E12=Salariés!$I$3,"RD",IF(D12=Salariés!$H$8,"MTT",IF(E12=Salariés!$I$7,"RD",IF(DN12=0,"RG","EC"))))))</f>
        <v>RG</v>
      </c>
      <c r="G12" s="47"/>
      <c r="H12" s="47"/>
      <c r="I12" s="48" t="str">
        <f t="shared" si="0"/>
        <v/>
      </c>
      <c r="J12" s="48" t="str">
        <f t="shared" si="1"/>
        <v/>
      </c>
      <c r="K12" s="48" t="str">
        <f t="shared" si="2"/>
        <v/>
      </c>
      <c r="L12" s="48" t="str">
        <f t="shared" si="3"/>
        <v/>
      </c>
      <c r="M12" s="48" t="str">
        <f t="shared" si="4"/>
        <v/>
      </c>
      <c r="N12" s="48" t="str">
        <f t="shared" si="5"/>
        <v/>
      </c>
      <c r="O12" s="48" t="str">
        <f t="shared" si="6"/>
        <v/>
      </c>
      <c r="P12" s="48" t="str">
        <f t="shared" si="7"/>
        <v/>
      </c>
      <c r="Q12" s="48" t="str">
        <f t="shared" si="8"/>
        <v/>
      </c>
      <c r="R12" s="48" t="str">
        <f t="shared" si="9"/>
        <v/>
      </c>
      <c r="S12" s="48" t="str">
        <f t="shared" si="10"/>
        <v/>
      </c>
      <c r="T12" s="48" t="str">
        <f t="shared" si="11"/>
        <v/>
      </c>
      <c r="U12" s="48" t="str">
        <f t="shared" si="12"/>
        <v/>
      </c>
      <c r="V12" s="48" t="str">
        <f t="shared" si="13"/>
        <v/>
      </c>
      <c r="W12" s="48" t="str">
        <f t="shared" si="14"/>
        <v/>
      </c>
      <c r="X12" s="48" t="str">
        <f t="shared" si="15"/>
        <v/>
      </c>
      <c r="Y12" s="48" t="str">
        <f t="shared" si="16"/>
        <v/>
      </c>
      <c r="Z12" s="48" t="str">
        <f t="shared" si="17"/>
        <v/>
      </c>
      <c r="AA12" s="48" t="str">
        <f t="shared" si="18"/>
        <v/>
      </c>
      <c r="AB12" s="48" t="str">
        <f t="shared" si="19"/>
        <v/>
      </c>
      <c r="AC12" s="48" t="str">
        <f t="shared" si="20"/>
        <v/>
      </c>
      <c r="AD12" s="48" t="str">
        <f t="shared" si="21"/>
        <v/>
      </c>
      <c r="AE12" s="48" t="str">
        <f t="shared" si="22"/>
        <v/>
      </c>
      <c r="AF12" s="48" t="str">
        <f t="shared" si="23"/>
        <v/>
      </c>
      <c r="AG12" s="48" t="str">
        <f t="shared" si="24"/>
        <v/>
      </c>
      <c r="AH12" s="48" t="str">
        <f t="shared" si="25"/>
        <v/>
      </c>
      <c r="AI12" s="48" t="str">
        <f t="shared" si="26"/>
        <v/>
      </c>
      <c r="AJ12" s="48" t="str">
        <f t="shared" si="27"/>
        <v/>
      </c>
      <c r="AK12" s="48" t="str">
        <f t="shared" si="28"/>
        <v/>
      </c>
      <c r="AL12" s="48" t="str">
        <f t="shared" si="29"/>
        <v/>
      </c>
      <c r="AM12" s="48" t="str">
        <f t="shared" si="30"/>
        <v/>
      </c>
      <c r="AN12" s="48" t="str">
        <f t="shared" si="31"/>
        <v/>
      </c>
      <c r="AO12" s="48" t="str">
        <f t="shared" si="32"/>
        <v/>
      </c>
      <c r="AP12" s="48" t="str">
        <f t="shared" si="33"/>
        <v/>
      </c>
      <c r="AQ12" s="48" t="str">
        <f t="shared" si="34"/>
        <v/>
      </c>
      <c r="AR12" s="48" t="str">
        <f t="shared" si="35"/>
        <v/>
      </c>
      <c r="AS12" s="48" t="str">
        <f t="shared" si="36"/>
        <v/>
      </c>
      <c r="AT12" s="48" t="str">
        <f t="shared" si="37"/>
        <v/>
      </c>
      <c r="AU12" s="48" t="str">
        <f t="shared" si="38"/>
        <v/>
      </c>
      <c r="AV12" s="48" t="str">
        <f t="shared" si="39"/>
        <v/>
      </c>
      <c r="AW12" s="48" t="str">
        <f t="shared" si="40"/>
        <v/>
      </c>
      <c r="AX12" s="48" t="str">
        <f t="shared" si="41"/>
        <v/>
      </c>
      <c r="AY12" s="48" t="str">
        <f t="shared" si="42"/>
        <v/>
      </c>
      <c r="AZ12" s="48" t="str">
        <f t="shared" si="43"/>
        <v/>
      </c>
      <c r="BA12" s="48" t="str">
        <f t="shared" si="44"/>
        <v/>
      </c>
      <c r="BB12" s="48" t="str">
        <f t="shared" si="45"/>
        <v/>
      </c>
      <c r="BC12" s="48" t="str">
        <f t="shared" si="46"/>
        <v/>
      </c>
      <c r="BD12" s="48" t="str">
        <f t="shared" si="47"/>
        <v/>
      </c>
      <c r="BE12" s="48" t="str">
        <f t="shared" si="48"/>
        <v/>
      </c>
      <c r="BF12" s="48" t="str">
        <f t="shared" si="49"/>
        <v/>
      </c>
      <c r="BG12" s="48" t="str">
        <f t="shared" si="50"/>
        <v/>
      </c>
      <c r="BH12" s="48" t="str">
        <f t="shared" si="51"/>
        <v/>
      </c>
      <c r="BI12" s="48" t="str">
        <f t="shared" si="52"/>
        <v/>
      </c>
      <c r="BJ12" s="48" t="str">
        <f t="shared" si="53"/>
        <v/>
      </c>
      <c r="BK12" s="48" t="str">
        <f t="shared" si="54"/>
        <v/>
      </c>
      <c r="BL12" s="48" t="str">
        <f t="shared" si="55"/>
        <v/>
      </c>
      <c r="BM12" s="48" t="str">
        <f t="shared" si="56"/>
        <v/>
      </c>
      <c r="BN12" s="48" t="str">
        <f t="shared" si="57"/>
        <v/>
      </c>
      <c r="BO12" s="48" t="str">
        <f t="shared" si="58"/>
        <v/>
      </c>
      <c r="BP12" s="48" t="str">
        <f t="shared" si="59"/>
        <v/>
      </c>
      <c r="BQ12" s="48" t="str">
        <f t="shared" si="60"/>
        <v/>
      </c>
      <c r="BR12" s="49">
        <f t="shared" si="61"/>
        <v>0</v>
      </c>
      <c r="BS12" s="50"/>
      <c r="BT12" s="44">
        <f>+IF(BR12&gt;3,IF(D12=Salariés!H2,3,0),IF(D12=Salariés!H2,'Arrêts médicaux'!BR12,0))</f>
        <v>0</v>
      </c>
      <c r="BU12" s="49">
        <f t="shared" si="62"/>
        <v>0</v>
      </c>
      <c r="BV12" s="44" t="str">
        <f t="shared" si="63"/>
        <v/>
      </c>
      <c r="BW12" s="92" t="str">
        <f>+IF(D12="","",IF(D12=Salariés!H3,0,IF(D12=Salariés!H5,0,IF(D12=Salariés!H7,0,1))))</f>
        <v/>
      </c>
      <c r="BX12" s="93"/>
      <c r="BY12" s="43"/>
      <c r="BZ12" s="43">
        <f t="shared" si="64"/>
        <v>0</v>
      </c>
      <c r="CA12" s="43"/>
      <c r="CB12" s="43"/>
      <c r="CC12" s="43" t="str">
        <f t="shared" si="65"/>
        <v/>
      </c>
      <c r="CD12" s="82"/>
      <c r="CE12" s="83"/>
      <c r="CF12" s="44"/>
      <c r="CG12" s="44">
        <f t="shared" si="66"/>
        <v>0</v>
      </c>
      <c r="CH12" s="44"/>
      <c r="CI12" s="44"/>
      <c r="CJ12" s="44" t="str">
        <f t="shared" si="67"/>
        <v/>
      </c>
      <c r="CK12" s="99"/>
      <c r="CL12" s="93"/>
      <c r="CM12" s="43"/>
      <c r="CN12" s="43">
        <f t="shared" si="68"/>
        <v>0</v>
      </c>
      <c r="CO12" s="43"/>
      <c r="CP12" s="43"/>
      <c r="CQ12" s="43" t="str">
        <f t="shared" si="69"/>
        <v/>
      </c>
      <c r="CR12" s="82"/>
      <c r="CS12" s="83"/>
      <c r="CT12" s="44"/>
      <c r="CU12" s="44">
        <f t="shared" si="70"/>
        <v>0</v>
      </c>
      <c r="CV12" s="44"/>
      <c r="CW12" s="44"/>
      <c r="CX12" s="44" t="str">
        <f t="shared" si="71"/>
        <v/>
      </c>
      <c r="CY12" s="99"/>
      <c r="CZ12" s="93"/>
      <c r="DA12" s="43"/>
      <c r="DB12" s="43">
        <f t="shared" si="72"/>
        <v>0</v>
      </c>
      <c r="DC12" s="43"/>
      <c r="DD12" s="43"/>
      <c r="DE12" s="43" t="str">
        <f t="shared" si="73"/>
        <v/>
      </c>
      <c r="DF12" s="82"/>
      <c r="DG12" s="83"/>
      <c r="DH12" s="44"/>
      <c r="DI12" s="44">
        <f t="shared" si="74"/>
        <v>0</v>
      </c>
      <c r="DJ12" s="44"/>
      <c r="DK12" s="44"/>
      <c r="DL12" s="44" t="str">
        <f t="shared" si="223"/>
        <v/>
      </c>
      <c r="DM12" s="99"/>
      <c r="DN12" s="104">
        <f t="shared" si="224"/>
        <v>0</v>
      </c>
      <c r="DO12" s="42"/>
      <c r="DP12" s="42">
        <f t="shared" ref="DP12:DP17" ca="1" si="225">+IF(A12="","",IF(MID(A12,2,2)*1+2000&gt;YEAR(TODAY()),MID(A12,2,2)*1+1900,MID(A13,2,2)*1+2000))</f>
        <v>1980</v>
      </c>
      <c r="DQ12" s="65" t="str">
        <f t="shared" ref="DQ12:DQ17" si="226">+MID(A12,1,1)</f>
        <v>1</v>
      </c>
    </row>
    <row r="13" spans="1:121">
      <c r="A13" s="66">
        <v>2920637261354</v>
      </c>
      <c r="B13" s="44" t="str">
        <f>IF(A13="","",VLOOKUP(A13,Salariés!$A$1:$E$20,2))</f>
        <v>VACHERON</v>
      </c>
      <c r="C13" s="44" t="str">
        <f>IF(A13="","",VLOOKUP(A13,Salariés!$A$1:$E$20,3))</f>
        <v>CLEMENCE</v>
      </c>
      <c r="D13" s="45" t="s">
        <v>30</v>
      </c>
      <c r="E13" s="45" t="s">
        <v>38</v>
      </c>
      <c r="F13" s="46" t="str">
        <f>+IF(E13=Salariés!$I$5,"EDUC",IF(E13=Salariés!$I$4,"N-1",IF(E13=Salariés!$I$3,"RD",IF(D13=Salariés!$H$8,"MTT",IF(E13=Salariés!$I$7,"RD",IF(DN13=0,"RG","EC"))))))</f>
        <v>EC</v>
      </c>
      <c r="G13" s="47">
        <v>42371</v>
      </c>
      <c r="H13" s="47">
        <v>43091</v>
      </c>
      <c r="I13" s="48">
        <f>+IF(ISBLANK(G13),"",IF(MIN(H13,$I$8)-MAX(G13,$I$7)+1&gt;=0,MIN(H13,$I$8)-MAX(G13,$I$7)+1,0))</f>
        <v>30</v>
      </c>
      <c r="J13" s="48">
        <f t="shared" si="1"/>
        <v>29</v>
      </c>
      <c r="K13" s="48">
        <f t="shared" si="2"/>
        <v>31</v>
      </c>
      <c r="L13" s="48">
        <f t="shared" si="3"/>
        <v>30</v>
      </c>
      <c r="M13" s="48">
        <f t="shared" si="4"/>
        <v>31</v>
      </c>
      <c r="N13" s="48">
        <f t="shared" si="5"/>
        <v>30</v>
      </c>
      <c r="O13" s="48">
        <f t="shared" si="6"/>
        <v>31</v>
      </c>
      <c r="P13" s="48">
        <f t="shared" si="7"/>
        <v>31</v>
      </c>
      <c r="Q13" s="48">
        <f t="shared" si="8"/>
        <v>30</v>
      </c>
      <c r="R13" s="48">
        <f t="shared" si="9"/>
        <v>31</v>
      </c>
      <c r="S13" s="48">
        <f t="shared" si="10"/>
        <v>30</v>
      </c>
      <c r="T13" s="48">
        <f t="shared" si="11"/>
        <v>31</v>
      </c>
      <c r="U13" s="48">
        <f t="shared" si="12"/>
        <v>31</v>
      </c>
      <c r="V13" s="48">
        <f t="shared" si="13"/>
        <v>28</v>
      </c>
      <c r="W13" s="48">
        <f t="shared" si="14"/>
        <v>31</v>
      </c>
      <c r="X13" s="48">
        <f t="shared" si="15"/>
        <v>30</v>
      </c>
      <c r="Y13" s="48">
        <f t="shared" si="16"/>
        <v>31</v>
      </c>
      <c r="Z13" s="48">
        <f t="shared" si="17"/>
        <v>30</v>
      </c>
      <c r="AA13" s="48">
        <f t="shared" si="18"/>
        <v>31</v>
      </c>
      <c r="AB13" s="48">
        <f t="shared" si="19"/>
        <v>31</v>
      </c>
      <c r="AC13" s="48">
        <f t="shared" si="20"/>
        <v>30</v>
      </c>
      <c r="AD13" s="48">
        <f t="shared" si="21"/>
        <v>31</v>
      </c>
      <c r="AE13" s="48">
        <f t="shared" si="22"/>
        <v>30</v>
      </c>
      <c r="AF13" s="48">
        <f t="shared" si="23"/>
        <v>22</v>
      </c>
      <c r="AG13" s="48">
        <f t="shared" si="24"/>
        <v>0</v>
      </c>
      <c r="AH13" s="48">
        <f t="shared" si="25"/>
        <v>0</v>
      </c>
      <c r="AI13" s="48">
        <f t="shared" si="26"/>
        <v>0</v>
      </c>
      <c r="AJ13" s="48">
        <f t="shared" si="27"/>
        <v>0</v>
      </c>
      <c r="AK13" s="48">
        <f t="shared" si="28"/>
        <v>0</v>
      </c>
      <c r="AL13" s="48">
        <f t="shared" si="29"/>
        <v>0</v>
      </c>
      <c r="AM13" s="48">
        <f t="shared" si="30"/>
        <v>0</v>
      </c>
      <c r="AN13" s="48">
        <f t="shared" si="31"/>
        <v>0</v>
      </c>
      <c r="AO13" s="48">
        <f t="shared" si="32"/>
        <v>0</v>
      </c>
      <c r="AP13" s="48">
        <f t="shared" si="33"/>
        <v>0</v>
      </c>
      <c r="AQ13" s="48">
        <f t="shared" si="34"/>
        <v>0</v>
      </c>
      <c r="AR13" s="48">
        <f t="shared" si="35"/>
        <v>0</v>
      </c>
      <c r="AS13" s="48">
        <f t="shared" si="36"/>
        <v>0</v>
      </c>
      <c r="AT13" s="48">
        <f t="shared" si="37"/>
        <v>0</v>
      </c>
      <c r="AU13" s="48">
        <f t="shared" si="38"/>
        <v>0</v>
      </c>
      <c r="AV13" s="48">
        <f t="shared" si="39"/>
        <v>0</v>
      </c>
      <c r="AW13" s="48">
        <f t="shared" si="40"/>
        <v>0</v>
      </c>
      <c r="AX13" s="48">
        <f t="shared" si="41"/>
        <v>0</v>
      </c>
      <c r="AY13" s="48">
        <f t="shared" si="42"/>
        <v>0</v>
      </c>
      <c r="AZ13" s="48">
        <f t="shared" si="43"/>
        <v>0</v>
      </c>
      <c r="BA13" s="48">
        <f t="shared" si="44"/>
        <v>0</v>
      </c>
      <c r="BB13" s="48">
        <f t="shared" si="45"/>
        <v>0</v>
      </c>
      <c r="BC13" s="48">
        <f t="shared" si="46"/>
        <v>0</v>
      </c>
      <c r="BD13" s="48">
        <f t="shared" si="47"/>
        <v>0</v>
      </c>
      <c r="BE13" s="48">
        <f t="shared" si="48"/>
        <v>0</v>
      </c>
      <c r="BF13" s="48">
        <f t="shared" si="49"/>
        <v>0</v>
      </c>
      <c r="BG13" s="48">
        <f t="shared" si="50"/>
        <v>0</v>
      </c>
      <c r="BH13" s="48">
        <f t="shared" si="51"/>
        <v>0</v>
      </c>
      <c r="BI13" s="48">
        <f t="shared" si="52"/>
        <v>0</v>
      </c>
      <c r="BJ13" s="48">
        <f t="shared" si="53"/>
        <v>0</v>
      </c>
      <c r="BK13" s="48">
        <f t="shared" si="54"/>
        <v>0</v>
      </c>
      <c r="BL13" s="48">
        <f t="shared" si="55"/>
        <v>0</v>
      </c>
      <c r="BM13" s="48">
        <f t="shared" si="56"/>
        <v>0</v>
      </c>
      <c r="BN13" s="48">
        <f t="shared" si="57"/>
        <v>0</v>
      </c>
      <c r="BO13" s="48">
        <f t="shared" si="58"/>
        <v>0</v>
      </c>
      <c r="BP13" s="48">
        <f t="shared" si="59"/>
        <v>0</v>
      </c>
      <c r="BQ13" s="48">
        <f t="shared" si="60"/>
        <v>0</v>
      </c>
      <c r="BR13" s="49">
        <f t="shared" si="61"/>
        <v>721</v>
      </c>
      <c r="BS13" s="50"/>
      <c r="BT13" s="44">
        <f>+IF(BR13&gt;3,IF(D13=Salariés!H2,3,0),IF(D13=Salariés!H2,'Arrêts médicaux'!BR13,0))</f>
        <v>0</v>
      </c>
      <c r="BU13" s="49">
        <f t="shared" si="62"/>
        <v>721</v>
      </c>
      <c r="BV13" s="44">
        <f t="shared" si="63"/>
        <v>2016</v>
      </c>
      <c r="BW13" s="92">
        <f>+IF(D13="","",IF(D13=Salariés!H3,0,IF(D13=Salariés!H5,0,IF(D13=Salariés!H7,0,1))))</f>
        <v>1</v>
      </c>
      <c r="BX13" s="93"/>
      <c r="BY13" s="43"/>
      <c r="BZ13" s="43">
        <f t="shared" si="64"/>
        <v>0</v>
      </c>
      <c r="CA13" s="43"/>
      <c r="CB13" s="43"/>
      <c r="CC13" s="43" t="str">
        <f t="shared" si="65"/>
        <v/>
      </c>
      <c r="CD13" s="82"/>
      <c r="CE13" s="83"/>
      <c r="CF13" s="44"/>
      <c r="CG13" s="44">
        <f t="shared" si="66"/>
        <v>0</v>
      </c>
      <c r="CH13" s="44"/>
      <c r="CI13" s="44"/>
      <c r="CJ13" s="44" t="str">
        <f t="shared" si="67"/>
        <v/>
      </c>
      <c r="CK13" s="99"/>
      <c r="CL13" s="93"/>
      <c r="CM13" s="43"/>
      <c r="CN13" s="43">
        <f t="shared" si="68"/>
        <v>0</v>
      </c>
      <c r="CO13" s="43"/>
      <c r="CP13" s="43"/>
      <c r="CQ13" s="43" t="str">
        <f t="shared" si="69"/>
        <v/>
      </c>
      <c r="CR13" s="82"/>
      <c r="CS13" s="83"/>
      <c r="CT13" s="44"/>
      <c r="CU13" s="44">
        <f t="shared" si="70"/>
        <v>0</v>
      </c>
      <c r="CV13" s="44"/>
      <c r="CW13" s="44"/>
      <c r="CX13" s="44" t="str">
        <f t="shared" si="71"/>
        <v/>
      </c>
      <c r="CY13" s="99"/>
      <c r="CZ13" s="93"/>
      <c r="DA13" s="43"/>
      <c r="DB13" s="43">
        <f t="shared" si="72"/>
        <v>0</v>
      </c>
      <c r="DC13" s="43"/>
      <c r="DD13" s="43"/>
      <c r="DE13" s="43" t="str">
        <f t="shared" si="73"/>
        <v/>
      </c>
      <c r="DF13" s="82"/>
      <c r="DG13" s="83"/>
      <c r="DH13" s="44"/>
      <c r="DI13" s="44">
        <f t="shared" si="74"/>
        <v>0</v>
      </c>
      <c r="DJ13" s="44"/>
      <c r="DK13" s="44"/>
      <c r="DL13" s="44" t="str">
        <f t="shared" si="223"/>
        <v/>
      </c>
      <c r="DM13" s="99"/>
      <c r="DN13" s="104">
        <f t="shared" si="224"/>
        <v>721</v>
      </c>
      <c r="DO13" s="42"/>
      <c r="DP13" s="42">
        <f ca="1">+IF(A13="","",IF(MID(A13,2,2)*1+2000&gt;YEAR(TODAY()),MID(A13,2,2)*1+1900,MID(A14,2,2)*1+2000))</f>
        <v>1992</v>
      </c>
      <c r="DQ13" s="65" t="str">
        <f t="shared" si="226"/>
        <v>2</v>
      </c>
    </row>
    <row r="14" spans="1:121">
      <c r="A14" s="66">
        <v>2680692032013</v>
      </c>
      <c r="B14" s="44" t="str">
        <f>IF(A14="","",VLOOKUP(A14,Salariés!$A$1:$E$20,2))</f>
        <v>VACHERON</v>
      </c>
      <c r="C14" s="44" t="str">
        <f>IF(A14="","",VLOOKUP(A14,Salariés!$A$1:$E$20,3))</f>
        <v>CLEMENCE</v>
      </c>
      <c r="D14" s="45" t="s">
        <v>32</v>
      </c>
      <c r="E14" s="45"/>
      <c r="F14" s="46" t="str">
        <f>+IF(E14=Salariés!$I$5,"EDUC",IF(E14=Salariés!$I$4,"N-1",IF(E14=Salariés!$I$3,"RD",IF(D14=Salariés!$H$8,"MTT",IF(E14=Salariés!$I$7,"RD",IF(DN14=0,"RG","EC"))))))</f>
        <v>RG</v>
      </c>
      <c r="G14" s="47"/>
      <c r="H14" s="47"/>
      <c r="I14" s="48" t="str">
        <f t="shared" si="0"/>
        <v/>
      </c>
      <c r="J14" s="48" t="str">
        <f t="shared" si="1"/>
        <v/>
      </c>
      <c r="K14" s="48" t="str">
        <f t="shared" si="2"/>
        <v/>
      </c>
      <c r="L14" s="48" t="str">
        <f t="shared" si="3"/>
        <v/>
      </c>
      <c r="M14" s="48" t="str">
        <f t="shared" si="4"/>
        <v/>
      </c>
      <c r="N14" s="48" t="str">
        <f t="shared" si="5"/>
        <v/>
      </c>
      <c r="O14" s="48" t="str">
        <f t="shared" si="6"/>
        <v/>
      </c>
      <c r="P14" s="48" t="str">
        <f t="shared" si="7"/>
        <v/>
      </c>
      <c r="Q14" s="48" t="str">
        <f t="shared" si="8"/>
        <v/>
      </c>
      <c r="R14" s="48" t="str">
        <f t="shared" si="9"/>
        <v/>
      </c>
      <c r="S14" s="48" t="str">
        <f t="shared" si="10"/>
        <v/>
      </c>
      <c r="T14" s="48" t="str">
        <f t="shared" si="11"/>
        <v/>
      </c>
      <c r="U14" s="48" t="str">
        <f t="shared" si="12"/>
        <v/>
      </c>
      <c r="V14" s="48" t="str">
        <f t="shared" si="13"/>
        <v/>
      </c>
      <c r="W14" s="48" t="str">
        <f t="shared" si="14"/>
        <v/>
      </c>
      <c r="X14" s="48" t="str">
        <f t="shared" si="15"/>
        <v/>
      </c>
      <c r="Y14" s="48" t="str">
        <f t="shared" si="16"/>
        <v/>
      </c>
      <c r="Z14" s="48" t="str">
        <f t="shared" si="17"/>
        <v/>
      </c>
      <c r="AA14" s="48" t="str">
        <f t="shared" si="18"/>
        <v/>
      </c>
      <c r="AB14" s="48" t="str">
        <f t="shared" si="19"/>
        <v/>
      </c>
      <c r="AC14" s="48" t="str">
        <f t="shared" si="20"/>
        <v/>
      </c>
      <c r="AD14" s="48" t="str">
        <f t="shared" si="21"/>
        <v/>
      </c>
      <c r="AE14" s="48" t="str">
        <f t="shared" si="22"/>
        <v/>
      </c>
      <c r="AF14" s="48" t="str">
        <f t="shared" si="23"/>
        <v/>
      </c>
      <c r="AG14" s="48" t="str">
        <f t="shared" si="24"/>
        <v/>
      </c>
      <c r="AH14" s="48" t="str">
        <f t="shared" si="25"/>
        <v/>
      </c>
      <c r="AI14" s="48" t="str">
        <f t="shared" si="26"/>
        <v/>
      </c>
      <c r="AJ14" s="48" t="str">
        <f t="shared" si="27"/>
        <v/>
      </c>
      <c r="AK14" s="48" t="str">
        <f t="shared" si="28"/>
        <v/>
      </c>
      <c r="AL14" s="48" t="str">
        <f t="shared" si="29"/>
        <v/>
      </c>
      <c r="AM14" s="48" t="str">
        <f t="shared" si="30"/>
        <v/>
      </c>
      <c r="AN14" s="48" t="str">
        <f t="shared" si="31"/>
        <v/>
      </c>
      <c r="AO14" s="48" t="str">
        <f t="shared" si="32"/>
        <v/>
      </c>
      <c r="AP14" s="48" t="str">
        <f t="shared" si="33"/>
        <v/>
      </c>
      <c r="AQ14" s="48" t="str">
        <f t="shared" si="34"/>
        <v/>
      </c>
      <c r="AR14" s="48" t="str">
        <f t="shared" si="35"/>
        <v/>
      </c>
      <c r="AS14" s="48" t="str">
        <f t="shared" si="36"/>
        <v/>
      </c>
      <c r="AT14" s="48" t="str">
        <f t="shared" si="37"/>
        <v/>
      </c>
      <c r="AU14" s="48" t="str">
        <f t="shared" si="38"/>
        <v/>
      </c>
      <c r="AV14" s="48" t="str">
        <f t="shared" si="39"/>
        <v/>
      </c>
      <c r="AW14" s="48" t="str">
        <f t="shared" si="40"/>
        <v/>
      </c>
      <c r="AX14" s="48" t="str">
        <f t="shared" si="41"/>
        <v/>
      </c>
      <c r="AY14" s="48" t="str">
        <f t="shared" si="42"/>
        <v/>
      </c>
      <c r="AZ14" s="48" t="str">
        <f t="shared" si="43"/>
        <v/>
      </c>
      <c r="BA14" s="48" t="str">
        <f t="shared" si="44"/>
        <v/>
      </c>
      <c r="BB14" s="48" t="str">
        <f t="shared" si="45"/>
        <v/>
      </c>
      <c r="BC14" s="48" t="str">
        <f t="shared" si="46"/>
        <v/>
      </c>
      <c r="BD14" s="48" t="str">
        <f t="shared" si="47"/>
        <v/>
      </c>
      <c r="BE14" s="48" t="str">
        <f t="shared" si="48"/>
        <v/>
      </c>
      <c r="BF14" s="48" t="str">
        <f t="shared" si="49"/>
        <v/>
      </c>
      <c r="BG14" s="48" t="str">
        <f t="shared" si="50"/>
        <v/>
      </c>
      <c r="BH14" s="48" t="str">
        <f t="shared" si="51"/>
        <v/>
      </c>
      <c r="BI14" s="48" t="str">
        <f t="shared" si="52"/>
        <v/>
      </c>
      <c r="BJ14" s="48" t="str">
        <f t="shared" si="53"/>
        <v/>
      </c>
      <c r="BK14" s="48" t="str">
        <f t="shared" si="54"/>
        <v/>
      </c>
      <c r="BL14" s="48" t="str">
        <f t="shared" si="55"/>
        <v/>
      </c>
      <c r="BM14" s="48" t="str">
        <f t="shared" si="56"/>
        <v/>
      </c>
      <c r="BN14" s="48" t="str">
        <f t="shared" si="57"/>
        <v/>
      </c>
      <c r="BO14" s="48" t="str">
        <f t="shared" si="58"/>
        <v/>
      </c>
      <c r="BP14" s="48" t="str">
        <f t="shared" si="59"/>
        <v/>
      </c>
      <c r="BQ14" s="48" t="str">
        <f t="shared" si="60"/>
        <v/>
      </c>
      <c r="BR14" s="49">
        <f t="shared" si="61"/>
        <v>0</v>
      </c>
      <c r="BS14" s="50"/>
      <c r="BT14" s="44">
        <f>+IF(BR14&gt;3,IF(D14=Salariés!H2,3,0),IF(D14=Salariés!H2,'Arrêts médicaux'!BR14,0))</f>
        <v>0</v>
      </c>
      <c r="BU14" s="49">
        <f t="shared" si="62"/>
        <v>0</v>
      </c>
      <c r="BV14" s="44" t="str">
        <f t="shared" si="63"/>
        <v/>
      </c>
      <c r="BW14" s="92">
        <f>+IF(D14="","",IF(D14=Salariés!H3,0,IF(D14=Salariés!H5,0,IF(D14=Salariés!H7,0,1))))</f>
        <v>0</v>
      </c>
      <c r="BX14" s="93"/>
      <c r="BY14" s="43"/>
      <c r="BZ14" s="43">
        <f t="shared" si="64"/>
        <v>0</v>
      </c>
      <c r="CA14" s="43"/>
      <c r="CB14" s="43"/>
      <c r="CC14" s="43" t="str">
        <f t="shared" si="65"/>
        <v/>
      </c>
      <c r="CD14" s="82"/>
      <c r="CE14" s="83"/>
      <c r="CF14" s="44"/>
      <c r="CG14" s="44">
        <f t="shared" si="66"/>
        <v>0</v>
      </c>
      <c r="CH14" s="44"/>
      <c r="CI14" s="44"/>
      <c r="CJ14" s="44" t="str">
        <f t="shared" si="67"/>
        <v/>
      </c>
      <c r="CK14" s="99"/>
      <c r="CL14" s="93"/>
      <c r="CM14" s="43"/>
      <c r="CN14" s="43">
        <f t="shared" si="68"/>
        <v>0</v>
      </c>
      <c r="CO14" s="43"/>
      <c r="CP14" s="43"/>
      <c r="CQ14" s="43" t="str">
        <f t="shared" si="69"/>
        <v/>
      </c>
      <c r="CR14" s="82"/>
      <c r="CS14" s="83"/>
      <c r="CT14" s="44"/>
      <c r="CU14" s="44">
        <f t="shared" si="70"/>
        <v>0</v>
      </c>
      <c r="CV14" s="44"/>
      <c r="CW14" s="44"/>
      <c r="CX14" s="44" t="str">
        <f t="shared" si="71"/>
        <v/>
      </c>
      <c r="CY14" s="99"/>
      <c r="CZ14" s="93"/>
      <c r="DA14" s="43"/>
      <c r="DB14" s="43">
        <f t="shared" si="72"/>
        <v>0</v>
      </c>
      <c r="DC14" s="43"/>
      <c r="DD14" s="43"/>
      <c r="DE14" s="43" t="str">
        <f t="shared" si="73"/>
        <v/>
      </c>
      <c r="DF14" s="82"/>
      <c r="DG14" s="83"/>
      <c r="DH14" s="44"/>
      <c r="DI14" s="44">
        <f t="shared" si="74"/>
        <v>0</v>
      </c>
      <c r="DJ14" s="44"/>
      <c r="DK14" s="44"/>
      <c r="DL14" s="44" t="str">
        <f t="shared" si="223"/>
        <v/>
      </c>
      <c r="DM14" s="99"/>
      <c r="DN14" s="104">
        <f t="shared" si="224"/>
        <v>0</v>
      </c>
      <c r="DO14" s="42"/>
      <c r="DP14" s="42">
        <f t="shared" ca="1" si="225"/>
        <v>1968</v>
      </c>
      <c r="DQ14" s="65" t="str">
        <f t="shared" si="226"/>
        <v>2</v>
      </c>
    </row>
    <row r="15" spans="1:121">
      <c r="A15" s="66">
        <v>2570578191071</v>
      </c>
      <c r="B15" s="44" t="str">
        <f>IF(A15="","",VLOOKUP(A15,Salariés!$A$1:$E$20,2))</f>
        <v>VACHERON</v>
      </c>
      <c r="C15" s="44" t="str">
        <f>IF(A15="","",VLOOKUP(A15,Salariés!$A$1:$E$20,3))</f>
        <v>CLEMENCE</v>
      </c>
      <c r="D15" s="45" t="s">
        <v>30</v>
      </c>
      <c r="E15" s="45"/>
      <c r="F15" s="46" t="str">
        <f>+IF(E15=Salariés!$I$5,"EDUC",IF(E15=Salariés!$I$4,"N-1",IF(E15=Salariés!$I$3,"RD",IF(D15=Salariés!$H$8,"MTT",IF(E15=Salariés!$I$7,"RD",IF(DN15=0,"RG","EC"))))))</f>
        <v>RG</v>
      </c>
      <c r="G15" s="47"/>
      <c r="H15" s="47"/>
      <c r="I15" s="48" t="str">
        <f t="shared" si="0"/>
        <v/>
      </c>
      <c r="J15" s="48" t="str">
        <f t="shared" si="1"/>
        <v/>
      </c>
      <c r="K15" s="48" t="str">
        <f t="shared" si="2"/>
        <v/>
      </c>
      <c r="L15" s="48" t="str">
        <f t="shared" si="3"/>
        <v/>
      </c>
      <c r="M15" s="48" t="str">
        <f t="shared" si="4"/>
        <v/>
      </c>
      <c r="N15" s="48" t="str">
        <f t="shared" si="5"/>
        <v/>
      </c>
      <c r="O15" s="48" t="str">
        <f t="shared" si="6"/>
        <v/>
      </c>
      <c r="P15" s="48" t="str">
        <f t="shared" si="7"/>
        <v/>
      </c>
      <c r="Q15" s="48" t="str">
        <f t="shared" si="8"/>
        <v/>
      </c>
      <c r="R15" s="48" t="str">
        <f t="shared" si="9"/>
        <v/>
      </c>
      <c r="S15" s="48" t="str">
        <f t="shared" si="10"/>
        <v/>
      </c>
      <c r="T15" s="48" t="str">
        <f t="shared" si="11"/>
        <v/>
      </c>
      <c r="U15" s="48" t="str">
        <f t="shared" si="12"/>
        <v/>
      </c>
      <c r="V15" s="48" t="str">
        <f t="shared" si="13"/>
        <v/>
      </c>
      <c r="W15" s="48" t="str">
        <f t="shared" si="14"/>
        <v/>
      </c>
      <c r="X15" s="48" t="str">
        <f t="shared" si="15"/>
        <v/>
      </c>
      <c r="Y15" s="48" t="str">
        <f t="shared" si="16"/>
        <v/>
      </c>
      <c r="Z15" s="48" t="str">
        <f t="shared" si="17"/>
        <v/>
      </c>
      <c r="AA15" s="48" t="str">
        <f t="shared" si="18"/>
        <v/>
      </c>
      <c r="AB15" s="48" t="str">
        <f t="shared" si="19"/>
        <v/>
      </c>
      <c r="AC15" s="48" t="str">
        <f t="shared" si="20"/>
        <v/>
      </c>
      <c r="AD15" s="48" t="str">
        <f t="shared" si="21"/>
        <v/>
      </c>
      <c r="AE15" s="48" t="str">
        <f t="shared" si="22"/>
        <v/>
      </c>
      <c r="AF15" s="48" t="str">
        <f t="shared" si="23"/>
        <v/>
      </c>
      <c r="AG15" s="48" t="str">
        <f t="shared" si="24"/>
        <v/>
      </c>
      <c r="AH15" s="48" t="str">
        <f t="shared" si="25"/>
        <v/>
      </c>
      <c r="AI15" s="48" t="str">
        <f t="shared" si="26"/>
        <v/>
      </c>
      <c r="AJ15" s="48" t="str">
        <f t="shared" si="27"/>
        <v/>
      </c>
      <c r="AK15" s="48" t="str">
        <f t="shared" si="28"/>
        <v/>
      </c>
      <c r="AL15" s="48" t="str">
        <f t="shared" si="29"/>
        <v/>
      </c>
      <c r="AM15" s="48" t="str">
        <f t="shared" si="30"/>
        <v/>
      </c>
      <c r="AN15" s="48" t="str">
        <f t="shared" si="31"/>
        <v/>
      </c>
      <c r="AO15" s="48" t="str">
        <f t="shared" si="32"/>
        <v/>
      </c>
      <c r="AP15" s="48" t="str">
        <f t="shared" si="33"/>
        <v/>
      </c>
      <c r="AQ15" s="48" t="str">
        <f t="shared" si="34"/>
        <v/>
      </c>
      <c r="AR15" s="48" t="str">
        <f t="shared" si="35"/>
        <v/>
      </c>
      <c r="AS15" s="48" t="str">
        <f t="shared" si="36"/>
        <v/>
      </c>
      <c r="AT15" s="48" t="str">
        <f t="shared" si="37"/>
        <v/>
      </c>
      <c r="AU15" s="48" t="str">
        <f t="shared" si="38"/>
        <v/>
      </c>
      <c r="AV15" s="48" t="str">
        <f t="shared" si="39"/>
        <v/>
      </c>
      <c r="AW15" s="48" t="str">
        <f t="shared" si="40"/>
        <v/>
      </c>
      <c r="AX15" s="48" t="str">
        <f t="shared" si="41"/>
        <v/>
      </c>
      <c r="AY15" s="48" t="str">
        <f t="shared" si="42"/>
        <v/>
      </c>
      <c r="AZ15" s="48" t="str">
        <f t="shared" si="43"/>
        <v/>
      </c>
      <c r="BA15" s="48" t="str">
        <f t="shared" si="44"/>
        <v/>
      </c>
      <c r="BB15" s="48" t="str">
        <f t="shared" si="45"/>
        <v/>
      </c>
      <c r="BC15" s="48" t="str">
        <f t="shared" si="46"/>
        <v/>
      </c>
      <c r="BD15" s="48" t="str">
        <f t="shared" si="47"/>
        <v/>
      </c>
      <c r="BE15" s="48" t="str">
        <f t="shared" si="48"/>
        <v/>
      </c>
      <c r="BF15" s="48" t="str">
        <f t="shared" si="49"/>
        <v/>
      </c>
      <c r="BG15" s="48" t="str">
        <f t="shared" si="50"/>
        <v/>
      </c>
      <c r="BH15" s="48" t="str">
        <f t="shared" si="51"/>
        <v/>
      </c>
      <c r="BI15" s="48" t="str">
        <f t="shared" si="52"/>
        <v/>
      </c>
      <c r="BJ15" s="48" t="str">
        <f t="shared" si="53"/>
        <v/>
      </c>
      <c r="BK15" s="48" t="str">
        <f t="shared" si="54"/>
        <v/>
      </c>
      <c r="BL15" s="48" t="str">
        <f t="shared" si="55"/>
        <v/>
      </c>
      <c r="BM15" s="48" t="str">
        <f t="shared" si="56"/>
        <v/>
      </c>
      <c r="BN15" s="48" t="str">
        <f t="shared" si="57"/>
        <v/>
      </c>
      <c r="BO15" s="48" t="str">
        <f t="shared" si="58"/>
        <v/>
      </c>
      <c r="BP15" s="48" t="str">
        <f t="shared" si="59"/>
        <v/>
      </c>
      <c r="BQ15" s="48" t="str">
        <f t="shared" si="60"/>
        <v/>
      </c>
      <c r="BR15" s="49">
        <f t="shared" si="61"/>
        <v>0</v>
      </c>
      <c r="BS15" s="50"/>
      <c r="BT15" s="44">
        <f>+IF(BR15&gt;3,IF(D15=Salariés!H2,3,0),IF(D15=Salariés!H2,'Arrêts médicaux'!BR15,0))</f>
        <v>0</v>
      </c>
      <c r="BU15" s="49">
        <f t="shared" si="62"/>
        <v>0</v>
      </c>
      <c r="BV15" s="44" t="str">
        <f t="shared" si="63"/>
        <v/>
      </c>
      <c r="BW15" s="92">
        <f>+IF(D15="","",IF(D15=Salariés!H3,0,IF(D15=Salariés!H5,0,IF(D15=Salariés!H7,0,1))))</f>
        <v>1</v>
      </c>
      <c r="BX15" s="93"/>
      <c r="BY15" s="43"/>
      <c r="BZ15" s="43">
        <f t="shared" si="64"/>
        <v>0</v>
      </c>
      <c r="CA15" s="43"/>
      <c r="CB15" s="43"/>
      <c r="CC15" s="43" t="str">
        <f t="shared" si="65"/>
        <v/>
      </c>
      <c r="CD15" s="82"/>
      <c r="CE15" s="83"/>
      <c r="CF15" s="44"/>
      <c r="CG15" s="44">
        <f t="shared" si="66"/>
        <v>0</v>
      </c>
      <c r="CH15" s="44"/>
      <c r="CI15" s="44"/>
      <c r="CJ15" s="44" t="str">
        <f t="shared" si="67"/>
        <v/>
      </c>
      <c r="CK15" s="99"/>
      <c r="CL15" s="93"/>
      <c r="CM15" s="43"/>
      <c r="CN15" s="43">
        <f t="shared" si="68"/>
        <v>0</v>
      </c>
      <c r="CO15" s="43"/>
      <c r="CP15" s="43"/>
      <c r="CQ15" s="43" t="str">
        <f t="shared" si="69"/>
        <v/>
      </c>
      <c r="CR15" s="82"/>
      <c r="CS15" s="83"/>
      <c r="CT15" s="44"/>
      <c r="CU15" s="44">
        <f t="shared" si="70"/>
        <v>0</v>
      </c>
      <c r="CV15" s="44"/>
      <c r="CW15" s="44"/>
      <c r="CX15" s="44" t="str">
        <f t="shared" si="71"/>
        <v/>
      </c>
      <c r="CY15" s="99"/>
      <c r="CZ15" s="93"/>
      <c r="DA15" s="43"/>
      <c r="DB15" s="43">
        <f t="shared" si="72"/>
        <v>0</v>
      </c>
      <c r="DC15" s="43"/>
      <c r="DD15" s="43"/>
      <c r="DE15" s="43" t="str">
        <f t="shared" si="73"/>
        <v/>
      </c>
      <c r="DF15" s="82"/>
      <c r="DG15" s="83"/>
      <c r="DH15" s="44"/>
      <c r="DI15" s="44">
        <f t="shared" si="74"/>
        <v>0</v>
      </c>
      <c r="DJ15" s="44"/>
      <c r="DK15" s="44"/>
      <c r="DL15" s="44" t="str">
        <f t="shared" si="223"/>
        <v/>
      </c>
      <c r="DM15" s="99"/>
      <c r="DN15" s="104">
        <f t="shared" si="224"/>
        <v>0</v>
      </c>
      <c r="DO15" s="42"/>
      <c r="DP15" s="42">
        <f t="shared" ca="1" si="225"/>
        <v>1957</v>
      </c>
      <c r="DQ15" s="65" t="str">
        <f t="shared" si="226"/>
        <v>2</v>
      </c>
    </row>
    <row r="16" spans="1:121">
      <c r="A16" s="66">
        <v>1831037003018</v>
      </c>
      <c r="B16" s="44" t="str">
        <f>IF(A16="","",VLOOKUP(A16,Salariés!$A$1:$E$20,2))</f>
        <v>VACHERON</v>
      </c>
      <c r="C16" s="44" t="str">
        <f>IF(A16="","",VLOOKUP(A16,Salariés!$A$1:$E$20,3))</f>
        <v>CLEMENCE</v>
      </c>
      <c r="D16" s="45" t="s">
        <v>35</v>
      </c>
      <c r="E16" s="45"/>
      <c r="F16" s="46" t="str">
        <f>+IF(E16=Salariés!$I$5,"EDUC",IF(E16=Salariés!$I$4,"N-1",IF(E16=Salariés!$I$3,"RD",IF(D16=Salariés!$H$8,"MTT",IF(E16=Salariés!$I$7,"RD",IF(DN16=0,"RG","EC"))))))</f>
        <v>RG</v>
      </c>
      <c r="G16" s="47"/>
      <c r="H16" s="47"/>
      <c r="I16" s="48" t="str">
        <f t="shared" si="0"/>
        <v/>
      </c>
      <c r="J16" s="48" t="str">
        <f t="shared" si="1"/>
        <v/>
      </c>
      <c r="K16" s="48" t="str">
        <f t="shared" si="2"/>
        <v/>
      </c>
      <c r="L16" s="48" t="str">
        <f t="shared" si="3"/>
        <v/>
      </c>
      <c r="M16" s="48" t="str">
        <f t="shared" si="4"/>
        <v/>
      </c>
      <c r="N16" s="48" t="str">
        <f t="shared" si="5"/>
        <v/>
      </c>
      <c r="O16" s="48" t="str">
        <f t="shared" si="6"/>
        <v/>
      </c>
      <c r="P16" s="48" t="str">
        <f t="shared" si="7"/>
        <v/>
      </c>
      <c r="Q16" s="48" t="str">
        <f t="shared" si="8"/>
        <v/>
      </c>
      <c r="R16" s="48" t="str">
        <f t="shared" si="9"/>
        <v/>
      </c>
      <c r="S16" s="48" t="str">
        <f t="shared" si="10"/>
        <v/>
      </c>
      <c r="T16" s="48" t="str">
        <f t="shared" si="11"/>
        <v/>
      </c>
      <c r="U16" s="48" t="str">
        <f t="shared" si="12"/>
        <v/>
      </c>
      <c r="V16" s="48" t="str">
        <f t="shared" si="13"/>
        <v/>
      </c>
      <c r="W16" s="48" t="str">
        <f t="shared" si="14"/>
        <v/>
      </c>
      <c r="X16" s="48" t="str">
        <f t="shared" si="15"/>
        <v/>
      </c>
      <c r="Y16" s="48" t="str">
        <f t="shared" si="16"/>
        <v/>
      </c>
      <c r="Z16" s="48" t="str">
        <f t="shared" si="17"/>
        <v/>
      </c>
      <c r="AA16" s="48" t="str">
        <f t="shared" si="18"/>
        <v/>
      </c>
      <c r="AB16" s="48" t="str">
        <f t="shared" si="19"/>
        <v/>
      </c>
      <c r="AC16" s="48" t="str">
        <f t="shared" si="20"/>
        <v/>
      </c>
      <c r="AD16" s="48" t="str">
        <f t="shared" si="21"/>
        <v/>
      </c>
      <c r="AE16" s="48" t="str">
        <f t="shared" si="22"/>
        <v/>
      </c>
      <c r="AF16" s="48" t="str">
        <f t="shared" si="23"/>
        <v/>
      </c>
      <c r="AG16" s="48" t="str">
        <f t="shared" si="24"/>
        <v/>
      </c>
      <c r="AH16" s="48" t="str">
        <f t="shared" si="25"/>
        <v/>
      </c>
      <c r="AI16" s="48" t="str">
        <f t="shared" si="26"/>
        <v/>
      </c>
      <c r="AJ16" s="48" t="str">
        <f t="shared" si="27"/>
        <v/>
      </c>
      <c r="AK16" s="48" t="str">
        <f t="shared" si="28"/>
        <v/>
      </c>
      <c r="AL16" s="48" t="str">
        <f t="shared" si="29"/>
        <v/>
      </c>
      <c r="AM16" s="48" t="str">
        <f t="shared" si="30"/>
        <v/>
      </c>
      <c r="AN16" s="48" t="str">
        <f t="shared" si="31"/>
        <v/>
      </c>
      <c r="AO16" s="48" t="str">
        <f t="shared" si="32"/>
        <v/>
      </c>
      <c r="AP16" s="48" t="str">
        <f t="shared" si="33"/>
        <v/>
      </c>
      <c r="AQ16" s="48" t="str">
        <f t="shared" si="34"/>
        <v/>
      </c>
      <c r="AR16" s="48" t="str">
        <f t="shared" si="35"/>
        <v/>
      </c>
      <c r="AS16" s="48" t="str">
        <f t="shared" si="36"/>
        <v/>
      </c>
      <c r="AT16" s="48" t="str">
        <f t="shared" si="37"/>
        <v/>
      </c>
      <c r="AU16" s="48" t="str">
        <f t="shared" si="38"/>
        <v/>
      </c>
      <c r="AV16" s="48" t="str">
        <f t="shared" si="39"/>
        <v/>
      </c>
      <c r="AW16" s="48" t="str">
        <f t="shared" si="40"/>
        <v/>
      </c>
      <c r="AX16" s="48" t="str">
        <f t="shared" si="41"/>
        <v/>
      </c>
      <c r="AY16" s="48" t="str">
        <f t="shared" si="42"/>
        <v/>
      </c>
      <c r="AZ16" s="48" t="str">
        <f t="shared" si="43"/>
        <v/>
      </c>
      <c r="BA16" s="48" t="str">
        <f t="shared" si="44"/>
        <v/>
      </c>
      <c r="BB16" s="48" t="str">
        <f t="shared" si="45"/>
        <v/>
      </c>
      <c r="BC16" s="48" t="str">
        <f t="shared" si="46"/>
        <v/>
      </c>
      <c r="BD16" s="48" t="str">
        <f t="shared" si="47"/>
        <v/>
      </c>
      <c r="BE16" s="48" t="str">
        <f t="shared" si="48"/>
        <v/>
      </c>
      <c r="BF16" s="48" t="str">
        <f t="shared" si="49"/>
        <v/>
      </c>
      <c r="BG16" s="48" t="str">
        <f t="shared" si="50"/>
        <v/>
      </c>
      <c r="BH16" s="48" t="str">
        <f t="shared" si="51"/>
        <v/>
      </c>
      <c r="BI16" s="48" t="str">
        <f t="shared" si="52"/>
        <v/>
      </c>
      <c r="BJ16" s="48" t="str">
        <f t="shared" si="53"/>
        <v/>
      </c>
      <c r="BK16" s="48" t="str">
        <f t="shared" si="54"/>
        <v/>
      </c>
      <c r="BL16" s="48" t="str">
        <f t="shared" si="55"/>
        <v/>
      </c>
      <c r="BM16" s="48" t="str">
        <f t="shared" si="56"/>
        <v/>
      </c>
      <c r="BN16" s="48" t="str">
        <f t="shared" si="57"/>
        <v/>
      </c>
      <c r="BO16" s="48" t="str">
        <f t="shared" si="58"/>
        <v/>
      </c>
      <c r="BP16" s="48" t="str">
        <f t="shared" si="59"/>
        <v/>
      </c>
      <c r="BQ16" s="48" t="str">
        <f t="shared" si="60"/>
        <v/>
      </c>
      <c r="BR16" s="49">
        <f t="shared" si="61"/>
        <v>0</v>
      </c>
      <c r="BS16" s="50"/>
      <c r="BT16" s="44">
        <f>+IF(BR16&gt;3,IF(D16=Salariés!H2,3,0),IF(D16=Salariés!H2,'Arrêts médicaux'!BR16,0))</f>
        <v>0</v>
      </c>
      <c r="BU16" s="49">
        <f t="shared" si="62"/>
        <v>0</v>
      </c>
      <c r="BV16" s="44" t="str">
        <f t="shared" si="63"/>
        <v/>
      </c>
      <c r="BW16" s="92">
        <f>+IF(D16="","",IF(D16=Salariés!H3,0,IF(D16=Salariés!H5,0,IF(D16=Salariés!H7,0,1))))</f>
        <v>0</v>
      </c>
      <c r="BX16" s="93"/>
      <c r="BY16" s="43"/>
      <c r="BZ16" s="43">
        <f t="shared" si="64"/>
        <v>0</v>
      </c>
      <c r="CA16" s="43"/>
      <c r="CB16" s="43"/>
      <c r="CC16" s="43" t="str">
        <f t="shared" si="65"/>
        <v/>
      </c>
      <c r="CD16" s="82"/>
      <c r="CE16" s="83"/>
      <c r="CF16" s="44"/>
      <c r="CG16" s="44">
        <f t="shared" si="66"/>
        <v>0</v>
      </c>
      <c r="CH16" s="44"/>
      <c r="CI16" s="44"/>
      <c r="CJ16" s="44" t="str">
        <f t="shared" si="67"/>
        <v/>
      </c>
      <c r="CK16" s="99"/>
      <c r="CL16" s="93"/>
      <c r="CM16" s="43"/>
      <c r="CN16" s="43">
        <f t="shared" si="68"/>
        <v>0</v>
      </c>
      <c r="CO16" s="43"/>
      <c r="CP16" s="43"/>
      <c r="CQ16" s="43" t="str">
        <f t="shared" si="69"/>
        <v/>
      </c>
      <c r="CR16" s="82"/>
      <c r="CS16" s="83"/>
      <c r="CT16" s="44"/>
      <c r="CU16" s="44">
        <f t="shared" si="70"/>
        <v>0</v>
      </c>
      <c r="CV16" s="44"/>
      <c r="CW16" s="44"/>
      <c r="CX16" s="44" t="str">
        <f t="shared" si="71"/>
        <v/>
      </c>
      <c r="CY16" s="99"/>
      <c r="CZ16" s="93"/>
      <c r="DA16" s="43"/>
      <c r="DB16" s="43">
        <f t="shared" si="72"/>
        <v>0</v>
      </c>
      <c r="DC16" s="43"/>
      <c r="DD16" s="43"/>
      <c r="DE16" s="43" t="str">
        <f t="shared" si="73"/>
        <v/>
      </c>
      <c r="DF16" s="82"/>
      <c r="DG16" s="83"/>
      <c r="DH16" s="44"/>
      <c r="DI16" s="44">
        <f t="shared" si="74"/>
        <v>0</v>
      </c>
      <c r="DJ16" s="44"/>
      <c r="DK16" s="44"/>
      <c r="DL16" s="44" t="str">
        <f t="shared" si="223"/>
        <v/>
      </c>
      <c r="DM16" s="99"/>
      <c r="DN16" s="104">
        <f t="shared" si="224"/>
        <v>0</v>
      </c>
      <c r="DO16" s="42"/>
      <c r="DP16" s="42">
        <f t="shared" ca="1" si="225"/>
        <v>1983</v>
      </c>
      <c r="DQ16" s="65" t="str">
        <f t="shared" si="226"/>
        <v>1</v>
      </c>
    </row>
    <row r="17" spans="1:121" ht="15.75" thickBot="1">
      <c r="A17" s="67"/>
      <c r="B17" s="68" t="str">
        <f>IF(A17="","",VLOOKUP(A17,Salariés!$A$1:$E$20,2))</f>
        <v/>
      </c>
      <c r="C17" s="68" t="str">
        <f>IF(A17="","",VLOOKUP(A17,Salariés!$A$1:$E$20,3))</f>
        <v/>
      </c>
      <c r="D17" s="69"/>
      <c r="E17" s="69"/>
      <c r="F17" s="70" t="str">
        <f>+IF(E17=Salariés!$I$5,"EDUC",IF(E17=Salariés!$I$4,"N-1",IF(E17=Salariés!$I$3,"RD",IF(D17=Salariés!$H$8,"MTT",IF(E17=Salariés!$I$7,"RD",IF(DN17=0,"RG","EC"))))))</f>
        <v>RG</v>
      </c>
      <c r="G17" s="71"/>
      <c r="H17" s="71"/>
      <c r="I17" s="72" t="str">
        <f t="shared" si="0"/>
        <v/>
      </c>
      <c r="J17" s="72" t="str">
        <f t="shared" si="1"/>
        <v/>
      </c>
      <c r="K17" s="72" t="str">
        <f t="shared" si="2"/>
        <v/>
      </c>
      <c r="L17" s="72" t="str">
        <f t="shared" si="3"/>
        <v/>
      </c>
      <c r="M17" s="72" t="str">
        <f t="shared" si="4"/>
        <v/>
      </c>
      <c r="N17" s="72" t="str">
        <f t="shared" si="5"/>
        <v/>
      </c>
      <c r="O17" s="72" t="str">
        <f t="shared" si="6"/>
        <v/>
      </c>
      <c r="P17" s="72" t="str">
        <f t="shared" si="7"/>
        <v/>
      </c>
      <c r="Q17" s="72" t="str">
        <f t="shared" si="8"/>
        <v/>
      </c>
      <c r="R17" s="72" t="str">
        <f t="shared" si="9"/>
        <v/>
      </c>
      <c r="S17" s="72" t="str">
        <f t="shared" si="10"/>
        <v/>
      </c>
      <c r="T17" s="72" t="str">
        <f t="shared" si="11"/>
        <v/>
      </c>
      <c r="U17" s="72" t="str">
        <f t="shared" si="12"/>
        <v/>
      </c>
      <c r="V17" s="72" t="str">
        <f t="shared" si="13"/>
        <v/>
      </c>
      <c r="W17" s="72" t="str">
        <f t="shared" si="14"/>
        <v/>
      </c>
      <c r="X17" s="72" t="str">
        <f t="shared" si="15"/>
        <v/>
      </c>
      <c r="Y17" s="72" t="str">
        <f t="shared" si="16"/>
        <v/>
      </c>
      <c r="Z17" s="72" t="str">
        <f t="shared" si="17"/>
        <v/>
      </c>
      <c r="AA17" s="72" t="str">
        <f t="shared" si="18"/>
        <v/>
      </c>
      <c r="AB17" s="72" t="str">
        <f t="shared" si="19"/>
        <v/>
      </c>
      <c r="AC17" s="72" t="str">
        <f t="shared" si="20"/>
        <v/>
      </c>
      <c r="AD17" s="72" t="str">
        <f t="shared" si="21"/>
        <v/>
      </c>
      <c r="AE17" s="72" t="str">
        <f t="shared" si="22"/>
        <v/>
      </c>
      <c r="AF17" s="72" t="str">
        <f t="shared" si="23"/>
        <v/>
      </c>
      <c r="AG17" s="72" t="str">
        <f t="shared" si="24"/>
        <v/>
      </c>
      <c r="AH17" s="72" t="str">
        <f t="shared" si="25"/>
        <v/>
      </c>
      <c r="AI17" s="72" t="str">
        <f t="shared" si="26"/>
        <v/>
      </c>
      <c r="AJ17" s="72" t="str">
        <f t="shared" si="27"/>
        <v/>
      </c>
      <c r="AK17" s="72" t="str">
        <f t="shared" si="28"/>
        <v/>
      </c>
      <c r="AL17" s="72" t="str">
        <f t="shared" si="29"/>
        <v/>
      </c>
      <c r="AM17" s="72" t="str">
        <f t="shared" si="30"/>
        <v/>
      </c>
      <c r="AN17" s="72" t="str">
        <f t="shared" si="31"/>
        <v/>
      </c>
      <c r="AO17" s="72" t="str">
        <f t="shared" si="32"/>
        <v/>
      </c>
      <c r="AP17" s="72" t="str">
        <f t="shared" si="33"/>
        <v/>
      </c>
      <c r="AQ17" s="72" t="str">
        <f t="shared" si="34"/>
        <v/>
      </c>
      <c r="AR17" s="72" t="str">
        <f t="shared" si="35"/>
        <v/>
      </c>
      <c r="AS17" s="72" t="str">
        <f t="shared" si="36"/>
        <v/>
      </c>
      <c r="AT17" s="72" t="str">
        <f t="shared" si="37"/>
        <v/>
      </c>
      <c r="AU17" s="72" t="str">
        <f t="shared" si="38"/>
        <v/>
      </c>
      <c r="AV17" s="72" t="str">
        <f t="shared" si="39"/>
        <v/>
      </c>
      <c r="AW17" s="72" t="str">
        <f t="shared" si="40"/>
        <v/>
      </c>
      <c r="AX17" s="72" t="str">
        <f t="shared" si="41"/>
        <v/>
      </c>
      <c r="AY17" s="72" t="str">
        <f t="shared" si="42"/>
        <v/>
      </c>
      <c r="AZ17" s="72" t="str">
        <f t="shared" si="43"/>
        <v/>
      </c>
      <c r="BA17" s="72" t="str">
        <f t="shared" si="44"/>
        <v/>
      </c>
      <c r="BB17" s="72" t="str">
        <f t="shared" si="45"/>
        <v/>
      </c>
      <c r="BC17" s="72" t="str">
        <f t="shared" si="46"/>
        <v/>
      </c>
      <c r="BD17" s="72" t="str">
        <f t="shared" si="47"/>
        <v/>
      </c>
      <c r="BE17" s="72" t="str">
        <f t="shared" si="48"/>
        <v/>
      </c>
      <c r="BF17" s="72" t="str">
        <f t="shared" si="49"/>
        <v/>
      </c>
      <c r="BG17" s="72" t="str">
        <f t="shared" si="50"/>
        <v/>
      </c>
      <c r="BH17" s="72" t="str">
        <f t="shared" si="51"/>
        <v/>
      </c>
      <c r="BI17" s="72" t="str">
        <f t="shared" si="52"/>
        <v/>
      </c>
      <c r="BJ17" s="72" t="str">
        <f t="shared" si="53"/>
        <v/>
      </c>
      <c r="BK17" s="72" t="str">
        <f t="shared" si="54"/>
        <v/>
      </c>
      <c r="BL17" s="72" t="str">
        <f t="shared" si="55"/>
        <v/>
      </c>
      <c r="BM17" s="72" t="str">
        <f t="shared" si="56"/>
        <v/>
      </c>
      <c r="BN17" s="72" t="str">
        <f t="shared" si="57"/>
        <v/>
      </c>
      <c r="BO17" s="72" t="str">
        <f t="shared" si="58"/>
        <v/>
      </c>
      <c r="BP17" s="72" t="str">
        <f t="shared" si="59"/>
        <v/>
      </c>
      <c r="BQ17" s="72" t="str">
        <f t="shared" si="60"/>
        <v/>
      </c>
      <c r="BR17" s="73">
        <f t="shared" si="61"/>
        <v>0</v>
      </c>
      <c r="BS17" s="74"/>
      <c r="BT17" s="68">
        <f>+IF(BR17&gt;3,IF(D17=Salariés!H2,3,0),IF(D17=Salariés!H2,'Arrêts médicaux'!BR17,0))</f>
        <v>0</v>
      </c>
      <c r="BU17" s="73">
        <f t="shared" si="62"/>
        <v>0</v>
      </c>
      <c r="BV17" s="68" t="str">
        <f t="shared" si="63"/>
        <v/>
      </c>
      <c r="BW17" s="94" t="str">
        <f>+IF(D17="","",IF(D17=Salariés!H3,0,IF(D17=Salariés!H5,0,IF(D17=Salariés!H7,0,1))))</f>
        <v/>
      </c>
      <c r="BX17" s="95"/>
      <c r="BY17" s="75"/>
      <c r="BZ17" s="75">
        <f t="shared" si="64"/>
        <v>0</v>
      </c>
      <c r="CA17" s="75"/>
      <c r="CB17" s="75"/>
      <c r="CC17" s="75" t="str">
        <f t="shared" si="65"/>
        <v/>
      </c>
      <c r="CD17" s="84"/>
      <c r="CE17" s="85"/>
      <c r="CF17" s="68"/>
      <c r="CG17" s="68">
        <f t="shared" si="66"/>
        <v>0</v>
      </c>
      <c r="CH17" s="68"/>
      <c r="CI17" s="68"/>
      <c r="CJ17" s="68" t="str">
        <f t="shared" si="67"/>
        <v/>
      </c>
      <c r="CK17" s="100"/>
      <c r="CL17" s="95"/>
      <c r="CM17" s="75"/>
      <c r="CN17" s="75">
        <f t="shared" si="68"/>
        <v>0</v>
      </c>
      <c r="CO17" s="75"/>
      <c r="CP17" s="75"/>
      <c r="CQ17" s="75" t="str">
        <f t="shared" si="69"/>
        <v/>
      </c>
      <c r="CR17" s="84"/>
      <c r="CS17" s="85"/>
      <c r="CT17" s="68"/>
      <c r="CU17" s="68">
        <f t="shared" si="70"/>
        <v>0</v>
      </c>
      <c r="CV17" s="68"/>
      <c r="CW17" s="68"/>
      <c r="CX17" s="68" t="str">
        <f t="shared" si="71"/>
        <v/>
      </c>
      <c r="CY17" s="100"/>
      <c r="CZ17" s="95"/>
      <c r="DA17" s="75"/>
      <c r="DB17" s="75">
        <f t="shared" si="72"/>
        <v>0</v>
      </c>
      <c r="DC17" s="75"/>
      <c r="DD17" s="75"/>
      <c r="DE17" s="75" t="str">
        <f t="shared" si="73"/>
        <v/>
      </c>
      <c r="DF17" s="84"/>
      <c r="DG17" s="85"/>
      <c r="DH17" s="68"/>
      <c r="DI17" s="68">
        <f t="shared" si="74"/>
        <v>0</v>
      </c>
      <c r="DJ17" s="68"/>
      <c r="DK17" s="68"/>
      <c r="DL17" s="68" t="str">
        <f t="shared" si="223"/>
        <v/>
      </c>
      <c r="DM17" s="100"/>
      <c r="DN17" s="105">
        <f t="shared" si="224"/>
        <v>0</v>
      </c>
      <c r="DO17" s="76"/>
      <c r="DP17" s="76" t="str">
        <f t="shared" ca="1" si="225"/>
        <v/>
      </c>
      <c r="DQ17" s="77" t="str">
        <f t="shared" si="226"/>
        <v/>
      </c>
    </row>
  </sheetData>
  <autoFilter ref="A6:DK6"/>
  <conditionalFormatting sqref="F9">
    <cfRule type="cellIs" dxfId="19" priority="61" operator="equal">
      <formula>"EDUC"</formula>
    </cfRule>
    <cfRule type="cellIs" dxfId="18" priority="62" operator="equal">
      <formula>"RD"</formula>
    </cfRule>
    <cfRule type="cellIs" dxfId="17" priority="63" operator="equal">
      <formula>"N-1"</formula>
    </cfRule>
    <cfRule type="cellIs" dxfId="16" priority="64" operator="equal">
      <formula>"EC"</formula>
    </cfRule>
    <cfRule type="cellIs" dxfId="15" priority="65" operator="equal">
      <formula>"RG"</formula>
    </cfRule>
  </conditionalFormatting>
  <conditionalFormatting sqref="F10:F17">
    <cfRule type="cellIs" dxfId="14" priority="2" operator="equal">
      <formula>"EDUC"</formula>
    </cfRule>
    <cfRule type="cellIs" dxfId="13" priority="3" operator="equal">
      <formula>"RD"</formula>
    </cfRule>
    <cfRule type="cellIs" dxfId="12" priority="4" operator="equal">
      <formula>"N-1"</formula>
    </cfRule>
    <cfRule type="cellIs" dxfId="11" priority="5" operator="equal">
      <formula>"EC"</formula>
    </cfRule>
    <cfRule type="cellIs" dxfId="10" priority="6" operator="equal">
      <formula>"RG"</formula>
    </cfRule>
  </conditionalFormatting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3" operator="equal" id="{26C9FCD5-177F-4D99-8F8F-6E92AB34094F}">
            <xm:f>Salariés!$H$8</xm:f>
            <x14:dxf>
              <font>
                <color theme="9" tint="0.79998168889431442"/>
              </font>
              <fill>
                <patternFill>
                  <bgColor theme="9"/>
                </patternFill>
              </fill>
            </x14:dxf>
          </x14:cfRule>
          <xm:sqref>F9</xm:sqref>
        </x14:conditionalFormatting>
        <x14:conditionalFormatting xmlns:xm="http://schemas.microsoft.com/office/excel/2006/main">
          <x14:cfRule type="cellIs" priority="1" operator="equal" id="{9E11DCFA-E26D-47CF-AF74-9A2E1C47DA16}">
            <xm:f>Salariés!$H$8</xm:f>
            <x14:dxf>
              <font>
                <color theme="9" tint="0.79998168889431442"/>
              </font>
              <fill>
                <patternFill>
                  <bgColor theme="9"/>
                </patternFill>
              </fill>
            </x14:dxf>
          </x14:cfRule>
          <xm:sqref>F10:F17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Salariés!$A$1:$A$13</xm:f>
          </x14:formula1>
          <xm:sqref>A9:A17</xm:sqref>
        </x14:dataValidation>
        <x14:dataValidation type="list" allowBlank="1" showInputMessage="1" showErrorMessage="1">
          <x14:formula1>
            <xm:f>Salariés!$H$1:$H$8</xm:f>
          </x14:formula1>
          <xm:sqref>D9:D17</xm:sqref>
        </x14:dataValidation>
        <x14:dataValidation type="list" allowBlank="1" showInputMessage="1" showErrorMessage="1">
          <x14:formula1>
            <xm:f>Salariés!$I$1:$I$7</xm:f>
          </x14:formula1>
          <xm:sqref>E9:E17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4:BT16"/>
  <sheetViews>
    <sheetView showGridLines="0" zoomScaleNormal="100" workbookViewId="0">
      <selection activeCell="E34" sqref="E34"/>
    </sheetView>
  </sheetViews>
  <sheetFormatPr baseColWidth="10" defaultRowHeight="15"/>
  <cols>
    <col min="1" max="1" width="15.7109375" style="1" customWidth="1"/>
    <col min="4" max="4" width="7.7109375" customWidth="1"/>
    <col min="7" max="67" width="11.42578125" hidden="1" customWidth="1"/>
    <col min="68" max="68" width="6.7109375" customWidth="1"/>
    <col min="69" max="69" width="11.42578125" hidden="1" customWidth="1"/>
    <col min="70" max="70" width="22.7109375" customWidth="1"/>
  </cols>
  <sheetData>
    <row r="4" spans="1:72" ht="13.5" customHeight="1" thickBot="1"/>
    <row r="5" spans="1:72" ht="10.5" hidden="1" customHeight="1"/>
    <row r="6" spans="1:72" ht="60" customHeight="1" thickBot="1">
      <c r="A6" s="16" t="s">
        <v>0</v>
      </c>
      <c r="B6" s="17" t="s">
        <v>1</v>
      </c>
      <c r="C6" s="18" t="s">
        <v>2</v>
      </c>
      <c r="D6" s="7" t="s">
        <v>3</v>
      </c>
      <c r="E6" s="7" t="s">
        <v>6</v>
      </c>
      <c r="F6" s="7" t="s">
        <v>7</v>
      </c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7" t="s">
        <v>29</v>
      </c>
      <c r="BQ6" s="8" t="s">
        <v>9</v>
      </c>
      <c r="BR6" s="19" t="s">
        <v>51</v>
      </c>
      <c r="BS6" s="19" t="s">
        <v>52</v>
      </c>
      <c r="BT6" s="20" t="s">
        <v>53</v>
      </c>
    </row>
    <row r="7" spans="1:72" ht="15" hidden="1" customHeight="1">
      <c r="A7" s="9"/>
      <c r="B7" s="9"/>
      <c r="C7" s="9"/>
      <c r="D7" s="9"/>
      <c r="E7" s="9"/>
      <c r="F7" s="10"/>
      <c r="G7" s="13">
        <v>42370</v>
      </c>
      <c r="H7" s="13">
        <v>42401</v>
      </c>
      <c r="I7" s="13">
        <v>42430</v>
      </c>
      <c r="J7" s="13">
        <v>42461</v>
      </c>
      <c r="K7" s="13">
        <v>42491</v>
      </c>
      <c r="L7" s="13">
        <v>42522</v>
      </c>
      <c r="M7" s="13">
        <v>42552</v>
      </c>
      <c r="N7" s="13">
        <v>42583</v>
      </c>
      <c r="O7" s="13">
        <v>42614</v>
      </c>
      <c r="P7" s="13">
        <v>42644</v>
      </c>
      <c r="Q7" s="13">
        <v>42675</v>
      </c>
      <c r="R7" s="13">
        <v>42705</v>
      </c>
      <c r="S7" s="13">
        <v>42736</v>
      </c>
      <c r="T7" s="13">
        <v>42767</v>
      </c>
      <c r="U7" s="13">
        <v>42795</v>
      </c>
      <c r="V7" s="13">
        <v>42826</v>
      </c>
      <c r="W7" s="13">
        <v>42856</v>
      </c>
      <c r="X7" s="13">
        <v>42887</v>
      </c>
      <c r="Y7" s="13">
        <v>42917</v>
      </c>
      <c r="Z7" s="13">
        <v>42948</v>
      </c>
      <c r="AA7" s="13">
        <v>42979</v>
      </c>
      <c r="AB7" s="13">
        <v>43009</v>
      </c>
      <c r="AC7" s="13">
        <v>43040</v>
      </c>
      <c r="AD7" s="13">
        <v>43070</v>
      </c>
      <c r="AE7" s="13">
        <v>43101</v>
      </c>
      <c r="AF7" s="13">
        <v>43132</v>
      </c>
      <c r="AG7" s="13">
        <v>43160</v>
      </c>
      <c r="AH7" s="13">
        <v>43191</v>
      </c>
      <c r="AI7" s="13">
        <v>43221</v>
      </c>
      <c r="AJ7" s="13">
        <v>43252</v>
      </c>
      <c r="AK7" s="13">
        <v>43282</v>
      </c>
      <c r="AL7" s="13">
        <v>43313</v>
      </c>
      <c r="AM7" s="13">
        <v>43344</v>
      </c>
      <c r="AN7" s="13">
        <v>43374</v>
      </c>
      <c r="AO7" s="13">
        <v>43405</v>
      </c>
      <c r="AP7" s="13">
        <v>43435</v>
      </c>
      <c r="AQ7" s="13">
        <v>43466</v>
      </c>
      <c r="AR7" s="13">
        <v>43497</v>
      </c>
      <c r="AS7" s="13">
        <v>43525</v>
      </c>
      <c r="AT7" s="13">
        <v>43556</v>
      </c>
      <c r="AU7" s="13">
        <v>43586</v>
      </c>
      <c r="AV7" s="13">
        <v>43617</v>
      </c>
      <c r="AW7" s="13">
        <v>43647</v>
      </c>
      <c r="AX7" s="13">
        <v>43678</v>
      </c>
      <c r="AY7" s="13">
        <v>43709</v>
      </c>
      <c r="AZ7" s="13">
        <v>43739</v>
      </c>
      <c r="BA7" s="13">
        <v>43770</v>
      </c>
      <c r="BB7" s="13">
        <v>43800</v>
      </c>
      <c r="BC7" s="13">
        <v>43831</v>
      </c>
      <c r="BD7" s="13">
        <v>43862</v>
      </c>
      <c r="BE7" s="13">
        <v>43891</v>
      </c>
      <c r="BF7" s="13">
        <v>43922</v>
      </c>
      <c r="BG7" s="13">
        <v>43952</v>
      </c>
      <c r="BH7" s="13">
        <v>43983</v>
      </c>
      <c r="BI7" s="13">
        <v>44013</v>
      </c>
      <c r="BJ7" s="13">
        <v>44044</v>
      </c>
      <c r="BK7" s="13">
        <v>44075</v>
      </c>
      <c r="BL7" s="13">
        <v>44105</v>
      </c>
      <c r="BM7" s="13">
        <v>44136</v>
      </c>
      <c r="BN7" s="13">
        <v>44166</v>
      </c>
      <c r="BO7" s="13">
        <v>44197</v>
      </c>
      <c r="BP7" s="6"/>
      <c r="BQ7" s="6"/>
      <c r="BR7" s="21"/>
      <c r="BS7" s="21"/>
      <c r="BT7" s="21"/>
    </row>
    <row r="8" spans="1:72" ht="15" hidden="1" customHeight="1">
      <c r="A8" s="11"/>
      <c r="B8" s="11"/>
      <c r="C8" s="11"/>
      <c r="D8" s="11"/>
      <c r="E8" s="11"/>
      <c r="F8" s="12"/>
      <c r="G8" s="14">
        <v>42400</v>
      </c>
      <c r="H8" s="14">
        <v>42429</v>
      </c>
      <c r="I8" s="14">
        <v>42460</v>
      </c>
      <c r="J8" s="14">
        <v>42490</v>
      </c>
      <c r="K8" s="14">
        <v>42521</v>
      </c>
      <c r="L8" s="14">
        <v>42551</v>
      </c>
      <c r="M8" s="14">
        <v>42582</v>
      </c>
      <c r="N8" s="14">
        <v>42613</v>
      </c>
      <c r="O8" s="14">
        <v>42643</v>
      </c>
      <c r="P8" s="14">
        <v>42674</v>
      </c>
      <c r="Q8" s="14">
        <v>42704</v>
      </c>
      <c r="R8" s="14">
        <v>42735</v>
      </c>
      <c r="S8" s="14">
        <v>42766</v>
      </c>
      <c r="T8" s="14">
        <v>42794</v>
      </c>
      <c r="U8" s="14">
        <v>42825</v>
      </c>
      <c r="V8" s="14">
        <v>42855</v>
      </c>
      <c r="W8" s="14">
        <v>42886</v>
      </c>
      <c r="X8" s="14">
        <v>42916</v>
      </c>
      <c r="Y8" s="14">
        <v>42947</v>
      </c>
      <c r="Z8" s="14">
        <v>42978</v>
      </c>
      <c r="AA8" s="14">
        <v>43008</v>
      </c>
      <c r="AB8" s="14">
        <v>43039</v>
      </c>
      <c r="AC8" s="14">
        <v>43069</v>
      </c>
      <c r="AD8" s="14">
        <v>43100</v>
      </c>
      <c r="AE8" s="14">
        <v>43131</v>
      </c>
      <c r="AF8" s="14">
        <v>43159</v>
      </c>
      <c r="AG8" s="14">
        <v>43190</v>
      </c>
      <c r="AH8" s="14">
        <v>43220</v>
      </c>
      <c r="AI8" s="14">
        <v>43251</v>
      </c>
      <c r="AJ8" s="14">
        <v>43281</v>
      </c>
      <c r="AK8" s="14">
        <v>43312</v>
      </c>
      <c r="AL8" s="14">
        <v>43343</v>
      </c>
      <c r="AM8" s="14">
        <v>43373</v>
      </c>
      <c r="AN8" s="14">
        <v>43404</v>
      </c>
      <c r="AO8" s="14">
        <v>43434</v>
      </c>
      <c r="AP8" s="14">
        <v>43465</v>
      </c>
      <c r="AQ8" s="14">
        <v>43496</v>
      </c>
      <c r="AR8" s="14">
        <v>43524</v>
      </c>
      <c r="AS8" s="14">
        <v>43555</v>
      </c>
      <c r="AT8" s="14">
        <v>43585</v>
      </c>
      <c r="AU8" s="14">
        <v>43616</v>
      </c>
      <c r="AV8" s="14">
        <v>43646</v>
      </c>
      <c r="AW8" s="14">
        <v>43677</v>
      </c>
      <c r="AX8" s="14">
        <v>43708</v>
      </c>
      <c r="AY8" s="14">
        <v>43738</v>
      </c>
      <c r="AZ8" s="14">
        <v>43769</v>
      </c>
      <c r="BA8" s="14">
        <v>43799</v>
      </c>
      <c r="BB8" s="14">
        <v>43830</v>
      </c>
      <c r="BC8" s="14">
        <v>43861</v>
      </c>
      <c r="BD8" s="14">
        <v>43890</v>
      </c>
      <c r="BE8" s="14">
        <v>43921</v>
      </c>
      <c r="BF8" s="14">
        <v>43951</v>
      </c>
      <c r="BG8" s="14">
        <v>43982</v>
      </c>
      <c r="BH8" s="14">
        <v>44012</v>
      </c>
      <c r="BI8" s="14">
        <v>44043</v>
      </c>
      <c r="BJ8" s="14">
        <v>44074</v>
      </c>
      <c r="BK8" s="14">
        <v>44104</v>
      </c>
      <c r="BL8" s="14">
        <v>44135</v>
      </c>
      <c r="BM8" s="14">
        <v>44165</v>
      </c>
      <c r="BN8" s="14">
        <v>44196</v>
      </c>
      <c r="BO8" s="14">
        <v>44227</v>
      </c>
      <c r="BP8" s="5"/>
      <c r="BQ8" s="5"/>
      <c r="BR8" s="22"/>
      <c r="BS8" s="22"/>
      <c r="BT8" s="22"/>
    </row>
    <row r="9" spans="1:72" hidden="1">
      <c r="A9" s="24"/>
      <c r="B9" s="25" t="str">
        <f>IF(A9="","",VLOOKUP(A9,Salariés!$A$1:$E$20,2))</f>
        <v/>
      </c>
      <c r="C9" s="25" t="str">
        <f>IF(A9="","",VLOOKUP(A9,Salariés!$A$1:$E$20,3))</f>
        <v/>
      </c>
      <c r="D9" s="26"/>
      <c r="E9" s="27"/>
      <c r="F9" s="27"/>
      <c r="G9" s="15" t="str">
        <f t="shared" ref="G9:G16" si="0">+IF(ISBLANK(E9),"",IF(MIN(F9,$G$8)-MAX(E9,$G$7)+1&gt;=0,MIN(F9,$G$8)-MAX(E9,$G$7)+1,0))</f>
        <v/>
      </c>
      <c r="H9" s="15" t="str">
        <f t="shared" ref="H9:H16" si="1">+IF(ISBLANK(E9),"",IF(MIN(F9,$H$8)-MAX(E9,$H$7)+1&gt;=0,MIN(F9,$H$8)-MAX(E9,$H$7)+1,0))</f>
        <v/>
      </c>
      <c r="I9" s="15" t="str">
        <f t="shared" ref="I9:I16" si="2">+IF(ISBLANK(E9),"",IF(MIN(F9,$I$8)-MAX(E9,$I$7)+1&gt;=0,MIN(F9,$I$8)-MAX(E9,$I$7)+1,0))</f>
        <v/>
      </c>
      <c r="J9" s="15" t="str">
        <f t="shared" ref="J9:J16" si="3">+IF(ISBLANK(E9),"",IF(MIN(F9,$J$8)-MAX(E9,$J$7)+1&gt;=0,MIN(F9,$J$8)-MAX(E9,$J$7)+1,0))</f>
        <v/>
      </c>
      <c r="K9" s="15" t="str">
        <f t="shared" ref="K9:K16" si="4">+IF(ISBLANK(E9),"",IF(MIN(F9,$K$8)-MAX(E9,$K$7)+1&gt;=0,MIN(F9,$K$8)-MAX(E9,$K$7)+1,0))</f>
        <v/>
      </c>
      <c r="L9" s="15" t="str">
        <f t="shared" ref="L9:L16" si="5">+IF(ISBLANK(E9),"",IF(MIN(F9,$L$8)-MAX(E9,$L$7)+1&gt;=0,MIN(F9,$L$8)-MAX(E9,$L$7)+1,0))</f>
        <v/>
      </c>
      <c r="M9" s="15" t="str">
        <f t="shared" ref="M9:M16" si="6">+IF(ISBLANK(E9),"",IF(MIN(F9,$M$8)-MAX(E9,$M$7)+1&gt;=0,MIN(F9,$M$8)-MAX(E9,$M$7)+1,0))</f>
        <v/>
      </c>
      <c r="N9" s="15" t="str">
        <f t="shared" ref="N9:N16" si="7">+IF(ISBLANK(E9),"",IF(MIN(F9,$N$8)-MAX(E9,$N$7)+1&gt;=0,MIN(F9,$N$8)-MAX(E9,$N$7)+1,0))</f>
        <v/>
      </c>
      <c r="O9" s="15" t="str">
        <f t="shared" ref="O9:O16" si="8">+IF(ISBLANK(E9),"",IF(MIN(F9,$O$8)-MAX(E9,$O$7)+1&gt;=0,MIN(F9,$O$8)-MAX(E9,$O$7)+1,0))</f>
        <v/>
      </c>
      <c r="P9" s="15" t="str">
        <f t="shared" ref="P9:P16" si="9">+IF(ISBLANK(E9),"",IF(MIN(F9,$P$8)-MAX(E9,$P$7)+1&gt;=0,MIN(F9,$P$8)-MAX(E9,$P$7)+1,0))</f>
        <v/>
      </c>
      <c r="Q9" s="15" t="str">
        <f t="shared" ref="Q9:Q16" si="10">+IF(ISBLANK(E9),"",IF(MIN(F9,$Q$8)-MAX(E9,$Q$7)+1&gt;=0,MIN(F9,$Q$8)-MAX(E9,$Q$7)+1,0))</f>
        <v/>
      </c>
      <c r="R9" s="15" t="str">
        <f t="shared" ref="R9:R16" si="11">+IF(ISBLANK(E9),"",IF(MIN(F9,$R$8)-MAX(E9,$R$7)+1&gt;=0,MIN(F9,$R$8)-MAX(E9,$R$7)+1,0))</f>
        <v/>
      </c>
      <c r="S9" s="15" t="str">
        <f t="shared" ref="S9:S16" si="12">+IF(ISBLANK(E9),"",IF(MIN(F9,$S$8)-MAX(E9,$S$7)+1&gt;=0,MIN(F9,$S$8)-MAX(E9,$S$7)+1,0))</f>
        <v/>
      </c>
      <c r="T9" s="15" t="str">
        <f t="shared" ref="T9:T16" si="13">+IF(ISBLANK(E9),"",IF(MIN(F9,$T$8)-MAX(E9,$T$7)+1&gt;=0,MIN(F9,$T$8)-MAX(E9,$T$7)+1,0))</f>
        <v/>
      </c>
      <c r="U9" s="15" t="str">
        <f t="shared" ref="U9:U16" si="14">+IF(ISBLANK(E9),"",IF(MIN(F9,$U$8)-MAX(E9,$U$7)+1&gt;=0,MIN(F9,$U$8)-MAX(E9,$U$7)+1,0))</f>
        <v/>
      </c>
      <c r="V9" s="15" t="str">
        <f t="shared" ref="V9:V16" si="15">+IF(ISBLANK(E9),"",IF(MIN(F9,$V$8)-MAX(E9,$V$7)+1&gt;=0,MIN(F9,$V$8)-MAX(E9,$V$7)+1,0))</f>
        <v/>
      </c>
      <c r="W9" s="15" t="str">
        <f t="shared" ref="W9:W16" si="16">+IF(ISBLANK(E9),"",IF(MIN(F9,$W$8)-MAX(E9,$W$7)+1&gt;=0,MIN(F9,$W$8)-MAX(E9,$W$7)+1,0))</f>
        <v/>
      </c>
      <c r="X9" s="15" t="str">
        <f t="shared" ref="X9:X16" si="17">+IF(ISBLANK(E9),"",IF(MIN(F9,$X$8)-MAX(E9,$X$7)+1&gt;=0,MIN(F9,$X$8)-MAX(E9,$X$7)+1,0))</f>
        <v/>
      </c>
      <c r="Y9" s="15" t="str">
        <f t="shared" ref="Y9:Y16" si="18">+IF(ISBLANK(E9),"",IF(MIN(F9,$Y$8)-MAX(E9,$Y$7)+1&gt;=0,MIN(F9,$Y$8)-MAX(E9,$Y$7)+1,0))</f>
        <v/>
      </c>
      <c r="Z9" s="15" t="str">
        <f t="shared" ref="Z9:Z16" si="19">+IF(ISBLANK(E9),"",IF(MIN(F9,$Z$8)-MAX(E9,$Z$7)+1&gt;=0,MIN(F9,$Z$8)-MAX(E9,$Z$7)+1,0))</f>
        <v/>
      </c>
      <c r="AA9" s="15" t="str">
        <f t="shared" ref="AA9:AA16" si="20">+IF(ISBLANK(E9),"",IF(MIN(F9,$AA$8)-MAX(E9,$AA$7)+1&gt;=0,MIN(F9,$AA$8)-MAX(E9,$AA$7)+1,0))</f>
        <v/>
      </c>
      <c r="AB9" s="15" t="str">
        <f t="shared" ref="AB9:AB16" si="21">+IF(ISBLANK(E9),"",IF(MIN(F9,$AB$8)-MAX(E9,$AB$7)+1&gt;=0,MIN(F9,$AB$8)-MAX(E9,$AB$7)+1,0))</f>
        <v/>
      </c>
      <c r="AC9" s="15" t="str">
        <f t="shared" ref="AC9:AC16" si="22">+IF(ISBLANK(E9),"",IF(MIN(F9,$AC$8)-MAX(E9,$AC$7)+1&gt;=0,MIN(F9,$AC$8)-MAX(E9,$AC$7)+1,0))</f>
        <v/>
      </c>
      <c r="AD9" s="15" t="str">
        <f t="shared" ref="AD9:AD16" si="23">+IF(ISBLANK(E9),"",IF(MIN(F9,$AD$8)-MAX(E9,$AD$7)+1&gt;=0,MIN(F9,$AD$8)-MAX(E9,$AD$7)+1,0))</f>
        <v/>
      </c>
      <c r="AE9" s="15" t="str">
        <f t="shared" ref="AE9:AE16" si="24">+IF(ISBLANK(E9),"",IF(MIN(F9,$AE$8)-MAX(E9,$AE$7)+1&gt;=0,MIN(F9,$AE$8)-MAX(E9,$AE$7)+1,0))</f>
        <v/>
      </c>
      <c r="AF9" s="15" t="str">
        <f t="shared" ref="AF9:AF16" si="25">+IF(ISBLANK(E9),"",IF(MIN(F9,$AF$8)-MAX(E9,$AF$7)+1&gt;=0,MIN(F9,$AF$8)-MAX(E9,$AF$7)+1,0))</f>
        <v/>
      </c>
      <c r="AG9" s="15" t="str">
        <f t="shared" ref="AG9:AG16" si="26">+IF(ISBLANK(E9),"",IF(MIN(F9,$AG$8)-MAX(E9,$AG$7)+1&gt;=0,MIN(F9,$AG$8)-MAX(E9,$AG$7)+1,0))</f>
        <v/>
      </c>
      <c r="AH9" s="15" t="str">
        <f t="shared" ref="AH9:AH16" si="27">+IF(ISBLANK(E9),"",IF(MIN(F9,$AH$8)-MAX(E9,$AH$7)+1&gt;=0,MIN(F9,$AH$8)-MAX(E9,$AH$7)+1,0))</f>
        <v/>
      </c>
      <c r="AI9" s="15" t="str">
        <f t="shared" ref="AI9:AI16" si="28">+IF(ISBLANK(E9),"",IF(MIN(F9,$AI$8)-MAX(E9,$AI$7)+1&gt;=0,MIN(F9,$AI$8)-MAX(E9,$AI$7)+1,0))</f>
        <v/>
      </c>
      <c r="AJ9" s="15" t="str">
        <f t="shared" ref="AJ9:AJ16" si="29">+IF(ISBLANK(E9),"",IF(MIN(F9,$AJ$8)-MAX(E9,$AJ$7)+1&gt;=0,MIN(F9,$AJ$8)-MAX(E9,$AJ$7)+1,0))</f>
        <v/>
      </c>
      <c r="AK9" s="15" t="str">
        <f t="shared" ref="AK9:AK16" si="30">+IF(ISBLANK(E9),"",IF(MIN(F9,$AK$8)-MAX(E9,$AK$7)+1&gt;=0,MIN(F9,$AK$8)-MAX(E9,$AK$7)+1,0))</f>
        <v/>
      </c>
      <c r="AL9" s="15" t="str">
        <f t="shared" ref="AL9:AL16" si="31">+IF(ISBLANK(E9),"",IF(MIN(F9,$AL$8)-MAX(E9,$AL$7)+1&gt;=0,MIN(F9,$AL$8)-MAX(E9,$AL$7)+1,0))</f>
        <v/>
      </c>
      <c r="AM9" s="15" t="str">
        <f t="shared" ref="AM9:AM16" si="32">+IF(ISBLANK(E9),"",IF(MIN(F9,$AM$8)-MAX(E9,$AM$7)+1&gt;=0,MIN(F9,$AM$8)-MAX(E9,$AM$7)+1,0))</f>
        <v/>
      </c>
      <c r="AN9" s="15" t="str">
        <f t="shared" ref="AN9:AN16" si="33">+IF(ISBLANK(E9),"",IF(MIN(F9,$AN$8)-MAX(E9,$AN$7)+1&gt;=0,MIN(F9,$AN$8)-MAX(E9,$AN$7)+1,0))</f>
        <v/>
      </c>
      <c r="AO9" s="15" t="str">
        <f t="shared" ref="AO9:AO16" si="34">+IF(ISBLANK(E9),"",IF(MIN(F9,$AO$8)-MAX(E9,$AO$7)+1&gt;=0,MIN(F9,$AO$8)-MAX(E9,$AO$7)+1,0))</f>
        <v/>
      </c>
      <c r="AP9" s="15" t="str">
        <f t="shared" ref="AP9:AP16" si="35">+IF(ISBLANK(E9),"",IF(MIN(F9,$AP$8)-MAX(E9,$AP$7)+1&gt;=0,MIN(F9,$AP$8)-MAX(E9,$AP$7)+1,0))</f>
        <v/>
      </c>
      <c r="AQ9" s="15" t="str">
        <f t="shared" ref="AQ9:AQ16" si="36">+IF(ISBLANK(E9),"",IF(MIN(F9,$AQ$8)-MAX(E9,$AQ$7)+1&gt;=0,MIN(F9,$AQ$8)-MAX(E9,$AQ$7)+1,0))</f>
        <v/>
      </c>
      <c r="AR9" s="15" t="str">
        <f t="shared" ref="AR9:AR16" si="37">+IF(ISBLANK(E9),"",IF(MIN(F9,$AR$8)-MAX(E9,$AR$7)+1&gt;=0,MIN(F9,$AR$8)-MAX(E9,$AR$7)+1,0))</f>
        <v/>
      </c>
      <c r="AS9" s="15" t="str">
        <f t="shared" ref="AS9:AS16" si="38">+IF(ISBLANK(E9),"",IF(MIN(F9,$AS$8)-MAX(E9,$AS$7)+1&gt;=0,MIN(F9,$AS$8)-MAX(E9,$AS$7)+1,0))</f>
        <v/>
      </c>
      <c r="AT9" s="15" t="str">
        <f t="shared" ref="AT9:AT16" si="39">+IF(ISBLANK(E9),"",IF(MIN(F9,$AT$8)-MAX(E9,$AT$7)+1&gt;=0,MIN(F9,$AT$8)-MAX(E9,$AT$7)+1,0))</f>
        <v/>
      </c>
      <c r="AU9" s="15" t="str">
        <f t="shared" ref="AU9:AU16" si="40">+IF(ISBLANK(E9),"",IF(MIN(F9,$AU$8)-MAX(E9,$AU$7)+1&gt;=0,MIN(F9,$AU$8)-MAX(E9,$AU$7)+1,0))</f>
        <v/>
      </c>
      <c r="AV9" s="15" t="str">
        <f t="shared" ref="AV9:AV16" si="41">+IF(ISBLANK(E9),"",IF(MIN(F9,$AV$8)-MAX(E9,$AV$7)+1&gt;=0,MIN(F9,$AV$8)-MAX(E9,$AV$7)+1,0))</f>
        <v/>
      </c>
      <c r="AW9" s="15" t="str">
        <f t="shared" ref="AW9:AW16" si="42">+IF(ISBLANK(E9),"",IF(MIN(F9,$AW$8)-MAX(E9,$AW$7)+1&gt;=0,MIN(F9,$AW$8)-MAX(E9,$AW$7)+1,0))</f>
        <v/>
      </c>
      <c r="AX9" s="15" t="str">
        <f t="shared" ref="AX9:AX16" si="43">+IF(ISBLANK(E9),"",IF(MIN(F9,$AX$8)-MAX(E9,$AX$7)+1&gt;=0,MIN(F9,$AX$8)-MAX(E9,$AX$7)+1,0))</f>
        <v/>
      </c>
      <c r="AY9" s="15" t="str">
        <f t="shared" ref="AY9:AY16" si="44">+IF(ISBLANK(E9),"",IF(MIN(F9,$AY$8)-MAX(E9,$AY$7)+1&gt;=0,MIN(F9,$AY$8)-MAX(E9,$AY$7)+1,0))</f>
        <v/>
      </c>
      <c r="AZ9" s="15" t="str">
        <f t="shared" ref="AZ9:AZ16" si="45">+IF(ISBLANK(E9),"",IF(MIN(F9,$AZ$8)-MAX(E9,$AZ$7)+1&gt;=0,MIN(F9,$AZ$8)-MAX(E9,$AZ$7)+1,0))</f>
        <v/>
      </c>
      <c r="BA9" s="15" t="str">
        <f t="shared" ref="BA9:BA16" si="46">+IF(ISBLANK(E9),"",IF(MIN(F9,$BA$8)-MAX(E9,$BA$7)+1&gt;=0,MIN(F9,$BA$8)-MAX(E9,$BA$7)+1,0))</f>
        <v/>
      </c>
      <c r="BB9" s="15" t="str">
        <f t="shared" ref="BB9:BB16" si="47">+IF(ISBLANK(E9),"",IF(MIN(F9,$BB$8)-MAX(E9,$BB$7)+1&gt;=0,MIN(F9,$BB$8)-MAX(E9,$BB$7)+1,0))</f>
        <v/>
      </c>
      <c r="BC9" s="15" t="str">
        <f t="shared" ref="BC9:BC16" si="48">+IF(ISBLANK(E9),"",IF(MIN(F9,$BC$8)-MAX(E9,$BC$7)+1&gt;=0,MIN(F9,$BC$8)-MAX(E9,$BC$7)+1,0))</f>
        <v/>
      </c>
      <c r="BD9" s="15" t="str">
        <f t="shared" ref="BD9:BD16" si="49">+IF(ISBLANK(E9),"",IF(MIN(F9,$BD$8)-MAX(E9,$BD$7)+1&gt;=0,MIN(F9,$BD$8)-MAX(E9,$BD$7)+1,0))</f>
        <v/>
      </c>
      <c r="BE9" s="15" t="str">
        <f t="shared" ref="BE9:BE16" si="50">+IF(ISBLANK(E9),"",IF(MIN(F9,$BE$8)-MAX(E9,$BE$7)+1&gt;=0,MIN(F9,$BE$8)-MAX(E9,$BE$7)+1,0))</f>
        <v/>
      </c>
      <c r="BF9" s="15" t="str">
        <f t="shared" ref="BF9:BF16" si="51">+IF(ISBLANK(E9),"",IF(MIN(F9,$BF$8)-MAX(E9,$BF$7)+1&gt;=0,MIN(F9,$BF$8)-MAX(E9,$BF$7)+1,0))</f>
        <v/>
      </c>
      <c r="BG9" s="15" t="str">
        <f t="shared" ref="BG9:BG16" si="52">+IF(ISBLANK(E9),"",IF(MIN(F9,$BG$8)-MAX(E9,$BG$7)+1&gt;=0,MIN(F9,$BG$8)-MAX(E9,$BG$7)+1,0))</f>
        <v/>
      </c>
      <c r="BH9" s="15" t="str">
        <f t="shared" ref="BH9:BH16" si="53">+IF(ISBLANK(E9),"",IF(MIN(F9,$BH$8)-MAX(E9,$BH$7)+1&gt;=0,MIN(F9,$BH$8)-MAX(E9,$BH$7)+1,0))</f>
        <v/>
      </c>
      <c r="BI9" s="15" t="str">
        <f t="shared" ref="BI9:BI16" si="54">+IF(ISBLANK(E9),"",IF(MIN(F9,$BI$8)-MAX(E9,$BI$7)+1&gt;=0,MIN(F9,$BI$8)-MAX(E9,$BI$7)+1,0))</f>
        <v/>
      </c>
      <c r="BJ9" s="15" t="str">
        <f t="shared" ref="BJ9:BJ16" si="55">+IF(ISBLANK(E9),"",IF(MIN(F9,$BJ$8)-MAX(E9,$BJ$7)+1&gt;=0,MIN(F9,$BJ$8)-MAX(E9,$BJ$7)+1,0))</f>
        <v/>
      </c>
      <c r="BK9" s="15" t="str">
        <f t="shared" ref="BK9:BK16" si="56">+IF(ISBLANK(E9),"",IF(MIN(F9,$BK$8)-MAX(E9,$BK$7)+1&gt;=0,MIN(F9,$BK$8)-MAX(E9,$BK$7)+1,0))</f>
        <v/>
      </c>
      <c r="BL9" s="15" t="str">
        <f t="shared" ref="BL9:BL16" si="57">+IF(ISBLANK(E9),"",IF(MIN(F9,$BL$8)-MAX(E9,$BL$7)+1&gt;=0,MIN(F9,$BL$8)-MAX(E9,$BL$7)+1,0))</f>
        <v/>
      </c>
      <c r="BM9" s="15" t="str">
        <f t="shared" ref="BM9:BM16" si="58">+IF(ISBLANK(E9),"",IF(MIN(F9,$BM$8)-MAX(E9,$BM$7)+1&gt;=0,MIN(F9,$BM$8)-MAX(E9,$BM$7)+1,0))</f>
        <v/>
      </c>
      <c r="BN9" s="15" t="str">
        <f t="shared" ref="BN9:BN16" si="59">+IF(ISBLANK(E9),"",IF(MIN(F9,$BN$8)-MAX(E9,$BN$7)+1&gt;=0,MIN(F9,$BN$8)-MAX(E9,$BN$7)+1,0))</f>
        <v/>
      </c>
      <c r="BO9" s="15" t="str">
        <f t="shared" ref="BO9:BO16" si="60">+IF(ISBLANK(E9),"",IF(MIN(F9,$BO$8)-MAX(E9,$BO$7)+1&gt;=0,MIN(F9,$BO$8)-MAX(E9,$BO$7)+1,0))</f>
        <v/>
      </c>
      <c r="BP9" s="28">
        <f t="shared" ref="BP9:BP16" si="61">+IF(ISBLANK(E9),0,F9-E9+1)</f>
        <v>0</v>
      </c>
      <c r="BQ9" s="25" t="str">
        <f t="shared" ref="BQ9:BQ16" si="62">+IF(E9="","",YEAR(E9))</f>
        <v/>
      </c>
      <c r="BR9" s="22"/>
      <c r="BS9" s="22" t="str">
        <f ca="1">+IF(A9="","",IF(MID(A9,2,2)*1+2000&gt;YEAR(TODAY()),MID(A9,2,2)*1+1900,MID(A11,2,2)*1+2000))</f>
        <v/>
      </c>
      <c r="BT9" s="22" t="str">
        <f>+MID(A9,1,1)</f>
        <v/>
      </c>
    </row>
    <row r="10" spans="1:72">
      <c r="A10" s="24"/>
      <c r="B10" s="25" t="str">
        <f>IF(A10="","",VLOOKUP(A10,Salariés!$A$1:$E$20,2))</f>
        <v/>
      </c>
      <c r="C10" s="25" t="str">
        <f>IF(A10="","",VLOOKUP(A10,Salariés!$A$1:$E$20,3))</f>
        <v/>
      </c>
      <c r="D10" s="26"/>
      <c r="E10" s="27"/>
      <c r="F10" s="27"/>
      <c r="G10" s="15" t="str">
        <f t="shared" ref="G10" si="63">+IF(ISBLANK(E10),"",IF(MIN(F10,$G$8)-MAX(E10,$G$7)+1&gt;=0,MIN(F10,$G$8)-MAX(E10,$G$7)+1,0))</f>
        <v/>
      </c>
      <c r="H10" s="15" t="str">
        <f t="shared" ref="H10" si="64">+IF(ISBLANK(E10),"",IF(MIN(F10,$H$8)-MAX(E10,$H$7)+1&gt;=0,MIN(F10,$H$8)-MAX(E10,$H$7)+1,0))</f>
        <v/>
      </c>
      <c r="I10" s="15" t="str">
        <f t="shared" ref="I10" si="65">+IF(ISBLANK(E10),"",IF(MIN(F10,$I$8)-MAX(E10,$I$7)+1&gt;=0,MIN(F10,$I$8)-MAX(E10,$I$7)+1,0))</f>
        <v/>
      </c>
      <c r="J10" s="15" t="str">
        <f t="shared" ref="J10" si="66">+IF(ISBLANK(E10),"",IF(MIN(F10,$J$8)-MAX(E10,$J$7)+1&gt;=0,MIN(F10,$J$8)-MAX(E10,$J$7)+1,0))</f>
        <v/>
      </c>
      <c r="K10" s="15" t="str">
        <f t="shared" ref="K10" si="67">+IF(ISBLANK(E10),"",IF(MIN(F10,$K$8)-MAX(E10,$K$7)+1&gt;=0,MIN(F10,$K$8)-MAX(E10,$K$7)+1,0))</f>
        <v/>
      </c>
      <c r="L10" s="15" t="str">
        <f t="shared" ref="L10" si="68">+IF(ISBLANK(E10),"",IF(MIN(F10,$L$8)-MAX(E10,$L$7)+1&gt;=0,MIN(F10,$L$8)-MAX(E10,$L$7)+1,0))</f>
        <v/>
      </c>
      <c r="M10" s="15" t="str">
        <f t="shared" ref="M10" si="69">+IF(ISBLANK(E10),"",IF(MIN(F10,$M$8)-MAX(E10,$M$7)+1&gt;=0,MIN(F10,$M$8)-MAX(E10,$M$7)+1,0))</f>
        <v/>
      </c>
      <c r="N10" s="15" t="str">
        <f t="shared" ref="N10" si="70">+IF(ISBLANK(E10),"",IF(MIN(F10,$N$8)-MAX(E10,$N$7)+1&gt;=0,MIN(F10,$N$8)-MAX(E10,$N$7)+1,0))</f>
        <v/>
      </c>
      <c r="O10" s="15" t="str">
        <f t="shared" ref="O10" si="71">+IF(ISBLANK(E10),"",IF(MIN(F10,$O$8)-MAX(E10,$O$7)+1&gt;=0,MIN(F10,$O$8)-MAX(E10,$O$7)+1,0))</f>
        <v/>
      </c>
      <c r="P10" s="15" t="str">
        <f t="shared" ref="P10" si="72">+IF(ISBLANK(E10),"",IF(MIN(F10,$P$8)-MAX(E10,$P$7)+1&gt;=0,MIN(F10,$P$8)-MAX(E10,$P$7)+1,0))</f>
        <v/>
      </c>
      <c r="Q10" s="15" t="str">
        <f t="shared" ref="Q10" si="73">+IF(ISBLANK(E10),"",IF(MIN(F10,$Q$8)-MAX(E10,$Q$7)+1&gt;=0,MIN(F10,$Q$8)-MAX(E10,$Q$7)+1,0))</f>
        <v/>
      </c>
      <c r="R10" s="15" t="str">
        <f t="shared" ref="R10" si="74">+IF(ISBLANK(E10),"",IF(MIN(F10,$R$8)-MAX(E10,$R$7)+1&gt;=0,MIN(F10,$R$8)-MAX(E10,$R$7)+1,0))</f>
        <v/>
      </c>
      <c r="S10" s="15" t="str">
        <f t="shared" ref="S10" si="75">+IF(ISBLANK(E10),"",IF(MIN(F10,$S$8)-MAX(E10,$S$7)+1&gt;=0,MIN(F10,$S$8)-MAX(E10,$S$7)+1,0))</f>
        <v/>
      </c>
      <c r="T10" s="15" t="str">
        <f t="shared" ref="T10" si="76">+IF(ISBLANK(E10),"",IF(MIN(F10,$T$8)-MAX(E10,$T$7)+1&gt;=0,MIN(F10,$T$8)-MAX(E10,$T$7)+1,0))</f>
        <v/>
      </c>
      <c r="U10" s="15" t="str">
        <f t="shared" ref="U10" si="77">+IF(ISBLANK(E10),"",IF(MIN(F10,$U$8)-MAX(E10,$U$7)+1&gt;=0,MIN(F10,$U$8)-MAX(E10,$U$7)+1,0))</f>
        <v/>
      </c>
      <c r="V10" s="15" t="str">
        <f t="shared" ref="V10" si="78">+IF(ISBLANK(E10),"",IF(MIN(F10,$V$8)-MAX(E10,$V$7)+1&gt;=0,MIN(F10,$V$8)-MAX(E10,$V$7)+1,0))</f>
        <v/>
      </c>
      <c r="W10" s="15" t="str">
        <f t="shared" ref="W10" si="79">+IF(ISBLANK(E10),"",IF(MIN(F10,$W$8)-MAX(E10,$W$7)+1&gt;=0,MIN(F10,$W$8)-MAX(E10,$W$7)+1,0))</f>
        <v/>
      </c>
      <c r="X10" s="15" t="str">
        <f t="shared" ref="X10" si="80">+IF(ISBLANK(E10),"",IF(MIN(F10,$X$8)-MAX(E10,$X$7)+1&gt;=0,MIN(F10,$X$8)-MAX(E10,$X$7)+1,0))</f>
        <v/>
      </c>
      <c r="Y10" s="15" t="str">
        <f t="shared" ref="Y10" si="81">+IF(ISBLANK(E10),"",IF(MIN(F10,$Y$8)-MAX(E10,$Y$7)+1&gt;=0,MIN(F10,$Y$8)-MAX(E10,$Y$7)+1,0))</f>
        <v/>
      </c>
      <c r="Z10" s="15" t="str">
        <f t="shared" ref="Z10" si="82">+IF(ISBLANK(E10),"",IF(MIN(F10,$Z$8)-MAX(E10,$Z$7)+1&gt;=0,MIN(F10,$Z$8)-MAX(E10,$Z$7)+1,0))</f>
        <v/>
      </c>
      <c r="AA10" s="15" t="str">
        <f t="shared" ref="AA10" si="83">+IF(ISBLANK(E10),"",IF(MIN(F10,$AA$8)-MAX(E10,$AA$7)+1&gt;=0,MIN(F10,$AA$8)-MAX(E10,$AA$7)+1,0))</f>
        <v/>
      </c>
      <c r="AB10" s="15" t="str">
        <f t="shared" ref="AB10" si="84">+IF(ISBLANK(E10),"",IF(MIN(F10,$AB$8)-MAX(E10,$AB$7)+1&gt;=0,MIN(F10,$AB$8)-MAX(E10,$AB$7)+1,0))</f>
        <v/>
      </c>
      <c r="AC10" s="15" t="str">
        <f t="shared" ref="AC10" si="85">+IF(ISBLANK(E10),"",IF(MIN(F10,$AC$8)-MAX(E10,$AC$7)+1&gt;=0,MIN(F10,$AC$8)-MAX(E10,$AC$7)+1,0))</f>
        <v/>
      </c>
      <c r="AD10" s="15" t="str">
        <f t="shared" ref="AD10" si="86">+IF(ISBLANK(E10),"",IF(MIN(F10,$AD$8)-MAX(E10,$AD$7)+1&gt;=0,MIN(F10,$AD$8)-MAX(E10,$AD$7)+1,0))</f>
        <v/>
      </c>
      <c r="AE10" s="15" t="str">
        <f t="shared" ref="AE10" si="87">+IF(ISBLANK(E10),"",IF(MIN(F10,$AE$8)-MAX(E10,$AE$7)+1&gt;=0,MIN(F10,$AE$8)-MAX(E10,$AE$7)+1,0))</f>
        <v/>
      </c>
      <c r="AF10" s="15" t="str">
        <f t="shared" ref="AF10" si="88">+IF(ISBLANK(E10),"",IF(MIN(F10,$AF$8)-MAX(E10,$AF$7)+1&gt;=0,MIN(F10,$AF$8)-MAX(E10,$AF$7)+1,0))</f>
        <v/>
      </c>
      <c r="AG10" s="15" t="str">
        <f t="shared" ref="AG10" si="89">+IF(ISBLANK(E10),"",IF(MIN(F10,$AG$8)-MAX(E10,$AG$7)+1&gt;=0,MIN(F10,$AG$8)-MAX(E10,$AG$7)+1,0))</f>
        <v/>
      </c>
      <c r="AH10" s="15" t="str">
        <f t="shared" ref="AH10" si="90">+IF(ISBLANK(E10),"",IF(MIN(F10,$AH$8)-MAX(E10,$AH$7)+1&gt;=0,MIN(F10,$AH$8)-MAX(E10,$AH$7)+1,0))</f>
        <v/>
      </c>
      <c r="AI10" s="15" t="str">
        <f t="shared" ref="AI10" si="91">+IF(ISBLANK(E10),"",IF(MIN(F10,$AI$8)-MAX(E10,$AI$7)+1&gt;=0,MIN(F10,$AI$8)-MAX(E10,$AI$7)+1,0))</f>
        <v/>
      </c>
      <c r="AJ10" s="15" t="str">
        <f t="shared" ref="AJ10" si="92">+IF(ISBLANK(E10),"",IF(MIN(F10,$AJ$8)-MAX(E10,$AJ$7)+1&gt;=0,MIN(F10,$AJ$8)-MAX(E10,$AJ$7)+1,0))</f>
        <v/>
      </c>
      <c r="AK10" s="15" t="str">
        <f t="shared" ref="AK10" si="93">+IF(ISBLANK(E10),"",IF(MIN(F10,$AK$8)-MAX(E10,$AK$7)+1&gt;=0,MIN(F10,$AK$8)-MAX(E10,$AK$7)+1,0))</f>
        <v/>
      </c>
      <c r="AL10" s="15" t="str">
        <f t="shared" ref="AL10" si="94">+IF(ISBLANK(E10),"",IF(MIN(F10,$AL$8)-MAX(E10,$AL$7)+1&gt;=0,MIN(F10,$AL$8)-MAX(E10,$AL$7)+1,0))</f>
        <v/>
      </c>
      <c r="AM10" s="15" t="str">
        <f t="shared" ref="AM10" si="95">+IF(ISBLANK(E10),"",IF(MIN(F10,$AM$8)-MAX(E10,$AM$7)+1&gt;=0,MIN(F10,$AM$8)-MAX(E10,$AM$7)+1,0))</f>
        <v/>
      </c>
      <c r="AN10" s="15" t="str">
        <f t="shared" ref="AN10" si="96">+IF(ISBLANK(E10),"",IF(MIN(F10,$AN$8)-MAX(E10,$AN$7)+1&gt;=0,MIN(F10,$AN$8)-MAX(E10,$AN$7)+1,0))</f>
        <v/>
      </c>
      <c r="AO10" s="15" t="str">
        <f t="shared" ref="AO10" si="97">+IF(ISBLANK(E10),"",IF(MIN(F10,$AO$8)-MAX(E10,$AO$7)+1&gt;=0,MIN(F10,$AO$8)-MAX(E10,$AO$7)+1,0))</f>
        <v/>
      </c>
      <c r="AP10" s="15" t="str">
        <f t="shared" ref="AP10" si="98">+IF(ISBLANK(E10),"",IF(MIN(F10,$AP$8)-MAX(E10,$AP$7)+1&gt;=0,MIN(F10,$AP$8)-MAX(E10,$AP$7)+1,0))</f>
        <v/>
      </c>
      <c r="AQ10" s="15" t="str">
        <f t="shared" ref="AQ10" si="99">+IF(ISBLANK(E10),"",IF(MIN(F10,$AQ$8)-MAX(E10,$AQ$7)+1&gt;=0,MIN(F10,$AQ$8)-MAX(E10,$AQ$7)+1,0))</f>
        <v/>
      </c>
      <c r="AR10" s="15" t="str">
        <f>+IF(ISBLANK(E10),"",IF(MIN(F10,$AR$8)-MAX(E10,$AR$7)+1&gt;=0,MIN(F10,$AR$8)-MAX(E10,$AR$7)+1,0))</f>
        <v/>
      </c>
      <c r="AS10" s="15" t="str">
        <f t="shared" ref="AS10" si="100">+IF(ISBLANK(E10),"",IF(MIN(F10,$AS$8)-MAX(E10,$AS$7)+1&gt;=0,MIN(F10,$AS$8)-MAX(E10,$AS$7)+1,0))</f>
        <v/>
      </c>
      <c r="AT10" s="15" t="str">
        <f t="shared" ref="AT10" si="101">+IF(ISBLANK(E10),"",IF(MIN(F10,$AT$8)-MAX(E10,$AT$7)+1&gt;=0,MIN(F10,$AT$8)-MAX(E10,$AT$7)+1,0))</f>
        <v/>
      </c>
      <c r="AU10" s="15" t="str">
        <f t="shared" ref="AU10" si="102">+IF(ISBLANK(E10),"",IF(MIN(F10,$AU$8)-MAX(E10,$AU$7)+1&gt;=0,MIN(F10,$AU$8)-MAX(E10,$AU$7)+1,0))</f>
        <v/>
      </c>
      <c r="AV10" s="15" t="str">
        <f t="shared" ref="AV10" si="103">+IF(ISBLANK(E10),"",IF(MIN(F10,$AV$8)-MAX(E10,$AV$7)+1&gt;=0,MIN(F10,$AV$8)-MAX(E10,$AV$7)+1,0))</f>
        <v/>
      </c>
      <c r="AW10" s="15" t="str">
        <f t="shared" ref="AW10" si="104">+IF(ISBLANK(E10),"",IF(MIN(F10,$AW$8)-MAX(E10,$AW$7)+1&gt;=0,MIN(F10,$AW$8)-MAX(E10,$AW$7)+1,0))</f>
        <v/>
      </c>
      <c r="AX10" s="15" t="str">
        <f t="shared" ref="AX10" si="105">+IF(ISBLANK(E10),"",IF(MIN(F10,$AX$8)-MAX(E10,$AX$7)+1&gt;=0,MIN(F10,$AX$8)-MAX(E10,$AX$7)+1,0))</f>
        <v/>
      </c>
      <c r="AY10" s="15" t="str">
        <f t="shared" ref="AY10" si="106">+IF(ISBLANK(E10),"",IF(MIN(F10,$AY$8)-MAX(E10,$AY$7)+1&gt;=0,MIN(F10,$AY$8)-MAX(E10,$AY$7)+1,0))</f>
        <v/>
      </c>
      <c r="AZ10" s="15" t="str">
        <f t="shared" ref="AZ10" si="107">+IF(ISBLANK(E10),"",IF(MIN(F10,$AZ$8)-MAX(E10,$AZ$7)+1&gt;=0,MIN(F10,$AZ$8)-MAX(E10,$AZ$7)+1,0))</f>
        <v/>
      </c>
      <c r="BA10" s="15" t="str">
        <f t="shared" ref="BA10" si="108">+IF(ISBLANK(E10),"",IF(MIN(F10,$BA$8)-MAX(E10,$BA$7)+1&gt;=0,MIN(F10,$BA$8)-MAX(E10,$BA$7)+1,0))</f>
        <v/>
      </c>
      <c r="BB10" s="15" t="str">
        <f t="shared" ref="BB10" si="109">+IF(ISBLANK(E10),"",IF(MIN(F10,$BB$8)-MAX(E10,$BB$7)+1&gt;=0,MIN(F10,$BB$8)-MAX(E10,$BB$7)+1,0))</f>
        <v/>
      </c>
      <c r="BC10" s="15" t="str">
        <f t="shared" ref="BC10" si="110">+IF(ISBLANK(E10),"",IF(MIN(F10,$BC$8)-MAX(E10,$BC$7)+1&gt;=0,MIN(F10,$BC$8)-MAX(E10,$BC$7)+1,0))</f>
        <v/>
      </c>
      <c r="BD10" s="15" t="str">
        <f t="shared" ref="BD10" si="111">+IF(ISBLANK(E10),"",IF(MIN(F10,$BD$8)-MAX(E10,$BD$7)+1&gt;=0,MIN(F10,$BD$8)-MAX(E10,$BD$7)+1,0))</f>
        <v/>
      </c>
      <c r="BE10" s="15" t="str">
        <f t="shared" ref="BE10" si="112">+IF(ISBLANK(E10),"",IF(MIN(F10,$BE$8)-MAX(E10,$BE$7)+1&gt;=0,MIN(F10,$BE$8)-MAX(E10,$BE$7)+1,0))</f>
        <v/>
      </c>
      <c r="BF10" s="15" t="str">
        <f t="shared" ref="BF10" si="113">+IF(ISBLANK(E10),"",IF(MIN(F10,$BF$8)-MAX(E10,$BF$7)+1&gt;=0,MIN(F10,$BF$8)-MAX(E10,$BF$7)+1,0))</f>
        <v/>
      </c>
      <c r="BG10" s="15" t="str">
        <f t="shared" ref="BG10" si="114">+IF(ISBLANK(E10),"",IF(MIN(F10,$BG$8)-MAX(E10,$BG$7)+1&gt;=0,MIN(F10,$BG$8)-MAX(E10,$BG$7)+1,0))</f>
        <v/>
      </c>
      <c r="BH10" s="15" t="str">
        <f t="shared" ref="BH10" si="115">+IF(ISBLANK(E10),"",IF(MIN(F10,$BH$8)-MAX(E10,$BH$7)+1&gt;=0,MIN(F10,$BH$8)-MAX(E10,$BH$7)+1,0))</f>
        <v/>
      </c>
      <c r="BI10" s="15" t="str">
        <f t="shared" ref="BI10" si="116">+IF(ISBLANK(E10),"",IF(MIN(F10,$BI$8)-MAX(E10,$BI$7)+1&gt;=0,MIN(F10,$BI$8)-MAX(E10,$BI$7)+1,0))</f>
        <v/>
      </c>
      <c r="BJ10" s="15" t="str">
        <f t="shared" ref="BJ10" si="117">+IF(ISBLANK(E10),"",IF(MIN(F10,$BJ$8)-MAX(E10,$BJ$7)+1&gt;=0,MIN(F10,$BJ$8)-MAX(E10,$BJ$7)+1,0))</f>
        <v/>
      </c>
      <c r="BK10" s="15" t="str">
        <f t="shared" ref="BK10" si="118">+IF(ISBLANK(E10),"",IF(MIN(F10,$BK$8)-MAX(E10,$BK$7)+1&gt;=0,MIN(F10,$BK$8)-MAX(E10,$BK$7)+1,0))</f>
        <v/>
      </c>
      <c r="BL10" s="15" t="str">
        <f t="shared" ref="BL10" si="119">+IF(ISBLANK(E10),"",IF(MIN(F10,$BL$8)-MAX(E10,$BL$7)+1&gt;=0,MIN(F10,$BL$8)-MAX(E10,$BL$7)+1,0))</f>
        <v/>
      </c>
      <c r="BM10" s="15" t="str">
        <f t="shared" ref="BM10" si="120">+IF(ISBLANK(E10),"",IF(MIN(F10,$BM$8)-MAX(E10,$BM$7)+1&gt;=0,MIN(F10,$BM$8)-MAX(E10,$BM$7)+1,0))</f>
        <v/>
      </c>
      <c r="BN10" s="15" t="str">
        <f t="shared" ref="BN10" si="121">+IF(ISBLANK(E10),"",IF(MIN(F10,$BN$8)-MAX(E10,$BN$7)+1&gt;=0,MIN(F10,$BN$8)-MAX(E10,$BN$7)+1,0))</f>
        <v/>
      </c>
      <c r="BO10" s="15" t="str">
        <f t="shared" ref="BO10" si="122">+IF(ISBLANK(E10),"",IF(MIN(F10,$BO$8)-MAX(E10,$BO$7)+1&gt;=0,MIN(F10,$BO$8)-MAX(E10,$BO$7)+1,0))</f>
        <v/>
      </c>
      <c r="BP10" s="28">
        <f t="shared" ref="BP10" si="123">+IF(ISBLANK(E10),0,F10-E10+1)</f>
        <v>0</v>
      </c>
      <c r="BQ10" s="25" t="str">
        <f t="shared" ref="BQ10" si="124">+IF(E10="","",YEAR(E10))</f>
        <v/>
      </c>
      <c r="BR10" s="22"/>
      <c r="BS10" s="22" t="str">
        <f ca="1">+IF(A10="","",IF(MID(A10,2,2)*1+2000&gt;YEAR(TODAY()),MID(A10,2,2)*1+1900,MID(A12,2,2)*1+2000))</f>
        <v/>
      </c>
      <c r="BT10" s="22" t="str">
        <f>+MID(A10,1,1)</f>
        <v/>
      </c>
    </row>
    <row r="11" spans="1:72">
      <c r="A11" s="24">
        <v>1570649328452</v>
      </c>
      <c r="B11" s="25" t="str">
        <f>IF(A11="","",VLOOKUP(A11,Salariés!$A$1:$E$20,2))</f>
        <v>VACHERON</v>
      </c>
      <c r="C11" s="25" t="str">
        <f>IF(A11="","",VLOOKUP(A11,Salariés!$A$1:$E$20,3))</f>
        <v>CLEMENCE</v>
      </c>
      <c r="D11" s="26" t="s">
        <v>57</v>
      </c>
      <c r="E11" s="27">
        <v>42371</v>
      </c>
      <c r="F11" s="27">
        <v>42372</v>
      </c>
      <c r="G11" s="15">
        <f t="shared" si="0"/>
        <v>2</v>
      </c>
      <c r="H11" s="15">
        <f t="shared" si="1"/>
        <v>0</v>
      </c>
      <c r="I11" s="15">
        <f t="shared" si="2"/>
        <v>0</v>
      </c>
      <c r="J11" s="15">
        <f t="shared" si="3"/>
        <v>0</v>
      </c>
      <c r="K11" s="15">
        <f t="shared" si="4"/>
        <v>0</v>
      </c>
      <c r="L11" s="15">
        <f t="shared" si="5"/>
        <v>0</v>
      </c>
      <c r="M11" s="15">
        <f t="shared" si="6"/>
        <v>0</v>
      </c>
      <c r="N11" s="15">
        <f t="shared" si="7"/>
        <v>0</v>
      </c>
      <c r="O11" s="15">
        <f t="shared" si="8"/>
        <v>0</v>
      </c>
      <c r="P11" s="15">
        <f t="shared" si="9"/>
        <v>0</v>
      </c>
      <c r="Q11" s="15">
        <f t="shared" si="10"/>
        <v>0</v>
      </c>
      <c r="R11" s="15">
        <f t="shared" si="11"/>
        <v>0</v>
      </c>
      <c r="S11" s="15">
        <f t="shared" si="12"/>
        <v>0</v>
      </c>
      <c r="T11" s="15">
        <f t="shared" si="13"/>
        <v>0</v>
      </c>
      <c r="U11" s="15">
        <f t="shared" si="14"/>
        <v>0</v>
      </c>
      <c r="V11" s="15">
        <f t="shared" si="15"/>
        <v>0</v>
      </c>
      <c r="W11" s="15">
        <f t="shared" si="16"/>
        <v>0</v>
      </c>
      <c r="X11" s="15">
        <f t="shared" si="17"/>
        <v>0</v>
      </c>
      <c r="Y11" s="15">
        <f t="shared" si="18"/>
        <v>0</v>
      </c>
      <c r="Z11" s="15">
        <f t="shared" si="19"/>
        <v>0</v>
      </c>
      <c r="AA11" s="15">
        <f t="shared" si="20"/>
        <v>0</v>
      </c>
      <c r="AB11" s="15">
        <f t="shared" si="21"/>
        <v>0</v>
      </c>
      <c r="AC11" s="15">
        <f t="shared" si="22"/>
        <v>0</v>
      </c>
      <c r="AD11" s="15">
        <f t="shared" si="23"/>
        <v>0</v>
      </c>
      <c r="AE11" s="15">
        <f t="shared" si="24"/>
        <v>0</v>
      </c>
      <c r="AF11" s="15">
        <f t="shared" si="25"/>
        <v>0</v>
      </c>
      <c r="AG11" s="15">
        <f t="shared" si="26"/>
        <v>0</v>
      </c>
      <c r="AH11" s="15">
        <f t="shared" si="27"/>
        <v>0</v>
      </c>
      <c r="AI11" s="15">
        <f t="shared" si="28"/>
        <v>0</v>
      </c>
      <c r="AJ11" s="15">
        <f t="shared" si="29"/>
        <v>0</v>
      </c>
      <c r="AK11" s="15">
        <f t="shared" si="30"/>
        <v>0</v>
      </c>
      <c r="AL11" s="15">
        <f t="shared" si="31"/>
        <v>0</v>
      </c>
      <c r="AM11" s="15">
        <f t="shared" si="32"/>
        <v>0</v>
      </c>
      <c r="AN11" s="15">
        <f t="shared" si="33"/>
        <v>0</v>
      </c>
      <c r="AO11" s="15">
        <f t="shared" si="34"/>
        <v>0</v>
      </c>
      <c r="AP11" s="15">
        <f t="shared" si="35"/>
        <v>0</v>
      </c>
      <c r="AQ11" s="15">
        <f t="shared" si="36"/>
        <v>0</v>
      </c>
      <c r="AR11" s="15">
        <f t="shared" si="37"/>
        <v>0</v>
      </c>
      <c r="AS11" s="15">
        <f t="shared" si="38"/>
        <v>0</v>
      </c>
      <c r="AT11" s="15">
        <f t="shared" si="39"/>
        <v>0</v>
      </c>
      <c r="AU11" s="15">
        <f t="shared" si="40"/>
        <v>0</v>
      </c>
      <c r="AV11" s="15">
        <f t="shared" si="41"/>
        <v>0</v>
      </c>
      <c r="AW11" s="15">
        <f t="shared" si="42"/>
        <v>0</v>
      </c>
      <c r="AX11" s="15">
        <f t="shared" si="43"/>
        <v>0</v>
      </c>
      <c r="AY11" s="15">
        <f t="shared" si="44"/>
        <v>0</v>
      </c>
      <c r="AZ11" s="15">
        <f t="shared" si="45"/>
        <v>0</v>
      </c>
      <c r="BA11" s="15">
        <f t="shared" si="46"/>
        <v>0</v>
      </c>
      <c r="BB11" s="15">
        <f t="shared" si="47"/>
        <v>0</v>
      </c>
      <c r="BC11" s="15">
        <f t="shared" si="48"/>
        <v>0</v>
      </c>
      <c r="BD11" s="15">
        <f t="shared" si="49"/>
        <v>0</v>
      </c>
      <c r="BE11" s="15">
        <f t="shared" si="50"/>
        <v>0</v>
      </c>
      <c r="BF11" s="15">
        <f t="shared" si="51"/>
        <v>0</v>
      </c>
      <c r="BG11" s="15">
        <f t="shared" si="52"/>
        <v>0</v>
      </c>
      <c r="BH11" s="15">
        <f t="shared" si="53"/>
        <v>0</v>
      </c>
      <c r="BI11" s="15">
        <f t="shared" si="54"/>
        <v>0</v>
      </c>
      <c r="BJ11" s="15">
        <f t="shared" si="55"/>
        <v>0</v>
      </c>
      <c r="BK11" s="15">
        <f t="shared" si="56"/>
        <v>0</v>
      </c>
      <c r="BL11" s="15">
        <f t="shared" si="57"/>
        <v>0</v>
      </c>
      <c r="BM11" s="15">
        <f t="shared" si="58"/>
        <v>0</v>
      </c>
      <c r="BN11" s="15">
        <f t="shared" si="59"/>
        <v>0</v>
      </c>
      <c r="BO11" s="15">
        <f t="shared" si="60"/>
        <v>0</v>
      </c>
      <c r="BP11" s="28">
        <f t="shared" si="61"/>
        <v>2</v>
      </c>
      <c r="BQ11" s="25">
        <f t="shared" si="62"/>
        <v>2016</v>
      </c>
      <c r="BR11" s="22"/>
      <c r="BS11" s="22">
        <f t="shared" ref="BS11:BS16" ca="1" si="125">+IF(A11="","",IF(MID(A11,2,2)*1+2000&gt;YEAR(TODAY()),MID(A11,2,2)*1+1900,MID(A12,2,2)*1+2000))</f>
        <v>1957</v>
      </c>
      <c r="BT11" s="22" t="str">
        <f t="shared" ref="BT11:BT16" si="126">+MID(A11,1,1)</f>
        <v>1</v>
      </c>
    </row>
    <row r="12" spans="1:72">
      <c r="A12" s="24">
        <v>2920637261354</v>
      </c>
      <c r="B12" s="25" t="str">
        <f>IF(A12="","",VLOOKUP(A12,Salariés!$A$1:$E$20,2))</f>
        <v>VACHERON</v>
      </c>
      <c r="C12" s="25" t="str">
        <f>IF(A12="","",VLOOKUP(A12,Salariés!$A$1:$E$20,3))</f>
        <v>CLEMENCE</v>
      </c>
      <c r="D12" s="26" t="s">
        <v>57</v>
      </c>
      <c r="E12" s="27">
        <v>42371</v>
      </c>
      <c r="F12" s="27">
        <v>42372</v>
      </c>
      <c r="G12" s="15">
        <f t="shared" si="0"/>
        <v>2</v>
      </c>
      <c r="H12" s="15">
        <f t="shared" si="1"/>
        <v>0</v>
      </c>
      <c r="I12" s="15">
        <f t="shared" si="2"/>
        <v>0</v>
      </c>
      <c r="J12" s="15">
        <f t="shared" si="3"/>
        <v>0</v>
      </c>
      <c r="K12" s="15">
        <f t="shared" si="4"/>
        <v>0</v>
      </c>
      <c r="L12" s="15">
        <f t="shared" si="5"/>
        <v>0</v>
      </c>
      <c r="M12" s="15">
        <f t="shared" si="6"/>
        <v>0</v>
      </c>
      <c r="N12" s="15">
        <f t="shared" si="7"/>
        <v>0</v>
      </c>
      <c r="O12" s="15">
        <f t="shared" si="8"/>
        <v>0</v>
      </c>
      <c r="P12" s="15">
        <f t="shared" si="9"/>
        <v>0</v>
      </c>
      <c r="Q12" s="15">
        <f t="shared" si="10"/>
        <v>0</v>
      </c>
      <c r="R12" s="15">
        <f t="shared" si="11"/>
        <v>0</v>
      </c>
      <c r="S12" s="15">
        <f t="shared" si="12"/>
        <v>0</v>
      </c>
      <c r="T12" s="15">
        <f t="shared" si="13"/>
        <v>0</v>
      </c>
      <c r="U12" s="15">
        <f t="shared" si="14"/>
        <v>0</v>
      </c>
      <c r="V12" s="15">
        <f t="shared" si="15"/>
        <v>0</v>
      </c>
      <c r="W12" s="15">
        <f t="shared" si="16"/>
        <v>0</v>
      </c>
      <c r="X12" s="15">
        <f t="shared" si="17"/>
        <v>0</v>
      </c>
      <c r="Y12" s="15">
        <f t="shared" si="18"/>
        <v>0</v>
      </c>
      <c r="Z12" s="15">
        <f t="shared" si="19"/>
        <v>0</v>
      </c>
      <c r="AA12" s="15">
        <f t="shared" si="20"/>
        <v>0</v>
      </c>
      <c r="AB12" s="15">
        <f t="shared" si="21"/>
        <v>0</v>
      </c>
      <c r="AC12" s="15">
        <f t="shared" si="22"/>
        <v>0</v>
      </c>
      <c r="AD12" s="15">
        <f t="shared" si="23"/>
        <v>0</v>
      </c>
      <c r="AE12" s="15">
        <f t="shared" si="24"/>
        <v>0</v>
      </c>
      <c r="AF12" s="15">
        <f t="shared" si="25"/>
        <v>0</v>
      </c>
      <c r="AG12" s="15">
        <f t="shared" si="26"/>
        <v>0</v>
      </c>
      <c r="AH12" s="15">
        <f t="shared" si="27"/>
        <v>0</v>
      </c>
      <c r="AI12" s="15">
        <f t="shared" si="28"/>
        <v>0</v>
      </c>
      <c r="AJ12" s="15">
        <f t="shared" si="29"/>
        <v>0</v>
      </c>
      <c r="AK12" s="15">
        <f t="shared" si="30"/>
        <v>0</v>
      </c>
      <c r="AL12" s="15">
        <f t="shared" si="31"/>
        <v>0</v>
      </c>
      <c r="AM12" s="15">
        <f t="shared" si="32"/>
        <v>0</v>
      </c>
      <c r="AN12" s="15">
        <f t="shared" si="33"/>
        <v>0</v>
      </c>
      <c r="AO12" s="15">
        <f t="shared" si="34"/>
        <v>0</v>
      </c>
      <c r="AP12" s="15">
        <f t="shared" si="35"/>
        <v>0</v>
      </c>
      <c r="AQ12" s="15">
        <f t="shared" si="36"/>
        <v>0</v>
      </c>
      <c r="AR12" s="15">
        <f t="shared" si="37"/>
        <v>0</v>
      </c>
      <c r="AS12" s="15">
        <f t="shared" si="38"/>
        <v>0</v>
      </c>
      <c r="AT12" s="15">
        <f t="shared" si="39"/>
        <v>0</v>
      </c>
      <c r="AU12" s="15">
        <f t="shared" si="40"/>
        <v>0</v>
      </c>
      <c r="AV12" s="15">
        <f t="shared" si="41"/>
        <v>0</v>
      </c>
      <c r="AW12" s="15">
        <f t="shared" si="42"/>
        <v>0</v>
      </c>
      <c r="AX12" s="15">
        <f t="shared" si="43"/>
        <v>0</v>
      </c>
      <c r="AY12" s="15">
        <f t="shared" si="44"/>
        <v>0</v>
      </c>
      <c r="AZ12" s="15">
        <f t="shared" si="45"/>
        <v>0</v>
      </c>
      <c r="BA12" s="15">
        <f t="shared" si="46"/>
        <v>0</v>
      </c>
      <c r="BB12" s="15">
        <f t="shared" si="47"/>
        <v>0</v>
      </c>
      <c r="BC12" s="15">
        <f t="shared" si="48"/>
        <v>0</v>
      </c>
      <c r="BD12" s="15">
        <f t="shared" si="49"/>
        <v>0</v>
      </c>
      <c r="BE12" s="15">
        <f t="shared" si="50"/>
        <v>0</v>
      </c>
      <c r="BF12" s="15">
        <f t="shared" si="51"/>
        <v>0</v>
      </c>
      <c r="BG12" s="15">
        <f t="shared" si="52"/>
        <v>0</v>
      </c>
      <c r="BH12" s="15">
        <f t="shared" si="53"/>
        <v>0</v>
      </c>
      <c r="BI12" s="15">
        <f t="shared" si="54"/>
        <v>0</v>
      </c>
      <c r="BJ12" s="15">
        <f t="shared" si="55"/>
        <v>0</v>
      </c>
      <c r="BK12" s="15">
        <f t="shared" si="56"/>
        <v>0</v>
      </c>
      <c r="BL12" s="15">
        <f t="shared" si="57"/>
        <v>0</v>
      </c>
      <c r="BM12" s="15">
        <f t="shared" si="58"/>
        <v>0</v>
      </c>
      <c r="BN12" s="15">
        <f t="shared" si="59"/>
        <v>0</v>
      </c>
      <c r="BO12" s="15">
        <f t="shared" si="60"/>
        <v>0</v>
      </c>
      <c r="BP12" s="28">
        <f t="shared" si="61"/>
        <v>2</v>
      </c>
      <c r="BQ12" s="25">
        <f t="shared" si="62"/>
        <v>2016</v>
      </c>
      <c r="BR12" s="22"/>
      <c r="BS12" s="22">
        <f t="shared" ca="1" si="125"/>
        <v>1992</v>
      </c>
      <c r="BT12" s="22" t="str">
        <f t="shared" si="126"/>
        <v>2</v>
      </c>
    </row>
    <row r="13" spans="1:72">
      <c r="A13" s="24">
        <v>2680692032013</v>
      </c>
      <c r="B13" s="25" t="str">
        <f>IF(A13="","",VLOOKUP(A13,Salariés!$A$1:$E$20,2))</f>
        <v>VACHERON</v>
      </c>
      <c r="C13" s="25" t="str">
        <f>IF(A13="","",VLOOKUP(A13,Salariés!$A$1:$E$20,3))</f>
        <v>CLEMENCE</v>
      </c>
      <c r="D13" s="26" t="s">
        <v>56</v>
      </c>
      <c r="E13" s="27"/>
      <c r="F13" s="27"/>
      <c r="G13" s="15" t="str">
        <f t="shared" si="0"/>
        <v/>
      </c>
      <c r="H13" s="15" t="str">
        <f t="shared" si="1"/>
        <v/>
      </c>
      <c r="I13" s="15" t="str">
        <f t="shared" si="2"/>
        <v/>
      </c>
      <c r="J13" s="15" t="str">
        <f t="shared" si="3"/>
        <v/>
      </c>
      <c r="K13" s="15" t="str">
        <f t="shared" si="4"/>
        <v/>
      </c>
      <c r="L13" s="15" t="str">
        <f t="shared" si="5"/>
        <v/>
      </c>
      <c r="M13" s="15" t="str">
        <f t="shared" si="6"/>
        <v/>
      </c>
      <c r="N13" s="15" t="str">
        <f t="shared" si="7"/>
        <v/>
      </c>
      <c r="O13" s="15" t="str">
        <f t="shared" si="8"/>
        <v/>
      </c>
      <c r="P13" s="15" t="str">
        <f t="shared" si="9"/>
        <v/>
      </c>
      <c r="Q13" s="15" t="str">
        <f t="shared" si="10"/>
        <v/>
      </c>
      <c r="R13" s="15" t="str">
        <f t="shared" si="11"/>
        <v/>
      </c>
      <c r="S13" s="15" t="str">
        <f t="shared" si="12"/>
        <v/>
      </c>
      <c r="T13" s="15" t="str">
        <f t="shared" si="13"/>
        <v/>
      </c>
      <c r="U13" s="15" t="str">
        <f t="shared" si="14"/>
        <v/>
      </c>
      <c r="V13" s="15" t="str">
        <f t="shared" si="15"/>
        <v/>
      </c>
      <c r="W13" s="15" t="str">
        <f t="shared" si="16"/>
        <v/>
      </c>
      <c r="X13" s="15" t="str">
        <f t="shared" si="17"/>
        <v/>
      </c>
      <c r="Y13" s="15" t="str">
        <f t="shared" si="18"/>
        <v/>
      </c>
      <c r="Z13" s="15" t="str">
        <f t="shared" si="19"/>
        <v/>
      </c>
      <c r="AA13" s="15" t="str">
        <f t="shared" si="20"/>
        <v/>
      </c>
      <c r="AB13" s="15" t="str">
        <f t="shared" si="21"/>
        <v/>
      </c>
      <c r="AC13" s="15" t="str">
        <f t="shared" si="22"/>
        <v/>
      </c>
      <c r="AD13" s="15" t="str">
        <f t="shared" si="23"/>
        <v/>
      </c>
      <c r="AE13" s="15" t="str">
        <f t="shared" si="24"/>
        <v/>
      </c>
      <c r="AF13" s="15" t="str">
        <f t="shared" si="25"/>
        <v/>
      </c>
      <c r="AG13" s="15" t="str">
        <f t="shared" si="26"/>
        <v/>
      </c>
      <c r="AH13" s="15" t="str">
        <f t="shared" si="27"/>
        <v/>
      </c>
      <c r="AI13" s="15" t="str">
        <f t="shared" si="28"/>
        <v/>
      </c>
      <c r="AJ13" s="15" t="str">
        <f t="shared" si="29"/>
        <v/>
      </c>
      <c r="AK13" s="15" t="str">
        <f t="shared" si="30"/>
        <v/>
      </c>
      <c r="AL13" s="15" t="str">
        <f t="shared" si="31"/>
        <v/>
      </c>
      <c r="AM13" s="15" t="str">
        <f t="shared" si="32"/>
        <v/>
      </c>
      <c r="AN13" s="15" t="str">
        <f t="shared" si="33"/>
        <v/>
      </c>
      <c r="AO13" s="15" t="str">
        <f t="shared" si="34"/>
        <v/>
      </c>
      <c r="AP13" s="15" t="str">
        <f t="shared" si="35"/>
        <v/>
      </c>
      <c r="AQ13" s="15" t="str">
        <f t="shared" si="36"/>
        <v/>
      </c>
      <c r="AR13" s="15" t="str">
        <f t="shared" si="37"/>
        <v/>
      </c>
      <c r="AS13" s="15" t="str">
        <f t="shared" si="38"/>
        <v/>
      </c>
      <c r="AT13" s="15" t="str">
        <f t="shared" si="39"/>
        <v/>
      </c>
      <c r="AU13" s="15" t="str">
        <f t="shared" si="40"/>
        <v/>
      </c>
      <c r="AV13" s="15" t="str">
        <f t="shared" si="41"/>
        <v/>
      </c>
      <c r="AW13" s="15" t="str">
        <f t="shared" si="42"/>
        <v/>
      </c>
      <c r="AX13" s="15" t="str">
        <f t="shared" si="43"/>
        <v/>
      </c>
      <c r="AY13" s="15" t="str">
        <f t="shared" si="44"/>
        <v/>
      </c>
      <c r="AZ13" s="15" t="str">
        <f t="shared" si="45"/>
        <v/>
      </c>
      <c r="BA13" s="15" t="str">
        <f t="shared" si="46"/>
        <v/>
      </c>
      <c r="BB13" s="15" t="str">
        <f t="shared" si="47"/>
        <v/>
      </c>
      <c r="BC13" s="15" t="str">
        <f t="shared" si="48"/>
        <v/>
      </c>
      <c r="BD13" s="15" t="str">
        <f t="shared" si="49"/>
        <v/>
      </c>
      <c r="BE13" s="15" t="str">
        <f t="shared" si="50"/>
        <v/>
      </c>
      <c r="BF13" s="15" t="str">
        <f t="shared" si="51"/>
        <v/>
      </c>
      <c r="BG13" s="15" t="str">
        <f t="shared" si="52"/>
        <v/>
      </c>
      <c r="BH13" s="15" t="str">
        <f t="shared" si="53"/>
        <v/>
      </c>
      <c r="BI13" s="15" t="str">
        <f t="shared" si="54"/>
        <v/>
      </c>
      <c r="BJ13" s="15" t="str">
        <f t="shared" si="55"/>
        <v/>
      </c>
      <c r="BK13" s="15" t="str">
        <f t="shared" si="56"/>
        <v/>
      </c>
      <c r="BL13" s="15" t="str">
        <f t="shared" si="57"/>
        <v/>
      </c>
      <c r="BM13" s="15" t="str">
        <f t="shared" si="58"/>
        <v/>
      </c>
      <c r="BN13" s="15" t="str">
        <f t="shared" si="59"/>
        <v/>
      </c>
      <c r="BO13" s="15" t="str">
        <f t="shared" si="60"/>
        <v/>
      </c>
      <c r="BP13" s="28">
        <f t="shared" si="61"/>
        <v>0</v>
      </c>
      <c r="BQ13" s="25" t="str">
        <f t="shared" si="62"/>
        <v/>
      </c>
      <c r="BR13" s="22"/>
      <c r="BS13" s="22">
        <f t="shared" ca="1" si="125"/>
        <v>1968</v>
      </c>
      <c r="BT13" s="22" t="str">
        <f t="shared" si="126"/>
        <v>2</v>
      </c>
    </row>
    <row r="14" spans="1:72">
      <c r="A14" s="24">
        <v>2570578191071</v>
      </c>
      <c r="B14" s="25" t="str">
        <f>IF(A14="","",VLOOKUP(A14,Salariés!$A$1:$E$20,2))</f>
        <v>VACHERON</v>
      </c>
      <c r="C14" s="25" t="str">
        <f>IF(A14="","",VLOOKUP(A14,Salariés!$A$1:$E$20,3))</f>
        <v>CLEMENCE</v>
      </c>
      <c r="D14" s="26" t="s">
        <v>54</v>
      </c>
      <c r="E14" s="27"/>
      <c r="F14" s="27"/>
      <c r="G14" s="15" t="str">
        <f t="shared" si="0"/>
        <v/>
      </c>
      <c r="H14" s="15" t="str">
        <f t="shared" si="1"/>
        <v/>
      </c>
      <c r="I14" s="15" t="str">
        <f t="shared" si="2"/>
        <v/>
      </c>
      <c r="J14" s="15" t="str">
        <f t="shared" si="3"/>
        <v/>
      </c>
      <c r="K14" s="15" t="str">
        <f t="shared" si="4"/>
        <v/>
      </c>
      <c r="L14" s="15" t="str">
        <f t="shared" si="5"/>
        <v/>
      </c>
      <c r="M14" s="15" t="str">
        <f t="shared" si="6"/>
        <v/>
      </c>
      <c r="N14" s="15" t="str">
        <f t="shared" si="7"/>
        <v/>
      </c>
      <c r="O14" s="15" t="str">
        <f t="shared" si="8"/>
        <v/>
      </c>
      <c r="P14" s="15" t="str">
        <f t="shared" si="9"/>
        <v/>
      </c>
      <c r="Q14" s="15" t="str">
        <f t="shared" si="10"/>
        <v/>
      </c>
      <c r="R14" s="15" t="str">
        <f t="shared" si="11"/>
        <v/>
      </c>
      <c r="S14" s="15" t="str">
        <f t="shared" si="12"/>
        <v/>
      </c>
      <c r="T14" s="15" t="str">
        <f t="shared" si="13"/>
        <v/>
      </c>
      <c r="U14" s="15" t="str">
        <f t="shared" si="14"/>
        <v/>
      </c>
      <c r="V14" s="15" t="str">
        <f t="shared" si="15"/>
        <v/>
      </c>
      <c r="W14" s="15" t="str">
        <f t="shared" si="16"/>
        <v/>
      </c>
      <c r="X14" s="15" t="str">
        <f t="shared" si="17"/>
        <v/>
      </c>
      <c r="Y14" s="15" t="str">
        <f t="shared" si="18"/>
        <v/>
      </c>
      <c r="Z14" s="15" t="str">
        <f t="shared" si="19"/>
        <v/>
      </c>
      <c r="AA14" s="15" t="str">
        <f t="shared" si="20"/>
        <v/>
      </c>
      <c r="AB14" s="15" t="str">
        <f t="shared" si="21"/>
        <v/>
      </c>
      <c r="AC14" s="15" t="str">
        <f t="shared" si="22"/>
        <v/>
      </c>
      <c r="AD14" s="15" t="str">
        <f t="shared" si="23"/>
        <v/>
      </c>
      <c r="AE14" s="15" t="str">
        <f t="shared" si="24"/>
        <v/>
      </c>
      <c r="AF14" s="15" t="str">
        <f t="shared" si="25"/>
        <v/>
      </c>
      <c r="AG14" s="15" t="str">
        <f t="shared" si="26"/>
        <v/>
      </c>
      <c r="AH14" s="15" t="str">
        <f t="shared" si="27"/>
        <v/>
      </c>
      <c r="AI14" s="15" t="str">
        <f t="shared" si="28"/>
        <v/>
      </c>
      <c r="AJ14" s="15" t="str">
        <f t="shared" si="29"/>
        <v/>
      </c>
      <c r="AK14" s="15" t="str">
        <f t="shared" si="30"/>
        <v/>
      </c>
      <c r="AL14" s="15" t="str">
        <f t="shared" si="31"/>
        <v/>
      </c>
      <c r="AM14" s="15" t="str">
        <f t="shared" si="32"/>
        <v/>
      </c>
      <c r="AN14" s="15" t="str">
        <f t="shared" si="33"/>
        <v/>
      </c>
      <c r="AO14" s="15" t="str">
        <f t="shared" si="34"/>
        <v/>
      </c>
      <c r="AP14" s="15" t="str">
        <f t="shared" si="35"/>
        <v/>
      </c>
      <c r="AQ14" s="15" t="str">
        <f t="shared" si="36"/>
        <v/>
      </c>
      <c r="AR14" s="15" t="str">
        <f t="shared" si="37"/>
        <v/>
      </c>
      <c r="AS14" s="15" t="str">
        <f t="shared" si="38"/>
        <v/>
      </c>
      <c r="AT14" s="15" t="str">
        <f t="shared" si="39"/>
        <v/>
      </c>
      <c r="AU14" s="15" t="str">
        <f t="shared" si="40"/>
        <v/>
      </c>
      <c r="AV14" s="15" t="str">
        <f t="shared" si="41"/>
        <v/>
      </c>
      <c r="AW14" s="15" t="str">
        <f t="shared" si="42"/>
        <v/>
      </c>
      <c r="AX14" s="15" t="str">
        <f t="shared" si="43"/>
        <v/>
      </c>
      <c r="AY14" s="15" t="str">
        <f t="shared" si="44"/>
        <v/>
      </c>
      <c r="AZ14" s="15" t="str">
        <f t="shared" si="45"/>
        <v/>
      </c>
      <c r="BA14" s="15" t="str">
        <f t="shared" si="46"/>
        <v/>
      </c>
      <c r="BB14" s="15" t="str">
        <f t="shared" si="47"/>
        <v/>
      </c>
      <c r="BC14" s="15" t="str">
        <f t="shared" si="48"/>
        <v/>
      </c>
      <c r="BD14" s="15" t="str">
        <f t="shared" si="49"/>
        <v/>
      </c>
      <c r="BE14" s="15" t="str">
        <f t="shared" si="50"/>
        <v/>
      </c>
      <c r="BF14" s="15" t="str">
        <f t="shared" si="51"/>
        <v/>
      </c>
      <c r="BG14" s="15" t="str">
        <f t="shared" si="52"/>
        <v/>
      </c>
      <c r="BH14" s="15" t="str">
        <f t="shared" si="53"/>
        <v/>
      </c>
      <c r="BI14" s="15" t="str">
        <f t="shared" si="54"/>
        <v/>
      </c>
      <c r="BJ14" s="15" t="str">
        <f t="shared" si="55"/>
        <v/>
      </c>
      <c r="BK14" s="15" t="str">
        <f t="shared" si="56"/>
        <v/>
      </c>
      <c r="BL14" s="15" t="str">
        <f t="shared" si="57"/>
        <v/>
      </c>
      <c r="BM14" s="15" t="str">
        <f t="shared" si="58"/>
        <v/>
      </c>
      <c r="BN14" s="15" t="str">
        <f t="shared" si="59"/>
        <v/>
      </c>
      <c r="BO14" s="15" t="str">
        <f t="shared" si="60"/>
        <v/>
      </c>
      <c r="BP14" s="28">
        <f t="shared" si="61"/>
        <v>0</v>
      </c>
      <c r="BQ14" s="25" t="str">
        <f t="shared" si="62"/>
        <v/>
      </c>
      <c r="BR14" s="22"/>
      <c r="BS14" s="22">
        <f t="shared" ca="1" si="125"/>
        <v>1957</v>
      </c>
      <c r="BT14" s="22" t="str">
        <f t="shared" si="126"/>
        <v>2</v>
      </c>
    </row>
    <row r="15" spans="1:72">
      <c r="A15" s="24">
        <v>1831037003018</v>
      </c>
      <c r="B15" s="25" t="str">
        <f>IF(A15="","",VLOOKUP(A15,Salariés!$A$1:$E$20,2))</f>
        <v>VACHERON</v>
      </c>
      <c r="C15" s="25" t="str">
        <f>IF(A15="","",VLOOKUP(A15,Salariés!$A$1:$E$20,3))</f>
        <v>CLEMENCE</v>
      </c>
      <c r="D15" s="26" t="s">
        <v>57</v>
      </c>
      <c r="E15" s="27"/>
      <c r="F15" s="27"/>
      <c r="G15" s="15" t="str">
        <f t="shared" si="0"/>
        <v/>
      </c>
      <c r="H15" s="15" t="str">
        <f t="shared" si="1"/>
        <v/>
      </c>
      <c r="I15" s="15" t="str">
        <f t="shared" si="2"/>
        <v/>
      </c>
      <c r="J15" s="15" t="str">
        <f t="shared" si="3"/>
        <v/>
      </c>
      <c r="K15" s="15" t="str">
        <f t="shared" si="4"/>
        <v/>
      </c>
      <c r="L15" s="15" t="str">
        <f t="shared" si="5"/>
        <v/>
      </c>
      <c r="M15" s="15" t="str">
        <f t="shared" si="6"/>
        <v/>
      </c>
      <c r="N15" s="15" t="str">
        <f t="shared" si="7"/>
        <v/>
      </c>
      <c r="O15" s="15" t="str">
        <f t="shared" si="8"/>
        <v/>
      </c>
      <c r="P15" s="15" t="str">
        <f t="shared" si="9"/>
        <v/>
      </c>
      <c r="Q15" s="15" t="str">
        <f t="shared" si="10"/>
        <v/>
      </c>
      <c r="R15" s="15" t="str">
        <f t="shared" si="11"/>
        <v/>
      </c>
      <c r="S15" s="15" t="str">
        <f t="shared" si="12"/>
        <v/>
      </c>
      <c r="T15" s="15" t="str">
        <f t="shared" si="13"/>
        <v/>
      </c>
      <c r="U15" s="15" t="str">
        <f t="shared" si="14"/>
        <v/>
      </c>
      <c r="V15" s="15" t="str">
        <f t="shared" si="15"/>
        <v/>
      </c>
      <c r="W15" s="15" t="str">
        <f t="shared" si="16"/>
        <v/>
      </c>
      <c r="X15" s="15" t="str">
        <f t="shared" si="17"/>
        <v/>
      </c>
      <c r="Y15" s="15" t="str">
        <f t="shared" si="18"/>
        <v/>
      </c>
      <c r="Z15" s="15" t="str">
        <f t="shared" si="19"/>
        <v/>
      </c>
      <c r="AA15" s="15" t="str">
        <f t="shared" si="20"/>
        <v/>
      </c>
      <c r="AB15" s="15" t="str">
        <f t="shared" si="21"/>
        <v/>
      </c>
      <c r="AC15" s="15" t="str">
        <f t="shared" si="22"/>
        <v/>
      </c>
      <c r="AD15" s="15" t="str">
        <f t="shared" si="23"/>
        <v/>
      </c>
      <c r="AE15" s="15" t="str">
        <f t="shared" si="24"/>
        <v/>
      </c>
      <c r="AF15" s="15" t="str">
        <f t="shared" si="25"/>
        <v/>
      </c>
      <c r="AG15" s="15" t="str">
        <f t="shared" si="26"/>
        <v/>
      </c>
      <c r="AH15" s="15" t="str">
        <f t="shared" si="27"/>
        <v/>
      </c>
      <c r="AI15" s="15" t="str">
        <f t="shared" si="28"/>
        <v/>
      </c>
      <c r="AJ15" s="15" t="str">
        <f t="shared" si="29"/>
        <v/>
      </c>
      <c r="AK15" s="15" t="str">
        <f t="shared" si="30"/>
        <v/>
      </c>
      <c r="AL15" s="15" t="str">
        <f t="shared" si="31"/>
        <v/>
      </c>
      <c r="AM15" s="15" t="str">
        <f t="shared" si="32"/>
        <v/>
      </c>
      <c r="AN15" s="15" t="str">
        <f t="shared" si="33"/>
        <v/>
      </c>
      <c r="AO15" s="15" t="str">
        <f t="shared" si="34"/>
        <v/>
      </c>
      <c r="AP15" s="15" t="str">
        <f t="shared" si="35"/>
        <v/>
      </c>
      <c r="AQ15" s="15" t="str">
        <f t="shared" si="36"/>
        <v/>
      </c>
      <c r="AR15" s="15" t="str">
        <f t="shared" si="37"/>
        <v/>
      </c>
      <c r="AS15" s="15" t="str">
        <f t="shared" si="38"/>
        <v/>
      </c>
      <c r="AT15" s="15" t="str">
        <f t="shared" si="39"/>
        <v/>
      </c>
      <c r="AU15" s="15" t="str">
        <f t="shared" si="40"/>
        <v/>
      </c>
      <c r="AV15" s="15" t="str">
        <f t="shared" si="41"/>
        <v/>
      </c>
      <c r="AW15" s="15" t="str">
        <f t="shared" si="42"/>
        <v/>
      </c>
      <c r="AX15" s="15" t="str">
        <f t="shared" si="43"/>
        <v/>
      </c>
      <c r="AY15" s="15" t="str">
        <f t="shared" si="44"/>
        <v/>
      </c>
      <c r="AZ15" s="15" t="str">
        <f t="shared" si="45"/>
        <v/>
      </c>
      <c r="BA15" s="15" t="str">
        <f t="shared" si="46"/>
        <v/>
      </c>
      <c r="BB15" s="15" t="str">
        <f t="shared" si="47"/>
        <v/>
      </c>
      <c r="BC15" s="15" t="str">
        <f t="shared" si="48"/>
        <v/>
      </c>
      <c r="BD15" s="15" t="str">
        <f t="shared" si="49"/>
        <v/>
      </c>
      <c r="BE15" s="15" t="str">
        <f t="shared" si="50"/>
        <v/>
      </c>
      <c r="BF15" s="15" t="str">
        <f t="shared" si="51"/>
        <v/>
      </c>
      <c r="BG15" s="15" t="str">
        <f t="shared" si="52"/>
        <v/>
      </c>
      <c r="BH15" s="15" t="str">
        <f t="shared" si="53"/>
        <v/>
      </c>
      <c r="BI15" s="15" t="str">
        <f t="shared" si="54"/>
        <v/>
      </c>
      <c r="BJ15" s="15" t="str">
        <f t="shared" si="55"/>
        <v/>
      </c>
      <c r="BK15" s="15" t="str">
        <f t="shared" si="56"/>
        <v/>
      </c>
      <c r="BL15" s="15" t="str">
        <f t="shared" si="57"/>
        <v/>
      </c>
      <c r="BM15" s="15" t="str">
        <f t="shared" si="58"/>
        <v/>
      </c>
      <c r="BN15" s="15" t="str">
        <f t="shared" si="59"/>
        <v/>
      </c>
      <c r="BO15" s="15" t="str">
        <f t="shared" si="60"/>
        <v/>
      </c>
      <c r="BP15" s="28">
        <f t="shared" si="61"/>
        <v>0</v>
      </c>
      <c r="BQ15" s="25" t="str">
        <f t="shared" si="62"/>
        <v/>
      </c>
      <c r="BR15" s="22"/>
      <c r="BS15" s="22">
        <f t="shared" ca="1" si="125"/>
        <v>1983</v>
      </c>
      <c r="BT15" s="22" t="str">
        <f t="shared" si="126"/>
        <v>1</v>
      </c>
    </row>
    <row r="16" spans="1:72">
      <c r="A16" s="24"/>
      <c r="B16" s="25" t="str">
        <f>IF(A16="","",VLOOKUP(A16,Salariés!$A$1:$E$20,2))</f>
        <v/>
      </c>
      <c r="C16" s="25" t="str">
        <f>IF(A16="","",VLOOKUP(A16,Salariés!$A$1:$E$20,3))</f>
        <v/>
      </c>
      <c r="D16" s="26"/>
      <c r="E16" s="27"/>
      <c r="F16" s="27"/>
      <c r="G16" s="15" t="str">
        <f t="shared" si="0"/>
        <v/>
      </c>
      <c r="H16" s="15" t="str">
        <f t="shared" si="1"/>
        <v/>
      </c>
      <c r="I16" s="15" t="str">
        <f t="shared" si="2"/>
        <v/>
      </c>
      <c r="J16" s="15" t="str">
        <f t="shared" si="3"/>
        <v/>
      </c>
      <c r="K16" s="15" t="str">
        <f t="shared" si="4"/>
        <v/>
      </c>
      <c r="L16" s="15" t="str">
        <f t="shared" si="5"/>
        <v/>
      </c>
      <c r="M16" s="15" t="str">
        <f t="shared" si="6"/>
        <v/>
      </c>
      <c r="N16" s="15" t="str">
        <f t="shared" si="7"/>
        <v/>
      </c>
      <c r="O16" s="15" t="str">
        <f t="shared" si="8"/>
        <v/>
      </c>
      <c r="P16" s="15" t="str">
        <f t="shared" si="9"/>
        <v/>
      </c>
      <c r="Q16" s="15" t="str">
        <f t="shared" si="10"/>
        <v/>
      </c>
      <c r="R16" s="15" t="str">
        <f t="shared" si="11"/>
        <v/>
      </c>
      <c r="S16" s="15" t="str">
        <f t="shared" si="12"/>
        <v/>
      </c>
      <c r="T16" s="15" t="str">
        <f t="shared" si="13"/>
        <v/>
      </c>
      <c r="U16" s="15" t="str">
        <f t="shared" si="14"/>
        <v/>
      </c>
      <c r="V16" s="15" t="str">
        <f t="shared" si="15"/>
        <v/>
      </c>
      <c r="W16" s="15" t="str">
        <f t="shared" si="16"/>
        <v/>
      </c>
      <c r="X16" s="15" t="str">
        <f t="shared" si="17"/>
        <v/>
      </c>
      <c r="Y16" s="15" t="str">
        <f t="shared" si="18"/>
        <v/>
      </c>
      <c r="Z16" s="15" t="str">
        <f t="shared" si="19"/>
        <v/>
      </c>
      <c r="AA16" s="15" t="str">
        <f t="shared" si="20"/>
        <v/>
      </c>
      <c r="AB16" s="15" t="str">
        <f t="shared" si="21"/>
        <v/>
      </c>
      <c r="AC16" s="15" t="str">
        <f t="shared" si="22"/>
        <v/>
      </c>
      <c r="AD16" s="15" t="str">
        <f t="shared" si="23"/>
        <v/>
      </c>
      <c r="AE16" s="15" t="str">
        <f t="shared" si="24"/>
        <v/>
      </c>
      <c r="AF16" s="15" t="str">
        <f t="shared" si="25"/>
        <v/>
      </c>
      <c r="AG16" s="15" t="str">
        <f t="shared" si="26"/>
        <v/>
      </c>
      <c r="AH16" s="15" t="str">
        <f t="shared" si="27"/>
        <v/>
      </c>
      <c r="AI16" s="15" t="str">
        <f t="shared" si="28"/>
        <v/>
      </c>
      <c r="AJ16" s="15" t="str">
        <f t="shared" si="29"/>
        <v/>
      </c>
      <c r="AK16" s="15" t="str">
        <f t="shared" si="30"/>
        <v/>
      </c>
      <c r="AL16" s="15" t="str">
        <f t="shared" si="31"/>
        <v/>
      </c>
      <c r="AM16" s="15" t="str">
        <f t="shared" si="32"/>
        <v/>
      </c>
      <c r="AN16" s="15" t="str">
        <f t="shared" si="33"/>
        <v/>
      </c>
      <c r="AO16" s="15" t="str">
        <f t="shared" si="34"/>
        <v/>
      </c>
      <c r="AP16" s="15" t="str">
        <f t="shared" si="35"/>
        <v/>
      </c>
      <c r="AQ16" s="15" t="str">
        <f t="shared" si="36"/>
        <v/>
      </c>
      <c r="AR16" s="15" t="str">
        <f t="shared" si="37"/>
        <v/>
      </c>
      <c r="AS16" s="15" t="str">
        <f t="shared" si="38"/>
        <v/>
      </c>
      <c r="AT16" s="15" t="str">
        <f t="shared" si="39"/>
        <v/>
      </c>
      <c r="AU16" s="15" t="str">
        <f t="shared" si="40"/>
        <v/>
      </c>
      <c r="AV16" s="15" t="str">
        <f t="shared" si="41"/>
        <v/>
      </c>
      <c r="AW16" s="15" t="str">
        <f t="shared" si="42"/>
        <v/>
      </c>
      <c r="AX16" s="15" t="str">
        <f t="shared" si="43"/>
        <v/>
      </c>
      <c r="AY16" s="15" t="str">
        <f t="shared" si="44"/>
        <v/>
      </c>
      <c r="AZ16" s="15" t="str">
        <f t="shared" si="45"/>
        <v/>
      </c>
      <c r="BA16" s="15" t="str">
        <f t="shared" si="46"/>
        <v/>
      </c>
      <c r="BB16" s="15" t="str">
        <f t="shared" si="47"/>
        <v/>
      </c>
      <c r="BC16" s="15" t="str">
        <f t="shared" si="48"/>
        <v/>
      </c>
      <c r="BD16" s="15" t="str">
        <f t="shared" si="49"/>
        <v/>
      </c>
      <c r="BE16" s="15" t="str">
        <f t="shared" si="50"/>
        <v/>
      </c>
      <c r="BF16" s="15" t="str">
        <f t="shared" si="51"/>
        <v/>
      </c>
      <c r="BG16" s="15" t="str">
        <f t="shared" si="52"/>
        <v/>
      </c>
      <c r="BH16" s="15" t="str">
        <f t="shared" si="53"/>
        <v/>
      </c>
      <c r="BI16" s="15" t="str">
        <f t="shared" si="54"/>
        <v/>
      </c>
      <c r="BJ16" s="15" t="str">
        <f t="shared" si="55"/>
        <v/>
      </c>
      <c r="BK16" s="15" t="str">
        <f t="shared" si="56"/>
        <v/>
      </c>
      <c r="BL16" s="15" t="str">
        <f t="shared" si="57"/>
        <v/>
      </c>
      <c r="BM16" s="15" t="str">
        <f t="shared" si="58"/>
        <v/>
      </c>
      <c r="BN16" s="15" t="str">
        <f t="shared" si="59"/>
        <v/>
      </c>
      <c r="BO16" s="15" t="str">
        <f t="shared" si="60"/>
        <v/>
      </c>
      <c r="BP16" s="28">
        <f t="shared" si="61"/>
        <v>0</v>
      </c>
      <c r="BQ16" s="25" t="str">
        <f t="shared" si="62"/>
        <v/>
      </c>
      <c r="BR16" s="22"/>
      <c r="BS16" s="22" t="str">
        <f t="shared" ca="1" si="125"/>
        <v/>
      </c>
      <c r="BT16" s="22" t="str">
        <f t="shared" si="126"/>
        <v/>
      </c>
    </row>
  </sheetData>
  <sheetProtection algorithmName="SHA-512" hashValue="+T84IlLdtXKBer9hPxXNwMItVSUzSubndislnhKijdvXapKv8Pw+aqDnBmBBk5sK+q+Fb8Z9ATiM9gBRuetaTQ==" saltValue="cnqZPhqAsm7d/RSMLpsUnA==" spinCount="100000" sheet="1" objects="1" scenarios="1"/>
  <autoFilter ref="A6:BT6"/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Salariés!$A$1:$A$13</xm:f>
          </x14:formula1>
          <xm:sqref>A9:A16</xm:sqref>
        </x14:dataValidation>
        <x14:dataValidation type="list" allowBlank="1" showInputMessage="1" showErrorMessage="1">
          <x14:formula1>
            <xm:f>Salariés!$J$1:$J$4</xm:f>
          </x14:formula1>
          <xm:sqref>D9:D16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B1:X17"/>
  <sheetViews>
    <sheetView showGridLines="0" zoomScaleNormal="100" workbookViewId="0">
      <selection activeCell="E3" sqref="E3"/>
    </sheetView>
  </sheetViews>
  <sheetFormatPr baseColWidth="10" defaultRowHeight="15"/>
  <cols>
    <col min="2" max="2" width="15.140625" customWidth="1"/>
    <col min="5" max="24" width="11.42578125" customWidth="1"/>
  </cols>
  <sheetData>
    <row r="1" spans="2:24" ht="116.25" thickBot="1">
      <c r="B1" s="32" t="s">
        <v>0</v>
      </c>
      <c r="C1" s="33" t="s">
        <v>1</v>
      </c>
      <c r="D1" s="33" t="s">
        <v>2</v>
      </c>
      <c r="E1" s="33" t="s">
        <v>58</v>
      </c>
      <c r="F1" s="33" t="s">
        <v>59</v>
      </c>
      <c r="G1" s="33" t="s">
        <v>60</v>
      </c>
      <c r="H1" s="33" t="s">
        <v>61</v>
      </c>
      <c r="I1" s="33" t="s">
        <v>62</v>
      </c>
      <c r="J1" s="33" t="s">
        <v>58</v>
      </c>
      <c r="K1" s="33" t="s">
        <v>63</v>
      </c>
      <c r="L1" s="33" t="s">
        <v>64</v>
      </c>
      <c r="M1" s="33" t="s">
        <v>65</v>
      </c>
      <c r="N1" s="35" t="s">
        <v>66</v>
      </c>
      <c r="O1" s="36" t="s">
        <v>67</v>
      </c>
      <c r="P1" s="34" t="s">
        <v>68</v>
      </c>
      <c r="Q1" s="34" t="s">
        <v>69</v>
      </c>
      <c r="R1" s="34" t="s">
        <v>70</v>
      </c>
      <c r="S1" s="34" t="s">
        <v>71</v>
      </c>
      <c r="T1" s="36" t="s">
        <v>72</v>
      </c>
      <c r="U1" s="34" t="s">
        <v>73</v>
      </c>
      <c r="V1" s="34" t="s">
        <v>74</v>
      </c>
      <c r="W1" s="34" t="s">
        <v>75</v>
      </c>
      <c r="X1" s="34" t="s">
        <v>76</v>
      </c>
    </row>
    <row r="2" spans="2:24">
      <c r="B2" s="31">
        <f>+Salariés!A1</f>
        <v>1</v>
      </c>
      <c r="C2" s="31" t="str">
        <f>+Salariés!B1</f>
        <v>HUBERT</v>
      </c>
      <c r="D2" s="31" t="str">
        <f>+Salariés!C1</f>
        <v>CLAUDE</v>
      </c>
      <c r="E2" s="37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</row>
    <row r="3" spans="2:24">
      <c r="B3" s="29">
        <f>+Salariés!A2</f>
        <v>2</v>
      </c>
      <c r="C3" s="29" t="str">
        <f>+Salariés!B2</f>
        <v>ETIENNE</v>
      </c>
      <c r="D3" s="29" t="str">
        <f>+Salariés!C2</f>
        <v>LAURENT</v>
      </c>
      <c r="E3" s="39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</row>
    <row r="4" spans="2:24">
      <c r="B4" s="29">
        <f>+Salariés!A3</f>
        <v>3</v>
      </c>
      <c r="C4" s="29" t="str">
        <f>+Salariés!B3</f>
        <v>DUPONT</v>
      </c>
      <c r="D4" s="29" t="str">
        <f>+Salariés!C3</f>
        <v>STEVEN</v>
      </c>
      <c r="E4" s="39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</row>
    <row r="5" spans="2:24">
      <c r="B5" s="29">
        <f>+Salariés!A4</f>
        <v>4</v>
      </c>
      <c r="C5" s="29" t="str">
        <f>+Salariés!B4</f>
        <v>RAOUL</v>
      </c>
      <c r="D5" s="29" t="str">
        <f>+Salariés!C4</f>
        <v>LUC</v>
      </c>
      <c r="E5" s="39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</row>
    <row r="6" spans="2:24">
      <c r="B6" s="29">
        <f>+Salariés!A5</f>
        <v>5</v>
      </c>
      <c r="C6" s="29" t="str">
        <f>+Salariés!B5</f>
        <v>DIDIER</v>
      </c>
      <c r="D6" s="29" t="str">
        <f>+Salariés!C5</f>
        <v>JULIEN</v>
      </c>
      <c r="E6" s="39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</row>
    <row r="7" spans="2:24">
      <c r="B7" s="29">
        <f>+Salariés!A6</f>
        <v>6</v>
      </c>
      <c r="C7" s="29" t="str">
        <f>+Salariés!B6</f>
        <v>VACHER</v>
      </c>
      <c r="D7" s="29" t="str">
        <f>+Salariés!C6</f>
        <v>JOSIANE</v>
      </c>
      <c r="E7" s="39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</row>
    <row r="8" spans="2:24">
      <c r="B8" s="29">
        <f>+Salariés!A7</f>
        <v>7</v>
      </c>
      <c r="C8" s="29" t="str">
        <f>+Salariés!B7</f>
        <v>TOUC</v>
      </c>
      <c r="D8" s="29" t="str">
        <f>+Salariés!C7</f>
        <v>BRIGITTE</v>
      </c>
      <c r="E8" s="39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</row>
    <row r="9" spans="2:24">
      <c r="B9" s="29">
        <f>+Salariés!A8</f>
        <v>8</v>
      </c>
      <c r="C9" s="29" t="str">
        <f>+Salariés!B8</f>
        <v>FINOIS</v>
      </c>
      <c r="D9" s="29" t="str">
        <f>+Salariés!C8</f>
        <v>CLAIRE</v>
      </c>
      <c r="E9" s="39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</row>
    <row r="10" spans="2:24">
      <c r="B10" s="29">
        <f>+Salariés!A9</f>
        <v>9</v>
      </c>
      <c r="C10" s="29" t="str">
        <f>+Salariés!B9</f>
        <v>CHIEN</v>
      </c>
      <c r="D10" s="29" t="str">
        <f>+Salariés!C9</f>
        <v>LAETITIA</v>
      </c>
      <c r="E10" s="39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</row>
    <row r="11" spans="2:24">
      <c r="B11" s="29">
        <f>+Salariés!A10</f>
        <v>10</v>
      </c>
      <c r="C11" s="29" t="str">
        <f>+Salariés!B10</f>
        <v>CHAT</v>
      </c>
      <c r="D11" s="29" t="str">
        <f>+Salariés!C10</f>
        <v>ANNE</v>
      </c>
      <c r="E11" s="39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</row>
    <row r="12" spans="2:24">
      <c r="B12" s="29">
        <f>+Salariés!A11</f>
        <v>11</v>
      </c>
      <c r="C12" s="29" t="str">
        <f>+Salariés!B11</f>
        <v>OISEAUX</v>
      </c>
      <c r="D12" s="29" t="str">
        <f>+Salariés!C11</f>
        <v>HELENE</v>
      </c>
      <c r="E12" s="39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</row>
    <row r="13" spans="2:24">
      <c r="B13" s="29">
        <f>+Salariés!A12</f>
        <v>12</v>
      </c>
      <c r="C13" s="29" t="str">
        <f>+Salariés!B12</f>
        <v>CREVETTE</v>
      </c>
      <c r="D13" s="29" t="str">
        <f>+Salariés!C12</f>
        <v>LISE</v>
      </c>
      <c r="E13" s="39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</row>
    <row r="14" spans="2:24">
      <c r="B14" s="29">
        <f>+Salariés!A13</f>
        <v>13</v>
      </c>
      <c r="C14" s="29" t="str">
        <f>+Salariés!B13</f>
        <v>VACHERON</v>
      </c>
      <c r="D14" s="29" t="str">
        <f>+Salariés!C13</f>
        <v>CLEMENCE</v>
      </c>
      <c r="E14" s="39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</row>
    <row r="15" spans="2:24">
      <c r="B15" s="29">
        <f>+Salariés!A14</f>
        <v>0</v>
      </c>
      <c r="C15" s="29">
        <f>+Salariés!B14</f>
        <v>0</v>
      </c>
      <c r="D15" s="29">
        <f>+Salariés!C14</f>
        <v>0</v>
      </c>
      <c r="E15" s="39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</row>
    <row r="16" spans="2:24">
      <c r="B16" s="29">
        <f>+Salariés!A15</f>
        <v>0</v>
      </c>
      <c r="C16" s="29">
        <f>+Salariés!B15</f>
        <v>0</v>
      </c>
      <c r="D16" s="29">
        <f>+Salariés!C15</f>
        <v>0</v>
      </c>
      <c r="E16" s="39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</row>
    <row r="17" spans="2:24">
      <c r="B17" s="30">
        <f>+Salariés!A16</f>
        <v>0</v>
      </c>
      <c r="C17" s="30">
        <f>+Salariés!B16</f>
        <v>0</v>
      </c>
      <c r="D17" s="30">
        <f>+Salariés!C16</f>
        <v>0</v>
      </c>
      <c r="E17" s="39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</row>
  </sheetData>
  <sheetProtection algorithmName="SHA-512" hashValue="aMjYBbnRgyod5qE6ZvaUQWbgZFBMLcjrjYyMevCqOpduwNlEsGBqI09GtJIe2wc6ef8jE8DXNi7ciIOC9rDJOQ==" saltValue="ezMGZSlOORiJmh10kT1wQA==" spinCount="100000" sheet="1" objects="1" scenarios="1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B1:AKM19"/>
  <sheetViews>
    <sheetView showGridLines="0" tabSelected="1" topLeftCell="A2" zoomScaleNormal="100" workbookViewId="0">
      <selection activeCell="C23" sqref="C23"/>
    </sheetView>
  </sheetViews>
  <sheetFormatPr baseColWidth="10" defaultRowHeight="15"/>
  <cols>
    <col min="2" max="2" width="15.7109375" customWidth="1"/>
    <col min="5" max="919" width="11.42578125" customWidth="1"/>
    <col min="920" max="975" width="11.42578125" hidden="1" customWidth="1"/>
  </cols>
  <sheetData>
    <row r="1" spans="2:919" hidden="1">
      <c r="G1">
        <v>2016</v>
      </c>
      <c r="J1">
        <v>2016</v>
      </c>
      <c r="N1">
        <v>2016</v>
      </c>
      <c r="O1">
        <v>2016</v>
      </c>
      <c r="P1">
        <v>2016</v>
      </c>
      <c r="Q1">
        <v>2016</v>
      </c>
      <c r="R1">
        <v>2016</v>
      </c>
      <c r="S1">
        <v>2016</v>
      </c>
      <c r="V1">
        <v>2016</v>
      </c>
      <c r="Y1">
        <v>2016</v>
      </c>
      <c r="AC1">
        <v>2016</v>
      </c>
      <c r="AD1">
        <v>2016</v>
      </c>
      <c r="AE1">
        <v>2016</v>
      </c>
      <c r="AF1">
        <v>2016</v>
      </c>
      <c r="AG1">
        <v>2016</v>
      </c>
      <c r="AH1">
        <v>2016</v>
      </c>
      <c r="AK1">
        <v>2016</v>
      </c>
      <c r="AN1">
        <v>2016</v>
      </c>
      <c r="AR1">
        <v>2016</v>
      </c>
      <c r="AS1">
        <v>2016</v>
      </c>
      <c r="AT1">
        <v>2016</v>
      </c>
      <c r="AU1">
        <v>2016</v>
      </c>
      <c r="AV1">
        <v>2016</v>
      </c>
      <c r="AW1">
        <v>2016</v>
      </c>
      <c r="AZ1">
        <v>2016</v>
      </c>
      <c r="BC1">
        <v>2016</v>
      </c>
      <c r="BG1">
        <v>2016</v>
      </c>
      <c r="BH1">
        <v>2016</v>
      </c>
      <c r="BI1">
        <v>2016</v>
      </c>
      <c r="BJ1">
        <v>2016</v>
      </c>
      <c r="BK1">
        <v>2016</v>
      </c>
      <c r="BL1">
        <v>2016</v>
      </c>
      <c r="BO1">
        <v>2016</v>
      </c>
      <c r="BR1">
        <v>2016</v>
      </c>
      <c r="BV1">
        <v>2016</v>
      </c>
      <c r="BW1">
        <v>2016</v>
      </c>
      <c r="BX1">
        <v>2016</v>
      </c>
      <c r="BY1">
        <v>2016</v>
      </c>
      <c r="BZ1">
        <v>2016</v>
      </c>
      <c r="CA1">
        <v>2016</v>
      </c>
      <c r="CD1">
        <v>2016</v>
      </c>
      <c r="CG1">
        <v>2016</v>
      </c>
      <c r="CK1">
        <v>2016</v>
      </c>
      <c r="CL1">
        <v>2016</v>
      </c>
      <c r="CM1">
        <v>2016</v>
      </c>
      <c r="CN1">
        <v>2016</v>
      </c>
      <c r="CO1">
        <v>2016</v>
      </c>
      <c r="CP1">
        <v>2016</v>
      </c>
      <c r="CS1">
        <v>2016</v>
      </c>
      <c r="CV1">
        <v>2016</v>
      </c>
      <c r="CZ1">
        <v>2016</v>
      </c>
      <c r="DA1">
        <v>2016</v>
      </c>
      <c r="DB1">
        <v>2016</v>
      </c>
      <c r="DC1">
        <v>2016</v>
      </c>
      <c r="DD1">
        <v>2016</v>
      </c>
      <c r="DE1">
        <v>2016</v>
      </c>
      <c r="DH1">
        <v>2016</v>
      </c>
      <c r="DK1">
        <v>2016</v>
      </c>
      <c r="DO1">
        <v>2016</v>
      </c>
      <c r="DP1">
        <v>2016</v>
      </c>
      <c r="DQ1">
        <v>2016</v>
      </c>
      <c r="DR1">
        <v>2016</v>
      </c>
      <c r="DS1">
        <v>2016</v>
      </c>
      <c r="DT1">
        <v>2016</v>
      </c>
      <c r="DW1">
        <v>2016</v>
      </c>
      <c r="DZ1">
        <v>2016</v>
      </c>
      <c r="ED1">
        <v>2016</v>
      </c>
      <c r="EE1">
        <v>2016</v>
      </c>
      <c r="EF1">
        <v>2016</v>
      </c>
      <c r="EG1">
        <v>2016</v>
      </c>
      <c r="EH1">
        <v>2016</v>
      </c>
      <c r="EI1">
        <v>2016</v>
      </c>
      <c r="EL1">
        <v>2016</v>
      </c>
      <c r="EO1">
        <v>2016</v>
      </c>
      <c r="ES1">
        <v>2016</v>
      </c>
      <c r="ET1">
        <v>2016</v>
      </c>
      <c r="EU1">
        <v>2016</v>
      </c>
      <c r="EV1">
        <v>2016</v>
      </c>
      <c r="EW1">
        <v>2016</v>
      </c>
      <c r="EX1">
        <v>2016</v>
      </c>
      <c r="FA1">
        <v>2016</v>
      </c>
      <c r="FD1">
        <v>2016</v>
      </c>
      <c r="FH1">
        <v>2016</v>
      </c>
      <c r="FI1">
        <v>2016</v>
      </c>
      <c r="FJ1">
        <v>2016</v>
      </c>
      <c r="FK1">
        <v>2016</v>
      </c>
      <c r="FL1">
        <v>2016</v>
      </c>
      <c r="FM1">
        <v>2016</v>
      </c>
      <c r="FP1">
        <v>2016</v>
      </c>
      <c r="FS1">
        <v>2016</v>
      </c>
      <c r="FW1">
        <v>2016</v>
      </c>
      <c r="FX1">
        <v>2016</v>
      </c>
      <c r="FY1">
        <v>2016</v>
      </c>
      <c r="FZ1">
        <v>2016</v>
      </c>
      <c r="GA1">
        <v>2016</v>
      </c>
      <c r="GB1">
        <v>2016</v>
      </c>
      <c r="GE1">
        <v>2017</v>
      </c>
      <c r="GH1">
        <v>2017</v>
      </c>
      <c r="GL1">
        <v>2017</v>
      </c>
      <c r="GM1">
        <v>2017</v>
      </c>
      <c r="GN1">
        <v>2017</v>
      </c>
      <c r="GO1">
        <v>2017</v>
      </c>
      <c r="GP1">
        <v>2017</v>
      </c>
      <c r="GQ1">
        <v>2017</v>
      </c>
      <c r="GT1">
        <v>2017</v>
      </c>
      <c r="GW1">
        <v>2017</v>
      </c>
      <c r="HA1">
        <v>2017</v>
      </c>
      <c r="HB1">
        <v>2017</v>
      </c>
      <c r="HC1">
        <v>2017</v>
      </c>
      <c r="HD1">
        <v>2017</v>
      </c>
      <c r="HE1">
        <v>2017</v>
      </c>
      <c r="HF1">
        <v>2017</v>
      </c>
      <c r="HI1">
        <v>2017</v>
      </c>
      <c r="HL1">
        <v>2017</v>
      </c>
      <c r="HP1">
        <v>2017</v>
      </c>
      <c r="HQ1">
        <v>2017</v>
      </c>
      <c r="HR1">
        <v>2017</v>
      </c>
      <c r="HS1">
        <v>2017</v>
      </c>
      <c r="HT1">
        <v>2017</v>
      </c>
      <c r="HU1">
        <v>2017</v>
      </c>
      <c r="HX1">
        <v>2017</v>
      </c>
      <c r="IA1">
        <v>2017</v>
      </c>
      <c r="IE1">
        <v>2017</v>
      </c>
      <c r="IF1">
        <v>2017</v>
      </c>
      <c r="IG1">
        <v>2017</v>
      </c>
      <c r="IH1">
        <v>2017</v>
      </c>
      <c r="II1">
        <v>2017</v>
      </c>
      <c r="IJ1">
        <v>2017</v>
      </c>
      <c r="IM1">
        <v>2017</v>
      </c>
      <c r="IP1">
        <v>2017</v>
      </c>
      <c r="IT1">
        <v>2017</v>
      </c>
      <c r="IU1">
        <v>2017</v>
      </c>
      <c r="IV1">
        <v>2017</v>
      </c>
      <c r="IW1">
        <v>2017</v>
      </c>
      <c r="IX1">
        <v>2017</v>
      </c>
      <c r="IY1">
        <v>2017</v>
      </c>
      <c r="JB1">
        <v>2017</v>
      </c>
      <c r="JE1">
        <v>2017</v>
      </c>
      <c r="JI1">
        <v>2017</v>
      </c>
      <c r="JJ1">
        <v>2017</v>
      </c>
      <c r="JK1">
        <v>2017</v>
      </c>
      <c r="JL1">
        <v>2017</v>
      </c>
      <c r="JM1">
        <v>2017</v>
      </c>
      <c r="JN1">
        <v>2017</v>
      </c>
      <c r="JQ1">
        <v>2017</v>
      </c>
      <c r="JT1">
        <v>2017</v>
      </c>
      <c r="JX1">
        <v>2017</v>
      </c>
      <c r="JY1">
        <v>2017</v>
      </c>
      <c r="JZ1">
        <v>2017</v>
      </c>
      <c r="KA1">
        <v>2017</v>
      </c>
      <c r="KB1">
        <v>2017</v>
      </c>
      <c r="KC1">
        <v>2017</v>
      </c>
      <c r="KF1">
        <v>2017</v>
      </c>
      <c r="KI1">
        <v>2017</v>
      </c>
      <c r="KM1">
        <v>2017</v>
      </c>
      <c r="KN1">
        <v>2017</v>
      </c>
      <c r="KO1">
        <v>2017</v>
      </c>
      <c r="KP1">
        <v>2017</v>
      </c>
      <c r="KQ1">
        <v>2017</v>
      </c>
      <c r="KR1">
        <v>2017</v>
      </c>
      <c r="KU1">
        <v>2017</v>
      </c>
      <c r="KX1">
        <v>2017</v>
      </c>
      <c r="LB1">
        <v>2017</v>
      </c>
      <c r="LC1">
        <v>2017</v>
      </c>
      <c r="LD1">
        <v>2017</v>
      </c>
      <c r="LE1">
        <v>2017</v>
      </c>
      <c r="LF1">
        <v>2017</v>
      </c>
      <c r="LG1">
        <v>2017</v>
      </c>
      <c r="LJ1">
        <v>2017</v>
      </c>
      <c r="LM1">
        <v>2017</v>
      </c>
      <c r="LQ1">
        <v>2017</v>
      </c>
      <c r="LR1">
        <v>2017</v>
      </c>
      <c r="LS1">
        <v>2017</v>
      </c>
      <c r="LT1">
        <v>2017</v>
      </c>
      <c r="LU1">
        <v>2017</v>
      </c>
      <c r="LV1">
        <v>2017</v>
      </c>
      <c r="LY1">
        <v>2017</v>
      </c>
      <c r="MB1">
        <v>2017</v>
      </c>
      <c r="MF1">
        <v>2017</v>
      </c>
      <c r="MG1">
        <v>2017</v>
      </c>
      <c r="MH1">
        <v>2017</v>
      </c>
      <c r="MI1">
        <v>2017</v>
      </c>
      <c r="MJ1">
        <v>2017</v>
      </c>
      <c r="MK1">
        <v>2017</v>
      </c>
      <c r="MN1">
        <v>2017</v>
      </c>
      <c r="MQ1">
        <v>2017</v>
      </c>
      <c r="MU1">
        <v>2017</v>
      </c>
      <c r="MV1">
        <v>2017</v>
      </c>
      <c r="MW1">
        <v>2017</v>
      </c>
      <c r="MX1">
        <v>2017</v>
      </c>
      <c r="MY1">
        <v>2017</v>
      </c>
      <c r="MZ1">
        <v>2017</v>
      </c>
    </row>
    <row r="2" spans="2:919" ht="15.75" customHeight="1" thickBot="1">
      <c r="B2" s="148" t="s">
        <v>0</v>
      </c>
      <c r="C2" s="148" t="s">
        <v>1</v>
      </c>
      <c r="D2" s="148" t="s">
        <v>2</v>
      </c>
      <c r="E2" s="147">
        <v>42370</v>
      </c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>
        <v>42401</v>
      </c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>
        <v>42430</v>
      </c>
      <c r="AJ2" s="147"/>
      <c r="AK2" s="147"/>
      <c r="AL2" s="147"/>
      <c r="AM2" s="147"/>
      <c r="AN2" s="147"/>
      <c r="AO2" s="147"/>
      <c r="AP2" s="147"/>
      <c r="AQ2" s="147"/>
      <c r="AR2" s="147"/>
      <c r="AS2" s="147"/>
      <c r="AT2" s="147"/>
      <c r="AU2" s="147"/>
      <c r="AV2" s="147"/>
      <c r="AW2" s="147"/>
      <c r="AX2" s="147">
        <v>42461</v>
      </c>
      <c r="AY2" s="147"/>
      <c r="AZ2" s="147"/>
      <c r="BA2" s="147"/>
      <c r="BB2" s="147"/>
      <c r="BC2" s="147"/>
      <c r="BD2" s="147"/>
      <c r="BE2" s="147"/>
      <c r="BF2" s="147"/>
      <c r="BG2" s="147"/>
      <c r="BH2" s="147"/>
      <c r="BI2" s="147"/>
      <c r="BJ2" s="147"/>
      <c r="BK2" s="147"/>
      <c r="BL2" s="147"/>
      <c r="BM2" s="147">
        <v>42491</v>
      </c>
      <c r="BN2" s="147"/>
      <c r="BO2" s="147"/>
      <c r="BP2" s="147"/>
      <c r="BQ2" s="147"/>
      <c r="BR2" s="147"/>
      <c r="BS2" s="147"/>
      <c r="BT2" s="147"/>
      <c r="BU2" s="147"/>
      <c r="BV2" s="147"/>
      <c r="BW2" s="147"/>
      <c r="BX2" s="147"/>
      <c r="BY2" s="147"/>
      <c r="BZ2" s="147"/>
      <c r="CA2" s="147"/>
      <c r="CB2" s="147">
        <v>42522</v>
      </c>
      <c r="CC2" s="147"/>
      <c r="CD2" s="147"/>
      <c r="CE2" s="147"/>
      <c r="CF2" s="147"/>
      <c r="CG2" s="147"/>
      <c r="CH2" s="147"/>
      <c r="CI2" s="147"/>
      <c r="CJ2" s="147"/>
      <c r="CK2" s="147"/>
      <c r="CL2" s="147"/>
      <c r="CM2" s="147"/>
      <c r="CN2" s="147"/>
      <c r="CO2" s="147"/>
      <c r="CP2" s="147"/>
      <c r="CQ2" s="147">
        <v>42552</v>
      </c>
      <c r="CR2" s="147"/>
      <c r="CS2" s="147"/>
      <c r="CT2" s="147"/>
      <c r="CU2" s="147"/>
      <c r="CV2" s="147"/>
      <c r="CW2" s="147"/>
      <c r="CX2" s="147"/>
      <c r="CY2" s="147"/>
      <c r="CZ2" s="147"/>
      <c r="DA2" s="147"/>
      <c r="DB2" s="147"/>
      <c r="DC2" s="147"/>
      <c r="DD2" s="147"/>
      <c r="DE2" s="147"/>
      <c r="DF2" s="147">
        <v>42583</v>
      </c>
      <c r="DG2" s="147"/>
      <c r="DH2" s="147"/>
      <c r="DI2" s="147"/>
      <c r="DJ2" s="147"/>
      <c r="DK2" s="147"/>
      <c r="DL2" s="147"/>
      <c r="DM2" s="147"/>
      <c r="DN2" s="147"/>
      <c r="DO2" s="147"/>
      <c r="DP2" s="147"/>
      <c r="DQ2" s="147"/>
      <c r="DR2" s="147"/>
      <c r="DS2" s="147"/>
      <c r="DT2" s="147"/>
      <c r="DU2" s="147">
        <v>42614</v>
      </c>
      <c r="DV2" s="147"/>
      <c r="DW2" s="147"/>
      <c r="DX2" s="147"/>
      <c r="DY2" s="147"/>
      <c r="DZ2" s="147"/>
      <c r="EA2" s="147"/>
      <c r="EB2" s="147"/>
      <c r="EC2" s="147"/>
      <c r="ED2" s="147"/>
      <c r="EE2" s="147"/>
      <c r="EF2" s="147"/>
      <c r="EG2" s="147"/>
      <c r="EH2" s="147"/>
      <c r="EI2" s="147"/>
      <c r="EJ2" s="147">
        <v>42644</v>
      </c>
      <c r="EK2" s="147"/>
      <c r="EL2" s="147"/>
      <c r="EM2" s="147"/>
      <c r="EN2" s="147"/>
      <c r="EO2" s="147"/>
      <c r="EP2" s="147"/>
      <c r="EQ2" s="147"/>
      <c r="ER2" s="147"/>
      <c r="ES2" s="147"/>
      <c r="ET2" s="147"/>
      <c r="EU2" s="147"/>
      <c r="EV2" s="147"/>
      <c r="EW2" s="147"/>
      <c r="EX2" s="147"/>
      <c r="EY2" s="147">
        <v>42675</v>
      </c>
      <c r="EZ2" s="147"/>
      <c r="FA2" s="147"/>
      <c r="FB2" s="147"/>
      <c r="FC2" s="147"/>
      <c r="FD2" s="147"/>
      <c r="FE2" s="147"/>
      <c r="FF2" s="147"/>
      <c r="FG2" s="147"/>
      <c r="FH2" s="147"/>
      <c r="FI2" s="147"/>
      <c r="FJ2" s="147"/>
      <c r="FK2" s="147"/>
      <c r="FL2" s="147"/>
      <c r="FM2" s="147"/>
      <c r="FN2" s="147">
        <v>42705</v>
      </c>
      <c r="FO2" s="147"/>
      <c r="FP2" s="147"/>
      <c r="FQ2" s="147"/>
      <c r="FR2" s="147"/>
      <c r="FS2" s="147"/>
      <c r="FT2" s="147"/>
      <c r="FU2" s="147"/>
      <c r="FV2" s="147"/>
      <c r="FW2" s="147"/>
      <c r="FX2" s="147"/>
      <c r="FY2" s="147"/>
      <c r="FZ2" s="147"/>
      <c r="GA2" s="147"/>
      <c r="GB2" s="147"/>
      <c r="GC2" s="147">
        <v>42736</v>
      </c>
      <c r="GD2" s="147"/>
      <c r="GE2" s="147"/>
      <c r="GF2" s="147"/>
      <c r="GG2" s="147"/>
      <c r="GH2" s="147"/>
      <c r="GI2" s="147"/>
      <c r="GJ2" s="147"/>
      <c r="GK2" s="147"/>
      <c r="GL2" s="147"/>
      <c r="GM2" s="147"/>
      <c r="GN2" s="147"/>
      <c r="GO2" s="147"/>
      <c r="GP2" s="147"/>
      <c r="GQ2" s="147"/>
      <c r="GR2" s="147">
        <v>42767</v>
      </c>
      <c r="GS2" s="147"/>
      <c r="GT2" s="147"/>
      <c r="GU2" s="147"/>
      <c r="GV2" s="147"/>
      <c r="GW2" s="147"/>
      <c r="GX2" s="147"/>
      <c r="GY2" s="147"/>
      <c r="GZ2" s="147"/>
      <c r="HA2" s="147"/>
      <c r="HB2" s="147"/>
      <c r="HC2" s="147"/>
      <c r="HD2" s="147"/>
      <c r="HE2" s="147"/>
      <c r="HF2" s="147"/>
      <c r="HG2" s="147">
        <v>42795</v>
      </c>
      <c r="HH2" s="147"/>
      <c r="HI2" s="147"/>
      <c r="HJ2" s="147"/>
      <c r="HK2" s="147"/>
      <c r="HL2" s="147"/>
      <c r="HM2" s="147"/>
      <c r="HN2" s="147"/>
      <c r="HO2" s="147"/>
      <c r="HP2" s="147"/>
      <c r="HQ2" s="147"/>
      <c r="HR2" s="147"/>
      <c r="HS2" s="147"/>
      <c r="HT2" s="147"/>
      <c r="HU2" s="147"/>
      <c r="HV2" s="147">
        <v>42826</v>
      </c>
      <c r="HW2" s="147"/>
      <c r="HX2" s="147"/>
      <c r="HY2" s="147"/>
      <c r="HZ2" s="147"/>
      <c r="IA2" s="147"/>
      <c r="IB2" s="147"/>
      <c r="IC2" s="147"/>
      <c r="ID2" s="147"/>
      <c r="IE2" s="147"/>
      <c r="IF2" s="147"/>
      <c r="IG2" s="147"/>
      <c r="IH2" s="147"/>
      <c r="II2" s="147"/>
      <c r="IJ2" s="147"/>
      <c r="IK2" s="147">
        <v>42856</v>
      </c>
      <c r="IL2" s="147"/>
      <c r="IM2" s="147"/>
      <c r="IN2" s="147"/>
      <c r="IO2" s="147"/>
      <c r="IP2" s="147"/>
      <c r="IQ2" s="147"/>
      <c r="IR2" s="147"/>
      <c r="IS2" s="147"/>
      <c r="IT2" s="147"/>
      <c r="IU2" s="147"/>
      <c r="IV2" s="147"/>
      <c r="IW2" s="147"/>
      <c r="IX2" s="147"/>
      <c r="IY2" s="147"/>
      <c r="IZ2" s="147">
        <v>42887</v>
      </c>
      <c r="JA2" s="147"/>
      <c r="JB2" s="147"/>
      <c r="JC2" s="147"/>
      <c r="JD2" s="147"/>
      <c r="JE2" s="147"/>
      <c r="JF2" s="147"/>
      <c r="JG2" s="147"/>
      <c r="JH2" s="147"/>
      <c r="JI2" s="147"/>
      <c r="JJ2" s="147"/>
      <c r="JK2" s="147"/>
      <c r="JL2" s="147"/>
      <c r="JM2" s="147"/>
      <c r="JN2" s="147"/>
      <c r="JO2" s="147">
        <v>42917</v>
      </c>
      <c r="JP2" s="147"/>
      <c r="JQ2" s="147"/>
      <c r="JR2" s="147"/>
      <c r="JS2" s="147"/>
      <c r="JT2" s="147"/>
      <c r="JU2" s="147"/>
      <c r="JV2" s="147"/>
      <c r="JW2" s="147"/>
      <c r="JX2" s="147"/>
      <c r="JY2" s="147"/>
      <c r="JZ2" s="147"/>
      <c r="KA2" s="147"/>
      <c r="KB2" s="147"/>
      <c r="KC2" s="147"/>
      <c r="KD2" s="147">
        <v>42948</v>
      </c>
      <c r="KE2" s="147"/>
      <c r="KF2" s="147"/>
      <c r="KG2" s="147"/>
      <c r="KH2" s="147"/>
      <c r="KI2" s="147"/>
      <c r="KJ2" s="147"/>
      <c r="KK2" s="147"/>
      <c r="KL2" s="147"/>
      <c r="KM2" s="147"/>
      <c r="KN2" s="147"/>
      <c r="KO2" s="147"/>
      <c r="KP2" s="147"/>
      <c r="KQ2" s="147"/>
      <c r="KR2" s="147"/>
      <c r="KS2" s="147">
        <v>42979</v>
      </c>
      <c r="KT2" s="147"/>
      <c r="KU2" s="147"/>
      <c r="KV2" s="147"/>
      <c r="KW2" s="147"/>
      <c r="KX2" s="147"/>
      <c r="KY2" s="147"/>
      <c r="KZ2" s="147"/>
      <c r="LA2" s="147"/>
      <c r="LB2" s="147"/>
      <c r="LC2" s="147"/>
      <c r="LD2" s="147"/>
      <c r="LE2" s="147"/>
      <c r="LF2" s="147"/>
      <c r="LG2" s="147"/>
      <c r="LH2" s="147">
        <v>43009</v>
      </c>
      <c r="LI2" s="147"/>
      <c r="LJ2" s="147"/>
      <c r="LK2" s="147"/>
      <c r="LL2" s="147"/>
      <c r="LM2" s="147"/>
      <c r="LN2" s="147"/>
      <c r="LO2" s="147"/>
      <c r="LP2" s="147"/>
      <c r="LQ2" s="147"/>
      <c r="LR2" s="147"/>
      <c r="LS2" s="147"/>
      <c r="LT2" s="147"/>
      <c r="LU2" s="147"/>
      <c r="LV2" s="147"/>
      <c r="LW2" s="147">
        <v>43040</v>
      </c>
      <c r="LX2" s="147"/>
      <c r="LY2" s="147"/>
      <c r="LZ2" s="147"/>
      <c r="MA2" s="147"/>
      <c r="MB2" s="147"/>
      <c r="MC2" s="147"/>
      <c r="MD2" s="147"/>
      <c r="ME2" s="147"/>
      <c r="MF2" s="147"/>
      <c r="MG2" s="147"/>
      <c r="MH2" s="147"/>
      <c r="MI2" s="147"/>
      <c r="MJ2" s="147"/>
      <c r="MK2" s="147"/>
      <c r="ML2" s="147">
        <v>43070</v>
      </c>
      <c r="MM2" s="147"/>
      <c r="MN2" s="147"/>
      <c r="MO2" s="147"/>
      <c r="MP2" s="147"/>
      <c r="MQ2" s="147"/>
      <c r="MR2" s="147"/>
      <c r="MS2" s="147"/>
      <c r="MT2" s="147"/>
      <c r="MU2" s="147"/>
      <c r="MV2" s="147"/>
      <c r="MW2" s="147"/>
      <c r="MX2" s="147"/>
      <c r="MY2" s="147"/>
      <c r="MZ2" s="147"/>
      <c r="NA2" s="147">
        <v>43101</v>
      </c>
      <c r="NB2" s="147"/>
      <c r="NC2" s="147"/>
      <c r="ND2" s="147"/>
      <c r="NE2" s="147"/>
      <c r="NF2" s="147"/>
      <c r="NG2" s="147"/>
      <c r="NH2" s="147"/>
      <c r="NI2" s="147"/>
      <c r="NJ2" s="147"/>
      <c r="NK2" s="147"/>
      <c r="NL2" s="147"/>
      <c r="NM2" s="147"/>
      <c r="NN2" s="147"/>
      <c r="NO2" s="147"/>
      <c r="NP2" s="147">
        <v>43132</v>
      </c>
      <c r="NQ2" s="147"/>
      <c r="NR2" s="147"/>
      <c r="NS2" s="147"/>
      <c r="NT2" s="147"/>
      <c r="NU2" s="147"/>
      <c r="NV2" s="147"/>
      <c r="NW2" s="147"/>
      <c r="NX2" s="147"/>
      <c r="NY2" s="147"/>
      <c r="NZ2" s="147"/>
      <c r="OA2" s="147"/>
      <c r="OB2" s="147"/>
      <c r="OC2" s="147"/>
      <c r="OD2" s="147"/>
      <c r="OE2" s="147">
        <v>43160</v>
      </c>
      <c r="OF2" s="147"/>
      <c r="OG2" s="147"/>
      <c r="OH2" s="147"/>
      <c r="OI2" s="147"/>
      <c r="OJ2" s="147"/>
      <c r="OK2" s="147"/>
      <c r="OL2" s="147"/>
      <c r="OM2" s="147"/>
      <c r="ON2" s="147"/>
      <c r="OO2" s="147"/>
      <c r="OP2" s="147"/>
      <c r="OQ2" s="147"/>
      <c r="OR2" s="147"/>
      <c r="OS2" s="147"/>
      <c r="OT2" s="147">
        <v>43191</v>
      </c>
      <c r="OU2" s="147"/>
      <c r="OV2" s="147"/>
      <c r="OW2" s="147"/>
      <c r="OX2" s="147"/>
      <c r="OY2" s="147"/>
      <c r="OZ2" s="147"/>
      <c r="PA2" s="147"/>
      <c r="PB2" s="147"/>
      <c r="PC2" s="147"/>
      <c r="PD2" s="147"/>
      <c r="PE2" s="147"/>
      <c r="PF2" s="147"/>
      <c r="PG2" s="147"/>
      <c r="PH2" s="147"/>
      <c r="PI2" s="147">
        <v>43221</v>
      </c>
      <c r="PJ2" s="147"/>
      <c r="PK2" s="147"/>
      <c r="PL2" s="147"/>
      <c r="PM2" s="147"/>
      <c r="PN2" s="147"/>
      <c r="PO2" s="147"/>
      <c r="PP2" s="147"/>
      <c r="PQ2" s="147"/>
      <c r="PR2" s="147"/>
      <c r="PS2" s="147"/>
      <c r="PT2" s="147"/>
      <c r="PU2" s="147"/>
      <c r="PV2" s="147"/>
      <c r="PW2" s="147"/>
      <c r="PX2" s="147">
        <v>43252</v>
      </c>
      <c r="PY2" s="147"/>
      <c r="PZ2" s="147"/>
      <c r="QA2" s="147"/>
      <c r="QB2" s="147"/>
      <c r="QC2" s="147"/>
      <c r="QD2" s="147"/>
      <c r="QE2" s="147"/>
      <c r="QF2" s="147"/>
      <c r="QG2" s="147"/>
      <c r="QH2" s="147"/>
      <c r="QI2" s="147"/>
      <c r="QJ2" s="147"/>
      <c r="QK2" s="147"/>
      <c r="QL2" s="147"/>
      <c r="QM2" s="147">
        <v>43282</v>
      </c>
      <c r="QN2" s="147"/>
      <c r="QO2" s="147"/>
      <c r="QP2" s="147"/>
      <c r="QQ2" s="147"/>
      <c r="QR2" s="147"/>
      <c r="QS2" s="147"/>
      <c r="QT2" s="147"/>
      <c r="QU2" s="147"/>
      <c r="QV2" s="147"/>
      <c r="QW2" s="147"/>
      <c r="QX2" s="147"/>
      <c r="QY2" s="147"/>
      <c r="QZ2" s="147"/>
      <c r="RA2" s="147"/>
      <c r="RB2" s="147">
        <v>43313</v>
      </c>
      <c r="RC2" s="147"/>
      <c r="RD2" s="147"/>
      <c r="RE2" s="147"/>
      <c r="RF2" s="147"/>
      <c r="RG2" s="147"/>
      <c r="RH2" s="147"/>
      <c r="RI2" s="147"/>
      <c r="RJ2" s="147"/>
      <c r="RK2" s="147"/>
      <c r="RL2" s="147"/>
      <c r="RM2" s="147"/>
      <c r="RN2" s="147"/>
      <c r="RO2" s="147"/>
      <c r="RP2" s="147"/>
      <c r="RQ2" s="147">
        <v>43344</v>
      </c>
      <c r="RR2" s="147"/>
      <c r="RS2" s="147"/>
      <c r="RT2" s="147"/>
      <c r="RU2" s="147"/>
      <c r="RV2" s="147"/>
      <c r="RW2" s="147"/>
      <c r="RX2" s="147"/>
      <c r="RY2" s="147"/>
      <c r="RZ2" s="147"/>
      <c r="SA2" s="147"/>
      <c r="SB2" s="147"/>
      <c r="SC2" s="147"/>
      <c r="SD2" s="147"/>
      <c r="SE2" s="147"/>
      <c r="SF2" s="147">
        <v>43374</v>
      </c>
      <c r="SG2" s="147"/>
      <c r="SH2" s="147"/>
      <c r="SI2" s="147"/>
      <c r="SJ2" s="147"/>
      <c r="SK2" s="147"/>
      <c r="SL2" s="147"/>
      <c r="SM2" s="147"/>
      <c r="SN2" s="147"/>
      <c r="SO2" s="147"/>
      <c r="SP2" s="147"/>
      <c r="SQ2" s="147"/>
      <c r="SR2" s="147"/>
      <c r="SS2" s="147"/>
      <c r="ST2" s="147"/>
      <c r="SU2" s="147">
        <v>43405</v>
      </c>
      <c r="SV2" s="147"/>
      <c r="SW2" s="147"/>
      <c r="SX2" s="147"/>
      <c r="SY2" s="147"/>
      <c r="SZ2" s="147"/>
      <c r="TA2" s="147"/>
      <c r="TB2" s="147"/>
      <c r="TC2" s="147"/>
      <c r="TD2" s="147"/>
      <c r="TE2" s="147"/>
      <c r="TF2" s="147"/>
      <c r="TG2" s="147"/>
      <c r="TH2" s="147"/>
      <c r="TI2" s="147"/>
      <c r="TJ2" s="147">
        <v>43435</v>
      </c>
      <c r="TK2" s="147"/>
      <c r="TL2" s="147"/>
      <c r="TM2" s="147"/>
      <c r="TN2" s="147"/>
      <c r="TO2" s="147"/>
      <c r="TP2" s="147"/>
      <c r="TQ2" s="147"/>
      <c r="TR2" s="147"/>
      <c r="TS2" s="147"/>
      <c r="TT2" s="147"/>
      <c r="TU2" s="147"/>
      <c r="TV2" s="147"/>
      <c r="TW2" s="147"/>
      <c r="TX2" s="147"/>
      <c r="TY2" s="147">
        <v>43466</v>
      </c>
      <c r="TZ2" s="147"/>
      <c r="UA2" s="147"/>
      <c r="UB2" s="147"/>
      <c r="UC2" s="147"/>
      <c r="UD2" s="147"/>
      <c r="UE2" s="147"/>
      <c r="UF2" s="147"/>
      <c r="UG2" s="147"/>
      <c r="UH2" s="147"/>
      <c r="UI2" s="147"/>
      <c r="UJ2" s="147"/>
      <c r="UK2" s="147"/>
      <c r="UL2" s="147"/>
      <c r="UM2" s="147"/>
      <c r="UN2" s="147">
        <v>43497</v>
      </c>
      <c r="UO2" s="147"/>
      <c r="UP2" s="147"/>
      <c r="UQ2" s="147"/>
      <c r="UR2" s="147"/>
      <c r="US2" s="147"/>
      <c r="UT2" s="147"/>
      <c r="UU2" s="147"/>
      <c r="UV2" s="147"/>
      <c r="UW2" s="147"/>
      <c r="UX2" s="147"/>
      <c r="UY2" s="147"/>
      <c r="UZ2" s="147"/>
      <c r="VA2" s="147"/>
      <c r="VB2" s="147"/>
      <c r="VC2" s="147">
        <v>43525</v>
      </c>
      <c r="VD2" s="147"/>
      <c r="VE2" s="147"/>
      <c r="VF2" s="147"/>
      <c r="VG2" s="147"/>
      <c r="VH2" s="147"/>
      <c r="VI2" s="147"/>
      <c r="VJ2" s="147"/>
      <c r="VK2" s="147"/>
      <c r="VL2" s="147"/>
      <c r="VM2" s="147"/>
      <c r="VN2" s="147"/>
      <c r="VO2" s="147"/>
      <c r="VP2" s="147"/>
      <c r="VQ2" s="147"/>
      <c r="VR2" s="147">
        <v>43556</v>
      </c>
      <c r="VS2" s="147"/>
      <c r="VT2" s="147"/>
      <c r="VU2" s="147"/>
      <c r="VV2" s="147"/>
      <c r="VW2" s="147"/>
      <c r="VX2" s="147"/>
      <c r="VY2" s="147"/>
      <c r="VZ2" s="147"/>
      <c r="WA2" s="147"/>
      <c r="WB2" s="147"/>
      <c r="WC2" s="147"/>
      <c r="WD2" s="147"/>
      <c r="WE2" s="147"/>
      <c r="WF2" s="147"/>
      <c r="WG2" s="147">
        <v>43586</v>
      </c>
      <c r="WH2" s="147"/>
      <c r="WI2" s="147"/>
      <c r="WJ2" s="147"/>
      <c r="WK2" s="147"/>
      <c r="WL2" s="147"/>
      <c r="WM2" s="147"/>
      <c r="WN2" s="147"/>
      <c r="WO2" s="147"/>
      <c r="WP2" s="147"/>
      <c r="WQ2" s="147"/>
      <c r="WR2" s="147"/>
      <c r="WS2" s="147"/>
      <c r="WT2" s="147"/>
      <c r="WU2" s="147"/>
      <c r="WV2" s="147">
        <v>43617</v>
      </c>
      <c r="WW2" s="147"/>
      <c r="WX2" s="147"/>
      <c r="WY2" s="147"/>
      <c r="WZ2" s="147"/>
      <c r="XA2" s="147"/>
      <c r="XB2" s="147"/>
      <c r="XC2" s="147"/>
      <c r="XD2" s="147"/>
      <c r="XE2" s="147"/>
      <c r="XF2" s="147"/>
      <c r="XG2" s="147"/>
      <c r="XH2" s="147"/>
      <c r="XI2" s="147"/>
      <c r="XJ2" s="147"/>
      <c r="XK2" s="147">
        <v>43647</v>
      </c>
      <c r="XL2" s="147"/>
      <c r="XM2" s="147"/>
      <c r="XN2" s="147"/>
      <c r="XO2" s="147"/>
      <c r="XP2" s="147"/>
      <c r="XQ2" s="147"/>
      <c r="XR2" s="147"/>
      <c r="XS2" s="147"/>
      <c r="XT2" s="147"/>
      <c r="XU2" s="147"/>
      <c r="XV2" s="147"/>
      <c r="XW2" s="147"/>
      <c r="XX2" s="147"/>
      <c r="XY2" s="147"/>
      <c r="XZ2" s="147">
        <v>43678</v>
      </c>
      <c r="YA2" s="147"/>
      <c r="YB2" s="147"/>
      <c r="YC2" s="147"/>
      <c r="YD2" s="147"/>
      <c r="YE2" s="147"/>
      <c r="YF2" s="147"/>
      <c r="YG2" s="147"/>
      <c r="YH2" s="147"/>
      <c r="YI2" s="147"/>
      <c r="YJ2" s="147"/>
      <c r="YK2" s="147"/>
      <c r="YL2" s="147"/>
      <c r="YM2" s="147"/>
      <c r="YN2" s="147"/>
      <c r="YO2" s="147">
        <v>43709</v>
      </c>
      <c r="YP2" s="147"/>
      <c r="YQ2" s="147"/>
      <c r="YR2" s="147"/>
      <c r="YS2" s="147"/>
      <c r="YT2" s="147"/>
      <c r="YU2" s="147"/>
      <c r="YV2" s="147"/>
      <c r="YW2" s="147"/>
      <c r="YX2" s="147"/>
      <c r="YY2" s="147"/>
      <c r="YZ2" s="147"/>
      <c r="ZA2" s="147"/>
      <c r="ZB2" s="147"/>
      <c r="ZC2" s="147"/>
      <c r="ZD2" s="147">
        <v>43739</v>
      </c>
      <c r="ZE2" s="147"/>
      <c r="ZF2" s="147"/>
      <c r="ZG2" s="147"/>
      <c r="ZH2" s="147"/>
      <c r="ZI2" s="147"/>
      <c r="ZJ2" s="147"/>
      <c r="ZK2" s="147"/>
      <c r="ZL2" s="147"/>
      <c r="ZM2" s="147"/>
      <c r="ZN2" s="147"/>
      <c r="ZO2" s="147"/>
      <c r="ZP2" s="147"/>
      <c r="ZQ2" s="147"/>
      <c r="ZR2" s="147"/>
      <c r="ZS2" s="147">
        <v>43770</v>
      </c>
      <c r="ZT2" s="147"/>
      <c r="ZU2" s="147"/>
      <c r="ZV2" s="147"/>
      <c r="ZW2" s="147"/>
      <c r="ZX2" s="147"/>
      <c r="ZY2" s="147"/>
      <c r="ZZ2" s="147"/>
      <c r="AAA2" s="147"/>
      <c r="AAB2" s="147"/>
      <c r="AAC2" s="147"/>
      <c r="AAD2" s="147"/>
      <c r="AAE2" s="147"/>
      <c r="AAF2" s="147"/>
      <c r="AAG2" s="147"/>
      <c r="AAH2" s="147">
        <v>43800</v>
      </c>
      <c r="AAI2" s="147"/>
      <c r="AAJ2" s="147"/>
      <c r="AAK2" s="147"/>
      <c r="AAL2" s="147"/>
      <c r="AAM2" s="147"/>
      <c r="AAN2" s="147"/>
      <c r="AAO2" s="147"/>
      <c r="AAP2" s="147"/>
      <c r="AAQ2" s="147"/>
      <c r="AAR2" s="147"/>
      <c r="AAS2" s="147"/>
      <c r="AAT2" s="147"/>
      <c r="AAU2" s="147"/>
      <c r="AAV2" s="147"/>
      <c r="AAW2" s="147">
        <v>43831</v>
      </c>
      <c r="AAX2" s="147"/>
      <c r="AAY2" s="147"/>
      <c r="AAZ2" s="147"/>
      <c r="ABA2" s="147"/>
      <c r="ABB2" s="147"/>
      <c r="ABC2" s="147"/>
      <c r="ABD2" s="147"/>
      <c r="ABE2" s="147"/>
      <c r="ABF2" s="147"/>
      <c r="ABG2" s="147"/>
      <c r="ABH2" s="147"/>
      <c r="ABI2" s="147"/>
      <c r="ABJ2" s="147"/>
      <c r="ABK2" s="147"/>
      <c r="ABL2" s="147">
        <v>43862</v>
      </c>
      <c r="ABM2" s="147"/>
      <c r="ABN2" s="147"/>
      <c r="ABO2" s="147"/>
      <c r="ABP2" s="147"/>
      <c r="ABQ2" s="147"/>
      <c r="ABR2" s="147"/>
      <c r="ABS2" s="147"/>
      <c r="ABT2" s="147"/>
      <c r="ABU2" s="147"/>
      <c r="ABV2" s="147"/>
      <c r="ABW2" s="147"/>
      <c r="ABX2" s="147"/>
      <c r="ABY2" s="147"/>
      <c r="ABZ2" s="147"/>
      <c r="ACA2" s="147">
        <v>43891</v>
      </c>
      <c r="ACB2" s="147"/>
      <c r="ACC2" s="147"/>
      <c r="ACD2" s="147"/>
      <c r="ACE2" s="147"/>
      <c r="ACF2" s="147"/>
      <c r="ACG2" s="147"/>
      <c r="ACH2" s="147"/>
      <c r="ACI2" s="147"/>
      <c r="ACJ2" s="147"/>
      <c r="ACK2" s="147"/>
      <c r="ACL2" s="147"/>
      <c r="ACM2" s="147"/>
      <c r="ACN2" s="147"/>
      <c r="ACO2" s="147"/>
      <c r="ACP2" s="147">
        <v>43922</v>
      </c>
      <c r="ACQ2" s="147"/>
      <c r="ACR2" s="147"/>
      <c r="ACS2" s="147"/>
      <c r="ACT2" s="147"/>
      <c r="ACU2" s="147"/>
      <c r="ACV2" s="147"/>
      <c r="ACW2" s="147"/>
      <c r="ACX2" s="147"/>
      <c r="ACY2" s="147"/>
      <c r="ACZ2" s="147"/>
      <c r="ADA2" s="147"/>
      <c r="ADB2" s="147"/>
      <c r="ADC2" s="147"/>
      <c r="ADD2" s="147"/>
      <c r="ADE2" s="147">
        <v>43952</v>
      </c>
      <c r="ADF2" s="147"/>
      <c r="ADG2" s="147"/>
      <c r="ADH2" s="147"/>
      <c r="ADI2" s="147"/>
      <c r="ADJ2" s="147"/>
      <c r="ADK2" s="147"/>
      <c r="ADL2" s="147"/>
      <c r="ADM2" s="147"/>
      <c r="ADN2" s="147"/>
      <c r="ADO2" s="147"/>
      <c r="ADP2" s="147"/>
      <c r="ADQ2" s="147"/>
      <c r="ADR2" s="147"/>
      <c r="ADS2" s="147"/>
      <c r="ADT2" s="147">
        <v>43983</v>
      </c>
      <c r="ADU2" s="147"/>
      <c r="ADV2" s="147"/>
      <c r="ADW2" s="147"/>
      <c r="ADX2" s="147"/>
      <c r="ADY2" s="147"/>
      <c r="ADZ2" s="147"/>
      <c r="AEA2" s="147"/>
      <c r="AEB2" s="147"/>
      <c r="AEC2" s="147"/>
      <c r="AED2" s="147"/>
      <c r="AEE2" s="147"/>
      <c r="AEF2" s="147"/>
      <c r="AEG2" s="147"/>
      <c r="AEH2" s="147"/>
      <c r="AEI2" s="147">
        <v>44013</v>
      </c>
      <c r="AEJ2" s="147"/>
      <c r="AEK2" s="147"/>
      <c r="AEL2" s="147"/>
      <c r="AEM2" s="147"/>
      <c r="AEN2" s="147"/>
      <c r="AEO2" s="147"/>
      <c r="AEP2" s="147"/>
      <c r="AEQ2" s="147"/>
      <c r="AER2" s="147"/>
      <c r="AES2" s="147"/>
      <c r="AET2" s="147"/>
      <c r="AEU2" s="147"/>
      <c r="AEV2" s="147"/>
      <c r="AEW2" s="147"/>
      <c r="AEX2" s="147">
        <v>44044</v>
      </c>
      <c r="AEY2" s="147"/>
      <c r="AEZ2" s="147"/>
      <c r="AFA2" s="147"/>
      <c r="AFB2" s="147"/>
      <c r="AFC2" s="147"/>
      <c r="AFD2" s="147"/>
      <c r="AFE2" s="147"/>
      <c r="AFF2" s="147"/>
      <c r="AFG2" s="147"/>
      <c r="AFH2" s="147"/>
      <c r="AFI2" s="147"/>
      <c r="AFJ2" s="147"/>
      <c r="AFK2" s="147"/>
      <c r="AFL2" s="147"/>
      <c r="AFM2" s="147">
        <v>44075</v>
      </c>
      <c r="AFN2" s="147"/>
      <c r="AFO2" s="147"/>
      <c r="AFP2" s="147"/>
      <c r="AFQ2" s="147"/>
      <c r="AFR2" s="147"/>
      <c r="AFS2" s="147"/>
      <c r="AFT2" s="147"/>
      <c r="AFU2" s="147"/>
      <c r="AFV2" s="147"/>
      <c r="AFW2" s="147"/>
      <c r="AFX2" s="147"/>
      <c r="AFY2" s="147"/>
      <c r="AFZ2" s="147"/>
      <c r="AGA2" s="147"/>
      <c r="AGB2" s="147">
        <v>44105</v>
      </c>
      <c r="AGC2" s="147"/>
      <c r="AGD2" s="147"/>
      <c r="AGE2" s="147"/>
      <c r="AGF2" s="147"/>
      <c r="AGG2" s="147"/>
      <c r="AGH2" s="147"/>
      <c r="AGI2" s="147"/>
      <c r="AGJ2" s="147"/>
      <c r="AGK2" s="147"/>
      <c r="AGL2" s="147"/>
      <c r="AGM2" s="147"/>
      <c r="AGN2" s="147"/>
      <c r="AGO2" s="147"/>
      <c r="AGP2" s="147"/>
      <c r="AGQ2" s="147">
        <v>44136</v>
      </c>
      <c r="AGR2" s="147"/>
      <c r="AGS2" s="147"/>
      <c r="AGT2" s="147"/>
      <c r="AGU2" s="147"/>
      <c r="AGV2" s="147"/>
      <c r="AGW2" s="147"/>
      <c r="AGX2" s="147"/>
      <c r="AGY2" s="147"/>
      <c r="AGZ2" s="147"/>
      <c r="AHA2" s="147"/>
      <c r="AHB2" s="147"/>
      <c r="AHC2" s="147"/>
      <c r="AHD2" s="147"/>
      <c r="AHE2" s="147"/>
      <c r="AHF2" s="147">
        <v>44166</v>
      </c>
      <c r="AHG2" s="147"/>
      <c r="AHH2" s="147"/>
      <c r="AHI2" s="147"/>
      <c r="AHJ2" s="147"/>
      <c r="AHK2" s="147"/>
      <c r="AHL2" s="147"/>
      <c r="AHM2" s="147"/>
      <c r="AHN2" s="147"/>
      <c r="AHO2" s="147"/>
      <c r="AHP2" s="147"/>
      <c r="AHQ2" s="147"/>
      <c r="AHR2" s="147"/>
      <c r="AHS2" s="147"/>
      <c r="AHT2" s="147"/>
      <c r="AHU2" s="147">
        <v>44197</v>
      </c>
      <c r="AHV2" s="147"/>
      <c r="AHW2" s="147"/>
      <c r="AHX2" s="147"/>
      <c r="AHY2" s="147"/>
      <c r="AHZ2" s="147"/>
      <c r="AIA2" s="147"/>
      <c r="AIB2" s="147"/>
      <c r="AIC2" s="147"/>
      <c r="AID2" s="147"/>
      <c r="AIE2" s="147"/>
      <c r="AIF2" s="147"/>
      <c r="AIG2" s="147"/>
      <c r="AIH2" s="147"/>
      <c r="AII2" s="147"/>
    </row>
    <row r="3" spans="2:919" ht="45" customHeight="1" thickBot="1">
      <c r="B3" s="149"/>
      <c r="C3" s="149" t="s">
        <v>1</v>
      </c>
      <c r="D3" s="149" t="s">
        <v>2</v>
      </c>
      <c r="E3" s="107" t="s">
        <v>30</v>
      </c>
      <c r="F3" s="117" t="s">
        <v>31</v>
      </c>
      <c r="G3" s="119" t="s">
        <v>77</v>
      </c>
      <c r="H3" s="107" t="s">
        <v>32</v>
      </c>
      <c r="I3" s="107" t="s">
        <v>37</v>
      </c>
      <c r="J3" s="108" t="s">
        <v>82</v>
      </c>
      <c r="K3" s="107" t="s">
        <v>33</v>
      </c>
      <c r="L3" s="107" t="s">
        <v>83</v>
      </c>
      <c r="M3" s="107" t="s">
        <v>35</v>
      </c>
      <c r="N3" s="109" t="s">
        <v>84</v>
      </c>
      <c r="O3" s="110" t="s">
        <v>85</v>
      </c>
      <c r="P3" s="111" t="s">
        <v>86</v>
      </c>
      <c r="Q3" s="111" t="s">
        <v>87</v>
      </c>
      <c r="R3" s="111" t="s">
        <v>89</v>
      </c>
      <c r="S3" s="114" t="s">
        <v>88</v>
      </c>
      <c r="T3" s="113" t="s">
        <v>30</v>
      </c>
      <c r="U3" s="107" t="s">
        <v>31</v>
      </c>
      <c r="V3" s="108" t="s">
        <v>77</v>
      </c>
      <c r="W3" s="107" t="s">
        <v>32</v>
      </c>
      <c r="X3" s="107" t="s">
        <v>37</v>
      </c>
      <c r="Y3" s="108" t="s">
        <v>82</v>
      </c>
      <c r="Z3" s="107" t="s">
        <v>33</v>
      </c>
      <c r="AA3" s="107" t="s">
        <v>83</v>
      </c>
      <c r="AB3" s="107" t="s">
        <v>35</v>
      </c>
      <c r="AC3" s="109" t="s">
        <v>84</v>
      </c>
      <c r="AD3" s="110" t="s">
        <v>85</v>
      </c>
      <c r="AE3" s="111" t="s">
        <v>86</v>
      </c>
      <c r="AF3" s="111" t="s">
        <v>87</v>
      </c>
      <c r="AG3" s="111" t="s">
        <v>89</v>
      </c>
      <c r="AH3" s="114" t="s">
        <v>88</v>
      </c>
      <c r="AI3" s="107" t="s">
        <v>30</v>
      </c>
      <c r="AJ3" s="107" t="s">
        <v>31</v>
      </c>
      <c r="AK3" s="108" t="s">
        <v>77</v>
      </c>
      <c r="AL3" s="107" t="s">
        <v>32</v>
      </c>
      <c r="AM3" s="107" t="s">
        <v>37</v>
      </c>
      <c r="AN3" s="108" t="s">
        <v>82</v>
      </c>
      <c r="AO3" s="107" t="s">
        <v>33</v>
      </c>
      <c r="AP3" s="107" t="s">
        <v>83</v>
      </c>
      <c r="AQ3" s="107" t="s">
        <v>35</v>
      </c>
      <c r="AR3" s="109" t="s">
        <v>84</v>
      </c>
      <c r="AS3" s="110" t="s">
        <v>85</v>
      </c>
      <c r="AT3" s="111" t="s">
        <v>86</v>
      </c>
      <c r="AU3" s="111" t="s">
        <v>87</v>
      </c>
      <c r="AV3" s="111" t="s">
        <v>89</v>
      </c>
      <c r="AW3" s="114" t="s">
        <v>88</v>
      </c>
      <c r="AX3" s="107" t="s">
        <v>30</v>
      </c>
      <c r="AY3" s="107" t="s">
        <v>31</v>
      </c>
      <c r="AZ3" s="108" t="s">
        <v>77</v>
      </c>
      <c r="BA3" s="107" t="s">
        <v>32</v>
      </c>
      <c r="BB3" s="107" t="s">
        <v>37</v>
      </c>
      <c r="BC3" s="108" t="s">
        <v>82</v>
      </c>
      <c r="BD3" s="107" t="s">
        <v>33</v>
      </c>
      <c r="BE3" s="107" t="s">
        <v>83</v>
      </c>
      <c r="BF3" s="107" t="s">
        <v>35</v>
      </c>
      <c r="BG3" s="109" t="s">
        <v>84</v>
      </c>
      <c r="BH3" s="110" t="s">
        <v>85</v>
      </c>
      <c r="BI3" s="111" t="s">
        <v>86</v>
      </c>
      <c r="BJ3" s="111" t="s">
        <v>87</v>
      </c>
      <c r="BK3" s="111" t="s">
        <v>89</v>
      </c>
      <c r="BL3" s="114" t="s">
        <v>88</v>
      </c>
      <c r="BM3" s="107" t="s">
        <v>30</v>
      </c>
      <c r="BN3" s="107" t="s">
        <v>31</v>
      </c>
      <c r="BO3" s="108" t="s">
        <v>77</v>
      </c>
      <c r="BP3" s="107" t="s">
        <v>32</v>
      </c>
      <c r="BQ3" s="107" t="s">
        <v>37</v>
      </c>
      <c r="BR3" s="108" t="s">
        <v>82</v>
      </c>
      <c r="BS3" s="107" t="s">
        <v>33</v>
      </c>
      <c r="BT3" s="107" t="s">
        <v>83</v>
      </c>
      <c r="BU3" s="107" t="s">
        <v>35</v>
      </c>
      <c r="BV3" s="109" t="s">
        <v>84</v>
      </c>
      <c r="BW3" s="110" t="s">
        <v>85</v>
      </c>
      <c r="BX3" s="111" t="s">
        <v>86</v>
      </c>
      <c r="BY3" s="111" t="s">
        <v>87</v>
      </c>
      <c r="BZ3" s="111" t="s">
        <v>89</v>
      </c>
      <c r="CA3" s="106" t="s">
        <v>88</v>
      </c>
      <c r="CB3" s="107" t="s">
        <v>30</v>
      </c>
      <c r="CC3" s="107" t="s">
        <v>31</v>
      </c>
      <c r="CD3" s="108" t="s">
        <v>77</v>
      </c>
      <c r="CE3" s="107" t="s">
        <v>32</v>
      </c>
      <c r="CF3" s="107" t="s">
        <v>37</v>
      </c>
      <c r="CG3" s="108" t="s">
        <v>82</v>
      </c>
      <c r="CH3" s="107" t="s">
        <v>33</v>
      </c>
      <c r="CI3" s="107" t="s">
        <v>83</v>
      </c>
      <c r="CJ3" s="107" t="s">
        <v>35</v>
      </c>
      <c r="CK3" s="109" t="s">
        <v>84</v>
      </c>
      <c r="CL3" s="110" t="s">
        <v>85</v>
      </c>
      <c r="CM3" s="111" t="s">
        <v>86</v>
      </c>
      <c r="CN3" s="111" t="s">
        <v>87</v>
      </c>
      <c r="CO3" s="111" t="s">
        <v>89</v>
      </c>
      <c r="CP3" s="106" t="s">
        <v>88</v>
      </c>
      <c r="CQ3" s="107" t="s">
        <v>30</v>
      </c>
      <c r="CR3" s="107" t="s">
        <v>31</v>
      </c>
      <c r="CS3" s="108" t="s">
        <v>77</v>
      </c>
      <c r="CT3" s="107" t="s">
        <v>32</v>
      </c>
      <c r="CU3" s="107" t="s">
        <v>37</v>
      </c>
      <c r="CV3" s="108" t="s">
        <v>82</v>
      </c>
      <c r="CW3" s="107" t="s">
        <v>33</v>
      </c>
      <c r="CX3" s="107" t="s">
        <v>83</v>
      </c>
      <c r="CY3" s="107" t="s">
        <v>35</v>
      </c>
      <c r="CZ3" s="109" t="s">
        <v>84</v>
      </c>
      <c r="DA3" s="110" t="s">
        <v>85</v>
      </c>
      <c r="DB3" s="111" t="s">
        <v>86</v>
      </c>
      <c r="DC3" s="111" t="s">
        <v>87</v>
      </c>
      <c r="DD3" s="111" t="s">
        <v>89</v>
      </c>
      <c r="DE3" s="106" t="s">
        <v>88</v>
      </c>
      <c r="DF3" s="107" t="s">
        <v>30</v>
      </c>
      <c r="DG3" s="107" t="s">
        <v>31</v>
      </c>
      <c r="DH3" s="108" t="s">
        <v>77</v>
      </c>
      <c r="DI3" s="107" t="s">
        <v>32</v>
      </c>
      <c r="DJ3" s="107" t="s">
        <v>37</v>
      </c>
      <c r="DK3" s="108" t="s">
        <v>82</v>
      </c>
      <c r="DL3" s="107" t="s">
        <v>33</v>
      </c>
      <c r="DM3" s="107" t="s">
        <v>83</v>
      </c>
      <c r="DN3" s="107" t="s">
        <v>35</v>
      </c>
      <c r="DO3" s="109" t="s">
        <v>84</v>
      </c>
      <c r="DP3" s="110" t="s">
        <v>85</v>
      </c>
      <c r="DQ3" s="111" t="s">
        <v>86</v>
      </c>
      <c r="DR3" s="111" t="s">
        <v>87</v>
      </c>
      <c r="DS3" s="111" t="s">
        <v>89</v>
      </c>
      <c r="DT3" s="106" t="s">
        <v>88</v>
      </c>
      <c r="DU3" s="107" t="s">
        <v>30</v>
      </c>
      <c r="DV3" s="107" t="s">
        <v>31</v>
      </c>
      <c r="DW3" s="108" t="s">
        <v>77</v>
      </c>
      <c r="DX3" s="107" t="s">
        <v>32</v>
      </c>
      <c r="DY3" s="107" t="s">
        <v>37</v>
      </c>
      <c r="DZ3" s="108" t="s">
        <v>82</v>
      </c>
      <c r="EA3" s="107" t="s">
        <v>33</v>
      </c>
      <c r="EB3" s="107" t="s">
        <v>83</v>
      </c>
      <c r="EC3" s="107" t="s">
        <v>35</v>
      </c>
      <c r="ED3" s="109" t="s">
        <v>84</v>
      </c>
      <c r="EE3" s="110" t="s">
        <v>85</v>
      </c>
      <c r="EF3" s="111" t="s">
        <v>86</v>
      </c>
      <c r="EG3" s="111" t="s">
        <v>87</v>
      </c>
      <c r="EH3" s="111" t="s">
        <v>89</v>
      </c>
      <c r="EI3" s="106" t="s">
        <v>88</v>
      </c>
      <c r="EJ3" s="107" t="s">
        <v>30</v>
      </c>
      <c r="EK3" s="107" t="s">
        <v>31</v>
      </c>
      <c r="EL3" s="108" t="s">
        <v>77</v>
      </c>
      <c r="EM3" s="107" t="s">
        <v>32</v>
      </c>
      <c r="EN3" s="107" t="s">
        <v>37</v>
      </c>
      <c r="EO3" s="108" t="s">
        <v>82</v>
      </c>
      <c r="EP3" s="107" t="s">
        <v>33</v>
      </c>
      <c r="EQ3" s="107" t="s">
        <v>83</v>
      </c>
      <c r="ER3" s="107" t="s">
        <v>35</v>
      </c>
      <c r="ES3" s="109" t="s">
        <v>84</v>
      </c>
      <c r="ET3" s="110" t="s">
        <v>85</v>
      </c>
      <c r="EU3" s="111" t="s">
        <v>86</v>
      </c>
      <c r="EV3" s="111" t="s">
        <v>87</v>
      </c>
      <c r="EW3" s="111" t="s">
        <v>89</v>
      </c>
      <c r="EX3" s="106" t="s">
        <v>88</v>
      </c>
      <c r="EY3" s="107" t="s">
        <v>30</v>
      </c>
      <c r="EZ3" s="107" t="s">
        <v>31</v>
      </c>
      <c r="FA3" s="108" t="s">
        <v>77</v>
      </c>
      <c r="FB3" s="107" t="s">
        <v>32</v>
      </c>
      <c r="FC3" s="107" t="s">
        <v>37</v>
      </c>
      <c r="FD3" s="108" t="s">
        <v>82</v>
      </c>
      <c r="FE3" s="107" t="s">
        <v>33</v>
      </c>
      <c r="FF3" s="107" t="s">
        <v>83</v>
      </c>
      <c r="FG3" s="107" t="s">
        <v>35</v>
      </c>
      <c r="FH3" s="109" t="s">
        <v>84</v>
      </c>
      <c r="FI3" s="110" t="s">
        <v>85</v>
      </c>
      <c r="FJ3" s="111" t="s">
        <v>86</v>
      </c>
      <c r="FK3" s="111" t="s">
        <v>87</v>
      </c>
      <c r="FL3" s="111" t="s">
        <v>89</v>
      </c>
      <c r="FM3" s="106" t="s">
        <v>88</v>
      </c>
      <c r="FN3" s="107" t="s">
        <v>30</v>
      </c>
      <c r="FO3" s="107" t="s">
        <v>31</v>
      </c>
      <c r="FP3" s="108" t="s">
        <v>77</v>
      </c>
      <c r="FQ3" s="107" t="s">
        <v>32</v>
      </c>
      <c r="FR3" s="107" t="s">
        <v>37</v>
      </c>
      <c r="FS3" s="108" t="s">
        <v>82</v>
      </c>
      <c r="FT3" s="107" t="s">
        <v>33</v>
      </c>
      <c r="FU3" s="107" t="s">
        <v>83</v>
      </c>
      <c r="FV3" s="107" t="s">
        <v>35</v>
      </c>
      <c r="FW3" s="109" t="s">
        <v>84</v>
      </c>
      <c r="FX3" s="110" t="s">
        <v>85</v>
      </c>
      <c r="FY3" s="111" t="s">
        <v>86</v>
      </c>
      <c r="FZ3" s="111" t="s">
        <v>87</v>
      </c>
      <c r="GA3" s="111" t="s">
        <v>89</v>
      </c>
      <c r="GB3" s="106" t="s">
        <v>88</v>
      </c>
      <c r="GC3" s="107" t="s">
        <v>30</v>
      </c>
      <c r="GD3" s="107" t="s">
        <v>31</v>
      </c>
      <c r="GE3" s="108" t="s">
        <v>77</v>
      </c>
      <c r="GF3" s="107" t="s">
        <v>32</v>
      </c>
      <c r="GG3" s="107" t="s">
        <v>37</v>
      </c>
      <c r="GH3" s="108" t="s">
        <v>82</v>
      </c>
      <c r="GI3" s="107" t="s">
        <v>33</v>
      </c>
      <c r="GJ3" s="107" t="s">
        <v>83</v>
      </c>
      <c r="GK3" s="107" t="s">
        <v>35</v>
      </c>
      <c r="GL3" s="109" t="s">
        <v>84</v>
      </c>
      <c r="GM3" s="110" t="s">
        <v>85</v>
      </c>
      <c r="GN3" s="111" t="s">
        <v>86</v>
      </c>
      <c r="GO3" s="111" t="s">
        <v>87</v>
      </c>
      <c r="GP3" s="111" t="s">
        <v>89</v>
      </c>
      <c r="GQ3" s="106" t="s">
        <v>88</v>
      </c>
      <c r="GR3" s="107" t="s">
        <v>30</v>
      </c>
      <c r="GS3" s="107" t="s">
        <v>31</v>
      </c>
      <c r="GT3" s="108" t="s">
        <v>77</v>
      </c>
      <c r="GU3" s="107" t="s">
        <v>32</v>
      </c>
      <c r="GV3" s="107" t="s">
        <v>37</v>
      </c>
      <c r="GW3" s="108" t="s">
        <v>82</v>
      </c>
      <c r="GX3" s="107" t="s">
        <v>33</v>
      </c>
      <c r="GY3" s="107" t="s">
        <v>83</v>
      </c>
      <c r="GZ3" s="107" t="s">
        <v>35</v>
      </c>
      <c r="HA3" s="109" t="s">
        <v>84</v>
      </c>
      <c r="HB3" s="110" t="s">
        <v>85</v>
      </c>
      <c r="HC3" s="111" t="s">
        <v>86</v>
      </c>
      <c r="HD3" s="111" t="s">
        <v>87</v>
      </c>
      <c r="HE3" s="111" t="s">
        <v>89</v>
      </c>
      <c r="HF3" s="106" t="s">
        <v>88</v>
      </c>
      <c r="HG3" s="107" t="s">
        <v>30</v>
      </c>
      <c r="HH3" s="107" t="s">
        <v>31</v>
      </c>
      <c r="HI3" s="108" t="s">
        <v>77</v>
      </c>
      <c r="HJ3" s="107" t="s">
        <v>32</v>
      </c>
      <c r="HK3" s="107" t="s">
        <v>37</v>
      </c>
      <c r="HL3" s="108" t="s">
        <v>82</v>
      </c>
      <c r="HM3" s="107" t="s">
        <v>33</v>
      </c>
      <c r="HN3" s="107" t="s">
        <v>83</v>
      </c>
      <c r="HO3" s="107" t="s">
        <v>35</v>
      </c>
      <c r="HP3" s="109" t="s">
        <v>84</v>
      </c>
      <c r="HQ3" s="110" t="s">
        <v>85</v>
      </c>
      <c r="HR3" s="111" t="s">
        <v>86</v>
      </c>
      <c r="HS3" s="111" t="s">
        <v>87</v>
      </c>
      <c r="HT3" s="111" t="s">
        <v>89</v>
      </c>
      <c r="HU3" s="106" t="s">
        <v>88</v>
      </c>
      <c r="HV3" s="107" t="s">
        <v>30</v>
      </c>
      <c r="HW3" s="107" t="s">
        <v>31</v>
      </c>
      <c r="HX3" s="108" t="s">
        <v>77</v>
      </c>
      <c r="HY3" s="107" t="s">
        <v>32</v>
      </c>
      <c r="HZ3" s="107" t="s">
        <v>37</v>
      </c>
      <c r="IA3" s="108" t="s">
        <v>82</v>
      </c>
      <c r="IB3" s="107" t="s">
        <v>33</v>
      </c>
      <c r="IC3" s="107" t="s">
        <v>83</v>
      </c>
      <c r="ID3" s="107" t="s">
        <v>35</v>
      </c>
      <c r="IE3" s="109" t="s">
        <v>84</v>
      </c>
      <c r="IF3" s="110" t="s">
        <v>85</v>
      </c>
      <c r="IG3" s="111" t="s">
        <v>86</v>
      </c>
      <c r="IH3" s="111" t="s">
        <v>87</v>
      </c>
      <c r="II3" s="111" t="s">
        <v>89</v>
      </c>
      <c r="IJ3" s="106" t="s">
        <v>88</v>
      </c>
      <c r="IK3" s="107" t="s">
        <v>30</v>
      </c>
      <c r="IL3" s="107" t="s">
        <v>31</v>
      </c>
      <c r="IM3" s="108" t="s">
        <v>77</v>
      </c>
      <c r="IN3" s="107" t="s">
        <v>32</v>
      </c>
      <c r="IO3" s="107" t="s">
        <v>37</v>
      </c>
      <c r="IP3" s="108" t="s">
        <v>82</v>
      </c>
      <c r="IQ3" s="107" t="s">
        <v>33</v>
      </c>
      <c r="IR3" s="107" t="s">
        <v>83</v>
      </c>
      <c r="IS3" s="107" t="s">
        <v>35</v>
      </c>
      <c r="IT3" s="109" t="s">
        <v>84</v>
      </c>
      <c r="IU3" s="110" t="s">
        <v>85</v>
      </c>
      <c r="IV3" s="111" t="s">
        <v>86</v>
      </c>
      <c r="IW3" s="111" t="s">
        <v>87</v>
      </c>
      <c r="IX3" s="111" t="s">
        <v>89</v>
      </c>
      <c r="IY3" s="106" t="s">
        <v>88</v>
      </c>
      <c r="IZ3" s="107" t="s">
        <v>30</v>
      </c>
      <c r="JA3" s="107" t="s">
        <v>31</v>
      </c>
      <c r="JB3" s="108" t="s">
        <v>77</v>
      </c>
      <c r="JC3" s="107" t="s">
        <v>32</v>
      </c>
      <c r="JD3" s="107" t="s">
        <v>37</v>
      </c>
      <c r="JE3" s="108" t="s">
        <v>82</v>
      </c>
      <c r="JF3" s="107" t="s">
        <v>33</v>
      </c>
      <c r="JG3" s="107" t="s">
        <v>83</v>
      </c>
      <c r="JH3" s="107" t="s">
        <v>35</v>
      </c>
      <c r="JI3" s="109" t="s">
        <v>84</v>
      </c>
      <c r="JJ3" s="110" t="s">
        <v>85</v>
      </c>
      <c r="JK3" s="111" t="s">
        <v>86</v>
      </c>
      <c r="JL3" s="111" t="s">
        <v>87</v>
      </c>
      <c r="JM3" s="111" t="s">
        <v>89</v>
      </c>
      <c r="JN3" s="106" t="s">
        <v>88</v>
      </c>
      <c r="JO3" s="107" t="s">
        <v>30</v>
      </c>
      <c r="JP3" s="107" t="s">
        <v>31</v>
      </c>
      <c r="JQ3" s="108" t="s">
        <v>77</v>
      </c>
      <c r="JR3" s="107" t="s">
        <v>32</v>
      </c>
      <c r="JS3" s="107" t="s">
        <v>37</v>
      </c>
      <c r="JT3" s="108" t="s">
        <v>82</v>
      </c>
      <c r="JU3" s="107" t="s">
        <v>33</v>
      </c>
      <c r="JV3" s="107" t="s">
        <v>83</v>
      </c>
      <c r="JW3" s="107" t="s">
        <v>35</v>
      </c>
      <c r="JX3" s="109" t="s">
        <v>84</v>
      </c>
      <c r="JY3" s="110" t="s">
        <v>85</v>
      </c>
      <c r="JZ3" s="111" t="s">
        <v>86</v>
      </c>
      <c r="KA3" s="111" t="s">
        <v>87</v>
      </c>
      <c r="KB3" s="111" t="s">
        <v>89</v>
      </c>
      <c r="KC3" s="106" t="s">
        <v>88</v>
      </c>
      <c r="KD3" s="107" t="s">
        <v>30</v>
      </c>
      <c r="KE3" s="107" t="s">
        <v>31</v>
      </c>
      <c r="KF3" s="108" t="s">
        <v>77</v>
      </c>
      <c r="KG3" s="107" t="s">
        <v>32</v>
      </c>
      <c r="KH3" s="107" t="s">
        <v>37</v>
      </c>
      <c r="KI3" s="108" t="s">
        <v>82</v>
      </c>
      <c r="KJ3" s="107" t="s">
        <v>33</v>
      </c>
      <c r="KK3" s="107" t="s">
        <v>83</v>
      </c>
      <c r="KL3" s="107" t="s">
        <v>35</v>
      </c>
      <c r="KM3" s="109" t="s">
        <v>84</v>
      </c>
      <c r="KN3" s="110" t="s">
        <v>85</v>
      </c>
      <c r="KO3" s="111" t="s">
        <v>86</v>
      </c>
      <c r="KP3" s="111" t="s">
        <v>87</v>
      </c>
      <c r="KQ3" s="111" t="s">
        <v>89</v>
      </c>
      <c r="KR3" s="106" t="s">
        <v>88</v>
      </c>
      <c r="KS3" s="107" t="s">
        <v>30</v>
      </c>
      <c r="KT3" s="107" t="s">
        <v>31</v>
      </c>
      <c r="KU3" s="108" t="s">
        <v>77</v>
      </c>
      <c r="KV3" s="107" t="s">
        <v>32</v>
      </c>
      <c r="KW3" s="107" t="s">
        <v>37</v>
      </c>
      <c r="KX3" s="108" t="s">
        <v>82</v>
      </c>
      <c r="KY3" s="107" t="s">
        <v>33</v>
      </c>
      <c r="KZ3" s="107" t="s">
        <v>83</v>
      </c>
      <c r="LA3" s="107" t="s">
        <v>35</v>
      </c>
      <c r="LB3" s="109" t="s">
        <v>84</v>
      </c>
      <c r="LC3" s="110" t="s">
        <v>85</v>
      </c>
      <c r="LD3" s="111" t="s">
        <v>86</v>
      </c>
      <c r="LE3" s="111" t="s">
        <v>87</v>
      </c>
      <c r="LF3" s="111" t="s">
        <v>89</v>
      </c>
      <c r="LG3" s="106" t="s">
        <v>88</v>
      </c>
      <c r="LH3" s="107" t="s">
        <v>30</v>
      </c>
      <c r="LI3" s="107" t="s">
        <v>31</v>
      </c>
      <c r="LJ3" s="108" t="s">
        <v>77</v>
      </c>
      <c r="LK3" s="107" t="s">
        <v>32</v>
      </c>
      <c r="LL3" s="107" t="s">
        <v>37</v>
      </c>
      <c r="LM3" s="108" t="s">
        <v>82</v>
      </c>
      <c r="LN3" s="107" t="s">
        <v>33</v>
      </c>
      <c r="LO3" s="107" t="s">
        <v>83</v>
      </c>
      <c r="LP3" s="107" t="s">
        <v>35</v>
      </c>
      <c r="LQ3" s="109" t="s">
        <v>84</v>
      </c>
      <c r="LR3" s="110" t="s">
        <v>85</v>
      </c>
      <c r="LS3" s="111" t="s">
        <v>86</v>
      </c>
      <c r="LT3" s="111" t="s">
        <v>87</v>
      </c>
      <c r="LU3" s="111" t="s">
        <v>89</v>
      </c>
      <c r="LV3" s="106" t="s">
        <v>88</v>
      </c>
      <c r="LW3" s="107" t="s">
        <v>30</v>
      </c>
      <c r="LX3" s="107" t="s">
        <v>31</v>
      </c>
      <c r="LY3" s="108" t="s">
        <v>77</v>
      </c>
      <c r="LZ3" s="107" t="s">
        <v>32</v>
      </c>
      <c r="MA3" s="107" t="s">
        <v>37</v>
      </c>
      <c r="MB3" s="108" t="s">
        <v>82</v>
      </c>
      <c r="MC3" s="107" t="s">
        <v>33</v>
      </c>
      <c r="MD3" s="107" t="s">
        <v>83</v>
      </c>
      <c r="ME3" s="107" t="s">
        <v>35</v>
      </c>
      <c r="MF3" s="109" t="s">
        <v>84</v>
      </c>
      <c r="MG3" s="110" t="s">
        <v>85</v>
      </c>
      <c r="MH3" s="111" t="s">
        <v>86</v>
      </c>
      <c r="MI3" s="111" t="s">
        <v>87</v>
      </c>
      <c r="MJ3" s="111" t="s">
        <v>89</v>
      </c>
      <c r="MK3" s="106" t="s">
        <v>88</v>
      </c>
      <c r="ML3" s="107" t="s">
        <v>30</v>
      </c>
      <c r="MM3" s="107" t="s">
        <v>31</v>
      </c>
      <c r="MN3" s="108" t="s">
        <v>77</v>
      </c>
      <c r="MO3" s="107" t="s">
        <v>32</v>
      </c>
      <c r="MP3" s="107" t="s">
        <v>37</v>
      </c>
      <c r="MQ3" s="108" t="s">
        <v>82</v>
      </c>
      <c r="MR3" s="107" t="s">
        <v>33</v>
      </c>
      <c r="MS3" s="107" t="s">
        <v>83</v>
      </c>
      <c r="MT3" s="107" t="s">
        <v>35</v>
      </c>
      <c r="MU3" s="109" t="s">
        <v>84</v>
      </c>
      <c r="MV3" s="110" t="s">
        <v>85</v>
      </c>
      <c r="MW3" s="111" t="s">
        <v>86</v>
      </c>
      <c r="MX3" s="111" t="s">
        <v>87</v>
      </c>
      <c r="MY3" s="111" t="s">
        <v>89</v>
      </c>
      <c r="MZ3" s="106" t="s">
        <v>88</v>
      </c>
      <c r="NA3" s="107" t="s">
        <v>30</v>
      </c>
      <c r="NB3" s="107" t="s">
        <v>31</v>
      </c>
      <c r="NC3" s="108" t="s">
        <v>77</v>
      </c>
      <c r="ND3" s="107" t="s">
        <v>32</v>
      </c>
      <c r="NE3" s="107" t="s">
        <v>37</v>
      </c>
      <c r="NF3" s="108" t="s">
        <v>82</v>
      </c>
      <c r="NG3" s="107" t="s">
        <v>33</v>
      </c>
      <c r="NH3" s="107" t="s">
        <v>83</v>
      </c>
      <c r="NI3" s="107" t="s">
        <v>35</v>
      </c>
      <c r="NJ3" s="109" t="s">
        <v>84</v>
      </c>
      <c r="NK3" s="110" t="s">
        <v>85</v>
      </c>
      <c r="NL3" s="111" t="s">
        <v>86</v>
      </c>
      <c r="NM3" s="111" t="s">
        <v>87</v>
      </c>
      <c r="NN3" s="111" t="s">
        <v>89</v>
      </c>
      <c r="NO3" s="106" t="s">
        <v>88</v>
      </c>
      <c r="NP3" s="107" t="s">
        <v>30</v>
      </c>
      <c r="NQ3" s="107" t="s">
        <v>31</v>
      </c>
      <c r="NR3" s="108" t="s">
        <v>77</v>
      </c>
      <c r="NS3" s="107" t="s">
        <v>32</v>
      </c>
      <c r="NT3" s="107" t="s">
        <v>37</v>
      </c>
      <c r="NU3" s="108" t="s">
        <v>82</v>
      </c>
      <c r="NV3" s="107" t="s">
        <v>33</v>
      </c>
      <c r="NW3" s="107" t="s">
        <v>83</v>
      </c>
      <c r="NX3" s="107" t="s">
        <v>35</v>
      </c>
      <c r="NY3" s="109" t="s">
        <v>84</v>
      </c>
      <c r="NZ3" s="110" t="s">
        <v>85</v>
      </c>
      <c r="OA3" s="111" t="s">
        <v>86</v>
      </c>
      <c r="OB3" s="111" t="s">
        <v>87</v>
      </c>
      <c r="OC3" s="111" t="s">
        <v>89</v>
      </c>
      <c r="OD3" s="106" t="s">
        <v>88</v>
      </c>
      <c r="OE3" s="107" t="s">
        <v>30</v>
      </c>
      <c r="OF3" s="107" t="s">
        <v>31</v>
      </c>
      <c r="OG3" s="108" t="s">
        <v>77</v>
      </c>
      <c r="OH3" s="107" t="s">
        <v>32</v>
      </c>
      <c r="OI3" s="107" t="s">
        <v>37</v>
      </c>
      <c r="OJ3" s="108" t="s">
        <v>82</v>
      </c>
      <c r="OK3" s="107" t="s">
        <v>33</v>
      </c>
      <c r="OL3" s="107" t="s">
        <v>83</v>
      </c>
      <c r="OM3" s="107" t="s">
        <v>35</v>
      </c>
      <c r="ON3" s="109" t="s">
        <v>84</v>
      </c>
      <c r="OO3" s="110" t="s">
        <v>85</v>
      </c>
      <c r="OP3" s="111" t="s">
        <v>86</v>
      </c>
      <c r="OQ3" s="111" t="s">
        <v>87</v>
      </c>
      <c r="OR3" s="111" t="s">
        <v>89</v>
      </c>
      <c r="OS3" s="106" t="s">
        <v>88</v>
      </c>
      <c r="OT3" s="107" t="s">
        <v>30</v>
      </c>
      <c r="OU3" s="107" t="s">
        <v>31</v>
      </c>
      <c r="OV3" s="108" t="s">
        <v>77</v>
      </c>
      <c r="OW3" s="107" t="s">
        <v>32</v>
      </c>
      <c r="OX3" s="107" t="s">
        <v>37</v>
      </c>
      <c r="OY3" s="108" t="s">
        <v>82</v>
      </c>
      <c r="OZ3" s="107" t="s">
        <v>33</v>
      </c>
      <c r="PA3" s="107" t="s">
        <v>83</v>
      </c>
      <c r="PB3" s="107" t="s">
        <v>35</v>
      </c>
      <c r="PC3" s="109" t="s">
        <v>84</v>
      </c>
      <c r="PD3" s="110" t="s">
        <v>85</v>
      </c>
      <c r="PE3" s="111" t="s">
        <v>86</v>
      </c>
      <c r="PF3" s="111" t="s">
        <v>87</v>
      </c>
      <c r="PG3" s="111" t="s">
        <v>89</v>
      </c>
      <c r="PH3" s="106" t="s">
        <v>88</v>
      </c>
      <c r="PI3" s="107" t="s">
        <v>30</v>
      </c>
      <c r="PJ3" s="107" t="s">
        <v>31</v>
      </c>
      <c r="PK3" s="108" t="s">
        <v>77</v>
      </c>
      <c r="PL3" s="107" t="s">
        <v>32</v>
      </c>
      <c r="PM3" s="107" t="s">
        <v>37</v>
      </c>
      <c r="PN3" s="108" t="s">
        <v>82</v>
      </c>
      <c r="PO3" s="107" t="s">
        <v>33</v>
      </c>
      <c r="PP3" s="107" t="s">
        <v>83</v>
      </c>
      <c r="PQ3" s="107" t="s">
        <v>35</v>
      </c>
      <c r="PR3" s="109" t="s">
        <v>84</v>
      </c>
      <c r="PS3" s="110" t="s">
        <v>85</v>
      </c>
      <c r="PT3" s="111" t="s">
        <v>86</v>
      </c>
      <c r="PU3" s="111" t="s">
        <v>87</v>
      </c>
      <c r="PV3" s="111" t="s">
        <v>89</v>
      </c>
      <c r="PW3" s="106" t="s">
        <v>88</v>
      </c>
      <c r="PX3" s="107" t="s">
        <v>30</v>
      </c>
      <c r="PY3" s="107" t="s">
        <v>31</v>
      </c>
      <c r="PZ3" s="108" t="s">
        <v>77</v>
      </c>
      <c r="QA3" s="107" t="s">
        <v>32</v>
      </c>
      <c r="QB3" s="107" t="s">
        <v>37</v>
      </c>
      <c r="QC3" s="108" t="s">
        <v>82</v>
      </c>
      <c r="QD3" s="107" t="s">
        <v>33</v>
      </c>
      <c r="QE3" s="107" t="s">
        <v>83</v>
      </c>
      <c r="QF3" s="107" t="s">
        <v>35</v>
      </c>
      <c r="QG3" s="109" t="s">
        <v>84</v>
      </c>
      <c r="QH3" s="110" t="s">
        <v>85</v>
      </c>
      <c r="QI3" s="111" t="s">
        <v>86</v>
      </c>
      <c r="QJ3" s="111" t="s">
        <v>87</v>
      </c>
      <c r="QK3" s="111" t="s">
        <v>89</v>
      </c>
      <c r="QL3" s="106" t="s">
        <v>88</v>
      </c>
      <c r="QM3" s="107" t="s">
        <v>30</v>
      </c>
      <c r="QN3" s="107" t="s">
        <v>31</v>
      </c>
      <c r="QO3" s="108" t="s">
        <v>77</v>
      </c>
      <c r="QP3" s="107" t="s">
        <v>32</v>
      </c>
      <c r="QQ3" s="107" t="s">
        <v>37</v>
      </c>
      <c r="QR3" s="108" t="s">
        <v>82</v>
      </c>
      <c r="QS3" s="107" t="s">
        <v>33</v>
      </c>
      <c r="QT3" s="107" t="s">
        <v>83</v>
      </c>
      <c r="QU3" s="107" t="s">
        <v>35</v>
      </c>
      <c r="QV3" s="109" t="s">
        <v>84</v>
      </c>
      <c r="QW3" s="110" t="s">
        <v>85</v>
      </c>
      <c r="QX3" s="111" t="s">
        <v>86</v>
      </c>
      <c r="QY3" s="111" t="s">
        <v>87</v>
      </c>
      <c r="QZ3" s="111" t="s">
        <v>89</v>
      </c>
      <c r="RA3" s="106" t="s">
        <v>88</v>
      </c>
      <c r="RB3" s="107" t="s">
        <v>30</v>
      </c>
      <c r="RC3" s="107" t="s">
        <v>31</v>
      </c>
      <c r="RD3" s="108" t="s">
        <v>77</v>
      </c>
      <c r="RE3" s="107" t="s">
        <v>32</v>
      </c>
      <c r="RF3" s="107" t="s">
        <v>37</v>
      </c>
      <c r="RG3" s="108" t="s">
        <v>82</v>
      </c>
      <c r="RH3" s="107" t="s">
        <v>33</v>
      </c>
      <c r="RI3" s="107" t="s">
        <v>83</v>
      </c>
      <c r="RJ3" s="107" t="s">
        <v>35</v>
      </c>
      <c r="RK3" s="109" t="s">
        <v>84</v>
      </c>
      <c r="RL3" s="110" t="s">
        <v>85</v>
      </c>
      <c r="RM3" s="111" t="s">
        <v>86</v>
      </c>
      <c r="RN3" s="111" t="s">
        <v>87</v>
      </c>
      <c r="RO3" s="111" t="s">
        <v>89</v>
      </c>
      <c r="RP3" s="106" t="s">
        <v>88</v>
      </c>
      <c r="RQ3" s="107" t="s">
        <v>30</v>
      </c>
      <c r="RR3" s="107" t="s">
        <v>31</v>
      </c>
      <c r="RS3" s="108" t="s">
        <v>77</v>
      </c>
      <c r="RT3" s="107" t="s">
        <v>32</v>
      </c>
      <c r="RU3" s="107" t="s">
        <v>37</v>
      </c>
      <c r="RV3" s="108" t="s">
        <v>82</v>
      </c>
      <c r="RW3" s="107" t="s">
        <v>33</v>
      </c>
      <c r="RX3" s="107" t="s">
        <v>83</v>
      </c>
      <c r="RY3" s="107" t="s">
        <v>35</v>
      </c>
      <c r="RZ3" s="109" t="s">
        <v>84</v>
      </c>
      <c r="SA3" s="110" t="s">
        <v>85</v>
      </c>
      <c r="SB3" s="111" t="s">
        <v>86</v>
      </c>
      <c r="SC3" s="111" t="s">
        <v>87</v>
      </c>
      <c r="SD3" s="111" t="s">
        <v>89</v>
      </c>
      <c r="SE3" s="106" t="s">
        <v>88</v>
      </c>
      <c r="SF3" s="107" t="s">
        <v>30</v>
      </c>
      <c r="SG3" s="107" t="s">
        <v>31</v>
      </c>
      <c r="SH3" s="108" t="s">
        <v>77</v>
      </c>
      <c r="SI3" s="107" t="s">
        <v>32</v>
      </c>
      <c r="SJ3" s="107" t="s">
        <v>37</v>
      </c>
      <c r="SK3" s="108" t="s">
        <v>82</v>
      </c>
      <c r="SL3" s="107" t="s">
        <v>33</v>
      </c>
      <c r="SM3" s="107" t="s">
        <v>83</v>
      </c>
      <c r="SN3" s="107" t="s">
        <v>35</v>
      </c>
      <c r="SO3" s="109" t="s">
        <v>84</v>
      </c>
      <c r="SP3" s="110" t="s">
        <v>85</v>
      </c>
      <c r="SQ3" s="111" t="s">
        <v>86</v>
      </c>
      <c r="SR3" s="111" t="s">
        <v>87</v>
      </c>
      <c r="SS3" s="111" t="s">
        <v>89</v>
      </c>
      <c r="ST3" s="106" t="s">
        <v>88</v>
      </c>
      <c r="SU3" s="107" t="s">
        <v>30</v>
      </c>
      <c r="SV3" s="107" t="s">
        <v>31</v>
      </c>
      <c r="SW3" s="108" t="s">
        <v>77</v>
      </c>
      <c r="SX3" s="107" t="s">
        <v>32</v>
      </c>
      <c r="SY3" s="107" t="s">
        <v>37</v>
      </c>
      <c r="SZ3" s="108" t="s">
        <v>82</v>
      </c>
      <c r="TA3" s="107" t="s">
        <v>33</v>
      </c>
      <c r="TB3" s="107" t="s">
        <v>83</v>
      </c>
      <c r="TC3" s="107" t="s">
        <v>35</v>
      </c>
      <c r="TD3" s="109" t="s">
        <v>84</v>
      </c>
      <c r="TE3" s="110" t="s">
        <v>85</v>
      </c>
      <c r="TF3" s="111" t="s">
        <v>86</v>
      </c>
      <c r="TG3" s="111" t="s">
        <v>87</v>
      </c>
      <c r="TH3" s="111" t="s">
        <v>89</v>
      </c>
      <c r="TI3" s="106" t="s">
        <v>88</v>
      </c>
      <c r="TJ3" s="107" t="s">
        <v>30</v>
      </c>
      <c r="TK3" s="107" t="s">
        <v>31</v>
      </c>
      <c r="TL3" s="108" t="s">
        <v>77</v>
      </c>
      <c r="TM3" s="107" t="s">
        <v>32</v>
      </c>
      <c r="TN3" s="107" t="s">
        <v>37</v>
      </c>
      <c r="TO3" s="108" t="s">
        <v>82</v>
      </c>
      <c r="TP3" s="107" t="s">
        <v>33</v>
      </c>
      <c r="TQ3" s="107" t="s">
        <v>83</v>
      </c>
      <c r="TR3" s="107" t="s">
        <v>35</v>
      </c>
      <c r="TS3" s="109" t="s">
        <v>84</v>
      </c>
      <c r="TT3" s="110" t="s">
        <v>85</v>
      </c>
      <c r="TU3" s="111" t="s">
        <v>86</v>
      </c>
      <c r="TV3" s="111" t="s">
        <v>87</v>
      </c>
      <c r="TW3" s="111" t="s">
        <v>89</v>
      </c>
      <c r="TX3" s="106" t="s">
        <v>88</v>
      </c>
      <c r="TY3" s="107" t="s">
        <v>30</v>
      </c>
      <c r="TZ3" s="107" t="s">
        <v>31</v>
      </c>
      <c r="UA3" s="108" t="s">
        <v>77</v>
      </c>
      <c r="UB3" s="107" t="s">
        <v>32</v>
      </c>
      <c r="UC3" s="107" t="s">
        <v>37</v>
      </c>
      <c r="UD3" s="108" t="s">
        <v>82</v>
      </c>
      <c r="UE3" s="107" t="s">
        <v>33</v>
      </c>
      <c r="UF3" s="107" t="s">
        <v>83</v>
      </c>
      <c r="UG3" s="107" t="s">
        <v>35</v>
      </c>
      <c r="UH3" s="109" t="s">
        <v>84</v>
      </c>
      <c r="UI3" s="110" t="s">
        <v>85</v>
      </c>
      <c r="UJ3" s="111" t="s">
        <v>86</v>
      </c>
      <c r="UK3" s="111" t="s">
        <v>87</v>
      </c>
      <c r="UL3" s="111" t="s">
        <v>89</v>
      </c>
      <c r="UM3" s="106" t="s">
        <v>88</v>
      </c>
      <c r="UN3" s="107" t="s">
        <v>30</v>
      </c>
      <c r="UO3" s="107" t="s">
        <v>31</v>
      </c>
      <c r="UP3" s="108" t="s">
        <v>77</v>
      </c>
      <c r="UQ3" s="107" t="s">
        <v>32</v>
      </c>
      <c r="UR3" s="107" t="s">
        <v>37</v>
      </c>
      <c r="US3" s="108" t="s">
        <v>82</v>
      </c>
      <c r="UT3" s="107" t="s">
        <v>33</v>
      </c>
      <c r="UU3" s="107" t="s">
        <v>83</v>
      </c>
      <c r="UV3" s="107" t="s">
        <v>35</v>
      </c>
      <c r="UW3" s="109" t="s">
        <v>84</v>
      </c>
      <c r="UX3" s="110" t="s">
        <v>85</v>
      </c>
      <c r="UY3" s="111" t="s">
        <v>86</v>
      </c>
      <c r="UZ3" s="111" t="s">
        <v>87</v>
      </c>
      <c r="VA3" s="111" t="s">
        <v>89</v>
      </c>
      <c r="VB3" s="106" t="s">
        <v>88</v>
      </c>
      <c r="VC3" s="107" t="s">
        <v>30</v>
      </c>
      <c r="VD3" s="107" t="s">
        <v>31</v>
      </c>
      <c r="VE3" s="108" t="s">
        <v>77</v>
      </c>
      <c r="VF3" s="107" t="s">
        <v>32</v>
      </c>
      <c r="VG3" s="107" t="s">
        <v>37</v>
      </c>
      <c r="VH3" s="108" t="s">
        <v>82</v>
      </c>
      <c r="VI3" s="107" t="s">
        <v>33</v>
      </c>
      <c r="VJ3" s="107" t="s">
        <v>83</v>
      </c>
      <c r="VK3" s="107" t="s">
        <v>35</v>
      </c>
      <c r="VL3" s="109" t="s">
        <v>84</v>
      </c>
      <c r="VM3" s="110" t="s">
        <v>85</v>
      </c>
      <c r="VN3" s="111" t="s">
        <v>86</v>
      </c>
      <c r="VO3" s="111" t="s">
        <v>87</v>
      </c>
      <c r="VP3" s="111" t="s">
        <v>89</v>
      </c>
      <c r="VQ3" s="106" t="s">
        <v>88</v>
      </c>
      <c r="VR3" s="107" t="s">
        <v>30</v>
      </c>
      <c r="VS3" s="107" t="s">
        <v>31</v>
      </c>
      <c r="VT3" s="108" t="s">
        <v>77</v>
      </c>
      <c r="VU3" s="107" t="s">
        <v>32</v>
      </c>
      <c r="VV3" s="107" t="s">
        <v>37</v>
      </c>
      <c r="VW3" s="108" t="s">
        <v>82</v>
      </c>
      <c r="VX3" s="107" t="s">
        <v>33</v>
      </c>
      <c r="VY3" s="107" t="s">
        <v>83</v>
      </c>
      <c r="VZ3" s="107" t="s">
        <v>35</v>
      </c>
      <c r="WA3" s="109" t="s">
        <v>84</v>
      </c>
      <c r="WB3" s="110" t="s">
        <v>85</v>
      </c>
      <c r="WC3" s="111" t="s">
        <v>86</v>
      </c>
      <c r="WD3" s="111" t="s">
        <v>87</v>
      </c>
      <c r="WE3" s="111" t="s">
        <v>89</v>
      </c>
      <c r="WF3" s="106" t="s">
        <v>88</v>
      </c>
      <c r="WG3" s="107" t="s">
        <v>30</v>
      </c>
      <c r="WH3" s="107" t="s">
        <v>31</v>
      </c>
      <c r="WI3" s="108" t="s">
        <v>77</v>
      </c>
      <c r="WJ3" s="107" t="s">
        <v>32</v>
      </c>
      <c r="WK3" s="107" t="s">
        <v>37</v>
      </c>
      <c r="WL3" s="108" t="s">
        <v>82</v>
      </c>
      <c r="WM3" s="107" t="s">
        <v>33</v>
      </c>
      <c r="WN3" s="107" t="s">
        <v>83</v>
      </c>
      <c r="WO3" s="107" t="s">
        <v>35</v>
      </c>
      <c r="WP3" s="109" t="s">
        <v>84</v>
      </c>
      <c r="WQ3" s="110" t="s">
        <v>85</v>
      </c>
      <c r="WR3" s="111" t="s">
        <v>86</v>
      </c>
      <c r="WS3" s="111" t="s">
        <v>87</v>
      </c>
      <c r="WT3" s="111" t="s">
        <v>89</v>
      </c>
      <c r="WU3" s="106" t="s">
        <v>88</v>
      </c>
      <c r="WV3" s="107" t="s">
        <v>30</v>
      </c>
      <c r="WW3" s="107" t="s">
        <v>31</v>
      </c>
      <c r="WX3" s="108" t="s">
        <v>77</v>
      </c>
      <c r="WY3" s="107" t="s">
        <v>32</v>
      </c>
      <c r="WZ3" s="107" t="s">
        <v>37</v>
      </c>
      <c r="XA3" s="108" t="s">
        <v>82</v>
      </c>
      <c r="XB3" s="107" t="s">
        <v>33</v>
      </c>
      <c r="XC3" s="107" t="s">
        <v>83</v>
      </c>
      <c r="XD3" s="107" t="s">
        <v>35</v>
      </c>
      <c r="XE3" s="109" t="s">
        <v>84</v>
      </c>
      <c r="XF3" s="110" t="s">
        <v>85</v>
      </c>
      <c r="XG3" s="111" t="s">
        <v>86</v>
      </c>
      <c r="XH3" s="111" t="s">
        <v>87</v>
      </c>
      <c r="XI3" s="111" t="s">
        <v>89</v>
      </c>
      <c r="XJ3" s="106" t="s">
        <v>88</v>
      </c>
      <c r="XK3" s="107" t="s">
        <v>30</v>
      </c>
      <c r="XL3" s="107" t="s">
        <v>31</v>
      </c>
      <c r="XM3" s="108" t="s">
        <v>77</v>
      </c>
      <c r="XN3" s="107" t="s">
        <v>32</v>
      </c>
      <c r="XO3" s="107" t="s">
        <v>37</v>
      </c>
      <c r="XP3" s="108" t="s">
        <v>82</v>
      </c>
      <c r="XQ3" s="107" t="s">
        <v>33</v>
      </c>
      <c r="XR3" s="107" t="s">
        <v>83</v>
      </c>
      <c r="XS3" s="107" t="s">
        <v>35</v>
      </c>
      <c r="XT3" s="109" t="s">
        <v>84</v>
      </c>
      <c r="XU3" s="110" t="s">
        <v>85</v>
      </c>
      <c r="XV3" s="111" t="s">
        <v>86</v>
      </c>
      <c r="XW3" s="111" t="s">
        <v>87</v>
      </c>
      <c r="XX3" s="111" t="s">
        <v>89</v>
      </c>
      <c r="XY3" s="106" t="s">
        <v>88</v>
      </c>
      <c r="XZ3" s="107" t="s">
        <v>30</v>
      </c>
      <c r="YA3" s="107" t="s">
        <v>31</v>
      </c>
      <c r="YB3" s="108" t="s">
        <v>77</v>
      </c>
      <c r="YC3" s="107" t="s">
        <v>32</v>
      </c>
      <c r="YD3" s="107" t="s">
        <v>37</v>
      </c>
      <c r="YE3" s="108" t="s">
        <v>82</v>
      </c>
      <c r="YF3" s="107" t="s">
        <v>33</v>
      </c>
      <c r="YG3" s="107" t="s">
        <v>83</v>
      </c>
      <c r="YH3" s="107" t="s">
        <v>35</v>
      </c>
      <c r="YI3" s="109" t="s">
        <v>84</v>
      </c>
      <c r="YJ3" s="110" t="s">
        <v>85</v>
      </c>
      <c r="YK3" s="111" t="s">
        <v>86</v>
      </c>
      <c r="YL3" s="111" t="s">
        <v>87</v>
      </c>
      <c r="YM3" s="111" t="s">
        <v>89</v>
      </c>
      <c r="YN3" s="106" t="s">
        <v>88</v>
      </c>
      <c r="YO3" s="107" t="s">
        <v>30</v>
      </c>
      <c r="YP3" s="107" t="s">
        <v>31</v>
      </c>
      <c r="YQ3" s="108" t="s">
        <v>77</v>
      </c>
      <c r="YR3" s="107" t="s">
        <v>32</v>
      </c>
      <c r="YS3" s="107" t="s">
        <v>37</v>
      </c>
      <c r="YT3" s="108" t="s">
        <v>82</v>
      </c>
      <c r="YU3" s="107" t="s">
        <v>33</v>
      </c>
      <c r="YV3" s="107" t="s">
        <v>83</v>
      </c>
      <c r="YW3" s="107" t="s">
        <v>35</v>
      </c>
      <c r="YX3" s="109" t="s">
        <v>84</v>
      </c>
      <c r="YY3" s="110" t="s">
        <v>85</v>
      </c>
      <c r="YZ3" s="111" t="s">
        <v>86</v>
      </c>
      <c r="ZA3" s="111" t="s">
        <v>87</v>
      </c>
      <c r="ZB3" s="111" t="s">
        <v>89</v>
      </c>
      <c r="ZC3" s="106" t="s">
        <v>88</v>
      </c>
      <c r="ZD3" s="107" t="s">
        <v>30</v>
      </c>
      <c r="ZE3" s="107" t="s">
        <v>31</v>
      </c>
      <c r="ZF3" s="108" t="s">
        <v>77</v>
      </c>
      <c r="ZG3" s="107" t="s">
        <v>32</v>
      </c>
      <c r="ZH3" s="107" t="s">
        <v>37</v>
      </c>
      <c r="ZI3" s="108" t="s">
        <v>82</v>
      </c>
      <c r="ZJ3" s="107" t="s">
        <v>33</v>
      </c>
      <c r="ZK3" s="107" t="s">
        <v>83</v>
      </c>
      <c r="ZL3" s="107" t="s">
        <v>35</v>
      </c>
      <c r="ZM3" s="109" t="s">
        <v>84</v>
      </c>
      <c r="ZN3" s="110" t="s">
        <v>85</v>
      </c>
      <c r="ZO3" s="111" t="s">
        <v>86</v>
      </c>
      <c r="ZP3" s="111" t="s">
        <v>87</v>
      </c>
      <c r="ZQ3" s="111" t="s">
        <v>89</v>
      </c>
      <c r="ZR3" s="106" t="s">
        <v>88</v>
      </c>
      <c r="ZS3" s="107" t="s">
        <v>30</v>
      </c>
      <c r="ZT3" s="107" t="s">
        <v>31</v>
      </c>
      <c r="ZU3" s="108" t="s">
        <v>77</v>
      </c>
      <c r="ZV3" s="107" t="s">
        <v>32</v>
      </c>
      <c r="ZW3" s="107" t="s">
        <v>37</v>
      </c>
      <c r="ZX3" s="108" t="s">
        <v>82</v>
      </c>
      <c r="ZY3" s="107" t="s">
        <v>33</v>
      </c>
      <c r="ZZ3" s="107" t="s">
        <v>83</v>
      </c>
      <c r="AAA3" s="107" t="s">
        <v>35</v>
      </c>
      <c r="AAB3" s="109" t="s">
        <v>84</v>
      </c>
      <c r="AAC3" s="110" t="s">
        <v>85</v>
      </c>
      <c r="AAD3" s="111" t="s">
        <v>86</v>
      </c>
      <c r="AAE3" s="111" t="s">
        <v>87</v>
      </c>
      <c r="AAF3" s="111" t="s">
        <v>89</v>
      </c>
      <c r="AAG3" s="106" t="s">
        <v>88</v>
      </c>
      <c r="AAH3" s="107" t="s">
        <v>30</v>
      </c>
      <c r="AAI3" s="107" t="s">
        <v>31</v>
      </c>
      <c r="AAJ3" s="108" t="s">
        <v>77</v>
      </c>
      <c r="AAK3" s="107" t="s">
        <v>32</v>
      </c>
      <c r="AAL3" s="107" t="s">
        <v>37</v>
      </c>
      <c r="AAM3" s="108" t="s">
        <v>82</v>
      </c>
      <c r="AAN3" s="107" t="s">
        <v>33</v>
      </c>
      <c r="AAO3" s="107" t="s">
        <v>83</v>
      </c>
      <c r="AAP3" s="107" t="s">
        <v>35</v>
      </c>
      <c r="AAQ3" s="109" t="s">
        <v>84</v>
      </c>
      <c r="AAR3" s="110" t="s">
        <v>85</v>
      </c>
      <c r="AAS3" s="111" t="s">
        <v>86</v>
      </c>
      <c r="AAT3" s="111" t="s">
        <v>87</v>
      </c>
      <c r="AAU3" s="111" t="s">
        <v>89</v>
      </c>
      <c r="AAV3" s="106" t="s">
        <v>88</v>
      </c>
      <c r="AAW3" s="107" t="s">
        <v>30</v>
      </c>
      <c r="AAX3" s="107" t="s">
        <v>31</v>
      </c>
      <c r="AAY3" s="108" t="s">
        <v>77</v>
      </c>
      <c r="AAZ3" s="107" t="s">
        <v>32</v>
      </c>
      <c r="ABA3" s="107" t="s">
        <v>37</v>
      </c>
      <c r="ABB3" s="108" t="s">
        <v>82</v>
      </c>
      <c r="ABC3" s="107" t="s">
        <v>33</v>
      </c>
      <c r="ABD3" s="107" t="s">
        <v>83</v>
      </c>
      <c r="ABE3" s="107" t="s">
        <v>35</v>
      </c>
      <c r="ABF3" s="109" t="s">
        <v>84</v>
      </c>
      <c r="ABG3" s="110" t="s">
        <v>85</v>
      </c>
      <c r="ABH3" s="111" t="s">
        <v>86</v>
      </c>
      <c r="ABI3" s="111" t="s">
        <v>87</v>
      </c>
      <c r="ABJ3" s="111" t="s">
        <v>89</v>
      </c>
      <c r="ABK3" s="106" t="s">
        <v>88</v>
      </c>
      <c r="ABL3" s="107" t="s">
        <v>30</v>
      </c>
      <c r="ABM3" s="107" t="s">
        <v>31</v>
      </c>
      <c r="ABN3" s="108" t="s">
        <v>77</v>
      </c>
      <c r="ABO3" s="107" t="s">
        <v>32</v>
      </c>
      <c r="ABP3" s="107" t="s">
        <v>37</v>
      </c>
      <c r="ABQ3" s="108" t="s">
        <v>82</v>
      </c>
      <c r="ABR3" s="107" t="s">
        <v>33</v>
      </c>
      <c r="ABS3" s="107" t="s">
        <v>83</v>
      </c>
      <c r="ABT3" s="107" t="s">
        <v>35</v>
      </c>
      <c r="ABU3" s="109" t="s">
        <v>84</v>
      </c>
      <c r="ABV3" s="110" t="s">
        <v>85</v>
      </c>
      <c r="ABW3" s="111" t="s">
        <v>86</v>
      </c>
      <c r="ABX3" s="111" t="s">
        <v>87</v>
      </c>
      <c r="ABY3" s="111" t="s">
        <v>89</v>
      </c>
      <c r="ABZ3" s="106" t="s">
        <v>88</v>
      </c>
      <c r="ACA3" s="107" t="s">
        <v>30</v>
      </c>
      <c r="ACB3" s="107" t="s">
        <v>31</v>
      </c>
      <c r="ACC3" s="108" t="s">
        <v>77</v>
      </c>
      <c r="ACD3" s="107" t="s">
        <v>32</v>
      </c>
      <c r="ACE3" s="107" t="s">
        <v>37</v>
      </c>
      <c r="ACF3" s="108" t="s">
        <v>82</v>
      </c>
      <c r="ACG3" s="107" t="s">
        <v>33</v>
      </c>
      <c r="ACH3" s="107" t="s">
        <v>83</v>
      </c>
      <c r="ACI3" s="107" t="s">
        <v>35</v>
      </c>
      <c r="ACJ3" s="109" t="s">
        <v>84</v>
      </c>
      <c r="ACK3" s="110" t="s">
        <v>85</v>
      </c>
      <c r="ACL3" s="111" t="s">
        <v>86</v>
      </c>
      <c r="ACM3" s="111" t="s">
        <v>87</v>
      </c>
      <c r="ACN3" s="111" t="s">
        <v>89</v>
      </c>
      <c r="ACO3" s="106" t="s">
        <v>88</v>
      </c>
      <c r="ACP3" s="107" t="s">
        <v>30</v>
      </c>
      <c r="ACQ3" s="107" t="s">
        <v>31</v>
      </c>
      <c r="ACR3" s="108" t="s">
        <v>77</v>
      </c>
      <c r="ACS3" s="107" t="s">
        <v>32</v>
      </c>
      <c r="ACT3" s="107" t="s">
        <v>37</v>
      </c>
      <c r="ACU3" s="108" t="s">
        <v>82</v>
      </c>
      <c r="ACV3" s="107" t="s">
        <v>33</v>
      </c>
      <c r="ACW3" s="107" t="s">
        <v>83</v>
      </c>
      <c r="ACX3" s="107" t="s">
        <v>35</v>
      </c>
      <c r="ACY3" s="109" t="s">
        <v>84</v>
      </c>
      <c r="ACZ3" s="110" t="s">
        <v>85</v>
      </c>
      <c r="ADA3" s="111" t="s">
        <v>86</v>
      </c>
      <c r="ADB3" s="111" t="s">
        <v>87</v>
      </c>
      <c r="ADC3" s="111" t="s">
        <v>89</v>
      </c>
      <c r="ADD3" s="106" t="s">
        <v>88</v>
      </c>
      <c r="ADE3" s="107" t="s">
        <v>30</v>
      </c>
      <c r="ADF3" s="107" t="s">
        <v>31</v>
      </c>
      <c r="ADG3" s="108" t="s">
        <v>77</v>
      </c>
      <c r="ADH3" s="107" t="s">
        <v>32</v>
      </c>
      <c r="ADI3" s="107" t="s">
        <v>37</v>
      </c>
      <c r="ADJ3" s="108" t="s">
        <v>82</v>
      </c>
      <c r="ADK3" s="107" t="s">
        <v>33</v>
      </c>
      <c r="ADL3" s="107" t="s">
        <v>83</v>
      </c>
      <c r="ADM3" s="107" t="s">
        <v>35</v>
      </c>
      <c r="ADN3" s="109" t="s">
        <v>84</v>
      </c>
      <c r="ADO3" s="110" t="s">
        <v>85</v>
      </c>
      <c r="ADP3" s="111" t="s">
        <v>86</v>
      </c>
      <c r="ADQ3" s="111" t="s">
        <v>87</v>
      </c>
      <c r="ADR3" s="111" t="s">
        <v>89</v>
      </c>
      <c r="ADS3" s="106" t="s">
        <v>88</v>
      </c>
      <c r="ADT3" s="107" t="s">
        <v>30</v>
      </c>
      <c r="ADU3" s="107" t="s">
        <v>31</v>
      </c>
      <c r="ADV3" s="108" t="s">
        <v>77</v>
      </c>
      <c r="ADW3" s="107" t="s">
        <v>32</v>
      </c>
      <c r="ADX3" s="107" t="s">
        <v>37</v>
      </c>
      <c r="ADY3" s="108" t="s">
        <v>82</v>
      </c>
      <c r="ADZ3" s="107" t="s">
        <v>33</v>
      </c>
      <c r="AEA3" s="107" t="s">
        <v>83</v>
      </c>
      <c r="AEB3" s="107" t="s">
        <v>35</v>
      </c>
      <c r="AEC3" s="109" t="s">
        <v>84</v>
      </c>
      <c r="AED3" s="110" t="s">
        <v>85</v>
      </c>
      <c r="AEE3" s="111" t="s">
        <v>86</v>
      </c>
      <c r="AEF3" s="111" t="s">
        <v>87</v>
      </c>
      <c r="AEG3" s="111" t="s">
        <v>89</v>
      </c>
      <c r="AEH3" s="106" t="s">
        <v>88</v>
      </c>
      <c r="AEI3" s="107" t="s">
        <v>30</v>
      </c>
      <c r="AEJ3" s="107" t="s">
        <v>31</v>
      </c>
      <c r="AEK3" s="108" t="s">
        <v>77</v>
      </c>
      <c r="AEL3" s="107" t="s">
        <v>32</v>
      </c>
      <c r="AEM3" s="107" t="s">
        <v>37</v>
      </c>
      <c r="AEN3" s="108" t="s">
        <v>82</v>
      </c>
      <c r="AEO3" s="107" t="s">
        <v>33</v>
      </c>
      <c r="AEP3" s="107" t="s">
        <v>83</v>
      </c>
      <c r="AEQ3" s="107" t="s">
        <v>35</v>
      </c>
      <c r="AER3" s="109" t="s">
        <v>84</v>
      </c>
      <c r="AES3" s="110" t="s">
        <v>85</v>
      </c>
      <c r="AET3" s="111" t="s">
        <v>86</v>
      </c>
      <c r="AEU3" s="111" t="s">
        <v>87</v>
      </c>
      <c r="AEV3" s="111" t="s">
        <v>89</v>
      </c>
      <c r="AEW3" s="106" t="s">
        <v>88</v>
      </c>
      <c r="AEX3" s="107" t="s">
        <v>30</v>
      </c>
      <c r="AEY3" s="107" t="s">
        <v>31</v>
      </c>
      <c r="AEZ3" s="108" t="s">
        <v>77</v>
      </c>
      <c r="AFA3" s="107" t="s">
        <v>32</v>
      </c>
      <c r="AFB3" s="107" t="s">
        <v>37</v>
      </c>
      <c r="AFC3" s="108" t="s">
        <v>82</v>
      </c>
      <c r="AFD3" s="107" t="s">
        <v>33</v>
      </c>
      <c r="AFE3" s="107" t="s">
        <v>83</v>
      </c>
      <c r="AFF3" s="107" t="s">
        <v>35</v>
      </c>
      <c r="AFG3" s="109" t="s">
        <v>84</v>
      </c>
      <c r="AFH3" s="110" t="s">
        <v>85</v>
      </c>
      <c r="AFI3" s="111" t="s">
        <v>86</v>
      </c>
      <c r="AFJ3" s="111" t="s">
        <v>87</v>
      </c>
      <c r="AFK3" s="111" t="s">
        <v>89</v>
      </c>
      <c r="AFL3" s="106" t="s">
        <v>88</v>
      </c>
      <c r="AFM3" s="107" t="s">
        <v>30</v>
      </c>
      <c r="AFN3" s="107" t="s">
        <v>31</v>
      </c>
      <c r="AFO3" s="108" t="s">
        <v>77</v>
      </c>
      <c r="AFP3" s="107" t="s">
        <v>32</v>
      </c>
      <c r="AFQ3" s="107" t="s">
        <v>37</v>
      </c>
      <c r="AFR3" s="108" t="s">
        <v>82</v>
      </c>
      <c r="AFS3" s="107" t="s">
        <v>33</v>
      </c>
      <c r="AFT3" s="107" t="s">
        <v>83</v>
      </c>
      <c r="AFU3" s="107" t="s">
        <v>35</v>
      </c>
      <c r="AFV3" s="109" t="s">
        <v>84</v>
      </c>
      <c r="AFW3" s="110" t="s">
        <v>85</v>
      </c>
      <c r="AFX3" s="111" t="s">
        <v>86</v>
      </c>
      <c r="AFY3" s="111" t="s">
        <v>87</v>
      </c>
      <c r="AFZ3" s="111" t="s">
        <v>89</v>
      </c>
      <c r="AGA3" s="106" t="s">
        <v>88</v>
      </c>
      <c r="AGB3" s="107" t="s">
        <v>30</v>
      </c>
      <c r="AGC3" s="107" t="s">
        <v>31</v>
      </c>
      <c r="AGD3" s="108" t="s">
        <v>77</v>
      </c>
      <c r="AGE3" s="107" t="s">
        <v>32</v>
      </c>
      <c r="AGF3" s="107" t="s">
        <v>37</v>
      </c>
      <c r="AGG3" s="108" t="s">
        <v>82</v>
      </c>
      <c r="AGH3" s="107" t="s">
        <v>33</v>
      </c>
      <c r="AGI3" s="107" t="s">
        <v>83</v>
      </c>
      <c r="AGJ3" s="107" t="s">
        <v>35</v>
      </c>
      <c r="AGK3" s="109" t="s">
        <v>84</v>
      </c>
      <c r="AGL3" s="110" t="s">
        <v>85</v>
      </c>
      <c r="AGM3" s="111" t="s">
        <v>86</v>
      </c>
      <c r="AGN3" s="111" t="s">
        <v>87</v>
      </c>
      <c r="AGO3" s="111" t="s">
        <v>89</v>
      </c>
      <c r="AGP3" s="106" t="s">
        <v>88</v>
      </c>
      <c r="AGQ3" s="107" t="s">
        <v>30</v>
      </c>
      <c r="AGR3" s="107" t="s">
        <v>31</v>
      </c>
      <c r="AGS3" s="108" t="s">
        <v>77</v>
      </c>
      <c r="AGT3" s="107" t="s">
        <v>32</v>
      </c>
      <c r="AGU3" s="107" t="s">
        <v>37</v>
      </c>
      <c r="AGV3" s="108" t="s">
        <v>82</v>
      </c>
      <c r="AGW3" s="107" t="s">
        <v>33</v>
      </c>
      <c r="AGX3" s="107" t="s">
        <v>83</v>
      </c>
      <c r="AGY3" s="107" t="s">
        <v>35</v>
      </c>
      <c r="AGZ3" s="109" t="s">
        <v>84</v>
      </c>
      <c r="AHA3" s="110" t="s">
        <v>85</v>
      </c>
      <c r="AHB3" s="111" t="s">
        <v>86</v>
      </c>
      <c r="AHC3" s="111" t="s">
        <v>87</v>
      </c>
      <c r="AHD3" s="111" t="s">
        <v>89</v>
      </c>
      <c r="AHE3" s="106" t="s">
        <v>88</v>
      </c>
      <c r="AHF3" s="107" t="s">
        <v>30</v>
      </c>
      <c r="AHG3" s="107" t="s">
        <v>31</v>
      </c>
      <c r="AHH3" s="108" t="s">
        <v>77</v>
      </c>
      <c r="AHI3" s="107" t="s">
        <v>32</v>
      </c>
      <c r="AHJ3" s="107" t="s">
        <v>37</v>
      </c>
      <c r="AHK3" s="108" t="s">
        <v>82</v>
      </c>
      <c r="AHL3" s="107" t="s">
        <v>33</v>
      </c>
      <c r="AHM3" s="107" t="s">
        <v>83</v>
      </c>
      <c r="AHN3" s="107" t="s">
        <v>35</v>
      </c>
      <c r="AHO3" s="109" t="s">
        <v>84</v>
      </c>
      <c r="AHP3" s="110" t="s">
        <v>85</v>
      </c>
      <c r="AHQ3" s="111" t="s">
        <v>86</v>
      </c>
      <c r="AHR3" s="111" t="s">
        <v>87</v>
      </c>
      <c r="AHS3" s="111" t="s">
        <v>89</v>
      </c>
      <c r="AHT3" s="106" t="s">
        <v>88</v>
      </c>
      <c r="AHU3" s="107" t="s">
        <v>30</v>
      </c>
      <c r="AHV3" s="107" t="s">
        <v>31</v>
      </c>
      <c r="AHW3" s="108" t="s">
        <v>77</v>
      </c>
      <c r="AHX3" s="107" t="s">
        <v>32</v>
      </c>
      <c r="AHY3" s="107" t="s">
        <v>37</v>
      </c>
      <c r="AHZ3" s="108" t="s">
        <v>82</v>
      </c>
      <c r="AIA3" s="107" t="s">
        <v>33</v>
      </c>
      <c r="AIB3" s="107" t="s">
        <v>83</v>
      </c>
      <c r="AIC3" s="107" t="s">
        <v>35</v>
      </c>
      <c r="AID3" s="109" t="s">
        <v>84</v>
      </c>
      <c r="AIE3" s="110" t="s">
        <v>85</v>
      </c>
      <c r="AIF3" s="111" t="s">
        <v>86</v>
      </c>
      <c r="AIG3" s="111" t="s">
        <v>87</v>
      </c>
      <c r="AIH3" s="111" t="s">
        <v>89</v>
      </c>
      <c r="AII3" s="106" t="s">
        <v>88</v>
      </c>
    </row>
    <row r="4" spans="2:919">
      <c r="B4" s="31">
        <f>+Salariés!A1</f>
        <v>1</v>
      </c>
      <c r="C4" s="31" t="str">
        <f>+Salariés!B1</f>
        <v>HUBERT</v>
      </c>
      <c r="D4" s="31" t="str">
        <f>+Salariés!C1</f>
        <v>CLAUDE</v>
      </c>
      <c r="E4" s="37">
        <f>SUMIFS('Arrêts médicaux'!$I$8:$I$500,'Arrêts médicaux'!$A$8:$A$500,$B$4,'Arrêts médicaux'!$D$8:$D$500,Salariés!$H$1)</f>
        <v>0</v>
      </c>
      <c r="F4" s="118">
        <f>SUMIFS('Arrêts médicaux'!$I$8:$I$500,'Arrêts médicaux'!$A$8:$A$500,B4,'Arrêts médicaux'!$D$8:$D$500,Salariés!$H$2)</f>
        <v>0</v>
      </c>
      <c r="G4" s="120">
        <f>+F4+E4</f>
        <v>0</v>
      </c>
      <c r="H4" s="37">
        <f>SUMIFS('Arrêts médicaux'!$I$8:$I$500,'Arrêts médicaux'!$A$8:$A$500,B4,'Arrêts médicaux'!$D$8:$D$500,Salariés!$H$3)</f>
        <v>0</v>
      </c>
      <c r="I4" s="37">
        <f>SUMIFS('Arrêts médicaux'!$I$8:$I$500,'Arrêts médicaux'!$A$8:$A$500,B4,'Arrêts médicaux'!$D$8:$D$500,Salariés!$H$4)</f>
        <v>0</v>
      </c>
      <c r="J4" s="38">
        <f>+I4+H4</f>
        <v>0</v>
      </c>
      <c r="K4" s="37">
        <f>SUMIFS('Arrêts médicaux'!$I$8:$I$500,'Arrêts médicaux'!$A$8:$A$500,B4,'Arrêts médicaux'!$D$8:$D$500,Salariés!$H$5)</f>
        <v>0</v>
      </c>
      <c r="L4" s="37">
        <f>SUMIFS('Arrêts médicaux'!$I$8:$I$500,'Arrêts médicaux'!$A$8:$A$500,B4,'Arrêts médicaux'!$D$8:$D$500,Salariés!$H$6)</f>
        <v>0</v>
      </c>
      <c r="M4" s="37">
        <f>SUMIFS('Arrêts médicaux'!$I$8:$I$500,'Arrêts médicaux'!$A$8:$A$500,B4,'Arrêts médicaux'!$D$8:$D$500,Salariés!$H$7)</f>
        <v>0</v>
      </c>
      <c r="N4" s="38">
        <f>+M4+L4+K4</f>
        <v>0</v>
      </c>
      <c r="O4" s="37">
        <f>SUMIFS('Arrêts médicaux'!$I$8:$I$500,'Arrêts médicaux'!$A$8:$A$500,B4,'Arrêts médicaux'!$D$8:$D$500,Salariés!$H$8)</f>
        <v>0</v>
      </c>
      <c r="P4" s="37">
        <f>SUMIFS('Absences diverses'!$G$8:$G$500,'Absences diverses'!$A$8:$A$500,B4,'Absences diverses'!$D$8:$D$500,Salariés!$J$1)</f>
        <v>0</v>
      </c>
      <c r="Q4" s="37">
        <f>SUMIFS('Absences diverses'!$G$8:$G$500,'Absences diverses'!$A$8:$A$500,B4,'Absences diverses'!$D$8:$D$500,Salariés!$J$2)</f>
        <v>0</v>
      </c>
      <c r="R4" s="37">
        <f>SUMIFS('Absences diverses'!$G$8:$G$500,'Absences diverses'!$A$8:$A$500,B4,'Absences diverses'!$D$8:$D$500,Salariés!$J$3)</f>
        <v>0</v>
      </c>
      <c r="S4" s="116">
        <f>SUMIFS('Absences diverses'!$G$8:$G$500,'Absences diverses'!$A$8:$A$500,B4,'Absences diverses'!$D$8:$D$500,Salariés!$J$4)</f>
        <v>0</v>
      </c>
      <c r="T4" s="115">
        <f>SUMIFS('Arrêts médicaux'!$J$8:$J$500,'Arrêts médicaux'!$A$8:$A$500,B4,'Arrêts médicaux'!$D$8:$D$500,Salariés!$H$1)</f>
        <v>0</v>
      </c>
      <c r="U4" s="37">
        <f>SUMIFS('Arrêts médicaux'!$J$8:$J$500,'Arrêts médicaux'!$A$8:$A$500,B4,'Arrêts médicaux'!$D$8:$D$500,Salariés!$H$2)</f>
        <v>0</v>
      </c>
      <c r="V4" s="38">
        <f t="shared" ref="V4" si="0">+U4+T4</f>
        <v>0</v>
      </c>
      <c r="W4" s="37">
        <f>SUMIFS('Arrêts médicaux'!$J$8:$J$500,'Arrêts médicaux'!$A$8:$A$500,B4,'Arrêts médicaux'!$D$8:$D$500,Salariés!$H$3)</f>
        <v>0</v>
      </c>
      <c r="X4" s="37">
        <f>SUMIFS('Arrêts médicaux'!$J$8:$J$500,'Arrêts médicaux'!$A$8:$A$500,B4,'Arrêts médicaux'!$D$8:$D$500,Salariés!$H$4)</f>
        <v>0</v>
      </c>
      <c r="Y4" s="38">
        <f t="shared" ref="Y4" si="1">+X4+W4</f>
        <v>0</v>
      </c>
      <c r="Z4" s="37">
        <f>SUMIFS('Arrêts médicaux'!$J$8:$J$500,'Arrêts médicaux'!$A$8:$A$500,B4,'Arrêts médicaux'!$D$8:$D$500,Salariés!$H$5)</f>
        <v>0</v>
      </c>
      <c r="AA4" s="37">
        <f>SUMIFS('Arrêts médicaux'!$J$8:$J$500,'Arrêts médicaux'!$A$8:$A$500,B4,'Arrêts médicaux'!$D$8:$D$500,Salariés!$H$6)</f>
        <v>0</v>
      </c>
      <c r="AB4" s="37">
        <f>SUMIFS('Arrêts médicaux'!$J$8:$J$500,'Arrêts médicaux'!$A$8:$A$500,B4,'Arrêts médicaux'!$D$8:$D$500,Salariés!$H$7)</f>
        <v>0</v>
      </c>
      <c r="AC4" s="38">
        <f t="shared" ref="AC4" si="2">+AB4+AA4+Z4</f>
        <v>0</v>
      </c>
      <c r="AD4" s="37">
        <f>SUMIFS('Arrêts médicaux'!$J$8:$J$500,'Arrêts médicaux'!$A$8:$A$500,B4,'Arrêts médicaux'!$D$8:$D$500,Salariés!$H$8)</f>
        <v>0</v>
      </c>
      <c r="AE4" s="37">
        <f>SUMIFS('Absences diverses'!$H$8:$H$500,'Absences diverses'!$A$8:$A$500,B4,'Absences diverses'!$D$8:$D$500,Salariés!$J$1)</f>
        <v>0</v>
      </c>
      <c r="AF4" s="37">
        <f>SUMIFS('Absences diverses'!$H$8:$H$500,'Absences diverses'!$A$8:$A$500,B4,'Absences diverses'!$D$8:$D$500,Salariés!$J$2)</f>
        <v>0</v>
      </c>
      <c r="AG4" s="37">
        <f>SUMIFS('Absences diverses'!$H$8:$H$500,'Absences diverses'!$A$8:$A$500,B4,'Absences diverses'!$D$8:$D$500,Salariés!$J$3)</f>
        <v>0</v>
      </c>
      <c r="AH4" s="116">
        <f>SUMIFS('Absences diverses'!$H$8:$H$500,'Absences diverses'!$A$8:$A$500,B4,'Absences diverses'!$D$8:$D$500,Salariés!$J$4)</f>
        <v>0</v>
      </c>
      <c r="AI4" s="37">
        <f>SUMIFS('Arrêts médicaux'!$K$8:$K$500,'Arrêts médicaux'!$A$8:$A$500,B4,'Arrêts médicaux'!$D$8:$D$500,Salariés!$H$1)</f>
        <v>0</v>
      </c>
      <c r="AJ4" s="37">
        <f>SUMIFS('Arrêts médicaux'!$K$8:$K$500,'Arrêts médicaux'!$A$8:$A$500,B4,'Arrêts médicaux'!$D$8:$D$500,Salariés!$H$2)</f>
        <v>0</v>
      </c>
      <c r="AK4" s="38">
        <f t="shared" ref="AK4" si="3">+AJ4+AI4</f>
        <v>0</v>
      </c>
      <c r="AL4" s="37">
        <f>SUMIFS('Arrêts médicaux'!$K$8:$K$500,'Arrêts médicaux'!$A$8:$A$500,B4,'Arrêts médicaux'!$D$8:$D$500,Salariés!$H$3)</f>
        <v>0</v>
      </c>
      <c r="AM4" s="37">
        <f>SUMIFS('Arrêts médicaux'!$K$8:$K$500,'Arrêts médicaux'!$A$8:$A$500,B4,'Arrêts médicaux'!$D$8:$D$500,Salariés!$H$4)</f>
        <v>0</v>
      </c>
      <c r="AN4" s="38">
        <f t="shared" ref="AN4" si="4">+AM4+AL4</f>
        <v>0</v>
      </c>
      <c r="AO4" s="37">
        <f>SUMIFS('Arrêts médicaux'!$K$8:$K$500,'Arrêts médicaux'!$A$8:$A$500,B4,'Arrêts médicaux'!$D$8:$D$500,Salariés!$H$5)</f>
        <v>0</v>
      </c>
      <c r="AP4" s="37">
        <f>SUMIFS('Arrêts médicaux'!$K$8:$K$500,'Arrêts médicaux'!$A$8:$A$500,B4,'Arrêts médicaux'!$D$8:$D$500,Salariés!$H$6)</f>
        <v>0</v>
      </c>
      <c r="AQ4" s="37">
        <f>SUMIFS('Arrêts médicaux'!$K$8:$K$500,'Arrêts médicaux'!$A$8:$A$500,B4,'Arrêts médicaux'!$D$8:$D$500,Salariés!$H$7)</f>
        <v>0</v>
      </c>
      <c r="AR4" s="38">
        <f t="shared" ref="AR4" si="5">+AQ4+AP4+AO4</f>
        <v>0</v>
      </c>
      <c r="AS4" s="37">
        <f>SUMIFS('Arrêts médicaux'!$K$8:$K$500,'Arrêts médicaux'!$A$8:$A$500,B4,'Arrêts médicaux'!$D$8:$D$500,Salariés!$H$8)</f>
        <v>0</v>
      </c>
      <c r="AT4" s="37">
        <f>SUMIFS('Absences diverses'!$I$8:$I$500,'Absences diverses'!$A$8:$A$500,B4,'Absences diverses'!$D$8:$D$500,Salariés!$J$1)</f>
        <v>0</v>
      </c>
      <c r="AU4" s="37">
        <f>SUMIFS('Absences diverses'!$I$8:$I$500,'Absences diverses'!$A$8:$A$500,B4,'Absences diverses'!$D$8:$D$500,Salariés!$J$2)</f>
        <v>0</v>
      </c>
      <c r="AV4" s="37">
        <f>SUMIFS('Absences diverses'!$I$8:$I$500,'Absences diverses'!$A$8:$A$500,B4,'Absences diverses'!$D$8:$D$500,Salariés!$J$3)</f>
        <v>0</v>
      </c>
      <c r="AW4" s="116">
        <f>SUMIFS('Absences diverses'!$I$8:$I$500,'Absences diverses'!$A$8:$A$500,B4,'Absences diverses'!$D$8:$D$500,Salariés!$J$4)</f>
        <v>0</v>
      </c>
      <c r="AX4" s="37">
        <f>SUMIFS('Arrêts médicaux'!$L$8:$L$500,'Arrêts médicaux'!$A$8:$A$500,B4,'Arrêts médicaux'!$D$8:$D$500,Salariés!$H$1)</f>
        <v>0</v>
      </c>
      <c r="AY4" s="37">
        <f>SUMIFS('Arrêts médicaux'!$L$8:$L$500,'Arrêts médicaux'!$A$8:$A$500,B4,'Arrêts médicaux'!$D$8:$D$500,Salariés!$H$2)</f>
        <v>0</v>
      </c>
      <c r="AZ4" s="38">
        <f t="shared" ref="AZ4" si="6">+AY4+AX4</f>
        <v>0</v>
      </c>
      <c r="BA4" s="37">
        <f>SUMIFS('Arrêts médicaux'!$L$8:$L$500,'Arrêts médicaux'!$A$8:$A$500,B4,'Arrêts médicaux'!$D$8:$D$500,Salariés!$H$3)</f>
        <v>0</v>
      </c>
      <c r="BB4" s="37">
        <f>SUMIFS('Arrêts médicaux'!$L$8:$L$500,'Arrêts médicaux'!$A$8:$A$500,B4,'Arrêts médicaux'!$D$8:$D$500,Salariés!$H$4)</f>
        <v>0</v>
      </c>
      <c r="BC4" s="38">
        <f t="shared" ref="BC4" si="7">+BB4+BA4</f>
        <v>0</v>
      </c>
      <c r="BD4" s="37">
        <f>SUMIFS('Arrêts médicaux'!$L$8:$L$500,'Arrêts médicaux'!$A$8:$A$500,B4,'Arrêts médicaux'!$D$8:$D$500,Salariés!$H$5)</f>
        <v>0</v>
      </c>
      <c r="BE4" s="37">
        <f>SUMIFS('Arrêts médicaux'!$L$8:$L$500,'Arrêts médicaux'!$A$8:$A$500,B4,'Arrêts médicaux'!$D$8:$D$500,Salariés!$H$6)</f>
        <v>0</v>
      </c>
      <c r="BF4" s="37">
        <f>SUMIFS('Arrêts médicaux'!$L$8:$L$500,'Arrêts médicaux'!$A$8:$A$500,B4,'Arrêts médicaux'!$D$8:$D$500,Salariés!$H$7)</f>
        <v>0</v>
      </c>
      <c r="BG4" s="38">
        <f t="shared" ref="BG4" si="8">+BF4+BE4+BD4</f>
        <v>0</v>
      </c>
      <c r="BH4" s="37">
        <f>SUMIFS('Arrêts médicaux'!$L$8:$L$500,'Arrêts médicaux'!$A$8:$A$500,B4,'Arrêts médicaux'!$D$8:$D$500,Salariés!$H$8)</f>
        <v>0</v>
      </c>
      <c r="BI4" s="37">
        <f>SUMIFS('Absences diverses'!$J$8:$J$500,'Absences diverses'!$A$8:$A$500,B4,'Absences diverses'!$D$8:$D$500,Salariés!$J$1)</f>
        <v>0</v>
      </c>
      <c r="BJ4" s="37">
        <f>SUMIFS('Absences diverses'!$J$8:$J$500,'Absences diverses'!$A$8:$A$500,B4,'Absences diverses'!$D$8:$D$500,Salariés!$J$2)</f>
        <v>0</v>
      </c>
      <c r="BK4" s="37">
        <f>SUMIFS('Absences diverses'!$J$8:$J$500,'Absences diverses'!$A$8:$A$500,B4,'Absences diverses'!$D$8:$D$500,Salariés!$J$3)</f>
        <v>0</v>
      </c>
      <c r="BL4" s="116">
        <f>SUMIFS('Absences diverses'!$J$8:$J$500,'Absences diverses'!$A$8:$A$500,B4,'Absences diverses'!$D$8:$D$500,Salariés!$J$4)</f>
        <v>0</v>
      </c>
      <c r="BM4" s="37">
        <f>SUMIFS('Arrêts médicaux'!$M$8:$M$500,'Arrêts médicaux'!$A$8:$A$500,B4,'Arrêts médicaux'!$D$8:$D$500,Salariés!$H$1)</f>
        <v>0</v>
      </c>
      <c r="BN4" s="37">
        <f>SUMIFS('Arrêts médicaux'!$M$8:$M$500,'Arrêts médicaux'!$A$8:$A$500,B4,'Arrêts médicaux'!$D$8:$D$500,Salariés!$H$2)</f>
        <v>0</v>
      </c>
      <c r="BO4" s="38">
        <f t="shared" ref="BO4" si="9">+BN4+BM4</f>
        <v>0</v>
      </c>
      <c r="BP4" s="37">
        <f>SUMIFS('Arrêts médicaux'!$M$8:$M$500,'Arrêts médicaux'!$A$8:$A$500,B4,'Arrêts médicaux'!$D$8:$D$500,Salariés!$H$3)</f>
        <v>0</v>
      </c>
      <c r="BQ4" s="37">
        <f>SUMIFS('Arrêts médicaux'!$M$8:$M$500,'Arrêts médicaux'!$A$8:$A$500,B4,'Arrêts médicaux'!$D$8:$D$500,Salariés!$H$4)</f>
        <v>0</v>
      </c>
      <c r="BR4" s="38">
        <f t="shared" ref="BR4" si="10">+BQ4+BP4</f>
        <v>0</v>
      </c>
      <c r="BS4" s="37">
        <f>SUMIFS('Arrêts médicaux'!$M$8:$M$500,'Arrêts médicaux'!$A$8:$A$500,B4,'Arrêts médicaux'!$D$8:$D$500,Salariés!$H$5)</f>
        <v>0</v>
      </c>
      <c r="BT4" s="37">
        <f>SUMIFS('Arrêts médicaux'!$M$8:$M$500,'Arrêts médicaux'!$A$8:$A$500,B4,'Arrêts médicaux'!$D$8:$D$500,Salariés!$H$6)</f>
        <v>0</v>
      </c>
      <c r="BU4" s="37">
        <f>SUMIFS('Arrêts médicaux'!$M$8:$M$500,'Arrêts médicaux'!$A$8:$A$500,B4,'Arrêts médicaux'!$D$8:$D$500,Salariés!$H$7)</f>
        <v>0</v>
      </c>
      <c r="BV4" s="38">
        <f t="shared" ref="BV4" si="11">+BU4+BT4+BS4</f>
        <v>0</v>
      </c>
      <c r="BW4" s="37">
        <f>SUMIFS('Arrêts médicaux'!$M$8:$M$500,'Arrêts médicaux'!$A$8:$A$500,B4,'Arrêts médicaux'!$D$8:$D$500,Salariés!$H$8)</f>
        <v>0</v>
      </c>
      <c r="BX4" s="37">
        <f>SUMIFS('Absences diverses'!$K$8:$K$500,'Absences diverses'!$A$8:$A$500,B4,'Absences diverses'!$D$8:$D$500,Salariés!$J$1)</f>
        <v>0</v>
      </c>
      <c r="BY4" s="37">
        <f>SUMIFS('Absences diverses'!$K$8:$K$500,'Absences diverses'!$A$8:$A$500,B4,'Absences diverses'!$D$8:$D$500,Salariés!$J$2)</f>
        <v>0</v>
      </c>
      <c r="BZ4" s="37">
        <f>SUMIFS('Absences diverses'!$K$8:$K$500,'Absences diverses'!$A$8:$A$500,B4,'Absences diverses'!$D$8:$D$500,Salariés!$J$3)</f>
        <v>0</v>
      </c>
      <c r="CA4" s="37">
        <f>SUMIFS('Absences diverses'!$K$8:$K$500,'Absences diverses'!$A$8:$A$500,B4,'Absences diverses'!$D$8:$D$500,Salariés!$J$4)</f>
        <v>0</v>
      </c>
      <c r="CB4" s="37">
        <f>SUMIFS('Arrêts médicaux'!$N$8:$N$500,'Arrêts médicaux'!$A$8:$A$500,B4,'Arrêts médicaux'!$D$8:$D$500,Salariés!$H$1)</f>
        <v>0</v>
      </c>
      <c r="CC4" s="37">
        <f>SUMIFS('Arrêts médicaux'!$N$8:$N$500,'Arrêts médicaux'!$A$8:$A$500,B4,'Arrêts médicaux'!$D$8:$D$500,Salariés!$H$2)</f>
        <v>0</v>
      </c>
      <c r="CD4" s="38">
        <f t="shared" ref="CD4" si="12">+CC4+CB4</f>
        <v>0</v>
      </c>
      <c r="CE4" s="37">
        <f>SUMIFS('Arrêts médicaux'!$N$8:$N$500,'Arrêts médicaux'!$A$8:$A$500,B4,'Arrêts médicaux'!$D$8:$D$500,Salariés!$H$3)</f>
        <v>0</v>
      </c>
      <c r="CF4" s="37">
        <f>SUMIFS('Arrêts médicaux'!$N$8:$N$500,'Arrêts médicaux'!$A$8:$A$500,B4,'Arrêts médicaux'!$D$8:$D$500,Salariés!$H$4)</f>
        <v>0</v>
      </c>
      <c r="CG4" s="38">
        <f t="shared" ref="CG4" si="13">+CF4+CE4</f>
        <v>0</v>
      </c>
      <c r="CH4" s="37">
        <f>SUMIFS('Arrêts médicaux'!$N$8:$N$500,'Arrêts médicaux'!$A$8:$A$500,B4,'Arrêts médicaux'!$D$8:$D$500,Salariés!$H$5)</f>
        <v>0</v>
      </c>
      <c r="CI4" s="37">
        <f>SUMIFS('Arrêts médicaux'!$N$8:$N$500,'Arrêts médicaux'!$A$8:$A$500,B4,'Arrêts médicaux'!$D$8:$D$500,Salariés!$H$6)</f>
        <v>0</v>
      </c>
      <c r="CJ4" s="37">
        <f>SUMIFS('Arrêts médicaux'!$N$8:$N$500,'Arrêts médicaux'!$A$8:$A$500,B4,'Arrêts médicaux'!$D$8:$D$500,Salariés!$H$7)</f>
        <v>0</v>
      </c>
      <c r="CK4" s="38">
        <f t="shared" ref="CK4" si="14">+CJ4+CI4+CH4</f>
        <v>0</v>
      </c>
      <c r="CL4" s="37">
        <f>SUMIFS('Arrêts médicaux'!$N$8:$N$500,'Arrêts médicaux'!$A$8:$A$500,B4,'Arrêts médicaux'!$D$8:$D$500,Salariés!$H$8)</f>
        <v>0</v>
      </c>
      <c r="CM4" s="37">
        <f>SUMIFS('Absences diverses'!$L$8:$L$500,'Absences diverses'!$A$8:$A$500,B4,'Absences diverses'!$D$8:$D$500,Salariés!$J$1)</f>
        <v>0</v>
      </c>
      <c r="CN4" s="37">
        <f>SUMIFS('Absences diverses'!$L$8:$L$500,'Absences diverses'!$A$8:$A$500,B4,'Absences diverses'!$D$8:$D$500,Salariés!$J$2)</f>
        <v>0</v>
      </c>
      <c r="CO4" s="37">
        <f>SUMIFS('Absences diverses'!$L$8:$L$500,'Absences diverses'!$A$8:$A$500,B4,'Absences diverses'!$D$8:$D$500,Salariés!$J$3)</f>
        <v>0</v>
      </c>
      <c r="CP4" s="37">
        <f>SUMIFS('Absences diverses'!$L$8:$L$500,'Absences diverses'!$A$8:$A$500,B4,'Absences diverses'!$D$8:$D$500,Salariés!$J$4)</f>
        <v>0</v>
      </c>
      <c r="CQ4" s="37">
        <f>SUMIFS('Arrêts médicaux'!$O$8:$O$500,'Arrêts médicaux'!$A$8:$A$500,B4,'Arrêts médicaux'!$D$8:$D$500,Salariés!$H$1)</f>
        <v>0</v>
      </c>
      <c r="CR4" s="37">
        <f>SUMIFS('Arrêts médicaux'!$O$8:$O$500,'Arrêts médicaux'!$A$8:$A$500,B4,'Arrêts médicaux'!$D$8:$D$500,Salariés!$H$2)</f>
        <v>0</v>
      </c>
      <c r="CS4" s="38">
        <f t="shared" ref="CS4" si="15">+CR4+CQ4</f>
        <v>0</v>
      </c>
      <c r="CT4" s="37">
        <f>SUMIFS('Arrêts médicaux'!$O$8:$O$500,'Arrêts médicaux'!$A$8:$A$500,B4,'Arrêts médicaux'!$D$8:$D$500,Salariés!$H$3)</f>
        <v>0</v>
      </c>
      <c r="CU4" s="37">
        <f>SUMIFS('Arrêts médicaux'!$O$8:$O$500,'Arrêts médicaux'!$A$8:$A$500,B4,'Arrêts médicaux'!$D$8:$D$500,Salariés!$H$4)</f>
        <v>0</v>
      </c>
      <c r="CV4" s="38">
        <f t="shared" ref="CV4" si="16">+CU4+CT4</f>
        <v>0</v>
      </c>
      <c r="CW4" s="37">
        <f>SUMIFS('Arrêts médicaux'!$O$8:$O$500,'Arrêts médicaux'!$A$8:$A$500,B4,'Arrêts médicaux'!$D$8:$D$500,Salariés!$H$5)</f>
        <v>0</v>
      </c>
      <c r="CX4" s="37">
        <f>SUMIFS('Arrêts médicaux'!$O$8:$O$500,'Arrêts médicaux'!$A$8:$A$500,B4,'Arrêts médicaux'!$D$8:$D$500,Salariés!$H$6)</f>
        <v>0</v>
      </c>
      <c r="CY4" s="37">
        <f>SUMIFS('Arrêts médicaux'!$O$8:$O$500,'Arrêts médicaux'!$A$8:$A$500,B4,'Arrêts médicaux'!$D$8:$D$500,Salariés!$H$7)</f>
        <v>0</v>
      </c>
      <c r="CZ4" s="38">
        <f t="shared" ref="CZ4" si="17">+CY4+CX4+CW4</f>
        <v>0</v>
      </c>
      <c r="DA4" s="37">
        <f>SUMIFS('Arrêts médicaux'!$O$8:$O$500,'Arrêts médicaux'!$A$8:$A$500,B4,'Arrêts médicaux'!$D$8:$D$500,Salariés!$H$8)</f>
        <v>0</v>
      </c>
      <c r="DB4" s="37">
        <f>SUMIFS('Absences diverses'!$M$8:$M$500,'Absences diverses'!$A$8:$A$500,B4,'Absences diverses'!$D$8:$D$500,Salariés!$J$1)</f>
        <v>0</v>
      </c>
      <c r="DC4" s="37">
        <f>SUMIFS('Absences diverses'!$M$8:$M$500,'Absences diverses'!$A$8:$A$500,B4,'Absences diverses'!$D$8:$D$500,Salariés!$J$2)</f>
        <v>0</v>
      </c>
      <c r="DD4" s="37">
        <f>SUMIFS('Absences diverses'!$M$8:$M$500,'Absences diverses'!$A$8:$A$500,B4,'Absences diverses'!$D$8:$D$500,Salariés!$J$3)</f>
        <v>0</v>
      </c>
      <c r="DE4" s="37">
        <f>SUMIFS('Absences diverses'!$M$8:$M$500,'Absences diverses'!$A$8:$A$500,B4,'Absences diverses'!$D$8:$D$500,Salariés!$J$4)</f>
        <v>0</v>
      </c>
      <c r="DF4" s="37">
        <f>SUMIFS('Arrêts médicaux'!$P$8:$P$500,'Arrêts médicaux'!$A$8:$A$500,B4,'Arrêts médicaux'!$D$8:$D$500,Salariés!$H$1)</f>
        <v>0</v>
      </c>
      <c r="DG4" s="37">
        <f>SUMIFS('Arrêts médicaux'!$P$8:$P$500,'Arrêts médicaux'!$A$8:$A$500,B4,'Arrêts médicaux'!$D$8:$D$500,Salariés!$H$2)</f>
        <v>0</v>
      </c>
      <c r="DH4" s="38">
        <f t="shared" ref="DH4" si="18">+DG4+DF4</f>
        <v>0</v>
      </c>
      <c r="DI4" s="37">
        <f>SUMIFS('Arrêts médicaux'!$P$8:$P$500,'Arrêts médicaux'!$A$8:$A$500,B4,'Arrêts médicaux'!$D$8:$D$500,Salariés!$H$3)</f>
        <v>0</v>
      </c>
      <c r="DJ4" s="37">
        <f>SUMIFS('Arrêts médicaux'!$P$8:$P$500,'Arrêts médicaux'!$A$8:$A$500,B4,'Arrêts médicaux'!$D$8:$D$500,Salariés!$H$4)</f>
        <v>0</v>
      </c>
      <c r="DK4" s="38">
        <f t="shared" ref="DK4" si="19">+DJ4+DI4</f>
        <v>0</v>
      </c>
      <c r="DL4" s="37">
        <f>SUMIFS('Arrêts médicaux'!$P$8:$P$500,'Arrêts médicaux'!$A$8:$A$500,B4,'Arrêts médicaux'!$D$8:$D$500,Salariés!$H$5)</f>
        <v>0</v>
      </c>
      <c r="DM4" s="37">
        <f>SUMIFS('Arrêts médicaux'!$P$8:$P$500,'Arrêts médicaux'!$A$8:$A$500,B4,'Arrêts médicaux'!$D$8:$D$500,Salariés!$H$6)</f>
        <v>0</v>
      </c>
      <c r="DN4" s="37">
        <f>SUMIFS('Arrêts médicaux'!$P$8:$P$500,'Arrêts médicaux'!$A$8:$A$500,B4,'Arrêts médicaux'!$D$8:$D$500,Salariés!$H$7)</f>
        <v>0</v>
      </c>
      <c r="DO4" s="38">
        <f t="shared" ref="DO4" si="20">+DN4+DM4+DL4</f>
        <v>0</v>
      </c>
      <c r="DP4" s="37">
        <f>SUMIFS('Arrêts médicaux'!$P$8:$P$500,'Arrêts médicaux'!$A$8:$A$500,B4,'Arrêts médicaux'!$D$8:$D$500,Salariés!$H$8)</f>
        <v>0</v>
      </c>
      <c r="DQ4" s="37">
        <f>SUMIFS('Absences diverses'!$N$8:$N$500,'Absences diverses'!$A$8:$A$500,B4,'Absences diverses'!$D$8:$D$500,Salariés!$J$1)</f>
        <v>0</v>
      </c>
      <c r="DR4" s="37">
        <f>SUMIFS('Absences diverses'!$N$8:$N$500,'Absences diverses'!$A$8:$A$500,B4,'Absences diverses'!$D$8:$D$500,Salariés!$J$2)</f>
        <v>0</v>
      </c>
      <c r="DS4" s="37">
        <f>SUMIFS('Absences diverses'!$N$8:$N$500,'Absences diverses'!$A$8:$A$500,B4,'Absences diverses'!$D$8:$D$500,Salariés!$J$3)</f>
        <v>0</v>
      </c>
      <c r="DT4" s="37">
        <f>SUMIFS('Absences diverses'!$N$8:$N$500,'Absences diverses'!$A$8:$A$500,B4,'Absences diverses'!$D$8:$D$500,Salariés!$J$4)</f>
        <v>0</v>
      </c>
      <c r="DU4" s="37">
        <f>SUMIFS('Arrêts médicaux'!$Q$8:$Q$500,'Arrêts médicaux'!$A$8:$A$500,B4,'Arrêts médicaux'!$D$8:$D$500,Salariés!$H$1)</f>
        <v>0</v>
      </c>
      <c r="DV4" s="37">
        <f>SUMIFS('Arrêts médicaux'!$Q$8:$Q$500,'Arrêts médicaux'!$A$8:$A$500,B4,'Arrêts médicaux'!$D$8:$D$500,Salariés!$H$2)</f>
        <v>0</v>
      </c>
      <c r="DW4" s="38">
        <f t="shared" ref="DW4" si="21">+DV4+DU4</f>
        <v>0</v>
      </c>
      <c r="DX4" s="37">
        <f>SUMIFS('Arrêts médicaux'!$Q$8:$Q$500,'Arrêts médicaux'!$A$8:$A$500,B4,'Arrêts médicaux'!$D$8:$D$500,Salariés!$H$3)</f>
        <v>0</v>
      </c>
      <c r="DY4" s="37">
        <f>SUMIFS('Arrêts médicaux'!$Q$8:$Q$500,'Arrêts médicaux'!$A$8:$A$500,B4,'Arrêts médicaux'!$D$8:$D$500,Salariés!$H$4)</f>
        <v>0</v>
      </c>
      <c r="DZ4" s="38">
        <f t="shared" ref="DZ4" si="22">+DY4+DX4</f>
        <v>0</v>
      </c>
      <c r="EA4" s="37">
        <f>SUMIFS('Arrêts médicaux'!$Q$8:$Q$500,'Arrêts médicaux'!$A$8:$A$500,B4,'Arrêts médicaux'!$D$8:$D$500,Salariés!$H$5)</f>
        <v>0</v>
      </c>
      <c r="EB4" s="37">
        <f>SUMIFS('Arrêts médicaux'!$Q$8:$Q$500,'Arrêts médicaux'!$A$8:$A$500,B4,'Arrêts médicaux'!$D$8:$D$500,Salariés!$H$6)</f>
        <v>0</v>
      </c>
      <c r="EC4" s="37">
        <f>SUMIFS('Arrêts médicaux'!$Q$8:$Q$500,'Arrêts médicaux'!$A$8:$A$500,B4,'Arrêts médicaux'!$D$8:$D$500,Salariés!$H$7)</f>
        <v>0</v>
      </c>
      <c r="ED4" s="38">
        <f t="shared" ref="ED4" si="23">+EC4+EB4+EA4</f>
        <v>0</v>
      </c>
      <c r="EE4" s="37">
        <f>SUMIFS('Arrêts médicaux'!$Q$8:$Q$500,'Arrêts médicaux'!$A$8:$A$500,B4,'Arrêts médicaux'!$D$8:$D$500,Salariés!$H$8)</f>
        <v>0</v>
      </c>
      <c r="EF4" s="37">
        <f>SUMIFS('Absences diverses'!$O$8:$O$500,'Absences diverses'!$A$8:$A$500,B4,'Absences diverses'!$D$8:$D$500,Salariés!$J$1)</f>
        <v>0</v>
      </c>
      <c r="EG4" s="37">
        <f>SUMIFS('Absences diverses'!$O$8:$O$500,'Absences diverses'!$A$8:$A$500,B4,'Absences diverses'!$D$8:$D$500,Salariés!$J$2)</f>
        <v>0</v>
      </c>
      <c r="EH4" s="37">
        <f>SUMIFS('Absences diverses'!$O$8:$O$500,'Absences diverses'!$A$8:$A$500,B4,'Absences diverses'!$D$8:$D$500,Salariés!$J$3)</f>
        <v>0</v>
      </c>
      <c r="EI4" s="37">
        <f>SUMIFS('Absences diverses'!$O$8:$O$500,'Absences diverses'!$A$8:$A$500,B4,'Absences diverses'!$D$8:$D$500,Salariés!$J$4)</f>
        <v>0</v>
      </c>
      <c r="EJ4" s="37">
        <f>SUMIFS('Arrêts médicaux'!$R$8:$R$500,'Arrêts médicaux'!$A$8:$A$500,B4,'Arrêts médicaux'!$D$8:$D$500,Salariés!$H$1)</f>
        <v>0</v>
      </c>
      <c r="EK4" s="37">
        <f>SUMIFS('Arrêts médicaux'!$R$8:$R$500,'Arrêts médicaux'!$A$8:$A$500,B4,'Arrêts médicaux'!$D$8:$D$500,Salariés!$H$2)</f>
        <v>0</v>
      </c>
      <c r="EL4" s="38">
        <f t="shared" ref="EL4" si="24">+EK4+EJ4</f>
        <v>0</v>
      </c>
      <c r="EM4" s="37">
        <f>SUMIFS('Arrêts médicaux'!$R$8:$R$500,'Arrêts médicaux'!$A$8:$A$500,B4,'Arrêts médicaux'!$D$8:$D$500,Salariés!$H$3)</f>
        <v>0</v>
      </c>
      <c r="EN4" s="37">
        <f>SUMIFS('Arrêts médicaux'!$R$8:$R$500,'Arrêts médicaux'!$A$8:$A$500,B4,'Arrêts médicaux'!$D$8:$D$500,Salariés!$H$4)</f>
        <v>0</v>
      </c>
      <c r="EO4" s="38">
        <f t="shared" ref="EO4" si="25">+EN4+EM4</f>
        <v>0</v>
      </c>
      <c r="EP4" s="37">
        <f>SUMIFS('Arrêts médicaux'!$R$8:$R$500,'Arrêts médicaux'!$A$8:$A$500,B4,'Arrêts médicaux'!$D$8:$D$500,Salariés!$H$5)</f>
        <v>0</v>
      </c>
      <c r="EQ4" s="37">
        <f>SUMIFS('Arrêts médicaux'!$R$8:$R$500,'Arrêts médicaux'!$A$8:$A$500,B4,'Arrêts médicaux'!$D$8:$D$500,Salariés!$H$6)</f>
        <v>0</v>
      </c>
      <c r="ER4" s="37">
        <f>SUMIFS('Arrêts médicaux'!$R$8:$R$500,'Arrêts médicaux'!$A$8:$A$500,B4,'Arrêts médicaux'!$D$8:$D$500,Salariés!$H$7)</f>
        <v>0</v>
      </c>
      <c r="ES4" s="38">
        <f t="shared" ref="ES4" si="26">+ER4+EQ4+EP4</f>
        <v>0</v>
      </c>
      <c r="ET4" s="37">
        <f>SUMIFS('Arrêts médicaux'!$R$8:$R$500,'Arrêts médicaux'!$A$8:$A$500,B4,'Arrêts médicaux'!$D$8:$D$500,Salariés!$H$8)</f>
        <v>0</v>
      </c>
      <c r="EU4" s="37">
        <f>SUMIFS('Absences diverses'!$P$8:$P$500,'Absences diverses'!$A$8:$A$500,B4,'Absences diverses'!$D$8:$D$500,Salariés!$J$1)</f>
        <v>0</v>
      </c>
      <c r="EV4" s="37">
        <f>SUMIFS('Absences diverses'!$P$8:$P$500,'Absences diverses'!$A$8:$A$500,B4,'Absences diverses'!$D$8:$D$500,Salariés!$J$2)</f>
        <v>0</v>
      </c>
      <c r="EW4" s="37">
        <f>SUMIFS('Absences diverses'!$P$8:$P$500,'Absences diverses'!$A$8:$A$500,B4,'Absences diverses'!$D$8:$D$500,Salariés!$J$3)</f>
        <v>0</v>
      </c>
      <c r="EX4" s="37">
        <f>SUMIFS('Absences diverses'!$P$8:$P$500,'Absences diverses'!$A$8:$A$500,B4,'Absences diverses'!$D$8:$D$500,Salariés!$J$4)</f>
        <v>0</v>
      </c>
      <c r="EY4" s="37">
        <f>SUMIFS('Arrêts médicaux'!$S$8:$S$500,'Arrêts médicaux'!$A$8:$A$500,B4,'Arrêts médicaux'!$D$8:$D$500,Salariés!$H$1)</f>
        <v>0</v>
      </c>
      <c r="EZ4" s="37">
        <f>SUMIFS('Arrêts médicaux'!$S$8:$S$500,'Arrêts médicaux'!$A$8:$A$500,B4,'Arrêts médicaux'!$D$8:$D$500,Salariés!$H$2)</f>
        <v>0</v>
      </c>
      <c r="FA4" s="38">
        <f t="shared" ref="FA4" si="27">+EZ4+EY4</f>
        <v>0</v>
      </c>
      <c r="FB4" s="37">
        <f>SUMIFS('Arrêts médicaux'!$S$8:$S$500,'Arrêts médicaux'!$A$8:$A$500,B4,'Arrêts médicaux'!$D$8:$D$500,Salariés!$H$3)</f>
        <v>0</v>
      </c>
      <c r="FC4" s="37">
        <f>SUMIFS('Arrêts médicaux'!$S$8:$S$500,'Arrêts médicaux'!$A$8:$A$500,B4,'Arrêts médicaux'!$D$8:$D$500,Salariés!$H$4)</f>
        <v>0</v>
      </c>
      <c r="FD4" s="38">
        <f t="shared" ref="FD4" si="28">+FC4+FB4</f>
        <v>0</v>
      </c>
      <c r="FE4" s="37">
        <f>SUMIFS('Arrêts médicaux'!$S$8:$S$500,'Arrêts médicaux'!$A$8:$A$500,B4,'Arrêts médicaux'!$D$8:$D$500,Salariés!$H$5)</f>
        <v>0</v>
      </c>
      <c r="FF4" s="37">
        <f>SUMIFS('Arrêts médicaux'!$S$8:$S$500,'Arrêts médicaux'!$A$8:$A$500,B4,'Arrêts médicaux'!$D$8:$D$500,Salariés!$H$6)</f>
        <v>0</v>
      </c>
      <c r="FG4" s="37">
        <f>SUMIFS('Arrêts médicaux'!$S$8:$S$500,'Arrêts médicaux'!$A$8:$A$500,B4,'Arrêts médicaux'!$D$8:$D$500,Salariés!$H$7)</f>
        <v>0</v>
      </c>
      <c r="FH4" s="38">
        <f t="shared" ref="FH4" si="29">+FG4+FF4+FE4</f>
        <v>0</v>
      </c>
      <c r="FI4" s="37">
        <f>SUMIFS('Arrêts médicaux'!$S$8:$S$500,'Arrêts médicaux'!$A$8:$A$500,B4,'Arrêts médicaux'!$D$8:$D$500,Salariés!$H$8)</f>
        <v>0</v>
      </c>
      <c r="FJ4" s="37">
        <f>SUMIFS('Absences diverses'!$Q$8:$Q$500,'Absences diverses'!$A$8:$A$500,B4,'Absences diverses'!$D$8:$D$500,Salariés!$J$1)</f>
        <v>0</v>
      </c>
      <c r="FK4" s="37">
        <f>SUMIFS('Absences diverses'!$Q$8:$Q$500,'Absences diverses'!$A$8:$A$500,B4,'Absences diverses'!$D$8:$D$500,Salariés!$J$2)</f>
        <v>0</v>
      </c>
      <c r="FL4" s="37">
        <f>SUMIFS('Absences diverses'!$Q$8:$Q$500,'Absences diverses'!$A$8:$A$500,B4,'Absences diverses'!$D$8:$D$500,Salariés!$J$3)</f>
        <v>0</v>
      </c>
      <c r="FM4" s="37">
        <f>SUMIFS('Absences diverses'!$Q$8:$Q$500,'Absences diverses'!$A$8:$A$500,B4,'Absences diverses'!$D$8:$D$500,Salariés!$J$4)</f>
        <v>0</v>
      </c>
      <c r="FN4" s="37">
        <f>SUMIFS('Arrêts médicaux'!$T$8:$T$500,'Arrêts médicaux'!$A$8:$A$500,B4,'Arrêts médicaux'!$D$8:$D$500,Salariés!$H$1)</f>
        <v>0</v>
      </c>
      <c r="FO4" s="37">
        <f>SUMIFS('Arrêts médicaux'!$T$8:$T$500,'Arrêts médicaux'!$A$8:$A$500,B4,'Arrêts médicaux'!$D$8:$D$500,Salariés!$H$2)</f>
        <v>0</v>
      </c>
      <c r="FP4" s="38">
        <f t="shared" ref="FP4" si="30">+FO4+FN4</f>
        <v>0</v>
      </c>
      <c r="FQ4" s="37">
        <f>SUMIFS('Arrêts médicaux'!$T$8:$T$500,'Arrêts médicaux'!$A$8:$A$500,B4,'Arrêts médicaux'!$D$8:$D$500,Salariés!$H$3)</f>
        <v>0</v>
      </c>
      <c r="FR4" s="37">
        <f>SUMIFS('Arrêts médicaux'!$T$8:$T$500,'Arrêts médicaux'!$A$8:$A$500,B4,'Arrêts médicaux'!$D$8:$D$500,Salariés!$H$4)</f>
        <v>0</v>
      </c>
      <c r="FS4" s="38">
        <f t="shared" ref="FS4" si="31">+FR4+FQ4</f>
        <v>0</v>
      </c>
      <c r="FT4" s="37">
        <f>SUMIFS('Arrêts médicaux'!$T$8:$T$500,'Arrêts médicaux'!$A$8:$A$500,B4,'Arrêts médicaux'!$D$8:$D$500,Salariés!$H$5)</f>
        <v>0</v>
      </c>
      <c r="FU4" s="37">
        <f>SUMIFS('Arrêts médicaux'!$T$8:$T$500,'Arrêts médicaux'!$A$8:$A$500,B4,'Arrêts médicaux'!$D$8:$D$500,Salariés!$H$6)</f>
        <v>0</v>
      </c>
      <c r="FV4" s="37">
        <f>SUMIFS('Arrêts médicaux'!$T$8:$T$500,'Arrêts médicaux'!$A$8:$A$500,B4,'Arrêts médicaux'!$D$8:$D$500,Salariés!$H$7)</f>
        <v>0</v>
      </c>
      <c r="FW4" s="38">
        <f t="shared" ref="FW4" si="32">+FV4+FU4+FT4</f>
        <v>0</v>
      </c>
      <c r="FX4" s="37">
        <f>SUMIFS('Arrêts médicaux'!$T$8:$T$500,'Arrêts médicaux'!$A$8:$A$500,B4,'Arrêts médicaux'!$D$8:$D$500,Salariés!$H$8)</f>
        <v>0</v>
      </c>
      <c r="FY4" s="37">
        <f>SUMIFS('Absences diverses'!$R$8:$R$500,'Absences diverses'!$A$8:$A$500,B4,'Absences diverses'!$D$8:$D$500,Salariés!$J$1)</f>
        <v>0</v>
      </c>
      <c r="FZ4" s="37">
        <f>SUMIFS('Absences diverses'!$R$8:$R$500,'Absences diverses'!$A$8:$A$500,B4,'Absences diverses'!$D$8:$D$500,Salariés!$J$2)</f>
        <v>0</v>
      </c>
      <c r="GA4" s="37">
        <f>SUMIFS('Absences diverses'!$R$8:$R$500,'Absences diverses'!$A$8:$A$500,B4,'Absences diverses'!$D$8:$D$500,Salariés!$J$3)</f>
        <v>0</v>
      </c>
      <c r="GB4" s="37">
        <f>SUMIFS('Absences diverses'!$R$8:$R$500,'Absences diverses'!$A$8:$A$500,B4,'Absences diverses'!$D$8:$D$500,Salariés!$J$4)</f>
        <v>0</v>
      </c>
      <c r="GC4" s="37">
        <f>SUMIFS('Arrêts médicaux'!$U$8:$U$500,'Arrêts médicaux'!$A$8:$A$500,B4,'Arrêts médicaux'!$D$8:$D$500,Salariés!$H$1)</f>
        <v>0</v>
      </c>
      <c r="GD4" s="37">
        <f>SUMIFS('Arrêts médicaux'!$U$8:$U$500,'Arrêts médicaux'!$A$8:$A$500,B4,'Arrêts médicaux'!$D$8:$D$500,Salariés!$H$2)</f>
        <v>0</v>
      </c>
      <c r="GE4" s="38">
        <f t="shared" ref="GE4" si="33">+GD4+GC4</f>
        <v>0</v>
      </c>
      <c r="GF4" s="37">
        <f>SUMIFS('Arrêts médicaux'!$U$8:$U$500,'Arrêts médicaux'!$A$8:$A$500,B4,'Arrêts médicaux'!$D$8:$D$500,Salariés!$H$3)</f>
        <v>0</v>
      </c>
      <c r="GG4" s="37">
        <f>SUMIFS('Arrêts médicaux'!$U$8:$U$500,'Arrêts médicaux'!$A$8:$A$500,B4,'Arrêts médicaux'!$D$8:$D$500,Salariés!$H$4)</f>
        <v>0</v>
      </c>
      <c r="GH4" s="38">
        <f t="shared" ref="GH4" si="34">+GG4+GF4</f>
        <v>0</v>
      </c>
      <c r="GI4" s="37">
        <f>SUMIFS('Arrêts médicaux'!$U$8:$U$500,'Arrêts médicaux'!$A$8:$A$500,B4,'Arrêts médicaux'!$D$8:$D$500,Salariés!$H$5)</f>
        <v>0</v>
      </c>
      <c r="GJ4" s="37">
        <f>SUMIFS('Arrêts médicaux'!$U$8:$U$500,'Arrêts médicaux'!$A$8:$A$500,B4,'Arrêts médicaux'!$D$8:$D$500,Salariés!$H$6)</f>
        <v>0</v>
      </c>
      <c r="GK4" s="37">
        <f>SUMIFS('Arrêts médicaux'!$U$8:$U$500,'Arrêts médicaux'!$A$8:$A$500,B4,'Arrêts médicaux'!$D$8:$D$500,Salariés!$H$7)</f>
        <v>0</v>
      </c>
      <c r="GL4" s="38">
        <f t="shared" ref="GL4" si="35">+GK4+GJ4+GI4</f>
        <v>0</v>
      </c>
      <c r="GM4" s="37">
        <f>SUMIFS('Arrêts médicaux'!$U$8:$U$500,'Arrêts médicaux'!$A$8:$A$500,B4,'Arrêts médicaux'!$D$8:$D$500,Salariés!$H$8)</f>
        <v>0</v>
      </c>
      <c r="GN4" s="37">
        <f>SUMIFS('Absences diverses'!$S$8:$S$500,'Absences diverses'!$A$8:$A$500,B4,'Absences diverses'!$D$8:$D$500,Salariés!$J$1)</f>
        <v>0</v>
      </c>
      <c r="GO4" s="37">
        <f>SUMIFS('Absences diverses'!$S$8:$S$500,'Absences diverses'!$A$8:$A$500,B4,'Absences diverses'!$D$8:$D$500,Salariés!$J$2)</f>
        <v>0</v>
      </c>
      <c r="GP4" s="37">
        <f>SUMIFS('Absences diverses'!$S$8:$S$500,'Absences diverses'!$A$8:$A$500,B4,'Absences diverses'!$D$8:$D$500,Salariés!$J$3)</f>
        <v>0</v>
      </c>
      <c r="GQ4" s="37">
        <f>SUMIFS('Absences diverses'!$S$8:$S$500,'Absences diverses'!$A$8:$A$500,B4,'Absences diverses'!$D$8:$D$500,Salariés!$J$4)</f>
        <v>0</v>
      </c>
      <c r="GR4" s="37">
        <f>SUMIFS('Arrêts médicaux'!$V$8:$V$500,'Arrêts médicaux'!$A$8:$A$500,B4,'Arrêts médicaux'!$D$8:$D$500,Salariés!$H$1)</f>
        <v>0</v>
      </c>
      <c r="GS4" s="37">
        <f>SUMIFS('Arrêts médicaux'!$V$8:$V$500,'Arrêts médicaux'!$A$8:$A$500,B4,'Arrêts médicaux'!$D$8:$D$500,Salariés!$H$2)</f>
        <v>0</v>
      </c>
      <c r="GT4" s="38">
        <f t="shared" ref="GT4" si="36">+GS4+GR4</f>
        <v>0</v>
      </c>
      <c r="GU4" s="37">
        <f>SUMIFS('Arrêts médicaux'!$V$8:$V$500,'Arrêts médicaux'!$A$8:$A$500,B4,'Arrêts médicaux'!$D$8:$D$500,Salariés!$H$3)</f>
        <v>0</v>
      </c>
      <c r="GV4" s="37">
        <f>SUMIFS('Arrêts médicaux'!$V$8:$V$500,'Arrêts médicaux'!$A$8:$A$500,B4,'Arrêts médicaux'!$D$8:$D$500,Salariés!$H$4)</f>
        <v>0</v>
      </c>
      <c r="GW4" s="38">
        <f t="shared" ref="GW4" si="37">+GV4+GU4</f>
        <v>0</v>
      </c>
      <c r="GX4" s="37">
        <f>SUMIFS('Arrêts médicaux'!$V$8:$V$500,'Arrêts médicaux'!$A$8:$A$500,B4,'Arrêts médicaux'!$D$8:$D$500,Salariés!$H$5)</f>
        <v>0</v>
      </c>
      <c r="GY4" s="37">
        <f>SUMIFS('Arrêts médicaux'!$V$8:$V$500,'Arrêts médicaux'!$A$8:$A$500,B4,'Arrêts médicaux'!$D$8:$D$500,Salariés!$H$6)</f>
        <v>0</v>
      </c>
      <c r="GZ4" s="37">
        <f>SUMIFS('Arrêts médicaux'!$V$8:$V$500,'Arrêts médicaux'!$A$8:$A$500,B4,'Arrêts médicaux'!$D$8:$D$500,Salariés!$H$7)</f>
        <v>0</v>
      </c>
      <c r="HA4" s="38">
        <f t="shared" ref="HA4" si="38">+GZ4+GY4+GX4</f>
        <v>0</v>
      </c>
      <c r="HB4" s="37">
        <f>SUMIFS('Arrêts médicaux'!$V$8:$V$500,'Arrêts médicaux'!$A$8:$A$500,B4,'Arrêts médicaux'!$D$8:$D$500,Salariés!$H$8)</f>
        <v>0</v>
      </c>
      <c r="HC4" s="37">
        <f>SUMIFS('Absences diverses'!$T$8:$T$500,'Absences diverses'!$A$8:$A$500,B4,'Absences diverses'!$D$8:$D$500,Salariés!$J$1)</f>
        <v>0</v>
      </c>
      <c r="HD4" s="37">
        <f>SUMIFS('Absences diverses'!$T$8:$T$500,'Absences diverses'!$A$8:$A$500,B4,'Absences diverses'!$D$8:$D$500,Salariés!$J$2)</f>
        <v>0</v>
      </c>
      <c r="HE4" s="37">
        <f>SUMIFS('Absences diverses'!$T$8:$T$500,'Absences diverses'!$A$8:$A$500,B4,'Absences diverses'!$D$8:$D$500,Salariés!$J$3)</f>
        <v>0</v>
      </c>
      <c r="HF4" s="37">
        <f>SUMIFS('Absences diverses'!$T$8:$T$500,'Absences diverses'!$A$8:$A$500,B4,'Absences diverses'!$D$8:$D$500,Salariés!$J$4)</f>
        <v>0</v>
      </c>
      <c r="HG4" s="37">
        <f>SUMIFS('Arrêts médicaux'!$W$8:$W$500,'Arrêts médicaux'!$A$8:$A$500,B4,'Arrêts médicaux'!$D$8:$D$500,Salariés!$H$1)</f>
        <v>0</v>
      </c>
      <c r="HH4" s="37">
        <f>SUMIFS('Arrêts médicaux'!$W$8:$W$500,'Arrêts médicaux'!$A$8:$A$500,B4,'Arrêts médicaux'!$D$8:$D$500,Salariés!$H$2)</f>
        <v>0</v>
      </c>
      <c r="HI4" s="38">
        <f t="shared" ref="HI4" si="39">+HH4+HG4</f>
        <v>0</v>
      </c>
      <c r="HJ4" s="37">
        <f>SUMIFS('Arrêts médicaux'!$W$8:$W$500,'Arrêts médicaux'!$A$8:$A$500,B4,'Arrêts médicaux'!$D$8:$D$500,Salariés!$H$3)</f>
        <v>0</v>
      </c>
      <c r="HK4" s="37">
        <f>SUMIFS('Arrêts médicaux'!$W$8:$W$500,'Arrêts médicaux'!$A$8:$A$500,B4,'Arrêts médicaux'!$D$8:$D$500,Salariés!$H$4)</f>
        <v>0</v>
      </c>
      <c r="HL4" s="38">
        <f t="shared" ref="HL4" si="40">+HK4+HJ4</f>
        <v>0</v>
      </c>
      <c r="HM4" s="37">
        <f>SUMIFS('Arrêts médicaux'!$W$8:$W$500,'Arrêts médicaux'!$A$8:$A$500,B4,'Arrêts médicaux'!$D$8:$D$500,Salariés!$H$5)</f>
        <v>0</v>
      </c>
      <c r="HN4" s="37">
        <f>SUMIFS('Arrêts médicaux'!$W$8:$W$500,'Arrêts médicaux'!$A$8:$A$500,B4,'Arrêts médicaux'!$D$8:$D$500,Salariés!$H$6)</f>
        <v>0</v>
      </c>
      <c r="HO4" s="37">
        <f>SUMIFS('Arrêts médicaux'!$W$8:$W$500,'Arrêts médicaux'!$A$8:$A$500,B4,'Arrêts médicaux'!$D$8:$D$500,Salariés!$H$7)</f>
        <v>0</v>
      </c>
      <c r="HP4" s="38">
        <f t="shared" ref="HP4" si="41">+HO4+HN4+HM4</f>
        <v>0</v>
      </c>
      <c r="HQ4" s="37">
        <f>SUMIFS('Arrêts médicaux'!$W$8:$W$500,'Arrêts médicaux'!$A$8:$A$500,B4,'Arrêts médicaux'!$D$8:$D$500,Salariés!$H$8)</f>
        <v>0</v>
      </c>
      <c r="HR4" s="37">
        <f>SUMIFS('Absences diverses'!$U$8:$U$500,'Absences diverses'!$A$8:$A$500,B4,'Absences diverses'!$D$8:$D$500,Salariés!$J$1)</f>
        <v>0</v>
      </c>
      <c r="HS4" s="37">
        <f>SUMIFS('Absences diverses'!$U$8:$U$500,'Absences diverses'!$A$8:$A$500,B4,'Absences diverses'!$D$8:$D$500,Salariés!$J$2)</f>
        <v>0</v>
      </c>
      <c r="HT4" s="37">
        <f>SUMIFS('Absences diverses'!$U$8:$U$500,'Absences diverses'!$A$8:$A$500,B4,'Absences diverses'!$D$8:$D$500,Salariés!$J$3)</f>
        <v>0</v>
      </c>
      <c r="HU4" s="37">
        <f>SUMIFS('Absences diverses'!$U$8:$U$500,'Absences diverses'!$A$8:$A$500,B4,'Absences diverses'!$D$8:$D$500,Salariés!$J$4)</f>
        <v>0</v>
      </c>
      <c r="HV4" s="37">
        <f>SUMIFS('Arrêts médicaux'!$X$8:$X$500,'Arrêts médicaux'!$A$8:$A$500,B4,'Arrêts médicaux'!$D$8:$D$500,Salariés!$H$1)</f>
        <v>0</v>
      </c>
      <c r="HW4" s="37">
        <f>SUMIFS('Arrêts médicaux'!$X$8:$X$500,'Arrêts médicaux'!$A$8:$A$500,B4,'Arrêts médicaux'!$D$8:$D$500,Salariés!$H$2)</f>
        <v>0</v>
      </c>
      <c r="HX4" s="38">
        <f t="shared" ref="HX4" si="42">+HW4+HV4</f>
        <v>0</v>
      </c>
      <c r="HY4" s="37">
        <f>SUMIFS('Arrêts médicaux'!$X$8:$X$500,'Arrêts médicaux'!$A$8:$A$500,B4,'Arrêts médicaux'!$D$8:$D$500,Salariés!$H$3)</f>
        <v>0</v>
      </c>
      <c r="HZ4" s="37">
        <f>SUMIFS('Arrêts médicaux'!$X$8:$X$500,'Arrêts médicaux'!$A$8:$A$500,B4,'Arrêts médicaux'!$D$8:$D$500,Salariés!$H$4)</f>
        <v>0</v>
      </c>
      <c r="IA4" s="38">
        <f t="shared" ref="IA4" si="43">+HZ4+HY4</f>
        <v>0</v>
      </c>
      <c r="IB4" s="37">
        <f>SUMIFS('Arrêts médicaux'!$X$8:$X$500,'Arrêts médicaux'!$A$8:$A$500,B4,'Arrêts médicaux'!$D$8:$D$500,Salariés!$H$5)</f>
        <v>0</v>
      </c>
      <c r="IC4" s="37">
        <f>SUMIFS('Arrêts médicaux'!$X$8:$X$500,'Arrêts médicaux'!$A$8:$A$500,B4,'Arrêts médicaux'!$D$8:$D$500,Salariés!$H$6)</f>
        <v>0</v>
      </c>
      <c r="ID4" s="37">
        <f>SUMIFS('Arrêts médicaux'!$X$8:$X$500,'Arrêts médicaux'!$A$8:$A$500,B4,'Arrêts médicaux'!$D$8:$D$500,Salariés!$H$7)</f>
        <v>0</v>
      </c>
      <c r="IE4" s="38">
        <f t="shared" ref="IE4" si="44">+ID4+IC4+IB4</f>
        <v>0</v>
      </c>
      <c r="IF4" s="37">
        <f>SUMIFS('Arrêts médicaux'!$X$8:$X$500,'Arrêts médicaux'!$A$8:$A$500,B4,'Arrêts médicaux'!$D$8:$D$500,Salariés!$H$8)</f>
        <v>0</v>
      </c>
      <c r="IG4" s="37">
        <f>SUMIFS('Absences diverses'!$V$8:$V$500,'Absences diverses'!$A$8:$A$500,B4,'Absences diverses'!$D$8:$D$500,Salariés!$J$1)</f>
        <v>0</v>
      </c>
      <c r="IH4" s="37">
        <f>SUMIFS('Absences diverses'!$V$8:$V$500,'Absences diverses'!$A$8:$A$500,B4,'Absences diverses'!$D$8:$D$500,Salariés!$J$2)</f>
        <v>0</v>
      </c>
      <c r="II4" s="37">
        <f>SUMIFS('Absences diverses'!$V$8:$V$500,'Absences diverses'!$A$8:$A$500,B4,'Absences diverses'!$D$8:$D$500,Salariés!$J$3)</f>
        <v>0</v>
      </c>
      <c r="IJ4" s="37">
        <f>SUMIFS('Absences diverses'!$V$8:$V$500,'Absences diverses'!$A$8:$A$500,B4,'Absences diverses'!$D$8:$D$500,Salariés!$J$4)</f>
        <v>0</v>
      </c>
      <c r="IK4" s="37">
        <f>SUMIFS('Arrêts médicaux'!$Y$8:$Y$500,'Arrêts médicaux'!$A$8:$A$500,B4,'Arrêts médicaux'!$D$8:$D$500,Salariés!$H$1)</f>
        <v>0</v>
      </c>
      <c r="IL4" s="37">
        <f>SUMIFS('Arrêts médicaux'!$Y$8:$Y$500,'Arrêts médicaux'!$A$8:$A$500,B4,'Arrêts médicaux'!$D$8:$D$500,Salariés!$H$2)</f>
        <v>0</v>
      </c>
      <c r="IM4" s="38">
        <f t="shared" ref="IM4" si="45">+IL4+IK4</f>
        <v>0</v>
      </c>
      <c r="IN4" s="37">
        <f>SUMIFS('Arrêts médicaux'!$Y$8:$Y$500,'Arrêts médicaux'!$A$8:$A$500,B4,'Arrêts médicaux'!$D$8:$D$500,Salariés!$H$3)</f>
        <v>0</v>
      </c>
      <c r="IO4" s="37">
        <f>SUMIFS('Arrêts médicaux'!$Y$8:$Y$500,'Arrêts médicaux'!$A$8:$A$500,B4,'Arrêts médicaux'!$D$8:$D$500,Salariés!$H$4)</f>
        <v>0</v>
      </c>
      <c r="IP4" s="38">
        <f t="shared" ref="IP4" si="46">+IO4+IN4</f>
        <v>0</v>
      </c>
      <c r="IQ4" s="37">
        <f>SUMIFS('Arrêts médicaux'!$Y$8:$Y$500,'Arrêts médicaux'!$A$8:$A$500,B4,'Arrêts médicaux'!$D$8:$D$500,Salariés!$H$5)</f>
        <v>0</v>
      </c>
      <c r="IR4" s="37">
        <f>SUMIFS('Arrêts médicaux'!$Y$8:$Y$500,'Arrêts médicaux'!$A$8:$A$500,B4,'Arrêts médicaux'!$D$8:$D$500,Salariés!$H$6)</f>
        <v>0</v>
      </c>
      <c r="IS4" s="37">
        <f>SUMIFS('Arrêts médicaux'!$Y$8:$Y$500,'Arrêts médicaux'!$A$8:$A$500,B4,'Arrêts médicaux'!$D$8:$D$500,Salariés!$H$7)</f>
        <v>0</v>
      </c>
      <c r="IT4" s="38">
        <f t="shared" ref="IT4" si="47">+IS4+IR4+IQ4</f>
        <v>0</v>
      </c>
      <c r="IU4" s="37">
        <f>SUMIFS('Arrêts médicaux'!$Y$8:$Y$500,'Arrêts médicaux'!$A$8:$A$500,B4,'Arrêts médicaux'!$D$8:$D$500,Salariés!$H$8)</f>
        <v>0</v>
      </c>
      <c r="IV4" s="37">
        <f>SUMIFS('Absences diverses'!$W$8:$W$500,'Absences diverses'!$A$8:$A$500,B4,'Absences diverses'!$D$8:$D$500,Salariés!$J$1)</f>
        <v>0</v>
      </c>
      <c r="IW4" s="37">
        <f>SUMIFS('Absences diverses'!$W$8:$W$500,'Absences diverses'!$A$8:$A$500,B4,'Absences diverses'!$D$8:$D$500,Salariés!$J$2)</f>
        <v>0</v>
      </c>
      <c r="IX4" s="37">
        <f>SUMIFS('Absences diverses'!$W$8:$W$500,'Absences diverses'!$A$8:$A$500,B4,'Absences diverses'!$D$8:$D$500,Salariés!$J$3)</f>
        <v>0</v>
      </c>
      <c r="IY4" s="37">
        <f>SUMIFS('Absences diverses'!$W$8:$W$500,'Absences diverses'!$A$8:$A$500,B4,'Absences diverses'!$D$8:$D$500,Salariés!$J$4)</f>
        <v>0</v>
      </c>
      <c r="IZ4" s="37">
        <f>SUMIFS('Arrêts médicaux'!$Z$8:$Z$500,'Arrêts médicaux'!$A$8:$A$500,B4,'Arrêts médicaux'!$D$8:$D$500,Salariés!$H$1)</f>
        <v>0</v>
      </c>
      <c r="JA4" s="37">
        <f>SUMIFS('Arrêts médicaux'!$Z$8:$Z$500,'Arrêts médicaux'!$A$8:$A$500,B4,'Arrêts médicaux'!$D$8:$D$500,Salariés!$H$2)</f>
        <v>0</v>
      </c>
      <c r="JB4" s="38">
        <f t="shared" ref="JB4" si="48">+JA4+IZ4</f>
        <v>0</v>
      </c>
      <c r="JC4" s="37">
        <f>SUMIFS('Arrêts médicaux'!$Z$8:$Z$500,'Arrêts médicaux'!$A$8:$A$500,B4,'Arrêts médicaux'!$D$8:$D$500,Salariés!$H$3)</f>
        <v>0</v>
      </c>
      <c r="JD4" s="37">
        <f>SUMIFS('Arrêts médicaux'!$Z$8:$Z$500,'Arrêts médicaux'!$A$8:$A$500,B4,'Arrêts médicaux'!$D$8:$D$500,Salariés!$H$4)</f>
        <v>0</v>
      </c>
      <c r="JE4" s="38">
        <f t="shared" ref="JE4" si="49">+JD4+JC4</f>
        <v>0</v>
      </c>
      <c r="JF4" s="37">
        <f>SUMIFS('Arrêts médicaux'!$Z$8:$Z$500,'Arrêts médicaux'!$A$8:$A$500,B4,'Arrêts médicaux'!$D$8:$D$500,Salariés!$H$5)</f>
        <v>0</v>
      </c>
      <c r="JG4" s="37">
        <f>SUMIFS('Arrêts médicaux'!$Z$8:$Z$500,'Arrêts médicaux'!$A$8:$A$500,B4,'Arrêts médicaux'!$D$8:$D$500,Salariés!$H$6)</f>
        <v>0</v>
      </c>
      <c r="JH4" s="37">
        <f>SUMIFS('Arrêts médicaux'!$Z$8:$Z$500,'Arrêts médicaux'!$A$8:$A$500,B4,'Arrêts médicaux'!$D$8:$D$500,Salariés!$H$7)</f>
        <v>0</v>
      </c>
      <c r="JI4" s="38">
        <f t="shared" ref="JI4" si="50">+JH4+JG4+JF4</f>
        <v>0</v>
      </c>
      <c r="JJ4" s="37">
        <f>SUMIFS('Arrêts médicaux'!$Z$8:$Z$500,'Arrêts médicaux'!$A$8:$A$500,B4,'Arrêts médicaux'!$D$8:$D$500,Salariés!$H$8)</f>
        <v>0</v>
      </c>
      <c r="JK4" s="37">
        <f>SUMIFS('Absences diverses'!$X$8:$X$500,'Absences diverses'!$A$8:$A$500,B4,'Absences diverses'!$D$8:$D$500,Salariés!$J$1)</f>
        <v>0</v>
      </c>
      <c r="JL4" s="37">
        <f>SUMIFS('Absences diverses'!$X$8:$X$500,'Absences diverses'!$A$8:$A$500,B4,'Absences diverses'!$D$8:$D$500,Salariés!$J$2)</f>
        <v>0</v>
      </c>
      <c r="JM4" s="37">
        <f>SUMIFS('Absences diverses'!$X$8:$X$500,'Absences diverses'!$A$8:$A$500,B4,'Absences diverses'!$D$8:$D$500,Salariés!$J$3)</f>
        <v>0</v>
      </c>
      <c r="JN4" s="37">
        <f>SUMIFS('Absences diverses'!$X$8:$X$500,'Absences diverses'!$A$8:$A$500,B4,'Absences diverses'!$D$8:$D$500,Salariés!$J$4)</f>
        <v>0</v>
      </c>
      <c r="JO4" s="37">
        <f>SUMIFS('Arrêts médicaux'!$AA$8:$AA$500,'Arrêts médicaux'!$A$8:$A$500,B4,'Arrêts médicaux'!$D$8:$D$500,Salariés!$H$1)</f>
        <v>0</v>
      </c>
      <c r="JP4" s="37">
        <f>SUMIFS('Arrêts médicaux'!$AA$8:$AA$500,'Arrêts médicaux'!$A$8:$A$500,B4,'Arrêts médicaux'!$D$8:$D$500,Salariés!$H$2)</f>
        <v>0</v>
      </c>
      <c r="JQ4" s="38">
        <f t="shared" ref="JQ4" si="51">+JP4+JO4</f>
        <v>0</v>
      </c>
      <c r="JR4" s="37">
        <f>SUMIFS('Arrêts médicaux'!$AA$8:$AA$500,'Arrêts médicaux'!$A$8:$A$500,B4,'Arrêts médicaux'!$D$8:$D$500,Salariés!$H$3)</f>
        <v>0</v>
      </c>
      <c r="JS4" s="37">
        <f>SUMIFS('Arrêts médicaux'!$AA$8:$AA$500,'Arrêts médicaux'!$A$8:$A$500,B4,'Arrêts médicaux'!$D$8:$D$500,Salariés!$H$4)</f>
        <v>0</v>
      </c>
      <c r="JT4" s="38">
        <f t="shared" ref="JT4" si="52">+JS4+JR4</f>
        <v>0</v>
      </c>
      <c r="JU4" s="37">
        <f>SUMIFS('Arrêts médicaux'!$AA$8:$AA$500,'Arrêts médicaux'!$A$8:$A$500,B4,'Arrêts médicaux'!$D$8:$D$500,Salariés!$H$5)</f>
        <v>0</v>
      </c>
      <c r="JV4" s="37">
        <f>SUMIFS('Arrêts médicaux'!$AA$8:$AA$500,'Arrêts médicaux'!$A$8:$A$500,B4,'Arrêts médicaux'!$D$8:$D$500,Salariés!$H$6)</f>
        <v>0</v>
      </c>
      <c r="JW4" s="37">
        <f>SUMIFS('Arrêts médicaux'!$AA$8:$AA$500,'Arrêts médicaux'!$A$8:$A$500,B4,'Arrêts médicaux'!$D$8:$D$500,Salariés!$H$7)</f>
        <v>0</v>
      </c>
      <c r="JX4" s="38">
        <f t="shared" ref="JX4" si="53">+JW4+JV4+JU4</f>
        <v>0</v>
      </c>
      <c r="JY4" s="37">
        <f>SUMIFS('Arrêts médicaux'!$AA$8:$AA$500,'Arrêts médicaux'!$A$8:$A$500,B4,'Arrêts médicaux'!$D$8:$D$500,Salariés!$H$8)</f>
        <v>0</v>
      </c>
      <c r="JZ4" s="37">
        <f>SUMIFS('Absences diverses'!$Y$8:$Y$500,'Absences diverses'!$A$8:$A$500,B4,'Absences diverses'!$D$8:$D$500,Salariés!$J$1)</f>
        <v>0</v>
      </c>
      <c r="KA4" s="37">
        <f>SUMIFS('Absences diverses'!$Y$8:$Y$500,'Absences diverses'!$A$8:$A$500,B4,'Absences diverses'!$D$8:$D$500,Salariés!$J$2)</f>
        <v>0</v>
      </c>
      <c r="KB4" s="37">
        <f>SUMIFS('Absences diverses'!$Y$8:$Y$500,'Absences diverses'!$A$8:$A$500,B4,'Absences diverses'!$D$8:$D$500,Salariés!$J$3)</f>
        <v>0</v>
      </c>
      <c r="KC4" s="37">
        <f>SUMIFS('Absences diverses'!$Y$8:$Y$500,'Absences diverses'!$A$8:$A$500,B4,'Absences diverses'!$D$8:$D$500,Salariés!$J$4)</f>
        <v>0</v>
      </c>
      <c r="KD4" s="37">
        <f>SUMIFS('Arrêts médicaux'!$AB$8:$AB$500,'Arrêts médicaux'!$A$8:$A$500,B4,'Arrêts médicaux'!$D$8:$D$500,Salariés!$H$1)</f>
        <v>0</v>
      </c>
      <c r="KE4" s="37">
        <f>SUMIFS('Arrêts médicaux'!$AB$8:$AB$500,'Arrêts médicaux'!$A$8:$A$500,B4,'Arrêts médicaux'!$D$8:$D$500,Salariés!$H$2)</f>
        <v>0</v>
      </c>
      <c r="KF4" s="38">
        <f t="shared" ref="KF4" si="54">+KE4+KD4</f>
        <v>0</v>
      </c>
      <c r="KG4" s="37">
        <f>SUMIFS('Arrêts médicaux'!$AB$8:$AB$500,'Arrêts médicaux'!$A$8:$A$500,B4,'Arrêts médicaux'!$D$8:$D$500,Salariés!$H$3)</f>
        <v>0</v>
      </c>
      <c r="KH4" s="37">
        <f>SUMIFS('Arrêts médicaux'!$AB$8:$AB$500,'Arrêts médicaux'!$A$8:$A$500,B4,'Arrêts médicaux'!$D$8:$D$500,Salariés!$H$4)</f>
        <v>0</v>
      </c>
      <c r="KI4" s="38">
        <f t="shared" ref="KI4" si="55">+KH4+KG4</f>
        <v>0</v>
      </c>
      <c r="KJ4" s="37">
        <f>SUMIFS('Arrêts médicaux'!$AB$8:$AB$500,'Arrêts médicaux'!$A$8:$A$500,B4,'Arrêts médicaux'!$D$8:$D$500,Salariés!$H$5)</f>
        <v>0</v>
      </c>
      <c r="KK4" s="37">
        <f>SUMIFS('Arrêts médicaux'!$AB$8:$AB$500,'Arrêts médicaux'!$A$8:$A$500,B4,'Arrêts médicaux'!$D$8:$D$500,Salariés!$H$6)</f>
        <v>0</v>
      </c>
      <c r="KL4" s="37">
        <f>SUMIFS('Arrêts médicaux'!$AB$8:$AB$500,'Arrêts médicaux'!$A$8:$A$500,B4,'Arrêts médicaux'!$D$8:$D$500,Salariés!$H$7)</f>
        <v>0</v>
      </c>
      <c r="KM4" s="38">
        <f t="shared" ref="KM4" si="56">+KL4+KK4+KJ4</f>
        <v>0</v>
      </c>
      <c r="KN4" s="37">
        <f>SUMIFS('Arrêts médicaux'!$AB$8:$AB$500,'Arrêts médicaux'!$A$8:$A$500,B4,'Arrêts médicaux'!$D$8:$D$500,Salariés!$H$8)</f>
        <v>0</v>
      </c>
      <c r="KO4" s="37">
        <f>SUMIFS('Absences diverses'!$Z$8:$Z$500,'Absences diverses'!$A$8:$A$500,B4,'Absences diverses'!$D$8:$D$500,Salariés!$J$1)</f>
        <v>0</v>
      </c>
      <c r="KP4" s="37">
        <f>SUMIFS('Absences diverses'!$Z$8:$Z$500,'Absences diverses'!$A$8:$A$500,B4,'Absences diverses'!$D$8:$D$500,Salariés!$J$2)</f>
        <v>0</v>
      </c>
      <c r="KQ4" s="37">
        <f>SUMIFS('Absences diverses'!$Z$8:$Z$500,'Absences diverses'!$A$8:$A$500,B4,'Absences diverses'!$D$8:$D$500,Salariés!$J$3)</f>
        <v>0</v>
      </c>
      <c r="KR4" s="37">
        <f>SUMIFS('Absences diverses'!$Z$8:$Z$500,'Absences diverses'!$A$8:$A$500,B4,'Absences diverses'!$D$8:$D$500,Salariés!$J$4)</f>
        <v>0</v>
      </c>
      <c r="KS4" s="37">
        <f>SUMIFS('Arrêts médicaux'!$AC$8:$AC$500,'Arrêts médicaux'!$A$8:$A$500,B4,'Arrêts médicaux'!$D$8:$D$500,Salariés!$H$1)</f>
        <v>0</v>
      </c>
      <c r="KT4" s="37">
        <f>SUMIFS('Arrêts médicaux'!$AC$8:$AC$500,'Arrêts médicaux'!$A$8:$A$500,B4,'Arrêts médicaux'!$D$8:$D$500,Salariés!$H$2)</f>
        <v>0</v>
      </c>
      <c r="KU4" s="38">
        <f t="shared" ref="KU4" si="57">+KT4+KS4</f>
        <v>0</v>
      </c>
      <c r="KV4" s="37">
        <f>SUMIFS('Arrêts médicaux'!$AC$8:$AC$500,'Arrêts médicaux'!$A$8:$A$500,B4,'Arrêts médicaux'!$D$8:$D$500,Salariés!$H$3)</f>
        <v>0</v>
      </c>
      <c r="KW4" s="37">
        <f>SUMIFS('Arrêts médicaux'!$AC$8:$AC$500,'Arrêts médicaux'!$A$8:$A$500,B4,'Arrêts médicaux'!$D$8:$D$500,Salariés!$H$4)</f>
        <v>0</v>
      </c>
      <c r="KX4" s="38">
        <f t="shared" ref="KX4" si="58">+KW4+KV4</f>
        <v>0</v>
      </c>
      <c r="KY4" s="37">
        <f>SUMIFS('Arrêts médicaux'!$AC$8:$AC$500,'Arrêts médicaux'!$A$8:$A$500,B4,'Arrêts médicaux'!$D$8:$D$500,Salariés!$H$5)</f>
        <v>0</v>
      </c>
      <c r="KZ4" s="37">
        <f>SUMIFS('Arrêts médicaux'!$AC$8:$AC$500,'Arrêts médicaux'!$A$8:$A$500,B4,'Arrêts médicaux'!$D$8:$D$500,Salariés!$H$6)</f>
        <v>0</v>
      </c>
      <c r="LA4" s="37">
        <f>SUMIFS('Arrêts médicaux'!$AC$8:$AC$500,'Arrêts médicaux'!$A$8:$A$500,B4,'Arrêts médicaux'!$D$8:$D$500,Salariés!$H$7)</f>
        <v>0</v>
      </c>
      <c r="LB4" s="38">
        <f t="shared" ref="LB4" si="59">+LA4+KZ4+KY4</f>
        <v>0</v>
      </c>
      <c r="LC4" s="37">
        <f>SUMIFS('Arrêts médicaux'!$AC$8:$AC$500,'Arrêts médicaux'!$A$8:$A$500,B4,'Arrêts médicaux'!$D$8:$D$500,Salariés!$H$8)</f>
        <v>0</v>
      </c>
      <c r="LD4" s="37">
        <f>SUMIFS('Absences diverses'!$AA$8:$AA$500,'Absences diverses'!$A$8:$A$500,B4,'Absences diverses'!$D$8:$D$500,Salariés!$J$1)</f>
        <v>0</v>
      </c>
      <c r="LE4" s="37">
        <f>SUMIFS('Absences diverses'!$AA$8:$AA$500,'Absences diverses'!$A$8:$A$500,B4,'Absences diverses'!$D$8:$D$500,Salariés!$J$2)</f>
        <v>0</v>
      </c>
      <c r="LF4" s="37">
        <f>SUMIFS('Absences diverses'!$AA$8:$AA$500,'Absences diverses'!$A$8:$A$500,B4,'Absences diverses'!$D$8:$D$500,Salariés!$J$3)</f>
        <v>0</v>
      </c>
      <c r="LG4" s="37">
        <f>SUMIFS('Absences diverses'!$AA$8:$AA$500,'Absences diverses'!$A$8:$A$500,B4,'Absences diverses'!$D$8:$D$500,Salariés!$J$4)</f>
        <v>0</v>
      </c>
      <c r="LH4" s="37">
        <f>SUMIFS('Arrêts médicaux'!$AD$8:$AD$500,'Arrêts médicaux'!$A$8:$A$500,B4,'Arrêts médicaux'!$D$8:$D$500,Salariés!$H$1)</f>
        <v>0</v>
      </c>
      <c r="LI4" s="37">
        <f>SUMIFS('Arrêts médicaux'!$AD$8:$AD$500,'Arrêts médicaux'!$A$8:$A$500,B4,'Arrêts médicaux'!$D$8:$D$500,Salariés!$H$2)</f>
        <v>0</v>
      </c>
      <c r="LJ4" s="38">
        <f t="shared" ref="LJ4" si="60">+LI4+LH4</f>
        <v>0</v>
      </c>
      <c r="LK4" s="37">
        <f>SUMIFS('Arrêts médicaux'!$AD$8:$AD$500,'Arrêts médicaux'!$A$8:$A$500,B4,'Arrêts médicaux'!$D$8:$D$500,Salariés!$H$3)</f>
        <v>0</v>
      </c>
      <c r="LL4" s="37">
        <f>SUMIFS('Arrêts médicaux'!$AD$8:$AD$500,'Arrêts médicaux'!$A$8:$A$500,B4,'Arrêts médicaux'!$D$8:$D$500,Salariés!$H$4)</f>
        <v>0</v>
      </c>
      <c r="LM4" s="38">
        <f t="shared" ref="LM4" si="61">+LL4+LK4</f>
        <v>0</v>
      </c>
      <c r="LN4" s="37">
        <f>SUMIFS('Arrêts médicaux'!$AD$8:$AD$500,'Arrêts médicaux'!$A$8:$A$500,B4,'Arrêts médicaux'!$D$8:$D$500,Salariés!$H$5)</f>
        <v>0</v>
      </c>
      <c r="LO4" s="37">
        <f>SUMIFS('Arrêts médicaux'!$AD$8:$AD$500,'Arrêts médicaux'!$A$8:$A$500,B4,'Arrêts médicaux'!$D$8:$D$500,Salariés!$H$6)</f>
        <v>0</v>
      </c>
      <c r="LP4" s="37">
        <f>SUMIFS('Arrêts médicaux'!$AD$8:$AD$500,'Arrêts médicaux'!$A$8:$A$500,B4,'Arrêts médicaux'!$D$8:$D$500,Salariés!$H$7)</f>
        <v>0</v>
      </c>
      <c r="LQ4" s="38">
        <f t="shared" ref="LQ4" si="62">+LP4+LO4+LN4</f>
        <v>0</v>
      </c>
      <c r="LR4" s="37">
        <f>SUMIFS('Arrêts médicaux'!$AD$8:$AD$500,'Arrêts médicaux'!$A$8:$A$500,B4,'Arrêts médicaux'!$D$8:$D$500,Salariés!$H$8)</f>
        <v>0</v>
      </c>
      <c r="LS4" s="37">
        <f>SUMIFS('Absences diverses'!$AB$8:$AB$500,'Absences diverses'!$A$8:$A$500,B4,'Absences diverses'!$D$8:$D$500,Salariés!$J$1)</f>
        <v>0</v>
      </c>
      <c r="LT4" s="37">
        <f>SUMIFS('Absences diverses'!$AB$8:$AB$500,'Absences diverses'!$A$8:$A$500,B4,'Absences diverses'!$D$8:$D$500,Salariés!$J$2)</f>
        <v>0</v>
      </c>
      <c r="LU4" s="37">
        <f>SUMIFS('Absences diverses'!$AB$8:$AB$500,'Absences diverses'!$A$8:$A$500,B4,'Absences diverses'!$D$8:$D$500,Salariés!$J$3)</f>
        <v>0</v>
      </c>
      <c r="LV4" s="37">
        <f>SUMIFS('Absences diverses'!$AB$8:$AB$500,'Absences diverses'!$A$8:$A$500,B4,'Absences diverses'!$D$8:$D$500,Salariés!$J$4)</f>
        <v>0</v>
      </c>
      <c r="LW4" s="37">
        <f>SUMIFS('Arrêts médicaux'!$AE$8:$AE$500,'Arrêts médicaux'!$A$8:$A$500,B4,'Arrêts médicaux'!$D$8:$D$500,Salariés!$H$1)</f>
        <v>0</v>
      </c>
      <c r="LX4" s="37">
        <f>SUMIFS('Arrêts médicaux'!$AE$8:$AE$500,'Arrêts médicaux'!$A$8:$A$500,B4,'Arrêts médicaux'!$D$8:$D$500,Salariés!$H$2)</f>
        <v>0</v>
      </c>
      <c r="LY4" s="38">
        <f t="shared" ref="LY4" si="63">+LX4+LW4</f>
        <v>0</v>
      </c>
      <c r="LZ4" s="37">
        <f>SUMIFS('Arrêts médicaux'!$AE$8:$AE$500,'Arrêts médicaux'!$A$8:$A$500,B4,'Arrêts médicaux'!$D$8:$D$500,Salariés!$H$3)</f>
        <v>0</v>
      </c>
      <c r="MA4" s="37">
        <f>SUMIFS('Arrêts médicaux'!$AE$8:$AE$500,'Arrêts médicaux'!$A$8:$A$500,B4,'Arrêts médicaux'!$D$8:$D$500,Salariés!$H$4)</f>
        <v>0</v>
      </c>
      <c r="MB4" s="38">
        <f t="shared" ref="MB4" si="64">+MA4+LZ4</f>
        <v>0</v>
      </c>
      <c r="MC4" s="37">
        <f>SUMIFS('Arrêts médicaux'!$AE$8:$AE$500,'Arrêts médicaux'!$A$8:$A$500,B4,'Arrêts médicaux'!$D$8:$D$500,Salariés!$H$5)</f>
        <v>0</v>
      </c>
      <c r="MD4" s="37">
        <f>SUMIFS('Arrêts médicaux'!$AE$8:$AE$500,'Arrêts médicaux'!$A$8:$A$500,B4,'Arrêts médicaux'!$D$8:$D$500,Salariés!$H$6)</f>
        <v>0</v>
      </c>
      <c r="ME4" s="37">
        <f>SUMIFS('Arrêts médicaux'!$AE$8:$AE$500,'Arrêts médicaux'!$A$8:$A$500,B4,'Arrêts médicaux'!$D$8:$D$500,Salariés!$H$7)</f>
        <v>0</v>
      </c>
      <c r="MF4" s="38">
        <f t="shared" ref="MF4" si="65">+ME4+MD4+MC4</f>
        <v>0</v>
      </c>
      <c r="MG4" s="37">
        <f>SUMIFS('Arrêts médicaux'!$AE$8:$AE$500,'Arrêts médicaux'!$A$8:$A$500,B4,'Arrêts médicaux'!$D$8:$D$500,Salariés!$H$8)</f>
        <v>0</v>
      </c>
      <c r="MH4" s="37">
        <f>SUMIFS('Absences diverses'!$AC$8:$AC$500,'Absences diverses'!$A$8:$A$500,B4,'Absences diverses'!$D$8:$D$500,Salariés!$J$1)</f>
        <v>0</v>
      </c>
      <c r="MI4" s="37">
        <f>SUMIFS('Absences diverses'!$AC$8:$AC$500,'Absences diverses'!$A$8:$A$500,B4,'Absences diverses'!$D$8:$D$500,Salariés!$J$2)</f>
        <v>0</v>
      </c>
      <c r="MJ4" s="37">
        <f>SUMIFS('Absences diverses'!$AC$8:$AC$500,'Absences diverses'!$A$8:$A$500,B4,'Absences diverses'!$D$8:$D$500,Salariés!$J$3)</f>
        <v>0</v>
      </c>
      <c r="MK4" s="37">
        <f>SUMIFS('Absences diverses'!$AC$8:$AC$500,'Absences diverses'!$A$8:$A$500,B4,'Absences diverses'!$D$8:$D$500,Salariés!$J$4)</f>
        <v>0</v>
      </c>
      <c r="ML4" s="37">
        <f>SUMIFS('Arrêts médicaux'!$AF$8:$AF$500,'Arrêts médicaux'!$A$8:$A$500,B4,'Arrêts médicaux'!$D$8:$D$500,Salariés!$H$1)</f>
        <v>0</v>
      </c>
      <c r="MM4" s="37">
        <f>SUMIFS('Arrêts médicaux'!$AF$8:$AF$500,'Arrêts médicaux'!$A$8:$A$500,B4,'Arrêts médicaux'!$D$8:$D$500,Salariés!$H$2)</f>
        <v>0</v>
      </c>
      <c r="MN4" s="38">
        <f t="shared" ref="MN4" si="66">+MM4+ML4</f>
        <v>0</v>
      </c>
      <c r="MO4" s="37">
        <f>SUMIFS('Arrêts médicaux'!$AF$8:$AF$500,'Arrêts médicaux'!$A$8:$A$500,B4,'Arrêts médicaux'!$D$8:$D$500,Salariés!$H$3)</f>
        <v>0</v>
      </c>
      <c r="MP4" s="37">
        <f>SUMIFS('Arrêts médicaux'!$AF$8:$AF$500,'Arrêts médicaux'!$A$8:$A$500,B4,'Arrêts médicaux'!$D$8:$D$500,Salariés!$H$4)</f>
        <v>0</v>
      </c>
      <c r="MQ4" s="38">
        <f t="shared" ref="MQ4" si="67">+MP4+MO4</f>
        <v>0</v>
      </c>
      <c r="MR4" s="37">
        <f>SUMIFS('Arrêts médicaux'!$AF$8:$AF$500,'Arrêts médicaux'!$A$8:$A$500,B4,'Arrêts médicaux'!$D$8:$D$500,Salariés!$H$5)</f>
        <v>0</v>
      </c>
      <c r="MS4" s="37">
        <f>SUMIFS('Arrêts médicaux'!$AF$8:$AF$500,'Arrêts médicaux'!$A$8:$A$500,B4,'Arrêts médicaux'!$D$8:$D$500,Salariés!$H$6)</f>
        <v>0</v>
      </c>
      <c r="MT4" s="37">
        <f>SUMIFS('Arrêts médicaux'!$AF$8:$AF$500,'Arrêts médicaux'!$A$8:$A$500,B4,'Arrêts médicaux'!$D$8:$D$500,Salariés!$H$7)</f>
        <v>0</v>
      </c>
      <c r="MU4" s="38">
        <f t="shared" ref="MU4" si="68">+MT4+MS4+MR4</f>
        <v>0</v>
      </c>
      <c r="MV4" s="37">
        <f>SUMIFS('Arrêts médicaux'!$AF$8:$AF$500,'Arrêts médicaux'!$A$8:$A$500,B4,'Arrêts médicaux'!$D$8:$D$500,Salariés!$H$8)</f>
        <v>0</v>
      </c>
      <c r="MW4" s="37">
        <f>SUMIFS('Absences diverses'!$AD$8:$AD$500,'Absences diverses'!$A$8:$A$500,B4,'Absences diverses'!$D$8:$D$500,Salariés!$J$1)</f>
        <v>0</v>
      </c>
      <c r="MX4" s="37">
        <f>SUMIFS('Absences diverses'!$AD$8:$AD$500,'Absences diverses'!$A$8:$A$500,B4,'Absences diverses'!$D$8:$D$500,Salariés!$J$2)</f>
        <v>0</v>
      </c>
      <c r="MY4" s="37">
        <f>SUMIFS('Absences diverses'!$AD$8:$AD$500,'Absences diverses'!$A$8:$A$500,B4,'Absences diverses'!$D$8:$D$500,Salariés!$J$3)</f>
        <v>0</v>
      </c>
      <c r="MZ4" s="37">
        <f>SUMIFS('Absences diverses'!$AD$8:$AD$500,'Absences diverses'!$A$8:$A$500,B4,'Absences diverses'!$D$8:$D$500,Salariés!$J$4)</f>
        <v>0</v>
      </c>
      <c r="NA4" s="37">
        <f>SUMIFS('Arrêts médicaux'!$AG$8:$AG$500,'Arrêts médicaux'!$A$8:$A$500,B4,'Arrêts médicaux'!$D$8:$D$500,Salariés!$H$1)</f>
        <v>0</v>
      </c>
      <c r="NB4" s="37">
        <f>SUMIFS('Arrêts médicaux'!$AG$8:$AG$500,'Arrêts médicaux'!$A$8:$A$500,B4,'Arrêts médicaux'!$D$8:$D$500,Salariés!$H$2)</f>
        <v>0</v>
      </c>
      <c r="NC4" s="38">
        <f t="shared" ref="NC4" si="69">+NB4+NA4</f>
        <v>0</v>
      </c>
      <c r="ND4" s="37">
        <f>SUMIFS('Arrêts médicaux'!$AG$8:$AG$500,'Arrêts médicaux'!$A$8:$A$500,B4,'Arrêts médicaux'!$D$8:$D$500,Salariés!$H$3)</f>
        <v>0</v>
      </c>
      <c r="NE4" s="37">
        <f>SUMIFS('Arrêts médicaux'!$AG$8:$AG$500,'Arrêts médicaux'!$A$8:$A$500,B4,'Arrêts médicaux'!$D$8:$D$500,Salariés!$H$4)</f>
        <v>0</v>
      </c>
      <c r="NF4" s="38">
        <f t="shared" ref="NF4" si="70">+NE4+ND4</f>
        <v>0</v>
      </c>
      <c r="NG4" s="37">
        <f>SUMIFS('Arrêts médicaux'!$AG$8:$AG$500,'Arrêts médicaux'!$A$8:$A$500,B4,'Arrêts médicaux'!$D$8:$D$500,Salariés!$H$5)</f>
        <v>0</v>
      </c>
      <c r="NH4" s="37">
        <f>SUMIFS('Arrêts médicaux'!$AG$8:$AG$500,'Arrêts médicaux'!$A$8:$A$500,B4,'Arrêts médicaux'!$D$8:$D$500,Salariés!$H$6)</f>
        <v>0</v>
      </c>
      <c r="NI4" s="37">
        <f>SUMIFS('Arrêts médicaux'!$AG$8:$AG$500,'Arrêts médicaux'!$A$8:$A$500,B4,'Arrêts médicaux'!$D$8:$D$500,Salariés!$H$7)</f>
        <v>0</v>
      </c>
      <c r="NJ4" s="38">
        <f t="shared" ref="NJ4" si="71">+NI4+NH4+NG4</f>
        <v>0</v>
      </c>
      <c r="NK4" s="37">
        <f>SUMIFS('Arrêts médicaux'!$AG$8:$AG$500,'Arrêts médicaux'!$A$8:$A$500,B4,'Arrêts médicaux'!$D$8:$D$500,Salariés!$H$8)</f>
        <v>0</v>
      </c>
      <c r="NL4" s="37">
        <f>SUMIFS('Absences diverses'!$AE$8:$AE$500,'Absences diverses'!$A$8:$A$500,B4,'Absences diverses'!$D$8:$D$500,Salariés!$J$1)</f>
        <v>0</v>
      </c>
      <c r="NM4" s="37">
        <f>SUMIFS('Absences diverses'!$AE$8:$AE$500,'Absences diverses'!$A$8:$A$500,B4,'Absences diverses'!$D$8:$D$500,Salariés!$J$2)</f>
        <v>0</v>
      </c>
      <c r="NN4" s="37">
        <f>SUMIFS('Absences diverses'!$AE$8:$AE$500,'Absences diverses'!$A$8:$A$500,B4,'Absences diverses'!$D$8:$D$500,Salariés!$J$3)</f>
        <v>0</v>
      </c>
      <c r="NO4" s="37">
        <f>SUMIFS('Absences diverses'!$AE$8:$AE$500,'Absences diverses'!$A$8:$A$500,B4,'Absences diverses'!$D$8:$D$500,Salariés!$J$4)</f>
        <v>0</v>
      </c>
      <c r="NP4" s="37">
        <f>SUMIFS('Arrêts médicaux'!$AH$8:$AH$500,'Arrêts médicaux'!$A$8:$A$500,B4,'Arrêts médicaux'!$D$8:$D$500,Salariés!$H$1)</f>
        <v>0</v>
      </c>
      <c r="NQ4" s="37">
        <f>SUMIFS('Arrêts médicaux'!$AH$8:$AH$500,'Arrêts médicaux'!$A$8:$A$500,B4,'Arrêts médicaux'!$D$8:$D$500,Salariés!$H$2)</f>
        <v>0</v>
      </c>
      <c r="NR4" s="38">
        <f>+NQ4+NP4</f>
        <v>0</v>
      </c>
      <c r="NS4" s="37">
        <f>SUMIFS('Arrêts médicaux'!$AH$8:$AH$500,'Arrêts médicaux'!$A$8:$A$500,B4,'Arrêts médicaux'!$D$8:$D$500,Salariés!$H$3)</f>
        <v>0</v>
      </c>
      <c r="NT4" s="37">
        <f>SUMIFS('Arrêts médicaux'!$AH$8:$AH$500,'Arrêts médicaux'!$A$8:$A$500,B4,'Arrêts médicaux'!$D$8:$D$500,Salariés!$H$4)</f>
        <v>0</v>
      </c>
      <c r="NU4" s="38">
        <f t="shared" ref="NU4" si="72">+NT4+NS4</f>
        <v>0</v>
      </c>
      <c r="NV4" s="37">
        <f>SUMIFS('Arrêts médicaux'!$AH$8:$AH$500,'Arrêts médicaux'!$A$8:$A$500,B4,'Arrêts médicaux'!$D$8:$D$500,Salariés!$H$5)</f>
        <v>0</v>
      </c>
      <c r="NW4" s="37">
        <f>SUMIFS('Arrêts médicaux'!$AH$8:$AH$500,'Arrêts médicaux'!$A$8:$A$500,B4,'Arrêts médicaux'!$D$8:$D$500,Salariés!$H$6)</f>
        <v>0</v>
      </c>
      <c r="NX4" s="37">
        <f>SUMIFS('Arrêts médicaux'!$AH$8:$AH$500,'Arrêts médicaux'!$A$8:$A$500,B4,'Arrêts médicaux'!$D$8:$D$500,Salariés!$H$7)</f>
        <v>0</v>
      </c>
      <c r="NY4" s="38">
        <f t="shared" ref="NY4" si="73">+NX4+NW4+NV4</f>
        <v>0</v>
      </c>
      <c r="NZ4" s="37">
        <f>SUMIFS('Arrêts médicaux'!$AH$8:$AH$500,'Arrêts médicaux'!$A$8:$A$500,B4,'Arrêts médicaux'!$D$8:$D$500,Salariés!$H$8)</f>
        <v>0</v>
      </c>
      <c r="OA4" s="37">
        <f>SUMIFS('Absences diverses'!$AF$8:$AF$500,'Absences diverses'!$A$8:$A$500,B4,'Absences diverses'!$D$8:$D$500,Salariés!$J$1)</f>
        <v>0</v>
      </c>
      <c r="OB4" s="37">
        <f>SUMIFS('Absences diverses'!$AF$8:$AF$500,'Absences diverses'!$A$8:$A$500,B4,'Absences diverses'!$D$8:$D$500,Salariés!$J$2)</f>
        <v>0</v>
      </c>
      <c r="OC4" s="37">
        <f>SUMIFS('Absences diverses'!$AF$8:$AF$500,'Absences diverses'!$A$8:$A$500,B4,'Absences diverses'!$D$8:$D$500,Salariés!$J$3)</f>
        <v>0</v>
      </c>
      <c r="OD4" s="37">
        <f>SUMIFS('Absences diverses'!$AF$8:$AF$500,'Absences diverses'!$A$8:$A$500,B4,'Absences diverses'!$D$8:$D$500,Salariés!$J$4)</f>
        <v>0</v>
      </c>
      <c r="OE4" s="37">
        <f>SUMIFS('Arrêts médicaux'!$AI$8:$AI$500,'Arrêts médicaux'!$A$8:$A$500,B4,'Arrêts médicaux'!$D$8:$D$500,Salariés!$H$1)</f>
        <v>0</v>
      </c>
      <c r="OF4" s="37">
        <f>SUMIFS('Arrêts médicaux'!$AI$8:$AI$500,'Arrêts médicaux'!$A$8:$A$500,B4,'Arrêts médicaux'!$D$8:$D$500,Salariés!$H$2)</f>
        <v>0</v>
      </c>
      <c r="OG4" s="38">
        <f t="shared" ref="OG4" si="74">+OF4+OE4</f>
        <v>0</v>
      </c>
      <c r="OH4" s="37">
        <f>SUMIFS('Arrêts médicaux'!$AI$8:$AI$500,'Arrêts médicaux'!$A$8:$A$500,B4,'Arrêts médicaux'!$D$8:$D$500,Salariés!$H$3)</f>
        <v>0</v>
      </c>
      <c r="OI4" s="37">
        <f>SUMIFS('Arrêts médicaux'!$AI$8:$AI$500,'Arrêts médicaux'!$A$8:$A$500,B4,'Arrêts médicaux'!$D$8:$D$500,Salariés!$H$4)</f>
        <v>0</v>
      </c>
      <c r="OJ4" s="38">
        <f t="shared" ref="OJ4" si="75">+OI4+OH4</f>
        <v>0</v>
      </c>
      <c r="OK4" s="37">
        <f>SUMIFS('Arrêts médicaux'!$AI$8:$AI$500,'Arrêts médicaux'!$A$8:$A$500,B4,'Arrêts médicaux'!$D$8:$D$500,Salariés!$H$5)</f>
        <v>0</v>
      </c>
      <c r="OL4" s="37">
        <f>SUMIFS('Arrêts médicaux'!$AI$8:$AI$500,'Arrêts médicaux'!$A$8:$A$500,B4,'Arrêts médicaux'!$D$8:$D$500,Salariés!$H$6)</f>
        <v>0</v>
      </c>
      <c r="OM4" s="37">
        <f>SUMIFS('Arrêts médicaux'!$AI$8:$AI$500,'Arrêts médicaux'!$A$8:$A$500,B4,'Arrêts médicaux'!$D$8:$D$500,Salariés!$H$7)</f>
        <v>0</v>
      </c>
      <c r="ON4" s="38">
        <f t="shared" ref="ON4" si="76">+OM4+OL4+OK4</f>
        <v>0</v>
      </c>
      <c r="OO4" s="37">
        <f>SUMIFS('Arrêts médicaux'!$AI$8:$AI$500,'Arrêts médicaux'!$A$8:$A$500,B4,'Arrêts médicaux'!$D$8:$D$500,Salariés!$H$8)</f>
        <v>0</v>
      </c>
      <c r="OP4" s="37">
        <f>SUMIFS('Absences diverses'!$AG$8:$AG$500,'Absences diverses'!$A$8:$A$500,B4,'Absences diverses'!$D$8:$D$500,Salariés!$J$1)</f>
        <v>0</v>
      </c>
      <c r="OQ4" s="37">
        <f>SUMIFS('Absences diverses'!$AG$8:$AG$500,'Absences diverses'!$A$8:$A$500,B4,'Absences diverses'!$D$8:$D$500,Salariés!$J$2)</f>
        <v>0</v>
      </c>
      <c r="OR4" s="37">
        <f>SUMIFS('Absences diverses'!$AG$8:$AG$500,'Absences diverses'!$A$8:$A$500,B4,'Absences diverses'!$D$8:$D$500,Salariés!$J$3)</f>
        <v>0</v>
      </c>
      <c r="OS4" s="37">
        <f>SUMIFS('Absences diverses'!$AG$8:$AG$500,'Absences diverses'!$A$8:$A$500,B4,'Absences diverses'!$D$8:$D$500,Salariés!$J$4)</f>
        <v>0</v>
      </c>
      <c r="OT4" s="37">
        <f>SUMIFS('Arrêts médicaux'!$AJ$8:$AJ$500,'Arrêts médicaux'!$A$8:$A$500,B4,'Arrêts médicaux'!$D$8:$D$500,Salariés!$H$1)</f>
        <v>0</v>
      </c>
      <c r="OU4" s="37">
        <f>SUMIFS('Arrêts médicaux'!$AJ$8:$AJ$500,'Arrêts médicaux'!$A$8:$A$500,B4,'Arrêts médicaux'!$D$8:$D$500,Salariés!$H$2)</f>
        <v>0</v>
      </c>
      <c r="OV4" s="38">
        <f t="shared" ref="OV4" si="77">+OU4+OT4</f>
        <v>0</v>
      </c>
      <c r="OW4" s="37">
        <f>SUMIFS('Arrêts médicaux'!$AJ$8:$AJ$500,'Arrêts médicaux'!$A$8:$A$500,B4,'Arrêts médicaux'!$D$8:$D$500,Salariés!$H$3)</f>
        <v>0</v>
      </c>
      <c r="OX4" s="37">
        <f>SUMIFS('Arrêts médicaux'!$AJ$8:$AJ$500,'Arrêts médicaux'!$A$8:$A$500,B4,'Arrêts médicaux'!$D$8:$D$500,Salariés!$H$4)</f>
        <v>0</v>
      </c>
      <c r="OY4" s="38">
        <f t="shared" ref="OY4" si="78">+OX4+OW4</f>
        <v>0</v>
      </c>
      <c r="OZ4" s="37">
        <f>SUMIFS('Arrêts médicaux'!$AJ$8:$AJ$500,'Arrêts médicaux'!$A$8:$A$500,B4,'Arrêts médicaux'!$D$8:$D$500,Salariés!$H$5)</f>
        <v>0</v>
      </c>
      <c r="PA4" s="37">
        <f>SUMIFS('Arrêts médicaux'!$AJ$8:$AJ$500,'Arrêts médicaux'!$A$8:$A$500,B4,'Arrêts médicaux'!$D$8:$D$500,Salariés!$H$6)</f>
        <v>0</v>
      </c>
      <c r="PB4" s="37">
        <f>SUMIFS('Arrêts médicaux'!$AJ$8:$AJ$500,'Arrêts médicaux'!$A$8:$A$500,B4,'Arrêts médicaux'!$D$8:$D$500,Salariés!$H$7)</f>
        <v>0</v>
      </c>
      <c r="PC4" s="38">
        <f t="shared" ref="PC4" si="79">+PB4+PA4+OZ4</f>
        <v>0</v>
      </c>
      <c r="PD4" s="37">
        <f>SUMIFS('Arrêts médicaux'!$AJ$8:$AJ$500,'Arrêts médicaux'!$A$8:$A$500,B4,'Arrêts médicaux'!$D$8:$D$500,Salariés!$H$8)</f>
        <v>0</v>
      </c>
      <c r="PE4" s="37">
        <f>SUMIFS('Absences diverses'!$AH$8:$AH$500,'Absences diverses'!$A$8:$A$500,B4,'Absences diverses'!$D$8:$D$500,Salariés!$J$1)</f>
        <v>0</v>
      </c>
      <c r="PF4" s="37">
        <f>SUMIFS('Absences diverses'!$AH$8:$AH$500,'Absences diverses'!$A$8:$A$500,B4,'Absences diverses'!$D$8:$D$500,Salariés!$J$2)</f>
        <v>0</v>
      </c>
      <c r="PG4" s="37">
        <f>SUMIFS('Absences diverses'!$AH$8:$AH$500,'Absences diverses'!$A$8:$A$500,B4,'Absences diverses'!$D$8:$D$500,Salariés!$J$3)</f>
        <v>0</v>
      </c>
      <c r="PH4" s="37">
        <f>SUMIFS('Absences diverses'!$AH$8:$AH$500,'Absences diverses'!$A$8:$A$500,B4,'Absences diverses'!$D$8:$D$500,Salariés!$J$4)</f>
        <v>0</v>
      </c>
      <c r="PI4" s="37">
        <f>SUMIFS('Arrêts médicaux'!$AK$8:$AK$500,'Arrêts médicaux'!$A$8:$A$500,B4,'Arrêts médicaux'!$D$8:$D$500,Salariés!$H$1)</f>
        <v>0</v>
      </c>
      <c r="PJ4" s="37">
        <f>SUMIFS('Arrêts médicaux'!$AK$8:$AK$500,'Arrêts médicaux'!$A$8:$A$500,B4,'Arrêts médicaux'!$D$8:$D$500,Salariés!$H$2)</f>
        <v>0</v>
      </c>
      <c r="PK4" s="38">
        <f t="shared" ref="PK4" si="80">+PJ4+PI4</f>
        <v>0</v>
      </c>
      <c r="PL4" s="37">
        <f>SUMIFS('Arrêts médicaux'!$AK$8:$AK$500,'Arrêts médicaux'!$A$8:$A$500,B4,'Arrêts médicaux'!$D$8:$D$500,Salariés!$H$3)</f>
        <v>0</v>
      </c>
      <c r="PM4" s="37">
        <f>SUMIFS('Arrêts médicaux'!$AK$8:$AK$500,'Arrêts médicaux'!$A$8:$A$500,B4,'Arrêts médicaux'!$D$8:$D$500,Salariés!$H$4)</f>
        <v>0</v>
      </c>
      <c r="PN4" s="38">
        <f t="shared" ref="PN4" si="81">+PM4+PL4</f>
        <v>0</v>
      </c>
      <c r="PO4" s="37">
        <f>SUMIFS('Arrêts médicaux'!$AK$8:$AK$500,'Arrêts médicaux'!$A$8:$A$500,B4,'Arrêts médicaux'!$D$8:$D$500,Salariés!$H$5)</f>
        <v>0</v>
      </c>
      <c r="PP4" s="37">
        <f>SUMIFS('Arrêts médicaux'!$AK$8:$AK$500,'Arrêts médicaux'!$A$8:$A$500,B4,'Arrêts médicaux'!$D$8:$D$500,Salariés!$H$6)</f>
        <v>0</v>
      </c>
      <c r="PQ4" s="37">
        <f>SUMIFS('Arrêts médicaux'!$AK$8:$AK$500,'Arrêts médicaux'!$A$8:$A$500,B4,'Arrêts médicaux'!$D$8:$D$500,Salariés!$H$7)</f>
        <v>0</v>
      </c>
      <c r="PR4" s="38">
        <f t="shared" ref="PR4" si="82">+PQ4+PP4+PO4</f>
        <v>0</v>
      </c>
      <c r="PS4" s="37">
        <f>SUMIFS('Arrêts médicaux'!$AK$8:$AK$500,'Arrêts médicaux'!$A$8:$A$500,B4,'Arrêts médicaux'!$D$8:$D$500,Salariés!$H$8)</f>
        <v>0</v>
      </c>
      <c r="PT4" s="37">
        <f>SUMIFS('Absences diverses'!$AI$8:$AI$500,'Absences diverses'!$A$8:$A$500,B4,'Absences diverses'!$D$8:$D$500,Salariés!$J$1)</f>
        <v>0</v>
      </c>
      <c r="PU4" s="37">
        <f>SUMIFS('Absences diverses'!$AI$8:$AI$500,'Absences diverses'!$A$8:$A$500,B4,'Absences diverses'!$D$8:$D$500,Salariés!$J$2)</f>
        <v>0</v>
      </c>
      <c r="PV4" s="37">
        <f>SUMIFS('Absences diverses'!$AI$8:$AI$500,'Absences diverses'!$A$8:$A$500,B4,'Absences diverses'!$D$8:$D$500,Salariés!$J$3)</f>
        <v>0</v>
      </c>
      <c r="PW4" s="37">
        <f>SUMIFS('Absences diverses'!$AI$8:$AI$500,'Absences diverses'!$A$8:$A$500,B4,'Absences diverses'!$D$8:$D$500,Salariés!$J$4)</f>
        <v>0</v>
      </c>
      <c r="PX4" s="37">
        <f>SUMIFS('Arrêts médicaux'!$AL$8:$AL$500,'Arrêts médicaux'!$A$8:$A$500,B4,'Arrêts médicaux'!$D$8:$D$500,Salariés!$H$1)</f>
        <v>0</v>
      </c>
      <c r="PY4" s="37">
        <f>SUMIFS('Arrêts médicaux'!$AL$8:$AL$500,'Arrêts médicaux'!$A$8:$A$500,B4,'Arrêts médicaux'!$D$8:$D$500,Salariés!$H$2)</f>
        <v>0</v>
      </c>
      <c r="PZ4" s="38">
        <f t="shared" ref="PZ4" si="83">+PY4+PX4</f>
        <v>0</v>
      </c>
      <c r="QA4" s="37">
        <f>SUMIFS('Arrêts médicaux'!$AL$8:$AL$500,'Arrêts médicaux'!$A$8:$A$500,B4,'Arrêts médicaux'!$D$8:$D$500,Salariés!$H$3)</f>
        <v>0</v>
      </c>
      <c r="QB4" s="37">
        <f>SUMIFS('Arrêts médicaux'!$AL$8:$AL$500,'Arrêts médicaux'!$A$8:$A$500,B4,'Arrêts médicaux'!$D$8:$D$500,Salariés!$H$4)</f>
        <v>0</v>
      </c>
      <c r="QC4" s="38">
        <f t="shared" ref="QC4" si="84">+QB4+QA4</f>
        <v>0</v>
      </c>
      <c r="QD4" s="37">
        <f>SUMIFS('Arrêts médicaux'!$AL$8:$AL$500,'Arrêts médicaux'!$A$8:$A$500,B4,'Arrêts médicaux'!$D$8:$D$500,Salariés!$H$5)</f>
        <v>0</v>
      </c>
      <c r="QE4" s="37">
        <f>SUMIFS('Arrêts médicaux'!$AL$8:$AL$500,'Arrêts médicaux'!$A$8:$A$500,B4,'Arrêts médicaux'!$D$8:$D$500,Salariés!$H$6)</f>
        <v>0</v>
      </c>
      <c r="QF4" s="37">
        <f>SUMIFS('Arrêts médicaux'!$AL$8:$AL$500,'Arrêts médicaux'!$A$8:$A$500,B4,'Arrêts médicaux'!$D$8:$D$500,Salariés!$H$7)</f>
        <v>0</v>
      </c>
      <c r="QG4" s="38">
        <f t="shared" ref="QG4" si="85">+QF4+QE4+QD4</f>
        <v>0</v>
      </c>
      <c r="QH4" s="37">
        <f>SUMIFS('Arrêts médicaux'!$AL$8:$AL$500,'Arrêts médicaux'!$A$8:$A$500,B4,'Arrêts médicaux'!$D$8:$D$500,Salariés!$H$8)</f>
        <v>0</v>
      </c>
      <c r="QI4" s="37">
        <f>SUMIFS('Absences diverses'!$AJ$8:$AJ$500,'Absences diverses'!$A$8:$A$500,B4,'Absences diverses'!$D$8:$D$500,Salariés!$J$1)</f>
        <v>0</v>
      </c>
      <c r="QJ4" s="37">
        <f>SUMIFS('Absences diverses'!$AJ$8:$AJ$500,'Absences diverses'!$A$8:$A$500,B4,'Absences diverses'!$D$8:$D$500,Salariés!$J$2)</f>
        <v>0</v>
      </c>
      <c r="QK4" s="37">
        <f>SUMIFS('Absences diverses'!$AJ$8:$AJ$500,'Absences diverses'!$A$8:$A$500,B4,'Absences diverses'!$D$8:$D$500,Salariés!$J$3)</f>
        <v>0</v>
      </c>
      <c r="QL4" s="37">
        <f>SUMIFS('Absences diverses'!$AJ$8:$AJ$500,'Absences diverses'!$A$8:$A$500,B4,'Absences diverses'!$D$8:$D$500,Salariés!$J$4)</f>
        <v>0</v>
      </c>
      <c r="QM4" s="37">
        <f>SUMIFS('Arrêts médicaux'!$AM$8:$AM$500,'Arrêts médicaux'!$A$8:$A$500,B4,'Arrêts médicaux'!$D$8:$D$500,Salariés!$H$1)</f>
        <v>0</v>
      </c>
      <c r="QN4" s="37">
        <f>SUMIFS('Arrêts médicaux'!$AM$8:$AM$500,'Arrêts médicaux'!$A$8:$A$500,B4,'Arrêts médicaux'!$D$8:$D$500,Salariés!$H$2)</f>
        <v>0</v>
      </c>
      <c r="QO4" s="38">
        <f t="shared" ref="QO4" si="86">+QN4+QM4</f>
        <v>0</v>
      </c>
      <c r="QP4" s="37">
        <f>SUMIFS('Arrêts médicaux'!$AM$8:$AM$500,'Arrêts médicaux'!$A$8:$A$500,B4,'Arrêts médicaux'!$D$8:$D$500,Salariés!$H$3)</f>
        <v>0</v>
      </c>
      <c r="QQ4" s="37">
        <f>SUMIFS('Arrêts médicaux'!$AM$8:$AM$500,'Arrêts médicaux'!$A$8:$A$500,B4,'Arrêts médicaux'!$D$8:$D$500,Salariés!$H$4)</f>
        <v>0</v>
      </c>
      <c r="QR4" s="38">
        <f t="shared" ref="QR4" si="87">+QQ4+QP4</f>
        <v>0</v>
      </c>
      <c r="QS4" s="37">
        <f>SUMIFS('Arrêts médicaux'!$AM$8:$AM$500,'Arrêts médicaux'!$A$8:$A$500,B4,'Arrêts médicaux'!$D$8:$D$500,Salariés!$H$5)</f>
        <v>0</v>
      </c>
      <c r="QT4" s="37">
        <f>SUMIFS('Arrêts médicaux'!$AM$8:$AM$500,'Arrêts médicaux'!$A$8:$A$500,B4,'Arrêts médicaux'!$D$8:$D$500,Salariés!$H$6)</f>
        <v>0</v>
      </c>
      <c r="QU4" s="37">
        <f>SUMIFS('Arrêts médicaux'!$AM$8:$AM$500,'Arrêts médicaux'!$A$8:$A$500,B4,'Arrêts médicaux'!$D$8:$D$500,Salariés!$H$7)</f>
        <v>0</v>
      </c>
      <c r="QV4" s="38">
        <f t="shared" ref="QV4" si="88">+QU4+QT4+QS4</f>
        <v>0</v>
      </c>
      <c r="QW4" s="37">
        <f>SUMIFS('Arrêts médicaux'!$AM$8:$AM$500,'Arrêts médicaux'!$A$8:$A$500,B4,'Arrêts médicaux'!$D$8:$D$500,Salariés!$H$8)</f>
        <v>0</v>
      </c>
      <c r="QX4" s="37">
        <f>SUMIFS('Absences diverses'!$AK$8:$AK$500,'Absences diverses'!$A$8:$A$500,B4,'Absences diverses'!$D$8:$D$500,Salariés!$J$1)</f>
        <v>0</v>
      </c>
      <c r="QY4" s="37">
        <f>SUMIFS('Absences diverses'!$AK$8:$AK$500,'Absences diverses'!$A$8:$A$500,B4,'Absences diverses'!$D$8:$D$500,Salariés!$J$2)</f>
        <v>0</v>
      </c>
      <c r="QZ4" s="37">
        <f>SUMIFS('Absences diverses'!$AK$8:$AK$500,'Absences diverses'!$A$8:$A$500,B4,'Absences diverses'!$D$8:$D$500,Salariés!$J$3)</f>
        <v>0</v>
      </c>
      <c r="RA4" s="37">
        <f>SUMIFS('Absences diverses'!$AK$8:$AK$500,'Absences diverses'!$A$8:$A$500,B4,'Absences diverses'!$D$8:$D$500,Salariés!$J$4)</f>
        <v>0</v>
      </c>
      <c r="RB4" s="37">
        <f>SUMIFS('Arrêts médicaux'!$AN$8:$AN$500,'Arrêts médicaux'!$A$8:$A$500,B4,'Arrêts médicaux'!$D$8:$D$500,Salariés!$H$1)</f>
        <v>0</v>
      </c>
      <c r="RC4" s="37">
        <f>SUMIFS('Arrêts médicaux'!$AN$8:$AN$500,'Arrêts médicaux'!$A$8:$A$500,B4,'Arrêts médicaux'!$D$8:$D$500,Salariés!$H$2)</f>
        <v>0</v>
      </c>
      <c r="RD4" s="38">
        <f t="shared" ref="RD4" si="89">+RC4+RB4</f>
        <v>0</v>
      </c>
      <c r="RE4" s="37">
        <f>SUMIFS('Arrêts médicaux'!$AN$8:$AN$500,'Arrêts médicaux'!$A$8:$A$500,B4,'Arrêts médicaux'!$D$8:$D$500,Salariés!$H$3)</f>
        <v>0</v>
      </c>
      <c r="RF4" s="37">
        <f>SUMIFS('Arrêts médicaux'!$AN$8:$AN$500,'Arrêts médicaux'!$A$8:$A$500,B4,'Arrêts médicaux'!$D$8:$D$500,Salariés!$H$4)</f>
        <v>0</v>
      </c>
      <c r="RG4" s="38">
        <f t="shared" ref="RG4" si="90">+RF4+RE4</f>
        <v>0</v>
      </c>
      <c r="RH4" s="37">
        <f>SUMIFS('Arrêts médicaux'!$AN$8:$AN$500,'Arrêts médicaux'!$A$8:$A$500,B4,'Arrêts médicaux'!$D$8:$D$500,Salariés!$H$5)</f>
        <v>0</v>
      </c>
      <c r="RI4" s="37">
        <f>SUMIFS('Arrêts médicaux'!$AN$8:$AN$500,'Arrêts médicaux'!$A$8:$A$500,B4,'Arrêts médicaux'!$D$8:$D$500,Salariés!$H$6)</f>
        <v>0</v>
      </c>
      <c r="RJ4" s="37">
        <f>SUMIFS('Arrêts médicaux'!$AN$8:$AN$500,'Arrêts médicaux'!$A$8:$A$500,B4,'Arrêts médicaux'!$D$8:$D$500,Salariés!$H$7)</f>
        <v>0</v>
      </c>
      <c r="RK4" s="38">
        <f t="shared" ref="RK4" si="91">+RJ4+RI4+RH4</f>
        <v>0</v>
      </c>
      <c r="RL4" s="37">
        <f>SUMIFS('Arrêts médicaux'!$AN$8:$AN$500,'Arrêts médicaux'!$A$8:$A$500,B4,'Arrêts médicaux'!$D$8:$D$500,Salariés!$H$8)</f>
        <v>0</v>
      </c>
      <c r="RM4" s="37">
        <f>SUMIFS('Absences diverses'!$AL$8:$AL$500,'Absences diverses'!$A$8:$A$500,B4,'Absences diverses'!$D$8:$D$500,Salariés!$J$1)</f>
        <v>0</v>
      </c>
      <c r="RN4" s="37">
        <f>SUMIFS('Absences diverses'!$AL$8:$AL$500,'Absences diverses'!$A$8:$A$500,B4,'Absences diverses'!$D$8:$D$500,Salariés!$J$2)</f>
        <v>0</v>
      </c>
      <c r="RO4" s="37">
        <f>SUMIFS('Absences diverses'!$AL$8:$AL$500,'Absences diverses'!$A$8:$A$500,B4,'Absences diverses'!$D$8:$D$500,Salariés!$J$3)</f>
        <v>0</v>
      </c>
      <c r="RP4" s="37">
        <f>SUMIFS('Absences diverses'!$AL$8:$AL$500,'Absences diverses'!$A$8:$A$500,B4,'Absences diverses'!$D$8:$D$500,Salariés!$J$4)</f>
        <v>0</v>
      </c>
      <c r="RQ4" s="37">
        <f>SUMIFS('Arrêts médicaux'!$AO$8:$AO$500,'Arrêts médicaux'!$A$8:$A$500,B4,'Arrêts médicaux'!$D$8:$D$500,Salariés!$H$1)</f>
        <v>0</v>
      </c>
      <c r="RR4" s="37">
        <f>SUMIFS('Arrêts médicaux'!$AO$8:$AO$500,'Arrêts médicaux'!$A$8:$A$500,B4,'Arrêts médicaux'!$D$8:$D$500,Salariés!$H$2)</f>
        <v>0</v>
      </c>
      <c r="RS4" s="38">
        <f t="shared" ref="RS4" si="92">+RR4+RQ4</f>
        <v>0</v>
      </c>
      <c r="RT4" s="37">
        <f>SUMIFS('Arrêts médicaux'!$AO$8:$AO$500,'Arrêts médicaux'!$A$8:$A$500,B4,'Arrêts médicaux'!$D$8:$D$500,Salariés!$H$3)</f>
        <v>0</v>
      </c>
      <c r="RU4" s="37">
        <f>SUMIFS('Arrêts médicaux'!$AO$8:$AO$500,'Arrêts médicaux'!$A$8:$A$500,B4,'Arrêts médicaux'!$D$8:$D$500,Salariés!$H$4)</f>
        <v>0</v>
      </c>
      <c r="RV4" s="38">
        <f t="shared" ref="RV4" si="93">+RU4+RT4</f>
        <v>0</v>
      </c>
      <c r="RW4" s="37">
        <f>SUMIFS('Arrêts médicaux'!$AO$8:$AO$500,'Arrêts médicaux'!$A$8:$A$500,B4,'Arrêts médicaux'!$D$8:$D$500,Salariés!$H$5)</f>
        <v>0</v>
      </c>
      <c r="RX4" s="37">
        <f>SUMIFS('Arrêts médicaux'!$AO$8:$AO$500,'Arrêts médicaux'!$A$8:$A$500,B4,'Arrêts médicaux'!$D$8:$D$500,Salariés!$H$6)</f>
        <v>0</v>
      </c>
      <c r="RY4" s="37">
        <f>SUMIFS('Arrêts médicaux'!$AO$8:$AO$500,'Arrêts médicaux'!$A$8:$A$500,B4,'Arrêts médicaux'!$D$8:$D$500,Salariés!$H$7)</f>
        <v>0</v>
      </c>
      <c r="RZ4" s="38">
        <f t="shared" ref="RZ4" si="94">+RY4+RX4+RW4</f>
        <v>0</v>
      </c>
      <c r="SA4" s="37">
        <f>SUMIFS('Arrêts médicaux'!$AO$8:$AO$500,'Arrêts médicaux'!$A$8:$A$500,B4,'Arrêts médicaux'!$D$8:$D$500,Salariés!$H$8)</f>
        <v>0</v>
      </c>
      <c r="SB4" s="37">
        <f>SUMIFS('Absences diverses'!$AM$8:$AM$500,'Absences diverses'!$A$8:$A$500,B4,'Absences diverses'!$D$8:$D$500,Salariés!$J$1)</f>
        <v>0</v>
      </c>
      <c r="SC4" s="37">
        <f>SUMIFS('Absences diverses'!$AM$8:$AM$500,'Absences diverses'!$A$8:$A$500,B4,'Absences diverses'!$D$8:$D$500,Salariés!$J$2)</f>
        <v>0</v>
      </c>
      <c r="SD4" s="37">
        <f>SUMIFS('Absences diverses'!$AM$8:$AM$500,'Absences diverses'!$A$8:$A$500,B4,'Absences diverses'!$D$8:$D$500,Salariés!$J$3)</f>
        <v>0</v>
      </c>
      <c r="SE4" s="37">
        <f>SUMIFS('Absences diverses'!$AM$8:$AM$500,'Absences diverses'!$A$8:$A$500,B4,'Absences diverses'!$D$8:$D$500,Salariés!$J$4)</f>
        <v>0</v>
      </c>
      <c r="SF4" s="37">
        <f>SUMIFS('Arrêts médicaux'!$AP$8:$AP$500,'Arrêts médicaux'!$A$8:$A$500,B4,'Arrêts médicaux'!$D$8:$D$500,Salariés!$H$1)</f>
        <v>0</v>
      </c>
      <c r="SG4" s="37">
        <f>SUMIFS('Arrêts médicaux'!$AP$8:$AP$500,'Arrêts médicaux'!$A$8:$A$500,B4,'Arrêts médicaux'!$D$8:$D$500,Salariés!$H$2)</f>
        <v>0</v>
      </c>
      <c r="SH4" s="38">
        <f t="shared" ref="SH4" si="95">+SG4+SF4</f>
        <v>0</v>
      </c>
      <c r="SI4" s="37">
        <f>SUMIFS('Arrêts médicaux'!$AP$8:$AP$500,'Arrêts médicaux'!$A$8:$A$500,B4,'Arrêts médicaux'!$D$8:$D$500,Salariés!$H$3)</f>
        <v>0</v>
      </c>
      <c r="SJ4" s="37">
        <f>SUMIFS('Arrêts médicaux'!$AP$8:$AP$500,'Arrêts médicaux'!$A$8:$A$500,B4,'Arrêts médicaux'!$D$8:$D$500,Salariés!$H$4)</f>
        <v>0</v>
      </c>
      <c r="SK4" s="38">
        <f t="shared" ref="SK4" si="96">+SJ4+SI4</f>
        <v>0</v>
      </c>
      <c r="SL4" s="37">
        <f>SUMIFS('Arrêts médicaux'!$AP$8:$AP$500,'Arrêts médicaux'!$A$8:$A$500,B4,'Arrêts médicaux'!$D$8:$D$500,Salariés!$H$5)</f>
        <v>0</v>
      </c>
      <c r="SM4" s="37">
        <f>SUMIFS('Arrêts médicaux'!$AP$8:$AP$500,'Arrêts médicaux'!$A$8:$A$500,B4,'Arrêts médicaux'!$D$8:$D$500,Salariés!$H$6)</f>
        <v>0</v>
      </c>
      <c r="SN4" s="37">
        <f>SUMIFS('Arrêts médicaux'!$AP$8:$AP$500,'Arrêts médicaux'!$A$8:$A$500,B4,'Arrêts médicaux'!$D$8:$D$500,Salariés!$H$7)</f>
        <v>0</v>
      </c>
      <c r="SO4" s="38">
        <f t="shared" ref="SO4" si="97">+SN4+SM4+SL4</f>
        <v>0</v>
      </c>
      <c r="SP4" s="37">
        <f>SUMIFS('Arrêts médicaux'!$AP$8:$AP$500,'Arrêts médicaux'!$A$8:$A$500,B4,'Arrêts médicaux'!$D$8:$D$500,Salariés!$H$8)</f>
        <v>0</v>
      </c>
      <c r="SQ4" s="37">
        <f>SUMIFS('Absences diverses'!$AN$8:$AN$500,'Absences diverses'!$A$8:$A$500,B4,'Absences diverses'!$D$8:$D$500,Salariés!$J$1)</f>
        <v>0</v>
      </c>
      <c r="SR4" s="37">
        <f>SUMIFS('Absences diverses'!$AN$8:$AN$500,'Absences diverses'!$A$8:$A$500,B4,'Absences diverses'!$D$8:$D$500,Salariés!$J$2)</f>
        <v>0</v>
      </c>
      <c r="SS4" s="37">
        <f>SUMIFS('Absences diverses'!$AN$8:$AN$500,'Absences diverses'!$A$8:$A$500,B4,'Absences diverses'!$D$8:$D$500,Salariés!$J$3)</f>
        <v>0</v>
      </c>
      <c r="ST4" s="37">
        <f>SUMIFS('Absences diverses'!$AN$8:$AN$500,'Absences diverses'!$A$8:$A$500,B4,'Absences diverses'!$D$8:$D$500,Salariés!$J$4)</f>
        <v>0</v>
      </c>
      <c r="SU4" s="37">
        <f>SUMIFS('Arrêts médicaux'!$AQ$8:$AQ$500,'Arrêts médicaux'!$A$8:$A$500,B4,'Arrêts médicaux'!$D$8:$D$500,Salariés!$H$1)</f>
        <v>0</v>
      </c>
      <c r="SV4" s="37">
        <f>SUMIFS('Arrêts médicaux'!$AQ$8:$AQ$500,'Arrêts médicaux'!$A$8:$A$500,B4,'Arrêts médicaux'!$D$8:$D$500,Salariés!$H$2)</f>
        <v>0</v>
      </c>
      <c r="SW4" s="38">
        <f t="shared" ref="SW4" si="98">+SV4+SU4</f>
        <v>0</v>
      </c>
      <c r="SX4" s="37">
        <f>SUMIFS('Arrêts médicaux'!$AQ$8:$AQ$500,'Arrêts médicaux'!$A$8:$A$500,B4,'Arrêts médicaux'!$D$8:$D$500,Salariés!$H$3)</f>
        <v>0</v>
      </c>
      <c r="SY4" s="37">
        <f>SUMIFS('Arrêts médicaux'!$AQ$8:$AQ$500,'Arrêts médicaux'!$A$8:$A$500,B4,'Arrêts médicaux'!$D$8:$D$500,Salariés!$H$4)</f>
        <v>0</v>
      </c>
      <c r="SZ4" s="38">
        <f t="shared" ref="SZ4" si="99">+SY4+SX4</f>
        <v>0</v>
      </c>
      <c r="TA4" s="37">
        <f>SUMIFS('Arrêts médicaux'!$AQ$8:$AQ$500,'Arrêts médicaux'!$A$8:$A$500,B4,'Arrêts médicaux'!$D$8:$D$500,Salariés!$H$5)</f>
        <v>0</v>
      </c>
      <c r="TB4" s="37">
        <f>SUMIFS('Arrêts médicaux'!$AQ$8:$AQ$500,'Arrêts médicaux'!$A$8:$A$500,B4,'Arrêts médicaux'!$D$8:$D$500,Salariés!$H$6)</f>
        <v>0</v>
      </c>
      <c r="TC4" s="37">
        <f>SUMIFS('Arrêts médicaux'!$AQ$8:$AQ$500,'Arrêts médicaux'!$A$8:$A$500,B4,'Arrêts médicaux'!$D$8:$D$500,Salariés!$H$7)</f>
        <v>0</v>
      </c>
      <c r="TD4" s="38">
        <f t="shared" ref="TD4" si="100">+TC4+TB4+TA4</f>
        <v>0</v>
      </c>
      <c r="TE4" s="37">
        <f>SUMIFS('Arrêts médicaux'!$AQ$8:$AQ$500,'Arrêts médicaux'!$A$8:$A$500,B4,'Arrêts médicaux'!$D$8:$D$500,Salariés!$H$8)</f>
        <v>0</v>
      </c>
      <c r="TF4" s="37">
        <f>SUMIFS('Absences diverses'!$AO$8:$AO$500,'Absences diverses'!$A$8:$A$500,B4,'Absences diverses'!$D$8:$D$500,Salariés!$J$1)</f>
        <v>0</v>
      </c>
      <c r="TG4" s="37">
        <f>SUMIFS('Absences diverses'!$AO$8:$AO$500,'Absences diverses'!$A$8:$A$500,B4,'Absences diverses'!$D$8:$D$500,Salariés!$J$2)</f>
        <v>0</v>
      </c>
      <c r="TH4" s="37">
        <f>SUMIFS('Absences diverses'!$AO$8:$AO$500,'Absences diverses'!$A$8:$A$500,B4,'Absences diverses'!$D$8:$D$500,Salariés!$J$3)</f>
        <v>0</v>
      </c>
      <c r="TI4" s="37">
        <f>SUMIFS('Absences diverses'!$AO$8:$AO$500,'Absences diverses'!$A$8:$A$500,B4,'Absences diverses'!$D$8:$D$500,Salariés!$J$4)</f>
        <v>0</v>
      </c>
      <c r="TJ4" s="37">
        <f>SUMIFS('Arrêts médicaux'!$AR$8:$AR$500,'Arrêts médicaux'!$A$8:$A$500,B4,'Arrêts médicaux'!$D$8:$D$500,Salariés!$H$1)</f>
        <v>0</v>
      </c>
      <c r="TK4" s="37">
        <f>SUMIFS('Arrêts médicaux'!$AR$8:$AR$500,'Arrêts médicaux'!$A$8:$A$500,B4,'Arrêts médicaux'!$D$8:$D$500,Salariés!$H$2)</f>
        <v>0</v>
      </c>
      <c r="TL4" s="38">
        <f t="shared" ref="TL4" si="101">+TK4+TJ4</f>
        <v>0</v>
      </c>
      <c r="TM4" s="37">
        <f>SUMIFS('Arrêts médicaux'!$AR$8:$AR$500,'Arrêts médicaux'!$A$8:$A$500,B4,'Arrêts médicaux'!$D$8:$D$500,Salariés!$H$3)</f>
        <v>0</v>
      </c>
      <c r="TN4" s="37">
        <f>SUMIFS('Arrêts médicaux'!$AR$8:$AR$500,'Arrêts médicaux'!$A$8:$A$500,B4,'Arrêts médicaux'!$D$8:$D$500,Salariés!$H$4)</f>
        <v>0</v>
      </c>
      <c r="TO4" s="38">
        <f t="shared" ref="TO4" si="102">+TN4+TM4</f>
        <v>0</v>
      </c>
      <c r="TP4" s="37">
        <f>SUMIFS('Arrêts médicaux'!$AR$8:$AR$500,'Arrêts médicaux'!$A$8:$A$500,B4,'Arrêts médicaux'!$D$8:$D$500,Salariés!$H$5)</f>
        <v>0</v>
      </c>
      <c r="TQ4" s="37">
        <f>SUMIFS('Arrêts médicaux'!$AR$8:$AR$500,'Arrêts médicaux'!$A$8:$A$500,B4,'Arrêts médicaux'!$D$8:$D$500,Salariés!$H$6)</f>
        <v>0</v>
      </c>
      <c r="TR4" s="37">
        <f>SUMIFS('Arrêts médicaux'!$AR$8:$AR$500,'Arrêts médicaux'!$A$8:$A$500,B4,'Arrêts médicaux'!$D$8:$D$500,Salariés!$H$7)</f>
        <v>0</v>
      </c>
      <c r="TS4" s="38">
        <f t="shared" ref="TS4" si="103">+TR4+TQ4+TP4</f>
        <v>0</v>
      </c>
      <c r="TT4" s="37">
        <f>SUMIFS('Arrêts médicaux'!$AR$8:$AR$500,'Arrêts médicaux'!$A$8:$A$500,B4,'Arrêts médicaux'!$D$8:$D$500,Salariés!$H$8)</f>
        <v>0</v>
      </c>
      <c r="TU4" s="37">
        <f>SUMIFS('Absences diverses'!$AP$8:$AP$500,'Absences diverses'!$A$8:$A$500,B4,'Absences diverses'!$D$8:$D$500,Salariés!$J$1)</f>
        <v>0</v>
      </c>
      <c r="TV4" s="37">
        <f>SUMIFS('Absences diverses'!$AP$8:$AP$500,'Absences diverses'!$A$8:$A$500,B4,'Absences diverses'!$D$8:$D$500,Salariés!$J$2)</f>
        <v>0</v>
      </c>
      <c r="TW4" s="37">
        <f>SUMIFS('Absences diverses'!$AP$8:$AP$500,'Absences diverses'!$A$8:$A$500,B4,'Absences diverses'!$D$8:$D$500,Salariés!$J$3)</f>
        <v>0</v>
      </c>
      <c r="TX4" s="37">
        <f>SUMIFS('Absences diverses'!$AP$8:$AP$500,'Absences diverses'!$A$8:$A$500,B4,'Absences diverses'!$D$8:$D$500,Salariés!$J$4)</f>
        <v>0</v>
      </c>
      <c r="TY4" s="37">
        <f>SUMIFS('Arrêts médicaux'!$AS$8:$AS$500,'Arrêts médicaux'!$A$8:$A$500,B4,'Arrêts médicaux'!$D$8:$D$500,Salariés!$H$1)</f>
        <v>0</v>
      </c>
      <c r="TZ4" s="37">
        <f>SUMIFS('Arrêts médicaux'!$AS$8:$AS$500,'Arrêts médicaux'!$A$8:$A$500,B4,'Arrêts médicaux'!$D$8:$D$500,Salariés!$H$2)</f>
        <v>0</v>
      </c>
      <c r="UA4" s="38">
        <f t="shared" ref="UA4" si="104">+TZ4+TY4</f>
        <v>0</v>
      </c>
      <c r="UB4" s="37">
        <f>SUMIFS('Arrêts médicaux'!$AS$8:$AS$500,'Arrêts médicaux'!$A$8:$A$500,B4,'Arrêts médicaux'!$D$8:$D$500,Salariés!$H$3)</f>
        <v>0</v>
      </c>
      <c r="UC4" s="37">
        <f>SUMIFS('Arrêts médicaux'!$AS$8:$AS$500,'Arrêts médicaux'!$A$8:$A$500,B4,'Arrêts médicaux'!$D$8:$D$500,Salariés!$H$4)</f>
        <v>0</v>
      </c>
      <c r="UD4" s="38">
        <f t="shared" ref="UD4" si="105">+UC4+UB4</f>
        <v>0</v>
      </c>
      <c r="UE4" s="37">
        <f>SUMIFS('Arrêts médicaux'!$AS$8:$AS$500,'Arrêts médicaux'!$A$8:$A$500,B4,'Arrêts médicaux'!$D$8:$D$500,Salariés!$H$5)</f>
        <v>0</v>
      </c>
      <c r="UF4" s="37">
        <f>SUMIFS('Arrêts médicaux'!$AS$8:$AS$500,'Arrêts médicaux'!$A$8:$A$500,B4,'Arrêts médicaux'!$D$8:$D$500,Salariés!$H$6)</f>
        <v>0</v>
      </c>
      <c r="UG4" s="37">
        <f>SUMIFS('Arrêts médicaux'!$AS$8:$AS$500,'Arrêts médicaux'!$A$8:$A$500,B4,'Arrêts médicaux'!$D$8:$D$500,Salariés!$H$7)</f>
        <v>0</v>
      </c>
      <c r="UH4" s="38">
        <f t="shared" ref="UH4" si="106">+UG4+UF4+UE4</f>
        <v>0</v>
      </c>
      <c r="UI4" s="37">
        <f>SUMIFS('Arrêts médicaux'!$AS$8:$AS$500,'Arrêts médicaux'!$A$8:$A$500,B4,'Arrêts médicaux'!$D$8:$D$500,Salariés!$H$8)</f>
        <v>0</v>
      </c>
      <c r="UJ4" s="37">
        <f>SUMIFS('Absences diverses'!$AQ$8:$AQ$500,'Absences diverses'!$A$8:$A$500,B4,'Absences diverses'!$D$8:$D$500,Salariés!$J$1)</f>
        <v>0</v>
      </c>
      <c r="UK4" s="37">
        <f>SUMIFS('Absences diverses'!$AQ$8:$AQ$500,'Absences diverses'!$A$8:$A$500,B4,'Absences diverses'!$D$8:$D$500,Salariés!$J$2)</f>
        <v>0</v>
      </c>
      <c r="UL4" s="37">
        <f>SUMIFS('Absences diverses'!$AQ$8:$AQ$500,'Absences diverses'!$A$8:$A$500,B4,'Absences diverses'!$D$8:$D$500,Salariés!$J$3)</f>
        <v>0</v>
      </c>
      <c r="UM4" s="37">
        <f>SUMIFS('Absences diverses'!$AQ$8:$AQ$500,'Absences diverses'!$A$8:$A$500,B4,'Absences diverses'!$D$8:$D$500,Salariés!$J$4)</f>
        <v>0</v>
      </c>
      <c r="UN4" s="37">
        <f>SUMIFS('Arrêts médicaux'!$AT$8:$AT$500,'Arrêts médicaux'!$A$8:$A$500,B4,'Arrêts médicaux'!$D$8:$D$500,Salariés!$H$1)</f>
        <v>0</v>
      </c>
      <c r="UO4" s="37">
        <f>SUMIFS('Arrêts médicaux'!$AT$8:$AT$500,'Arrêts médicaux'!$A$8:$A$500,B4,'Arrêts médicaux'!$D$8:$D$500,Salariés!$H$2)</f>
        <v>0</v>
      </c>
      <c r="UP4" s="38">
        <f t="shared" ref="UP4" si="107">+UO4+UN4</f>
        <v>0</v>
      </c>
      <c r="UQ4" s="37">
        <f>SUMIFS('Arrêts médicaux'!$AT$8:$AT$500,'Arrêts médicaux'!$A$8:$A$500,B4,'Arrêts médicaux'!$D$8:$D$500,Salariés!$H$3)</f>
        <v>0</v>
      </c>
      <c r="UR4" s="37">
        <f>SUMIFS('Arrêts médicaux'!$AT$8:$AT$500,'Arrêts médicaux'!$A$8:$A$500,B4,'Arrêts médicaux'!$D$8:$D$500,Salariés!$H$4)</f>
        <v>0</v>
      </c>
      <c r="US4" s="38">
        <f t="shared" ref="US4" si="108">+UR4+UQ4</f>
        <v>0</v>
      </c>
      <c r="UT4" s="37">
        <f>SUMIFS('Arrêts médicaux'!$AT$8:$AT$500,'Arrêts médicaux'!$A$8:$A$500,B4,'Arrêts médicaux'!$D$8:$D$500,Salariés!$H$5)</f>
        <v>0</v>
      </c>
      <c r="UU4" s="37">
        <f>SUMIFS('Arrêts médicaux'!$AT$8:$AT$500,'Arrêts médicaux'!$A$8:$A$500,B4,'Arrêts médicaux'!$D$8:$D$500,Salariés!$H$6)</f>
        <v>0</v>
      </c>
      <c r="UV4" s="37">
        <f>SUMIFS('Arrêts médicaux'!$AT$8:$AT$500,'Arrêts médicaux'!$A$8:$A$500,B4,'Arrêts médicaux'!$D$8:$D$500,Salariés!$H$7)</f>
        <v>0</v>
      </c>
      <c r="UW4" s="38">
        <f t="shared" ref="UW4" si="109">+UV4+UU4+UT4</f>
        <v>0</v>
      </c>
      <c r="UX4" s="37">
        <f>SUMIFS('Arrêts médicaux'!$AT$8:$AT$500,'Arrêts médicaux'!$A$8:$A$500,B4,'Arrêts médicaux'!$D$8:$D$500,Salariés!$H$8)</f>
        <v>0</v>
      </c>
      <c r="UY4" s="37">
        <f>SUMIFS('Absences diverses'!$AR$8:$AR$500,'Absences diverses'!$A$8:$A$500,B4,'Absences diverses'!$D$8:$D$500,Salariés!$J$1)</f>
        <v>0</v>
      </c>
      <c r="UZ4" s="37">
        <f>SUMIFS('Absences diverses'!$AR$8:$AR$500,'Absences diverses'!$A$8:$A$500,B4,'Absences diverses'!$D$8:$D$500,Salariés!$J$2)</f>
        <v>0</v>
      </c>
      <c r="VA4" s="37">
        <f>SUMIFS('Absences diverses'!$AR$8:$AR$500,'Absences diverses'!$A$8:$A$500,B4,'Absences diverses'!$D$8:$D$500,Salariés!$J$3)</f>
        <v>0</v>
      </c>
      <c r="VB4" s="37">
        <f>SUMIFS('Absences diverses'!$AR$8:$AR$500,'Absences diverses'!$A$8:$A$500,B4,'Absences diverses'!$D$8:$D$500,Salariés!$J$4)</f>
        <v>0</v>
      </c>
      <c r="VC4" s="37">
        <f>SUMIFS('Arrêts médicaux'!$AU$8:$AU$500,'Arrêts médicaux'!$A$8:$A$500,B4,'Arrêts médicaux'!$D$8:$D$500,Salariés!$H$1)</f>
        <v>0</v>
      </c>
      <c r="VD4" s="37">
        <f>SUMIFS('Arrêts médicaux'!$AU$8:$AU$500,'Arrêts médicaux'!$A$8:$A$500,B4,'Arrêts médicaux'!$D$8:$D$500,Salariés!$H$2)</f>
        <v>0</v>
      </c>
      <c r="VE4" s="38">
        <f t="shared" ref="VE4" si="110">+VD4+VC4</f>
        <v>0</v>
      </c>
      <c r="VF4" s="37">
        <f>SUMIFS('Arrêts médicaux'!$AU$8:$AU$500,'Arrêts médicaux'!$A$8:$A$500,B4,'Arrêts médicaux'!$D$8:$D$500,Salariés!$H$3)</f>
        <v>0</v>
      </c>
      <c r="VG4" s="37">
        <f>SUMIFS('Arrêts médicaux'!$AU$8:$AU$500,'Arrêts médicaux'!$A$8:$A$500,B4,'Arrêts médicaux'!$D$8:$D$500,Salariés!$H$4)</f>
        <v>0</v>
      </c>
      <c r="VH4" s="38">
        <f t="shared" ref="VH4" si="111">+VG4+VF4</f>
        <v>0</v>
      </c>
      <c r="VI4" s="37">
        <f>SUMIFS('Arrêts médicaux'!$AU$8:$AU$500,'Arrêts médicaux'!$A$8:$A$500,B4,'Arrêts médicaux'!$D$8:$D$500,Salariés!$H$5)</f>
        <v>0</v>
      </c>
      <c r="VJ4" s="37">
        <f>SUMIFS('Arrêts médicaux'!$AU$8:$AU$500,'Arrêts médicaux'!$A$8:$A$500,B4,'Arrêts médicaux'!$D$8:$D$500,Salariés!$H$6)</f>
        <v>0</v>
      </c>
      <c r="VK4" s="37">
        <f>SUMIFS('Arrêts médicaux'!$AU$8:$AU$500,'Arrêts médicaux'!$A$8:$A$500,B4,'Arrêts médicaux'!$D$8:$D$500,Salariés!$H$7)</f>
        <v>0</v>
      </c>
      <c r="VL4" s="38">
        <f t="shared" ref="VL4" si="112">+VK4+VJ4+VI4</f>
        <v>0</v>
      </c>
      <c r="VM4" s="37">
        <f>SUMIFS('Arrêts médicaux'!$AU$8:$AU$500,'Arrêts médicaux'!$A$8:$A$500,B4,'Arrêts médicaux'!$D$8:$D$500,Salariés!$H$8)</f>
        <v>0</v>
      </c>
      <c r="VN4" s="37">
        <f>SUMIFS('Absences diverses'!$AS$8:$AS$500,'Absences diverses'!$A$8:$A$500,B4,'Absences diverses'!$D$8:$D$500,Salariés!$J$1)</f>
        <v>0</v>
      </c>
      <c r="VO4" s="37">
        <f>SUMIFS('Absences diverses'!$AS$8:$AS$500,'Absences diverses'!$A$8:$A$500,B4,'Absences diverses'!$D$8:$D$500,Salariés!$J$2)</f>
        <v>0</v>
      </c>
      <c r="VP4" s="37">
        <f>SUMIFS('Absences diverses'!$AS$8:$AS$500,'Absences diverses'!$A$8:$A$500,B4,'Absences diverses'!$D$8:$D$500,Salariés!$J$3)</f>
        <v>0</v>
      </c>
      <c r="VQ4" s="37">
        <f>SUMIFS('Absences diverses'!$AS$8:$AS$500,'Absences diverses'!$A$8:$A$500,B4,'Absences diverses'!$D$8:$D$500,Salariés!$J$4)</f>
        <v>0</v>
      </c>
      <c r="VR4" s="37">
        <f>SUMIFS('Arrêts médicaux'!$AV$8:$AV$500,'Arrêts médicaux'!$A$8:$A$500,B4,'Arrêts médicaux'!$D$8:$D$500,Salariés!$H$1)</f>
        <v>0</v>
      </c>
      <c r="VS4" s="37">
        <f>SUMIFS('Arrêts médicaux'!$AV$8:$AV$500,'Arrêts médicaux'!$A$8:$A$500,B4,'Arrêts médicaux'!$D$8:$D$500,Salariés!$H$2)</f>
        <v>0</v>
      </c>
      <c r="VT4" s="38">
        <f t="shared" ref="VT4" si="113">+VS4+VR4</f>
        <v>0</v>
      </c>
      <c r="VU4" s="37">
        <f>SUMIFS('Arrêts médicaux'!$AV$8:$AV$500,'Arrêts médicaux'!$A$8:$A$500,B4,'Arrêts médicaux'!$D$8:$D$500,Salariés!$H$3)</f>
        <v>0</v>
      </c>
      <c r="VV4" s="37">
        <f>SUMIFS('Arrêts médicaux'!$AV$8:$AV$500,'Arrêts médicaux'!$A$8:$A$500,B4,'Arrêts médicaux'!$D$8:$D$500,Salariés!$H$4)</f>
        <v>0</v>
      </c>
      <c r="VW4" s="38">
        <f t="shared" ref="VW4" si="114">+VV4+VU4</f>
        <v>0</v>
      </c>
      <c r="VX4" s="37">
        <f>SUMIFS('Arrêts médicaux'!$AV$8:$AV$500,'Arrêts médicaux'!$A$8:$A$500,B4,'Arrêts médicaux'!$D$8:$D$500,Salariés!$H$5)</f>
        <v>0</v>
      </c>
      <c r="VY4" s="37">
        <f>SUMIFS('Arrêts médicaux'!$AV$8:$AV$500,'Arrêts médicaux'!$A$8:$A$500,B4,'Arrêts médicaux'!$D$8:$D$500,Salariés!$H$6)</f>
        <v>0</v>
      </c>
      <c r="VZ4" s="37">
        <f>SUMIFS('Arrêts médicaux'!$AV$8:$AV$500,'Arrêts médicaux'!$A$8:$A$500,B4,'Arrêts médicaux'!$D$8:$D$500,Salariés!$H$7)</f>
        <v>0</v>
      </c>
      <c r="WA4" s="38">
        <f t="shared" ref="WA4" si="115">+VZ4+VY4+VX4</f>
        <v>0</v>
      </c>
      <c r="WB4" s="37">
        <f>SUMIFS('Arrêts médicaux'!$AV$8:$AV$500,'Arrêts médicaux'!$A$8:$A$500,B4,'Arrêts médicaux'!$D$8:$D$500,Salariés!$H$8)</f>
        <v>0</v>
      </c>
      <c r="WC4" s="37">
        <f>SUMIFS('Absences diverses'!$AT$8:$AT$500,'Absences diverses'!$A$8:$A$500,B4,'Absences diverses'!$D$8:$D$500,Salariés!$J$1)</f>
        <v>0</v>
      </c>
      <c r="WD4" s="37">
        <f>SUMIFS('Absences diverses'!$AT$8:$AT$500,'Absences diverses'!$A$8:$A$500,B4,'Absences diverses'!$D$8:$D$500,Salariés!$J$2)</f>
        <v>0</v>
      </c>
      <c r="WE4" s="37">
        <f>SUMIFS('Absences diverses'!$AT$8:$AT$500,'Absences diverses'!$A$8:$A$500,B4,'Absences diverses'!$D$8:$D$500,Salariés!$J$3)</f>
        <v>0</v>
      </c>
      <c r="WF4" s="37">
        <f>SUMIFS('Absences diverses'!$AT$8:$AT$500,'Absences diverses'!$A$8:$A$500,B4,'Absences diverses'!$D$8:$D$500,Salariés!$J$4)</f>
        <v>0</v>
      </c>
      <c r="WG4" s="37">
        <f>SUMIFS('Arrêts médicaux'!$AW$8:$AW$500,'Arrêts médicaux'!$A$8:$A$500,B4,'Arrêts médicaux'!$D$8:$D$500,Salariés!$H$1)</f>
        <v>0</v>
      </c>
      <c r="WH4" s="37">
        <f>SUMIFS('Arrêts médicaux'!$AW$8:$AW$500,'Arrêts médicaux'!$A$8:$A$500,B4,'Arrêts médicaux'!$D$8:$D$500,Salariés!$H$2)</f>
        <v>0</v>
      </c>
      <c r="WI4" s="38">
        <f t="shared" ref="WI4" si="116">+WH4+WG4</f>
        <v>0</v>
      </c>
      <c r="WJ4" s="37">
        <f>SUMIFS('Arrêts médicaux'!$AW$8:$AW$500,'Arrêts médicaux'!$A$8:$A$500,B4,'Arrêts médicaux'!$D$8:$D$500,Salariés!$H$3)</f>
        <v>0</v>
      </c>
      <c r="WK4" s="37">
        <f>SUMIFS('Arrêts médicaux'!$AW$8:$AW$500,'Arrêts médicaux'!$A$8:$A$500,B4,'Arrêts médicaux'!$D$8:$D$500,Salariés!$H$4)</f>
        <v>0</v>
      </c>
      <c r="WL4" s="38">
        <f t="shared" ref="WL4" si="117">+WK4+WJ4</f>
        <v>0</v>
      </c>
      <c r="WM4" s="37">
        <f>SUMIFS('Arrêts médicaux'!$AW$8:$AW$500,'Arrêts médicaux'!$A$8:$A$500,B4,'Arrêts médicaux'!$D$8:$D$500,Salariés!$H$5)</f>
        <v>0</v>
      </c>
      <c r="WN4" s="37">
        <f>SUMIFS('Arrêts médicaux'!$AW$8:$AW$500,'Arrêts médicaux'!$A$8:$A$500,B4,'Arrêts médicaux'!$D$8:$D$500,Salariés!$H$6)</f>
        <v>0</v>
      </c>
      <c r="WO4" s="37">
        <f>SUMIFS('Arrêts médicaux'!$AW$8:$AW$500,'Arrêts médicaux'!$A$8:$A$500,B4,'Arrêts médicaux'!$D$8:$D$500,Salariés!$H$7)</f>
        <v>0</v>
      </c>
      <c r="WP4" s="38">
        <f t="shared" ref="WP4" si="118">+WO4+WN4+WM4</f>
        <v>0</v>
      </c>
      <c r="WQ4" s="37">
        <f>SUMIFS('Arrêts médicaux'!$AW$8:$AW$500,'Arrêts médicaux'!$A$8:$A$500,B4,'Arrêts médicaux'!$D$8:$D$500,Salariés!$H$8)</f>
        <v>0</v>
      </c>
      <c r="WR4" s="37">
        <f>SUMIFS('Absences diverses'!$AU$8:$AU$500,'Absences diverses'!$A$8:$A$500,B4,'Absences diverses'!$D$8:$D$500,Salariés!$J$1)</f>
        <v>0</v>
      </c>
      <c r="WS4" s="37">
        <f>SUMIFS('Absences diverses'!$AU$8:$AU$500,'Absences diverses'!$A$8:$A$500,B4,'Absences diverses'!$D$8:$D$500,Salariés!$J$2)</f>
        <v>0</v>
      </c>
      <c r="WT4" s="37">
        <f>SUMIFS('Absences diverses'!$AU$8:$AU$500,'Absences diverses'!$A$8:$A$500,B4,'Absences diverses'!$D$8:$D$500,Salariés!$J$3)</f>
        <v>0</v>
      </c>
      <c r="WU4" s="37">
        <f>SUMIFS('Absences diverses'!$AU$8:$AU$500,'Absences diverses'!$A$8:$A$500,B4,'Absences diverses'!$D$8:$D$500,Salariés!$J$4)</f>
        <v>0</v>
      </c>
      <c r="WV4" s="37">
        <f>SUMIFS('Arrêts médicaux'!$AX$8:$AX$500,'Arrêts médicaux'!$A$8:$A$500,B4,'Arrêts médicaux'!$D$8:$D$500,Salariés!$H$1)</f>
        <v>0</v>
      </c>
      <c r="WW4" s="37">
        <f>SUMIFS('Arrêts médicaux'!$AX$8:$AX$500,'Arrêts médicaux'!$A$8:$A$500,B4,'Arrêts médicaux'!$D$8:$D$500,Salariés!$H$2)</f>
        <v>0</v>
      </c>
      <c r="WX4" s="38">
        <f t="shared" ref="WX4" si="119">+WW4+WV4</f>
        <v>0</v>
      </c>
      <c r="WY4" s="37">
        <f>SUMIFS('Arrêts médicaux'!$AX$8:$AX$500,'Arrêts médicaux'!$A$8:$A$500,B4,'Arrêts médicaux'!$D$8:$D$500,Salariés!$H$3)</f>
        <v>0</v>
      </c>
      <c r="WZ4" s="37">
        <f>SUMIFS('Arrêts médicaux'!$AX$8:$AX$500,'Arrêts médicaux'!$A$8:$A$500,B4,'Arrêts médicaux'!$D$8:$D$500,Salariés!$H$4)</f>
        <v>0</v>
      </c>
      <c r="XA4" s="38">
        <f t="shared" ref="XA4" si="120">+WZ4+WY4</f>
        <v>0</v>
      </c>
      <c r="XB4" s="37">
        <f>SUMIFS('Arrêts médicaux'!$AX$8:$AX$500,'Arrêts médicaux'!$A$8:$A$500,B4,'Arrêts médicaux'!$D$8:$D$500,Salariés!$H$5)</f>
        <v>0</v>
      </c>
      <c r="XC4" s="37">
        <f>SUMIFS('Arrêts médicaux'!$AX$8:$AX$500,'Arrêts médicaux'!$A$8:$A$500,B4,'Arrêts médicaux'!$D$8:$D$500,Salariés!$H$6)</f>
        <v>0</v>
      </c>
      <c r="XD4" s="37">
        <f>SUMIFS('Arrêts médicaux'!$AX$8:$AX$500,'Arrêts médicaux'!$A$8:$A$500,B4,'Arrêts médicaux'!$D$8:$D$500,Salariés!$H$7)</f>
        <v>0</v>
      </c>
      <c r="XE4" s="38">
        <f t="shared" ref="XE4" si="121">+XD4+XC4+XB4</f>
        <v>0</v>
      </c>
      <c r="XF4" s="37">
        <f>SUMIFS('Arrêts médicaux'!$AX$8:$AX$500,'Arrêts médicaux'!$A$8:$A$500,B4,'Arrêts médicaux'!$D$8:$D$500,Salariés!$H$8)</f>
        <v>0</v>
      </c>
      <c r="XG4" s="37">
        <f>SUMIFS('Absences diverses'!$AV$8:$AV$500,'Absences diverses'!$A$8:$A$500,B4,'Absences diverses'!$D$8:$D$500,Salariés!$J$1)</f>
        <v>0</v>
      </c>
      <c r="XH4" s="37">
        <f>SUMIFS('Absences diverses'!$AV$8:$AV$500,'Absences diverses'!$A$8:$A$500,B4,'Absences diverses'!$D$8:$D$500,Salariés!$J$2)</f>
        <v>0</v>
      </c>
      <c r="XI4" s="37">
        <f>SUMIFS('Absences diverses'!$AV$8:$AV$500,'Absences diverses'!$A$8:$A$500,B4,'Absences diverses'!$D$8:$D$500,Salariés!$J$3)</f>
        <v>0</v>
      </c>
      <c r="XJ4" s="37">
        <f>SUMIFS('Absences diverses'!$AV$8:$AV$500,'Absences diverses'!$A$8:$A$500,B4,'Absences diverses'!$D$8:$D$500,Salariés!$J$4)</f>
        <v>0</v>
      </c>
      <c r="XK4" s="37">
        <f>SUMIFS('Arrêts médicaux'!$AY$8:$AY$500,'Arrêts médicaux'!$A$8:$A$500,B4,'Arrêts médicaux'!$D$8:$D$500,Salariés!$H$1)</f>
        <v>0</v>
      </c>
      <c r="XL4" s="37">
        <f>SUMIFS('Arrêts médicaux'!$AY$8:$AY$500,'Arrêts médicaux'!$A$8:$A$500,B4,'Arrêts médicaux'!$D$8:$D$500,Salariés!$H$2)</f>
        <v>0</v>
      </c>
      <c r="XM4" s="38">
        <f t="shared" ref="XM4" si="122">+XL4+XK4</f>
        <v>0</v>
      </c>
      <c r="XN4" s="37">
        <f>SUMIFS('Arrêts médicaux'!$AY$8:$AY$500,'Arrêts médicaux'!$A$8:$A$500,B4,'Arrêts médicaux'!$D$8:$D$500,Salariés!$H$3)</f>
        <v>0</v>
      </c>
      <c r="XO4" s="37">
        <f>SUMIFS('Arrêts médicaux'!$AY$8:$AY$500,'Arrêts médicaux'!$A$8:$A$500,B4,'Arrêts médicaux'!$D$8:$D$500,Salariés!$H$4)</f>
        <v>0</v>
      </c>
      <c r="XP4" s="38">
        <f t="shared" ref="XP4" si="123">+XO4+XN4</f>
        <v>0</v>
      </c>
      <c r="XQ4" s="37">
        <f>SUMIFS('Arrêts médicaux'!$AY$8:$AY$500,'Arrêts médicaux'!$A$8:$A$500,B4,'Arrêts médicaux'!$D$8:$D$500,Salariés!$H$5)</f>
        <v>0</v>
      </c>
      <c r="XR4" s="37">
        <f>SUMIFS('Arrêts médicaux'!$AY$8:$AY$500,'Arrêts médicaux'!$A$8:$A$500,B4,'Arrêts médicaux'!$D$8:$D$500,Salariés!$H$6)</f>
        <v>0</v>
      </c>
      <c r="XS4" s="37">
        <f>SUMIFS('Arrêts médicaux'!$AY$8:$AY$500,'Arrêts médicaux'!$A$8:$A$500,B4,'Arrêts médicaux'!$D$8:$D$500,Salariés!$H$7)</f>
        <v>0</v>
      </c>
      <c r="XT4" s="38">
        <f t="shared" ref="XT4" si="124">+XS4+XR4+XQ4</f>
        <v>0</v>
      </c>
      <c r="XU4" s="37">
        <f>SUMIFS('Arrêts médicaux'!$AY$8:$AY$500,'Arrêts médicaux'!$A$8:$A$500,B4,'Arrêts médicaux'!$D$8:$D$500,Salariés!$H$8)</f>
        <v>0</v>
      </c>
      <c r="XV4" s="37">
        <f>SUMIFS('Absences diverses'!$AW$8:$AW$500,'Absences diverses'!$A$8:$A$500,B4,'Absences diverses'!$D$8:$D$500,Salariés!$J$1)</f>
        <v>0</v>
      </c>
      <c r="XW4" s="37">
        <f>SUMIFS('Absences diverses'!$AW$8:$AW$500,'Absences diverses'!$A$8:$A$500,B4,'Absences diverses'!$D$8:$D$500,Salariés!$J$2)</f>
        <v>0</v>
      </c>
      <c r="XX4" s="37">
        <f>SUMIFS('Absences diverses'!$AW$8:$AW$500,'Absences diverses'!$A$8:$A$500,B4,'Absences diverses'!$D$8:$D$500,Salariés!$J$3)</f>
        <v>0</v>
      </c>
      <c r="XY4" s="37">
        <f>SUMIFS('Absences diverses'!$AW$8:$AW$500,'Absences diverses'!$A$8:$A$500,B4,'Absences diverses'!$D$8:$D$500,Salariés!$J$4)</f>
        <v>0</v>
      </c>
      <c r="XZ4" s="37">
        <f>SUMIFS('Arrêts médicaux'!$AZ$8:$AZ$500,'Arrêts médicaux'!$A$8:$A$500,B4,'Arrêts médicaux'!$D$8:$D$500,Salariés!$H$1)</f>
        <v>0</v>
      </c>
      <c r="YA4" s="37">
        <f>SUMIFS('Arrêts médicaux'!$AZ$8:$AZ$500,'Arrêts médicaux'!$A$8:$A$500,B4,'Arrêts médicaux'!$D$8:$D$500,Salariés!$H$2)</f>
        <v>0</v>
      </c>
      <c r="YB4" s="38">
        <f t="shared" ref="YB4" si="125">+YA4+XZ4</f>
        <v>0</v>
      </c>
      <c r="YC4" s="37">
        <f>SUMIFS('Arrêts médicaux'!$AZ$8:$AZ$500,'Arrêts médicaux'!$A$8:$A$500,B4,'Arrêts médicaux'!$D$8:$D$500,Salariés!$H$3)</f>
        <v>0</v>
      </c>
      <c r="YD4" s="37">
        <f>SUMIFS('Arrêts médicaux'!$AZ$8:$AZ$500,'Arrêts médicaux'!$A$8:$A$500,B4,'Arrêts médicaux'!$D$8:$D$500,Salariés!$H$4)</f>
        <v>0</v>
      </c>
      <c r="YE4" s="38">
        <f t="shared" ref="YE4" si="126">+YD4+YC4</f>
        <v>0</v>
      </c>
      <c r="YF4" s="37">
        <f>SUMIFS('Arrêts médicaux'!$AZ$8:$AZ$500,'Arrêts médicaux'!$A$8:$A$500,B4,'Arrêts médicaux'!$D$8:$D$500,Salariés!$H$5)</f>
        <v>0</v>
      </c>
      <c r="YG4" s="37">
        <f>SUMIFS('Arrêts médicaux'!$AZ$8:$AZ$500,'Arrêts médicaux'!$A$8:$A$500,B4,'Arrêts médicaux'!$D$8:$D$500,Salariés!$H$6)</f>
        <v>0</v>
      </c>
      <c r="YH4" s="37">
        <f>SUMIFS('Arrêts médicaux'!$AZ$8:$AZ$500,'Arrêts médicaux'!$A$8:$A$500,B4,'Arrêts médicaux'!$D$8:$D$500,Salariés!$H$7)</f>
        <v>0</v>
      </c>
      <c r="YI4" s="38">
        <f t="shared" ref="YI4" si="127">+YH4+YG4+YF4</f>
        <v>0</v>
      </c>
      <c r="YJ4" s="37">
        <f>SUMIFS('Arrêts médicaux'!$AZ$8:$AZ$500,'Arrêts médicaux'!$A$8:$A$500,B4,'Arrêts médicaux'!$D$8:$D$500,Salariés!$H$8)</f>
        <v>0</v>
      </c>
      <c r="YK4" s="37">
        <f>SUMIFS('Absences diverses'!$AX$8:$AX$500,'Absences diverses'!$A$8:$A$500,B4,'Absences diverses'!$D$8:$D$500,Salariés!$J$1)</f>
        <v>0</v>
      </c>
      <c r="YL4" s="37">
        <f>SUMIFS('Absences diverses'!$AX$8:$AX$500,'Absences diverses'!$A$8:$A$500,B4,'Absences diverses'!$D$8:$D$500,Salariés!$J$2)</f>
        <v>0</v>
      </c>
      <c r="YM4" s="37">
        <f>SUMIFS('Absences diverses'!$AX$8:$AX$500,'Absences diverses'!$A$8:$A$500,B4,'Absences diverses'!$D$8:$D$500,Salariés!$J$3)</f>
        <v>0</v>
      </c>
      <c r="YN4" s="37">
        <f>SUMIFS('Absences diverses'!$AX$8:$AX$500,'Absences diverses'!$A$8:$A$500,B4,'Absences diverses'!$D$8:$D$500,Salariés!$J$4)</f>
        <v>0</v>
      </c>
      <c r="YO4" s="37">
        <f>SUMIFS('Arrêts médicaux'!$BA$8:$BA$500,'Arrêts médicaux'!$A$8:$A$500,B4,'Arrêts médicaux'!$D$8:$D$500,Salariés!$H$1)</f>
        <v>0</v>
      </c>
      <c r="YP4" s="37">
        <f>SUMIFS('Arrêts médicaux'!$BA$8:$BA$500,'Arrêts médicaux'!$A$8:$A$500,B4,'Arrêts médicaux'!$D$8:$D$500,Salariés!$H$2)</f>
        <v>0</v>
      </c>
      <c r="YQ4" s="38">
        <f t="shared" ref="YQ4" si="128">+YP4+YO4</f>
        <v>0</v>
      </c>
      <c r="YR4" s="37">
        <f>SUMIFS('Arrêts médicaux'!$BA$8:$BA$500,'Arrêts médicaux'!$A$8:$A$500,B4,'Arrêts médicaux'!$D$8:$D$500,Salariés!$H$3)</f>
        <v>0</v>
      </c>
      <c r="YS4" s="37">
        <f>SUMIFS('Arrêts médicaux'!$BA$8:$BA$500,'Arrêts médicaux'!$A$8:$A$500,B4,'Arrêts médicaux'!$D$8:$D$500,Salariés!$H$4)</f>
        <v>0</v>
      </c>
      <c r="YT4" s="38">
        <f t="shared" ref="YT4" si="129">+YS4+YR4</f>
        <v>0</v>
      </c>
      <c r="YU4" s="37">
        <f>SUMIFS('Arrêts médicaux'!$BA$8:$BA$500,'Arrêts médicaux'!$A$8:$A$500,B4,'Arrêts médicaux'!$D$8:$D$500,Salariés!$H$5)</f>
        <v>0</v>
      </c>
      <c r="YV4" s="37">
        <f>SUMIFS('Arrêts médicaux'!$BA$8:$BA$500,'Arrêts médicaux'!$A$8:$A$500,B4,'Arrêts médicaux'!$D$8:$D$500,Salariés!$H$6)</f>
        <v>0</v>
      </c>
      <c r="YW4" s="37">
        <f>SUMIFS('Arrêts médicaux'!$BA$8:$BA$500,'Arrêts médicaux'!$A$8:$A$500,B4,'Arrêts médicaux'!$D$8:$D$500,Salariés!$H$7)</f>
        <v>0</v>
      </c>
      <c r="YX4" s="38">
        <f t="shared" ref="YX4" si="130">+YW4+YV4+YU4</f>
        <v>0</v>
      </c>
      <c r="YY4" s="37">
        <f>SUMIFS('Arrêts médicaux'!$BA$8:$BA$500,'Arrêts médicaux'!$A$8:$A$500,B4,'Arrêts médicaux'!$D$8:$D$500,Salariés!$H$8)</f>
        <v>0</v>
      </c>
      <c r="YZ4" s="37">
        <f>SUMIFS('Absences diverses'!$AY$8:$AY$500,'Absences diverses'!$A$8:$A$500,B4,'Absences diverses'!$D$8:$D$500,Salariés!$J$1)</f>
        <v>0</v>
      </c>
      <c r="ZA4" s="37">
        <f>SUMIFS('Absences diverses'!$AY$8:$AY$500,'Absences diverses'!$A$8:$A$500,B4,'Absences diverses'!$D$8:$D$500,Salariés!$J$2)</f>
        <v>0</v>
      </c>
      <c r="ZB4" s="37">
        <f>SUMIFS('Absences diverses'!$AY$8:$AY$500,'Absences diverses'!$A$8:$A$500,B4,'Absences diverses'!$D$8:$D$500,Salariés!$J$3)</f>
        <v>0</v>
      </c>
      <c r="ZC4" s="37">
        <f>SUMIFS('Absences diverses'!$AY$8:$AY$500,'Absences diverses'!$A$8:$A$500,B4,'Absences diverses'!$D$8:$D$500,Salariés!$J$4)</f>
        <v>0</v>
      </c>
      <c r="ZD4" s="37">
        <f>SUMIFS('Arrêts médicaux'!$BB$8:$BB$500,'Arrêts médicaux'!$A$8:$A$500,B4,'Arrêts médicaux'!$D$8:$D$500,Salariés!$H$1)</f>
        <v>0</v>
      </c>
      <c r="ZE4" s="37">
        <f>SUMIFS('Arrêts médicaux'!$BB$8:$BB$500,'Arrêts médicaux'!$A$8:$A$500,B4,'Arrêts médicaux'!$D$8:$D$500,Salariés!$H$2)</f>
        <v>0</v>
      </c>
      <c r="ZF4" s="38">
        <f t="shared" ref="ZF4" si="131">+ZE4+ZD4</f>
        <v>0</v>
      </c>
      <c r="ZG4" s="37">
        <f>SUMIFS('Arrêts médicaux'!$BB$8:$BB$500,'Arrêts médicaux'!$A$8:$A$500,B4,'Arrêts médicaux'!$D$8:$D$500,Salariés!$H$3)</f>
        <v>0</v>
      </c>
      <c r="ZH4" s="37">
        <f>SUMIFS('Arrêts médicaux'!$BB$8:$BB$500,'Arrêts médicaux'!$A$8:$A$500,B4,'Arrêts médicaux'!$D$8:$D$500,Salariés!$H$4)</f>
        <v>0</v>
      </c>
      <c r="ZI4" s="38">
        <f t="shared" ref="ZI4" si="132">+ZH4+ZG4</f>
        <v>0</v>
      </c>
      <c r="ZJ4" s="37">
        <f>SUMIFS('Arrêts médicaux'!$BB$8:$BB$500,'Arrêts médicaux'!$A$8:$A$500,B4,'Arrêts médicaux'!$D$8:$D$500,Salariés!$H$5)</f>
        <v>0</v>
      </c>
      <c r="ZK4" s="37">
        <f>SUMIFS('Arrêts médicaux'!$BB$8:$BB$500,'Arrêts médicaux'!$A$8:$A$500,B4,'Arrêts médicaux'!$D$8:$D$500,Salariés!$H$6)</f>
        <v>0</v>
      </c>
      <c r="ZL4" s="37">
        <f>SUMIFS('Arrêts médicaux'!$BB$8:$BB$500,'Arrêts médicaux'!$A$8:$A$500,B4,'Arrêts médicaux'!$D$8:$D$500,Salariés!$H$7)</f>
        <v>0</v>
      </c>
      <c r="ZM4" s="38">
        <f t="shared" ref="ZM4" si="133">+ZL4+ZK4+ZJ4</f>
        <v>0</v>
      </c>
      <c r="ZN4" s="37">
        <f>SUMIFS('Arrêts médicaux'!$BB$8:$BB$500,'Arrêts médicaux'!$A$8:$A$500,B4,'Arrêts médicaux'!$D$8:$D$500,Salariés!$H$8)</f>
        <v>0</v>
      </c>
      <c r="ZO4" s="37">
        <f>SUMIFS('Absences diverses'!$AZ$8:$AZ$500,'Absences diverses'!$A$8:$A$500,B4,'Absences diverses'!$D$8:$D$500,Salariés!$J$1)</f>
        <v>0</v>
      </c>
      <c r="ZP4" s="37">
        <f>SUMIFS('Absences diverses'!$AZ$8:$AZ$500,'Absences diverses'!$A$8:$A$500,B4,'Absences diverses'!$D$8:$D$500,Salariés!$J$2)</f>
        <v>0</v>
      </c>
      <c r="ZQ4" s="37">
        <f>SUMIFS('Absences diverses'!$AZ$8:$AZ$500,'Absences diverses'!$A$8:$A$500,B4,'Absences diverses'!$D$8:$D$500,Salariés!$J$3)</f>
        <v>0</v>
      </c>
      <c r="ZR4" s="37">
        <f>SUMIFS('Absences diverses'!$AZ$8:$AZ$500,'Absences diverses'!$A$8:$A$500,B4,'Absences diverses'!$D$8:$D$500,Salariés!$J$4)</f>
        <v>0</v>
      </c>
      <c r="ZS4" s="37">
        <f>SUMIFS('Arrêts médicaux'!$BC$8:$BC$500,'Arrêts médicaux'!$A$8:$A$500,B4,'Arrêts médicaux'!$D$8:$D$500,Salariés!$H$1)</f>
        <v>0</v>
      </c>
      <c r="ZT4" s="37">
        <f>SUMIFS('Arrêts médicaux'!$BC$8:$BC$500,'Arrêts médicaux'!$A$8:$A$500,B4,'Arrêts médicaux'!$D$8:$D$500,Salariés!$H$2)</f>
        <v>0</v>
      </c>
      <c r="ZU4" s="38">
        <f t="shared" ref="ZU4" si="134">+ZT4+ZS4</f>
        <v>0</v>
      </c>
      <c r="ZV4" s="37">
        <f>SUMIFS('Arrêts médicaux'!$BC$8:$BC$500,'Arrêts médicaux'!$A$8:$A$500,B4,'Arrêts médicaux'!$D$8:$D$500,Salariés!$H$3)</f>
        <v>0</v>
      </c>
      <c r="ZW4" s="37">
        <f>SUMIFS('Arrêts médicaux'!$BC$8:$BC$500,'Arrêts médicaux'!$A$8:$A$500,B4,'Arrêts médicaux'!$D$8:$D$500,Salariés!$H$4)</f>
        <v>0</v>
      </c>
      <c r="ZX4" s="38">
        <f t="shared" ref="ZX4" si="135">+ZW4+ZV4</f>
        <v>0</v>
      </c>
      <c r="ZY4" s="37">
        <f>SUMIFS('Arrêts médicaux'!$BC$8:$BC$500,'Arrêts médicaux'!$A$8:$A$500,B4,'Arrêts médicaux'!$D$8:$D$500,Salariés!$H$5)</f>
        <v>0</v>
      </c>
      <c r="ZZ4" s="37">
        <f>SUMIFS('Arrêts médicaux'!$BC$8:$BC$500,'Arrêts médicaux'!$A$8:$A$500,B4,'Arrêts médicaux'!$D$8:$D$500,Salariés!$H$6)</f>
        <v>0</v>
      </c>
      <c r="AAA4" s="37">
        <f>SUMIFS('Arrêts médicaux'!$BC$8:$BC$500,'Arrêts médicaux'!$A$8:$A$500,B4,'Arrêts médicaux'!$D$8:$D$500,Salariés!$H$7)</f>
        <v>0</v>
      </c>
      <c r="AAB4" s="38">
        <f t="shared" ref="AAB4" si="136">+AAA4+ZZ4+ZY4</f>
        <v>0</v>
      </c>
      <c r="AAC4" s="37">
        <f>SUMIFS('Arrêts médicaux'!$BC$8:$BC$500,'Arrêts médicaux'!$A$8:$A$500,B4,'Arrêts médicaux'!$D$8:$D$500,Salariés!$H$8)</f>
        <v>0</v>
      </c>
      <c r="AAD4" s="37">
        <f>SUMIFS('Absences diverses'!$BA$8:$BA$500,'Absences diverses'!$A$8:$A$500,B4,'Absences diverses'!$D$8:$D$500,Salariés!$J$1)</f>
        <v>0</v>
      </c>
      <c r="AAE4" s="37">
        <f>SUMIFS('Absences diverses'!$BA$8:$BA$500,'Absences diverses'!$A$8:$A$500,B4,'Absences diverses'!$D$8:$D$500,Salariés!$J$2)</f>
        <v>0</v>
      </c>
      <c r="AAF4" s="37">
        <f>SUMIFS('Absences diverses'!$BA$8:$BA$500,'Absences diverses'!$A$8:$A$500,B4,'Absences diverses'!$D$8:$D$500,Salariés!$J$3)</f>
        <v>0</v>
      </c>
      <c r="AAG4" s="37">
        <f>SUMIFS('Absences diverses'!$BA$8:$BA$500,'Absences diverses'!$A$8:$A$500,B4,'Absences diverses'!$D$8:$D$500,Salariés!$J$4)</f>
        <v>0</v>
      </c>
      <c r="AAH4" s="37">
        <f>SUMIFS('Arrêts médicaux'!$BD$8:$BD$500,'Arrêts médicaux'!$A$8:$A$500,B4,'Arrêts médicaux'!$D$8:$D$500,Salariés!$H$1)</f>
        <v>0</v>
      </c>
      <c r="AAI4" s="37">
        <f>SUMIFS('Arrêts médicaux'!$BD$8:$BD$500,'Arrêts médicaux'!$A$8:$A$500,B4,'Arrêts médicaux'!$D$8:$D$500,Salariés!$H$2)</f>
        <v>0</v>
      </c>
      <c r="AAJ4" s="38">
        <f t="shared" ref="AAJ4" si="137">+AAI4+AAH4</f>
        <v>0</v>
      </c>
      <c r="AAK4" s="37">
        <f>SUMIFS('Arrêts médicaux'!$BD$8:$BD$500,'Arrêts médicaux'!$A$8:$A$500,B4,'Arrêts médicaux'!$D$8:$D$500,Salariés!$H$3)</f>
        <v>0</v>
      </c>
      <c r="AAL4" s="37">
        <f>SUMIFS('Arrêts médicaux'!$BD$8:$BD$500,'Arrêts médicaux'!$A$8:$A$500,B4,'Arrêts médicaux'!$D$8:$D$500,Salariés!$H$4)</f>
        <v>0</v>
      </c>
      <c r="AAM4" s="38">
        <f t="shared" ref="AAM4" si="138">+AAL4+AAK4</f>
        <v>0</v>
      </c>
      <c r="AAN4" s="37">
        <f>SUMIFS('Arrêts médicaux'!$BD$8:$BD$500,'Arrêts médicaux'!$A$8:$A$500,B4,'Arrêts médicaux'!$D$8:$D$500,Salariés!$H$5)</f>
        <v>0</v>
      </c>
      <c r="AAO4" s="37">
        <f>SUMIFS('Arrêts médicaux'!$BD$8:$BD$500,'Arrêts médicaux'!$A$8:$A$500,B4,'Arrêts médicaux'!$D$8:$D$500,Salariés!$H$6)</f>
        <v>0</v>
      </c>
      <c r="AAP4" s="37">
        <f>SUMIFS('Arrêts médicaux'!$BD$8:$BD$500,'Arrêts médicaux'!$A$8:$A$500,B4,'Arrêts médicaux'!$D$8:$D$500,Salariés!$H$7)</f>
        <v>0</v>
      </c>
      <c r="AAQ4" s="38">
        <f t="shared" ref="AAQ4" si="139">+AAP4+AAO4+AAN4</f>
        <v>0</v>
      </c>
      <c r="AAR4" s="37">
        <f>SUMIFS('Arrêts médicaux'!$BD$8:$BD$500,'Arrêts médicaux'!$A$8:$A$500,B4,'Arrêts médicaux'!$D$8:$D$500,Salariés!$H$8)</f>
        <v>0</v>
      </c>
      <c r="AAS4" s="37">
        <f>SUMIFS('Absences diverses'!$BB$8:$BB$500,'Absences diverses'!$A$8:$A$500,B4,'Absences diverses'!$D$8:$D$500,Salariés!$J$1)</f>
        <v>0</v>
      </c>
      <c r="AAT4" s="37">
        <f>SUMIFS('Absences diverses'!$BB$8:$BB$500,'Absences diverses'!$A$8:$A$500,B4,'Absences diverses'!$D$8:$D$500,Salariés!$J$2)</f>
        <v>0</v>
      </c>
      <c r="AAU4" s="37">
        <f>SUMIFS('Absences diverses'!$BB$8:$BB$500,'Absences diverses'!$A$8:$A$500,B4,'Absences diverses'!$D$8:$D$500,Salariés!$J$3)</f>
        <v>0</v>
      </c>
      <c r="AAV4" s="37">
        <f>SUMIFS('Absences diverses'!$BB$8:$BB$500,'Absences diverses'!$A$8:$A$500,B4,'Absences diverses'!$D$8:$D$500,Salariés!$J$4)</f>
        <v>0</v>
      </c>
      <c r="AAW4" s="37">
        <f>SUMIFS('Arrêts médicaux'!$BE$8:$BE$500,'Arrêts médicaux'!$A$8:$A$500,B4,'Arrêts médicaux'!$D$8:$D$500,Salariés!$H$1)</f>
        <v>0</v>
      </c>
      <c r="AAX4" s="37">
        <f>SUMIFS('Arrêts médicaux'!$BE$8:$BE$500,'Arrêts médicaux'!$A$8:$A$500,B4,'Arrêts médicaux'!$D$8:$D$500,Salariés!$H$2)</f>
        <v>0</v>
      </c>
      <c r="AAY4" s="38">
        <f t="shared" ref="AAY4" si="140">+AAX4+AAW4</f>
        <v>0</v>
      </c>
      <c r="AAZ4" s="37">
        <f>SUMIFS('Arrêts médicaux'!$BE$8:$BE$500,'Arrêts médicaux'!$A$8:$A$500,B4,'Arrêts médicaux'!$D$8:$D$500,Salariés!$H$3)</f>
        <v>0</v>
      </c>
      <c r="ABA4" s="37">
        <f>SUMIFS('Arrêts médicaux'!$BE$8:$BE$500,'Arrêts médicaux'!$A$8:$A$500,B4,'Arrêts médicaux'!$D$8:$D$500,Salariés!$H$4)</f>
        <v>0</v>
      </c>
      <c r="ABB4" s="38">
        <f t="shared" ref="ABB4" si="141">+ABA4+AAZ4</f>
        <v>0</v>
      </c>
      <c r="ABC4" s="37">
        <f>SUMIFS('Arrêts médicaux'!$BE$8:$BE$500,'Arrêts médicaux'!$A$8:$A$500,B4,'Arrêts médicaux'!$D$8:$D$500,Salariés!$H$5)</f>
        <v>0</v>
      </c>
      <c r="ABD4" s="37">
        <f>SUMIFS('Arrêts médicaux'!$BE$8:$BE$500,'Arrêts médicaux'!$A$8:$A$500,B4,'Arrêts médicaux'!$D$8:$D$500,Salariés!$H$6)</f>
        <v>0</v>
      </c>
      <c r="ABE4" s="37">
        <f>SUMIFS('Arrêts médicaux'!$BE$8:$BE$500,'Arrêts médicaux'!$A$8:$A$500,B4,'Arrêts médicaux'!$D$8:$D$500,Salariés!$H$7)</f>
        <v>0</v>
      </c>
      <c r="ABF4" s="38">
        <f t="shared" ref="ABF4" si="142">+ABE4+ABD4+ABC4</f>
        <v>0</v>
      </c>
      <c r="ABG4" s="37">
        <f>SUMIFS('Arrêts médicaux'!$BE$8:$BE$500,'Arrêts médicaux'!$A$8:$A$500,B4,'Arrêts médicaux'!$D$8:$D$500,Salariés!$H$8)</f>
        <v>0</v>
      </c>
      <c r="ABH4" s="37">
        <f>SUMIFS('Absences diverses'!$BC$8:$BC$500,'Absences diverses'!$A$8:$A$500,B4,'Absences diverses'!$D$8:$D$500,Salariés!$J$1)</f>
        <v>0</v>
      </c>
      <c r="ABI4" s="37">
        <f>SUMIFS('Absences diverses'!$BC$8:$BC$500,'Absences diverses'!$A$8:$A$500,B4,'Absences diverses'!$D$8:$D$500,Salariés!$J$2)</f>
        <v>0</v>
      </c>
      <c r="ABJ4" s="37">
        <f>SUMIFS('Absences diverses'!$BC$8:$BC$500,'Absences diverses'!$A$8:$A$500,B4,'Absences diverses'!$D$8:$D$500,Salariés!$J$3)</f>
        <v>0</v>
      </c>
      <c r="ABK4" s="37">
        <f>SUMIFS('Absences diverses'!$BC$8:$BC$500,'Absences diverses'!$A$8:$A$500,B4,'Absences diverses'!$D$8:$D$500,Salariés!$J$4)</f>
        <v>0</v>
      </c>
      <c r="ABL4" s="37">
        <f>SUMIFS('Arrêts médicaux'!$BF$8:$BF$500,'Arrêts médicaux'!$A$8:$A$500,B4,'Arrêts médicaux'!$D$8:$D$500,Salariés!$H$1)</f>
        <v>0</v>
      </c>
      <c r="ABM4" s="37">
        <f>SUMIFS('Arrêts médicaux'!$BF$8:$BF$500,'Arrêts médicaux'!$A$8:$A$500,B4,'Arrêts médicaux'!$D$8:$D$500,Salariés!$H$2)</f>
        <v>0</v>
      </c>
      <c r="ABN4" s="38">
        <f t="shared" ref="ABN4" si="143">+ABM4+ABL4</f>
        <v>0</v>
      </c>
      <c r="ABO4" s="37">
        <f>SUMIFS('Arrêts médicaux'!$BF$8:$BF$500,'Arrêts médicaux'!$A$8:$A$500,B4,'Arrêts médicaux'!$D$8:$D$500,Salariés!$H$3)</f>
        <v>0</v>
      </c>
      <c r="ABP4" s="37">
        <f>SUMIFS('Arrêts médicaux'!$BF$8:$BF$500,'Arrêts médicaux'!$A$8:$A$500,B4,'Arrêts médicaux'!$D$8:$D$500,Salariés!$H$4)</f>
        <v>0</v>
      </c>
      <c r="ABQ4" s="38">
        <f t="shared" ref="ABQ4" si="144">+ABP4+ABO4</f>
        <v>0</v>
      </c>
      <c r="ABR4" s="37">
        <f>SUMIFS('Arrêts médicaux'!$BF$8:$BF$500,'Arrêts médicaux'!$A$8:$A$500,B4,'Arrêts médicaux'!$D$8:$D$500,Salariés!$H$5)</f>
        <v>0</v>
      </c>
      <c r="ABS4" s="37">
        <f>SUMIFS('Arrêts médicaux'!$BF$8:$BF$500,'Arrêts médicaux'!$A$8:$A$500,B4,'Arrêts médicaux'!$D$8:$D$500,Salariés!$H$6)</f>
        <v>0</v>
      </c>
      <c r="ABT4" s="37">
        <f>SUMIFS('Arrêts médicaux'!$BF$8:$BF$500,'Arrêts médicaux'!$A$8:$A$500,B4,'Arrêts médicaux'!$D$8:$D$500,Salariés!$H$7)</f>
        <v>0</v>
      </c>
      <c r="ABU4" s="38">
        <f t="shared" ref="ABU4" si="145">+ABT4+ABS4+ABR4</f>
        <v>0</v>
      </c>
      <c r="ABV4" s="37">
        <f>SUMIFS('Arrêts médicaux'!$BF$8:$BF$500,'Arrêts médicaux'!$A$8:$A$500,B4,'Arrêts médicaux'!$D$8:$D$500,Salariés!$H$8)</f>
        <v>0</v>
      </c>
      <c r="ABW4" s="37">
        <f>SUMIFS('Absences diverses'!$BD$8:$BD$500,'Absences diverses'!$A$8:$A$500,B4,'Absences diverses'!$D$8:$D$500,Salariés!$J$1)</f>
        <v>0</v>
      </c>
      <c r="ABX4" s="37">
        <f>SUMIFS('Absences diverses'!$BD$8:$BD$500,'Absences diverses'!$A$8:$A$500,B4,'Absences diverses'!$D$8:$D$500,Salariés!$J$2)</f>
        <v>0</v>
      </c>
      <c r="ABY4" s="37">
        <f>SUMIFS('Absences diverses'!$BD$8:$BD$500,'Absences diverses'!$A$8:$A$500,B4,'Absences diverses'!$D$8:$D$500,Salariés!$J$3)</f>
        <v>0</v>
      </c>
      <c r="ABZ4" s="37">
        <f>SUMIFS('Absences diverses'!$BD$8:$BD$500,'Absences diverses'!$A$8:$A$500,B4,'Absences diverses'!$D$8:$D$500,Salariés!$J$4)</f>
        <v>0</v>
      </c>
      <c r="ACA4" s="37">
        <f>SUMIFS('Arrêts médicaux'!$BG$8:$BG$500,'Arrêts médicaux'!$A$8:$A$500,B4,'Arrêts médicaux'!$D$8:$D$500,Salariés!$H$1)</f>
        <v>0</v>
      </c>
      <c r="ACB4" s="37">
        <f>SUMIFS('Arrêts médicaux'!$BG$8:$BG$500,'Arrêts médicaux'!$A$8:$A$500,B4,'Arrêts médicaux'!$D$8:$D$500,Salariés!$H$2)</f>
        <v>0</v>
      </c>
      <c r="ACC4" s="38">
        <f t="shared" ref="ACC4" si="146">+ACB4+ACA4</f>
        <v>0</v>
      </c>
      <c r="ACD4" s="37">
        <f>SUMIFS('Arrêts médicaux'!$BG$8:$BG$500,'Arrêts médicaux'!$A$8:$A$500,B4,'Arrêts médicaux'!$D$8:$D$500,Salariés!$H$3)</f>
        <v>0</v>
      </c>
      <c r="ACE4" s="37">
        <f>SUMIFS('Arrêts médicaux'!$BG$8:$BG$500,'Arrêts médicaux'!$A$8:$A$500,B4,'Arrêts médicaux'!$D$8:$D$500,Salariés!$H$4)</f>
        <v>0</v>
      </c>
      <c r="ACF4" s="38">
        <f t="shared" ref="ACF4" si="147">+ACE4+ACD4</f>
        <v>0</v>
      </c>
      <c r="ACG4" s="37">
        <f>SUMIFS('Arrêts médicaux'!$BG$8:$BG$500,'Arrêts médicaux'!$A$8:$A$500,B4,'Arrêts médicaux'!$D$8:$D$500,Salariés!$H$5)</f>
        <v>0</v>
      </c>
      <c r="ACH4" s="37">
        <f>SUMIFS('Arrêts médicaux'!$BG$8:$BG$500,'Arrêts médicaux'!$A$8:$A$500,B4,'Arrêts médicaux'!$D$8:$D$500,Salariés!$H$6)</f>
        <v>0</v>
      </c>
      <c r="ACI4" s="37">
        <f>SUMIFS('Arrêts médicaux'!$BG$8:$BG$500,'Arrêts médicaux'!$A$8:$A$500,B4,'Arrêts médicaux'!$D$8:$D$500,Salariés!$H$7)</f>
        <v>0</v>
      </c>
      <c r="ACJ4" s="38">
        <f t="shared" ref="ACJ4" si="148">+ACI4+ACH4+ACG4</f>
        <v>0</v>
      </c>
      <c r="ACK4" s="37">
        <f>SUMIFS('Arrêts médicaux'!$BG$8:$BG$500,'Arrêts médicaux'!$A$8:$A$500,B4,'Arrêts médicaux'!$D$8:$D$500,Salariés!$H$8)</f>
        <v>0</v>
      </c>
      <c r="ACL4" s="37">
        <f>SUMIFS('Absences diverses'!$BE$8:$BE$500,'Absences diverses'!$A$8:$A$500,B4,'Absences diverses'!$D$8:$D$500,Salariés!$J$1)</f>
        <v>0</v>
      </c>
      <c r="ACM4" s="37">
        <f>SUMIFS('Absences diverses'!$BE$8:$BE$500,'Absences diverses'!$A$8:$A$500,B4,'Absences diverses'!$D$8:$D$500,Salariés!$J$2)</f>
        <v>0</v>
      </c>
      <c r="ACN4" s="37">
        <f>SUMIFS('Absences diverses'!$BE$8:$BE$500,'Absences diverses'!$A$8:$A$500,B4,'Absences diverses'!$D$8:$D$500,Salariés!$J$3)</f>
        <v>0</v>
      </c>
      <c r="ACO4" s="37">
        <f>SUMIFS('Absences diverses'!$BE$8:$BE$500,'Absences diverses'!$A$8:$A$500,B4,'Absences diverses'!$D$8:$D$500,Salariés!$J$4)</f>
        <v>0</v>
      </c>
      <c r="ACP4" s="37">
        <f>SUMIFS('Arrêts médicaux'!$BH$8:$BH$500,'Arrêts médicaux'!$A$8:$A$500,B4,'Arrêts médicaux'!$D$8:$D$500,Salariés!$H$1)</f>
        <v>0</v>
      </c>
      <c r="ACQ4" s="37">
        <f>SUMIFS('Arrêts médicaux'!$BH$8:$BH$500,'Arrêts médicaux'!$A$8:$A$500,B4,'Arrêts médicaux'!$D$8:$D$500,Salariés!$H$2)</f>
        <v>0</v>
      </c>
      <c r="ACR4" s="38">
        <f t="shared" ref="ACR4" si="149">+ACQ4+ACP4</f>
        <v>0</v>
      </c>
      <c r="ACS4" s="37">
        <f>SUMIFS('Arrêts médicaux'!$BH$8:$BH$500,'Arrêts médicaux'!$A$8:$A$500,B4,'Arrêts médicaux'!$D$8:$D$500,Salariés!$H$3)</f>
        <v>0</v>
      </c>
      <c r="ACT4" s="37">
        <f>SUMIFS('Arrêts médicaux'!$BH$8:$BH$500,'Arrêts médicaux'!$A$8:$A$500,B4,'Arrêts médicaux'!$D$8:$D$500,Salariés!$H$4)</f>
        <v>0</v>
      </c>
      <c r="ACU4" s="38">
        <f t="shared" ref="ACU4" si="150">+ACT4+ACS4</f>
        <v>0</v>
      </c>
      <c r="ACV4" s="37">
        <f>SUMIFS('Arrêts médicaux'!$BH$8:$BH$500,'Arrêts médicaux'!$A$8:$A$500,B4,'Arrêts médicaux'!$D$8:$D$500,Salariés!$H$5)</f>
        <v>0</v>
      </c>
      <c r="ACW4" s="37">
        <f>SUMIFS('Arrêts médicaux'!$BH$8:$BH$500,'Arrêts médicaux'!$A$8:$A$500,B4,'Arrêts médicaux'!$D$8:$D$500,Salariés!$H$6)</f>
        <v>0</v>
      </c>
      <c r="ACX4" s="37">
        <f>SUMIFS('Arrêts médicaux'!$BH$8:$BH$500,'Arrêts médicaux'!$A$8:$A$500,B4,'Arrêts médicaux'!$D$8:$D$500,Salariés!$H$7)</f>
        <v>0</v>
      </c>
      <c r="ACY4" s="38">
        <f>+ACX4+ACW4+ACV4</f>
        <v>0</v>
      </c>
      <c r="ACZ4" s="37">
        <f>SUMIFS('Arrêts médicaux'!$BH$8:$BH$500,'Arrêts médicaux'!$A$8:$A$500,B4,'Arrêts médicaux'!$D$8:$D$500,Salariés!$H$8)</f>
        <v>0</v>
      </c>
      <c r="ADA4" s="37">
        <f>SUMIFS('Absences diverses'!$BF$8:$BF$500,'Absences diverses'!$A$8:$A$500,B4,'Absences diverses'!$D$8:$D$500,Salariés!$J$1)</f>
        <v>0</v>
      </c>
      <c r="ADB4" s="37">
        <f>SUMIFS('Absences diverses'!$BF$8:$BF$500,'Absences diverses'!$A$8:$A$500,B4,'Absences diverses'!$D$8:$D$500,Salariés!$J$2)</f>
        <v>0</v>
      </c>
      <c r="ADC4" s="37">
        <f>SUMIFS('Absences diverses'!$BF$8:$BF$500,'Absences diverses'!$A$8:$A$500,B4,'Absences diverses'!$D$8:$D$500,Salariés!$J$3)</f>
        <v>0</v>
      </c>
      <c r="ADD4" s="37">
        <f>SUMIFS('Absences diverses'!$BF$8:$BF$500,'Absences diverses'!$A$8:$A$500,B4,'Absences diverses'!$D$8:$D$500,Salariés!$J$4)</f>
        <v>0</v>
      </c>
      <c r="ADE4" s="37">
        <f>SUMIFS('Arrêts médicaux'!$BI$8:$BI$500,'Arrêts médicaux'!$A$8:$A$500,B4,'Arrêts médicaux'!$D$8:$D$500,Salariés!$H$1)</f>
        <v>0</v>
      </c>
      <c r="ADF4" s="37">
        <f>SUMIFS('Arrêts médicaux'!$BI$8:$BI$500,'Arrêts médicaux'!$A$8:$A$500,B4,'Arrêts médicaux'!$D$8:$D$500,Salariés!$H$2)</f>
        <v>0</v>
      </c>
      <c r="ADG4" s="38">
        <f t="shared" ref="ADG4" si="151">+ADF4+ADE4</f>
        <v>0</v>
      </c>
      <c r="ADH4" s="37">
        <f>SUMIFS('Arrêts médicaux'!$BI$8:$BI$500,'Arrêts médicaux'!$A$8:$A$500,B4,'Arrêts médicaux'!$D$8:$D$500,Salariés!$H$3)</f>
        <v>0</v>
      </c>
      <c r="ADI4" s="37">
        <f>SUMIFS('Arrêts médicaux'!$BI$8:$BI$500,'Arrêts médicaux'!$A$8:$A$500,B4,'Arrêts médicaux'!$D$8:$D$500,Salariés!$H$4)</f>
        <v>0</v>
      </c>
      <c r="ADJ4" s="38">
        <f t="shared" ref="ADJ4" si="152">+ADI4+ADH4</f>
        <v>0</v>
      </c>
      <c r="ADK4" s="37">
        <f>SUMIFS('Arrêts médicaux'!$BI$8:$BI$500,'Arrêts médicaux'!$A$8:$A$500,B4,'Arrêts médicaux'!$D$8:$D$500,Salariés!$H$5)</f>
        <v>0</v>
      </c>
      <c r="ADL4" s="37">
        <f>SUMIFS('Arrêts médicaux'!$BI$8:$BI$500,'Arrêts médicaux'!$A$8:$A$500,B4,'Arrêts médicaux'!$D$8:$D$500,Salariés!$H$6)</f>
        <v>0</v>
      </c>
      <c r="ADM4" s="37">
        <f>SUMIFS('Arrêts médicaux'!$BI$8:$BI$500,'Arrêts médicaux'!$A$8:$A$500,B4,'Arrêts médicaux'!$D$8:$D$500,Salariés!$H$7)</f>
        <v>0</v>
      </c>
      <c r="ADN4" s="38">
        <f t="shared" ref="ADN4" si="153">+ADM4+ADL4+ADK4</f>
        <v>0</v>
      </c>
      <c r="ADO4" s="37">
        <f>SUMIFS('Arrêts médicaux'!$BI$8:$BI$500,'Arrêts médicaux'!$A$8:$A$500,B4,'Arrêts médicaux'!$D$8:$D$500,Salariés!$H$8)</f>
        <v>0</v>
      </c>
      <c r="ADP4" s="37">
        <f>SUMIFS('Absences diverses'!$BG$8:$BG$500,'Absences diverses'!$A$8:$A$500,B4,'Absences diverses'!$D$8:$D$500,Salariés!$J$1)</f>
        <v>0</v>
      </c>
      <c r="ADQ4" s="37">
        <f>SUMIFS('Absences diverses'!$BG$8:$BG$500,'Absences diverses'!$A$8:$A$500,B4,'Absences diverses'!$D$8:$D$500,Salariés!$J$2)</f>
        <v>0</v>
      </c>
      <c r="ADR4" s="37">
        <f>SUMIFS('Absences diverses'!$BG$8:$BG$500,'Absences diverses'!$A$8:$A$500,B4,'Absences diverses'!$D$8:$D$500,Salariés!$J$3)</f>
        <v>0</v>
      </c>
      <c r="ADS4" s="37">
        <f>SUMIFS('Absences diverses'!$BG$8:$BG$500,'Absences diverses'!$A$8:$A$500,B4,'Absences diverses'!$D$8:$D$500,Salariés!$J$4)</f>
        <v>0</v>
      </c>
      <c r="ADT4" s="37">
        <f>SUMIFS('Arrêts médicaux'!$BJ$8:$BJ$500,'Arrêts médicaux'!$A$8:$A$500,B4,'Arrêts médicaux'!$D$8:$D$500,Salariés!$H$1)</f>
        <v>0</v>
      </c>
      <c r="ADU4" s="37">
        <f>SUMIFS('Arrêts médicaux'!$BJ$8:$BJ$500,'Arrêts médicaux'!$A$8:$A$500,B4,'Arrêts médicaux'!$D$8:$D$500,Salariés!$H$2)</f>
        <v>0</v>
      </c>
      <c r="ADV4" s="38">
        <f t="shared" ref="ADV4" si="154">+ADU4+ADT4</f>
        <v>0</v>
      </c>
      <c r="ADW4" s="37">
        <f>SUMIFS('Arrêts médicaux'!$BJ$8:$BJ$500,'Arrêts médicaux'!$A$8:$A$500,B4,'Arrêts médicaux'!$D$8:$D$500,Salariés!$H$3)</f>
        <v>0</v>
      </c>
      <c r="ADX4" s="37">
        <f>SUMIFS('Arrêts médicaux'!$BJ$8:$BJ$500,'Arrêts médicaux'!$A$8:$A$500,B4,'Arrêts médicaux'!$D$8:$D$500,Salariés!$H$4)</f>
        <v>0</v>
      </c>
      <c r="ADY4" s="38">
        <f t="shared" ref="ADY4" si="155">+ADX4+ADW4</f>
        <v>0</v>
      </c>
      <c r="ADZ4" s="37">
        <f>SUMIFS('Arrêts médicaux'!$BJ$8:$BJ$500,'Arrêts médicaux'!$A$8:$A$500,B4,'Arrêts médicaux'!$D$8:$D$500,Salariés!$H$5)</f>
        <v>0</v>
      </c>
      <c r="AEA4" s="37">
        <f>SUMIFS('Arrêts médicaux'!$BJ$8:$BJ$500,'Arrêts médicaux'!$A$8:$A$500,B4,'Arrêts médicaux'!$D$8:$D$500,Salariés!$H$6)</f>
        <v>0</v>
      </c>
      <c r="AEB4" s="37">
        <f>SUMIFS('Arrêts médicaux'!$BJ$8:$BJ$500,'Arrêts médicaux'!$A$8:$A$500,B4,'Arrêts médicaux'!$D$8:$D$500,Salariés!$H$7)</f>
        <v>0</v>
      </c>
      <c r="AEC4" s="38">
        <f t="shared" ref="AEC4" si="156">+AEB4+AEA4+ADZ4</f>
        <v>0</v>
      </c>
      <c r="AED4" s="37">
        <f>SUMIFS('Arrêts médicaux'!$BJ$8:$BJ$500,'Arrêts médicaux'!$A$8:$A$500,B4,'Arrêts médicaux'!$D$8:$D$500,Salariés!$H$8)</f>
        <v>0</v>
      </c>
      <c r="AEE4" s="37">
        <f>SUMIFS('Absences diverses'!$BH$8:$BH$500,'Absences diverses'!$A$8:$A$500,B4,'Absences diverses'!$D$8:$D$500,Salariés!$J$1)</f>
        <v>0</v>
      </c>
      <c r="AEF4" s="37">
        <f>SUMIFS('Absences diverses'!$BH$8:$BH$500,'Absences diverses'!$A$8:$A$500,B4,'Absences diverses'!$D$8:$D$500,Salariés!$J$2)</f>
        <v>0</v>
      </c>
      <c r="AEG4" s="37">
        <f>SUMIFS('Absences diverses'!$BH$8:$BH$500,'Absences diverses'!$A$8:$A$500,B4,'Absences diverses'!$D$8:$D$500,Salariés!$J$3)</f>
        <v>0</v>
      </c>
      <c r="AEH4" s="37">
        <f>SUMIFS('Absences diverses'!$BH$8:$BH$500,'Absences diverses'!$A$8:$A$500,B4,'Absences diverses'!$D$8:$D$500,Salariés!$J$4)</f>
        <v>0</v>
      </c>
      <c r="AEI4" s="37">
        <f>SUMIFS('Arrêts médicaux'!$BK$8:$BK$500,'Arrêts médicaux'!$A$8:$A$500,B4,'Arrêts médicaux'!$D$8:$D$500,Salariés!$H$1)</f>
        <v>0</v>
      </c>
      <c r="AEJ4" s="37">
        <f>SUMIFS('Arrêts médicaux'!$BK$8:$BK$500,'Arrêts médicaux'!$A$8:$A$500,B4,'Arrêts médicaux'!$D$8:$D$500,Salariés!$H$2)</f>
        <v>0</v>
      </c>
      <c r="AEK4" s="38">
        <f t="shared" ref="AEK4" si="157">+AEJ4+AEI4</f>
        <v>0</v>
      </c>
      <c r="AEL4" s="37">
        <f>SUMIFS('Arrêts médicaux'!$BK$8:$BK$500,'Arrêts médicaux'!$A$8:$A$500,B4,'Arrêts médicaux'!$D$8:$D$500,Salariés!$H$3)</f>
        <v>0</v>
      </c>
      <c r="AEM4" s="37">
        <f>SUMIFS('Arrêts médicaux'!$BK$8:$BK$500,'Arrêts médicaux'!$A$8:$A$500,B4,'Arrêts médicaux'!$D$8:$D$500,Salariés!$H$4)</f>
        <v>0</v>
      </c>
      <c r="AEN4" s="38">
        <f t="shared" ref="AEN4" si="158">+AEM4+AEL4</f>
        <v>0</v>
      </c>
      <c r="AEO4" s="37">
        <f>SUMIFS('Arrêts médicaux'!$BK$8:$BK$500,'Arrêts médicaux'!$A$8:$A$500,B4,'Arrêts médicaux'!$D$8:$D$500,Salariés!$H$5)</f>
        <v>0</v>
      </c>
      <c r="AEP4" s="37">
        <f>SUMIFS('Arrêts médicaux'!$BK$8:$BK$500,'Arrêts médicaux'!$A$8:$A$500,B4,'Arrêts médicaux'!$D$8:$D$500,Salariés!$H$6)</f>
        <v>0</v>
      </c>
      <c r="AEQ4" s="37">
        <f>SUMIFS('Arrêts médicaux'!$BK$8:$BK$500,'Arrêts médicaux'!$A$8:$A$500,B4,'Arrêts médicaux'!$D$8:$D$500,Salariés!$H$7)</f>
        <v>0</v>
      </c>
      <c r="AER4" s="38">
        <f t="shared" ref="AER4" si="159">+AEQ4+AEP4+AEO4</f>
        <v>0</v>
      </c>
      <c r="AES4" s="37">
        <f>SUMIFS('Arrêts médicaux'!$BK$8:$BK$500,'Arrêts médicaux'!$A$8:$A$500,B4,'Arrêts médicaux'!$D$8:$D$500,Salariés!$H$8)</f>
        <v>0</v>
      </c>
      <c r="AET4" s="37">
        <f>SUMIFS('Absences diverses'!$BI$8:$BI$500,'Absences diverses'!$A$8:$A$500,B4,'Absences diverses'!$D$8:$D$500,Salariés!$J$1)</f>
        <v>0</v>
      </c>
      <c r="AEU4" s="37">
        <f>SUMIFS('Absences diverses'!$BI$8:$BI$500,'Absences diverses'!$A$8:$A$500,B4,'Absences diverses'!$D$8:$D$500,Salariés!$J$2)</f>
        <v>0</v>
      </c>
      <c r="AEV4" s="37">
        <f>SUMIFS('Absences diverses'!$BI$8:$BI$500,'Absences diverses'!$A$8:$A$500,B4,'Absences diverses'!$D$8:$D$500,Salariés!$J$3)</f>
        <v>0</v>
      </c>
      <c r="AEW4" s="37">
        <f>SUMIFS('Absences diverses'!$BI$8:$BI$500,'Absences diverses'!$A$8:$A$500,B4,'Absences diverses'!$D$8:$D$500,Salariés!$J$4)</f>
        <v>0</v>
      </c>
      <c r="AEX4" s="37">
        <f>SUMIFS('Arrêts médicaux'!$BL$8:$BL$500,'Arrêts médicaux'!$A$8:$A$500,B4,'Arrêts médicaux'!$D$8:$D$500,Salariés!$H$1)</f>
        <v>0</v>
      </c>
      <c r="AEY4" s="37">
        <f>SUMIFS('Arrêts médicaux'!$BL$8:$BL$500,'Arrêts médicaux'!$A$8:$A$500,B4,'Arrêts médicaux'!$D$8:$D$500,Salariés!$H$2)</f>
        <v>0</v>
      </c>
      <c r="AEZ4" s="38">
        <f t="shared" ref="AEZ4" si="160">+AEY4+AEX4</f>
        <v>0</v>
      </c>
      <c r="AFA4" s="37">
        <f>SUMIFS('Arrêts médicaux'!$BL$8:$BL$500,'Arrêts médicaux'!$A$8:$A$500,B4,'Arrêts médicaux'!$D$8:$D$500,Salariés!$H$3)</f>
        <v>0</v>
      </c>
      <c r="AFB4" s="37">
        <f>SUMIFS('Arrêts médicaux'!$BL$8:$BL$500,'Arrêts médicaux'!$A$8:$A$500,B4,'Arrêts médicaux'!$D$8:$D$500,Salariés!$H$4)</f>
        <v>0</v>
      </c>
      <c r="AFC4" s="38">
        <f t="shared" ref="AFC4" si="161">+AFB4+AFA4</f>
        <v>0</v>
      </c>
      <c r="AFD4" s="37">
        <f>SUMIFS('Arrêts médicaux'!$BL$8:$BL$500,'Arrêts médicaux'!$A$8:$A$500,B4,'Arrêts médicaux'!$D$8:$D$500,Salariés!$H$5)</f>
        <v>0</v>
      </c>
      <c r="AFE4" s="37">
        <f>SUMIFS('Arrêts médicaux'!$BL$8:$BL$500,'Arrêts médicaux'!$A$8:$A$500,B4,'Arrêts médicaux'!$D$8:$D$500,Salariés!$H$6)</f>
        <v>0</v>
      </c>
      <c r="AFF4" s="37">
        <f>SUMIFS('Arrêts médicaux'!$BL$8:$BL$500,'Arrêts médicaux'!$A$8:$A$500,B4,'Arrêts médicaux'!$D$8:$D$500,Salariés!$H$7)</f>
        <v>0</v>
      </c>
      <c r="AFG4" s="38">
        <f t="shared" ref="AFG4" si="162">+AFF4+AFE4+AFD4</f>
        <v>0</v>
      </c>
      <c r="AFH4" s="37">
        <f>SUMIFS('Arrêts médicaux'!$BL$8:$BL$500,'Arrêts médicaux'!$A$8:$A$500,B4,'Arrêts médicaux'!$D$8:$D$500,Salariés!$H$8)</f>
        <v>0</v>
      </c>
      <c r="AFI4" s="37">
        <f>SUMIFS('Absences diverses'!$BJ$8:$BJ$500,'Absences diverses'!$A$8:$A$500,B4,'Absences diverses'!$D$8:$D$500,Salariés!$J$1)</f>
        <v>0</v>
      </c>
      <c r="AFJ4" s="37">
        <f>SUMIFS('Absences diverses'!$BJ$8:$BJ$500,'Absences diverses'!$A$8:$A$500,B4,'Absences diverses'!$D$8:$D$500,Salariés!$J$2)</f>
        <v>0</v>
      </c>
      <c r="AFK4" s="37">
        <f>SUMIFS('Absences diverses'!$BJ$8:$BJ$500,'Absences diverses'!$A$8:$A$500,B4,'Absences diverses'!$D$8:$D$500,Salariés!$J$3)</f>
        <v>0</v>
      </c>
      <c r="AFL4" s="37">
        <f>SUMIFS('Absences diverses'!$BJ$8:$BJ$500,'Absences diverses'!$A$8:$A$500,B4,'Absences diverses'!$D$8:$D$500,Salariés!$J$4)</f>
        <v>0</v>
      </c>
      <c r="AFM4" s="37">
        <f>SUMIFS('Arrêts médicaux'!$BM$8:$BM$500,'Arrêts médicaux'!$A$8:$A$500,B4,'Arrêts médicaux'!$D$8:$D$500,Salariés!$H$1)</f>
        <v>0</v>
      </c>
      <c r="AFN4" s="37">
        <f>SUMIFS('Arrêts médicaux'!$BM$8:$BM$500,'Arrêts médicaux'!$A$8:$A$500,B4,'Arrêts médicaux'!$D$8:$D$500,Salariés!$H$2)</f>
        <v>0</v>
      </c>
      <c r="AFO4" s="38">
        <f t="shared" ref="AFO4" si="163">+AFN4+AFM4</f>
        <v>0</v>
      </c>
      <c r="AFP4" s="37">
        <f>SUMIFS('Arrêts médicaux'!$BM$8:$BM$500,'Arrêts médicaux'!$A$8:$A$500,B4,'Arrêts médicaux'!$D$8:$D$500,Salariés!$H$3)</f>
        <v>0</v>
      </c>
      <c r="AFQ4" s="37">
        <f>SUMIFS('Arrêts médicaux'!$BM$8:$BM$500,'Arrêts médicaux'!$A$8:$A$500,B4,'Arrêts médicaux'!$D$8:$D$500,Salariés!$H$4)</f>
        <v>0</v>
      </c>
      <c r="AFR4" s="38">
        <f t="shared" ref="AFR4" si="164">+AFQ4+AFP4</f>
        <v>0</v>
      </c>
      <c r="AFS4" s="37">
        <f>SUMIFS('Arrêts médicaux'!$BM$8:$BM$500,'Arrêts médicaux'!$A$8:$A$500,B4,'Arrêts médicaux'!$D$8:$D$500,Salariés!$H$5)</f>
        <v>0</v>
      </c>
      <c r="AFT4" s="37">
        <f>SUMIFS('Arrêts médicaux'!$BM$8:$BM$500,'Arrêts médicaux'!$A$8:$A$500,B4,'Arrêts médicaux'!$D$8:$D$500,Salariés!$H$6)</f>
        <v>0</v>
      </c>
      <c r="AFU4" s="37">
        <f>SUMIFS('Arrêts médicaux'!$BM$8:$BM$500,'Arrêts médicaux'!$A$8:$A$500,B4,'Arrêts médicaux'!$D$8:$D$500,Salariés!$H$7)</f>
        <v>0</v>
      </c>
      <c r="AFV4" s="38">
        <f t="shared" ref="AFV4" si="165">+AFU4+AFT4+AFS4</f>
        <v>0</v>
      </c>
      <c r="AFW4" s="37">
        <f>SUMIFS('Arrêts médicaux'!$BM$8:$BM$500,'Arrêts médicaux'!$A$8:$A$500,B4,'Arrêts médicaux'!$D$8:$D$500,Salariés!$H$8)</f>
        <v>0</v>
      </c>
      <c r="AFX4" s="37">
        <f>SUMIFS('Absences diverses'!$BK$8:$BK$500,'Absences diverses'!$A$8:$A$500,B4,'Absences diverses'!$D$8:$D$500,Salariés!$J$1)</f>
        <v>0</v>
      </c>
      <c r="AFY4" s="37">
        <f>SUMIFS('Absences diverses'!$BK$8:$BK$500,'Absences diverses'!$A$8:$A$500,B4,'Absences diverses'!$D$8:$D$500,Salariés!$J$2)</f>
        <v>0</v>
      </c>
      <c r="AFZ4" s="37">
        <f>SUMIFS('Absences diverses'!$BK$8:$BK$500,'Absences diverses'!$A$8:$A$500,B4,'Absences diverses'!$D$8:$D$500,Salariés!$J$3)</f>
        <v>0</v>
      </c>
      <c r="AGA4" s="37">
        <f>SUMIFS('Absences diverses'!$BK$8:$BK$500,'Absences diverses'!$A$8:$A$500,B4,'Absences diverses'!$D$8:$D$500,Salariés!$J$4)</f>
        <v>0</v>
      </c>
      <c r="AGB4" s="37">
        <f>SUMIFS('Arrêts médicaux'!$BN$8:$BN$500,'Arrêts médicaux'!$A$8:$A$500,B4,'Arrêts médicaux'!$D$8:$D$500,Salariés!$H$1)</f>
        <v>0</v>
      </c>
      <c r="AGC4" s="37">
        <f>SUMIFS('Arrêts médicaux'!$BN$8:$BN$500,'Arrêts médicaux'!$A$8:$A$500,B4,'Arrêts médicaux'!$D$8:$D$500,Salariés!$H$2)</f>
        <v>0</v>
      </c>
      <c r="AGD4" s="38">
        <f t="shared" ref="AGD4" si="166">+AGC4+AGB4</f>
        <v>0</v>
      </c>
      <c r="AGE4" s="37">
        <f>SUMIFS('Arrêts médicaux'!$BN$8:$BN$500,'Arrêts médicaux'!$A$8:$A$500,B4,'Arrêts médicaux'!$D$8:$D$500,Salariés!$H$3)</f>
        <v>0</v>
      </c>
      <c r="AGF4" s="37">
        <f>SUMIFS('Arrêts médicaux'!$BN$8:$BN$500,'Arrêts médicaux'!$A$8:$A$500,B4,'Arrêts médicaux'!$D$8:$D$500,Salariés!$H$4)</f>
        <v>0</v>
      </c>
      <c r="AGG4" s="38">
        <f t="shared" ref="AGG4" si="167">+AGF4+AGE4</f>
        <v>0</v>
      </c>
      <c r="AGH4" s="37">
        <f>SUMIFS('Arrêts médicaux'!$BN$8:$BN$500,'Arrêts médicaux'!$A$8:$A$500,B4,'Arrêts médicaux'!$D$8:$D$500,Salariés!$H$5)</f>
        <v>0</v>
      </c>
      <c r="AGI4" s="37">
        <f>SUMIFS('Arrêts médicaux'!$BN$8:$BN$500,'Arrêts médicaux'!$A$8:$A$500,B4,'Arrêts médicaux'!$D$8:$D$500,Salariés!$H$6)</f>
        <v>0</v>
      </c>
      <c r="AGJ4" s="37">
        <f>SUMIFS('Arrêts médicaux'!$BN$8:$BN$500,'Arrêts médicaux'!$A$8:$A$500,B4,'Arrêts médicaux'!$D$8:$D$500,Salariés!$H$7)</f>
        <v>0</v>
      </c>
      <c r="AGK4" s="38">
        <f t="shared" ref="AGK4" si="168">+AGJ4+AGI4+AGH4</f>
        <v>0</v>
      </c>
      <c r="AGL4" s="37">
        <f>SUMIFS('Arrêts médicaux'!$BN$8:$BN$500,'Arrêts médicaux'!$A$8:$A$500,B4,'Arrêts médicaux'!$D$8:$D$500,Salariés!$H$8)</f>
        <v>0</v>
      </c>
      <c r="AGM4" s="37">
        <f>SUMIFS('Absences diverses'!$BL$8:$BL$500,'Absences diverses'!$A$8:$A$500,B4,'Absences diverses'!$D$8:$D$500,Salariés!$J$1)</f>
        <v>0</v>
      </c>
      <c r="AGN4" s="37">
        <f>SUMIFS('Absences diverses'!$BL$8:$BL$500,'Absences diverses'!$A$8:$A$500,B4,'Absences diverses'!$D$8:$D$500,Salariés!$J$2)</f>
        <v>0</v>
      </c>
      <c r="AGO4" s="37">
        <f>SUMIFS('Absences diverses'!$BL$8:$BL$500,'Absences diverses'!$A$8:$A$500,B4,'Absences diverses'!$D$8:$D$500,Salariés!$J$3)</f>
        <v>0</v>
      </c>
      <c r="AGP4" s="37">
        <f>SUMIFS('Absences diverses'!$BL$8:$BL$500,'Absences diverses'!$A$8:$A$500,B4,'Absences diverses'!$D$8:$D$500,Salariés!$J$4)</f>
        <v>0</v>
      </c>
      <c r="AGQ4" s="37">
        <f>SUMIFS('Arrêts médicaux'!$BO$8:$BO$500,'Arrêts médicaux'!$A$8:$A$500,B4,'Arrêts médicaux'!$D$8:$D$500,Salariés!$H$1)</f>
        <v>0</v>
      </c>
      <c r="AGR4" s="37">
        <f>SUMIFS('Arrêts médicaux'!$BO$8:$BO$500,'Arrêts médicaux'!$A$8:$A$500,B4,'Arrêts médicaux'!$D$8:$D$500,Salariés!$H$2)</f>
        <v>0</v>
      </c>
      <c r="AGS4" s="38">
        <f t="shared" ref="AGS4" si="169">+AGR4+AGQ4</f>
        <v>0</v>
      </c>
      <c r="AGT4" s="37">
        <f>SUMIFS('Arrêts médicaux'!$BO$8:$BO$500,'Arrêts médicaux'!$A$8:$A$500,B4,'Arrêts médicaux'!$D$8:$D$500,Salariés!$H$3)</f>
        <v>0</v>
      </c>
      <c r="AGU4" s="37">
        <f>SUMIFS('Arrêts médicaux'!$BO$8:$BO$500,'Arrêts médicaux'!$A$8:$A$500,B4,'Arrêts médicaux'!$D$8:$D$500,Salariés!$H$4)</f>
        <v>0</v>
      </c>
      <c r="AGV4" s="38">
        <f t="shared" ref="AGV4" si="170">+AGU4+AGT4</f>
        <v>0</v>
      </c>
      <c r="AGW4" s="37">
        <f>SUMIFS('Arrêts médicaux'!$BO$8:$BO$500,'Arrêts médicaux'!$A$8:$A$500,B4,'Arrêts médicaux'!$D$8:$D$500,Salariés!$H$5)</f>
        <v>0</v>
      </c>
      <c r="AGX4" s="37">
        <f>SUMIFS('Arrêts médicaux'!$BO$8:$BO$500,'Arrêts médicaux'!$A$8:$A$500,B4,'Arrêts médicaux'!$D$8:$D$500,Salariés!$H$6)</f>
        <v>0</v>
      </c>
      <c r="AGY4" s="37">
        <f>SUMIFS('Arrêts médicaux'!$BO$8:$BO$500,'Arrêts médicaux'!$A$8:$A$500,B4,'Arrêts médicaux'!$D$8:$D$500,Salariés!$H$7)</f>
        <v>0</v>
      </c>
      <c r="AGZ4" s="38">
        <f t="shared" ref="AGZ4" si="171">+AGY4+AGX4+AGW4</f>
        <v>0</v>
      </c>
      <c r="AHA4" s="37">
        <f>SUMIFS('Arrêts médicaux'!$BO$8:$BO$500,'Arrêts médicaux'!$A$8:$A$500,B4,'Arrêts médicaux'!$D$8:$D$500,Salariés!$H$8)</f>
        <v>0</v>
      </c>
      <c r="AHB4" s="37">
        <f>SUMIFS('Absences diverses'!$BM$8:$BM$500,'Absences diverses'!$A$8:$A$500,B4,'Absences diverses'!$D$8:$D$500,Salariés!$J$1)</f>
        <v>0</v>
      </c>
      <c r="AHC4" s="37">
        <f>SUMIFS('Absences diverses'!$BM$8:$BM$500,'Absences diverses'!$A$8:$A$500,B4,'Absences diverses'!$D$8:$D$500,Salariés!$J$2)</f>
        <v>0</v>
      </c>
      <c r="AHD4" s="37">
        <f>SUMIFS('Absences diverses'!$BM$8:$BM$500,'Absences diverses'!$A$8:$A$500,B4,'Absences diverses'!$D$8:$D$500,Salariés!$J$3)</f>
        <v>0</v>
      </c>
      <c r="AHE4" s="37">
        <f>SUMIFS('Absences diverses'!$BM$8:$BM$500,'Absences diverses'!$A$8:$A$500,B4,'Absences diverses'!$D$8:$D$500,Salariés!$J$4)</f>
        <v>0</v>
      </c>
      <c r="AHF4" s="37">
        <f>SUMIFS('Arrêts médicaux'!$BP$8:$BP$500,'Arrêts médicaux'!$A$8:$A$500,B4,'Arrêts médicaux'!$D$8:$D$500,Salariés!$H$1)</f>
        <v>0</v>
      </c>
      <c r="AHG4" s="37">
        <f>SUMIFS('Arrêts médicaux'!$BP$8:$BP$500,'Arrêts médicaux'!$A$8:$A$500,B4,'Arrêts médicaux'!$D$8:$D$500,Salariés!$H$2)</f>
        <v>0</v>
      </c>
      <c r="AHH4" s="38">
        <f t="shared" ref="AHH4" si="172">+AHG4+AHF4</f>
        <v>0</v>
      </c>
      <c r="AHI4" s="37">
        <f>SUMIFS('Arrêts médicaux'!$BP$8:$BP$500,'Arrêts médicaux'!$A$8:$A$500,B4,'Arrêts médicaux'!$D$8:$D$500,Salariés!$H$3)</f>
        <v>0</v>
      </c>
      <c r="AHJ4" s="37">
        <f>SUMIFS('Arrêts médicaux'!$BP$8:$BP$500,'Arrêts médicaux'!$A$8:$A$500,B4,'Arrêts médicaux'!$D$8:$D$500,Salariés!$H$4)</f>
        <v>0</v>
      </c>
      <c r="AHK4" s="38">
        <f t="shared" ref="AHK4" si="173">+AHJ4+AHI4</f>
        <v>0</v>
      </c>
      <c r="AHL4" s="37">
        <f>SUMIFS('Arrêts médicaux'!$BP$8:$BP$500,'Arrêts médicaux'!$A$8:$A$500,B4,'Arrêts médicaux'!$D$8:$D$500,Salariés!$H$5)</f>
        <v>0</v>
      </c>
      <c r="AHM4" s="37">
        <f>SUMIFS('Arrêts médicaux'!$BP$8:$BP$500,'Arrêts médicaux'!$A$8:$A$500,B4,'Arrêts médicaux'!$D$8:$D$500,Salariés!$H$6)</f>
        <v>0</v>
      </c>
      <c r="AHN4" s="37">
        <f>SUMIFS('Arrêts médicaux'!$BP$8:$BP$500,'Arrêts médicaux'!$A$8:$A$500,B4,'Arrêts médicaux'!$D$8:$D$500,Salariés!$H$7)</f>
        <v>0</v>
      </c>
      <c r="AHO4" s="38">
        <f t="shared" ref="AHO4" si="174">+AHN4+AHM4+AHL4</f>
        <v>0</v>
      </c>
      <c r="AHP4" s="37">
        <f>SUMIFS('Arrêts médicaux'!$BP$8:$BP$500,'Arrêts médicaux'!$A$8:$A$500,B4,'Arrêts médicaux'!$D$8:$D$500,Salariés!$H$8)</f>
        <v>0</v>
      </c>
      <c r="AHQ4" s="37">
        <f>SUMIFS('Absences diverses'!$BN$8:$BN$500,'Absences diverses'!$A$8:$A$500,B4,'Absences diverses'!$D$8:$D$500,Salariés!$J$1)</f>
        <v>0</v>
      </c>
      <c r="AHR4" s="37">
        <f>SUMIFS('Absences diverses'!$BN$8:$BN$500,'Absences diverses'!$A$8:$A$500,B4,'Absences diverses'!$D$8:$D$500,Salariés!$J$2)</f>
        <v>0</v>
      </c>
      <c r="AHS4" s="37">
        <f>SUMIFS('Absences diverses'!$BN$8:$BN$500,'Absences diverses'!$A$8:$A$500,B4,'Absences diverses'!$D$8:$D$500,Salariés!$J$3)</f>
        <v>0</v>
      </c>
      <c r="AHT4" s="37">
        <f>SUMIFS('Absences diverses'!$BN$8:$BN$500,'Absences diverses'!$A$8:$A$500,B4,'Absences diverses'!$D$8:$D$500,Salariés!$J$4)</f>
        <v>0</v>
      </c>
      <c r="AHU4" s="37">
        <f>SUMIFS('Arrêts médicaux'!$BQ$8:$BQ$500,'Arrêts médicaux'!$A$8:$A$500,B4,'Arrêts médicaux'!$D$8:$D$500,Salariés!$H$1)</f>
        <v>0</v>
      </c>
      <c r="AHV4" s="37">
        <f>SUMIFS('Arrêts médicaux'!$BQ$8:$BQ$500,'Arrêts médicaux'!$A$8:$A$500,B4,'Arrêts médicaux'!$D$8:$D$500,Salariés!$H$2)</f>
        <v>0</v>
      </c>
      <c r="AHW4" s="38">
        <f t="shared" ref="AHW4" si="175">+AHV4+AHU4</f>
        <v>0</v>
      </c>
      <c r="AHX4" s="37">
        <f>SUMIFS('Arrêts médicaux'!$BQ$8:$BQ$500,'Arrêts médicaux'!$A$8:$A$500,B4,'Arrêts médicaux'!$D$8:$D$500,Salariés!$H$3)</f>
        <v>0</v>
      </c>
      <c r="AHY4" s="37">
        <f>SUMIFS('Arrêts médicaux'!$BQ$8:$BQ$500,'Arrêts médicaux'!$A$8:$A$500,B4,'Arrêts médicaux'!$D$8:$D$500,Salariés!$H$4)</f>
        <v>0</v>
      </c>
      <c r="AHZ4" s="38">
        <f t="shared" ref="AHZ4" si="176">+AHY4+AHX4</f>
        <v>0</v>
      </c>
      <c r="AIA4" s="37">
        <f>SUMIFS('Arrêts médicaux'!$BQ$8:$BQ$500,'Arrêts médicaux'!$A$8:$A$500,B4,'Arrêts médicaux'!$D$8:$D$500,Salariés!$H$5)</f>
        <v>0</v>
      </c>
      <c r="AIB4" s="37">
        <f>SUMIFS('Arrêts médicaux'!$BQ$8:$BQ$500,'Arrêts médicaux'!$A$8:$A$500,B4,'Arrêts médicaux'!$D$8:$D$500,Salariés!$H$6)</f>
        <v>0</v>
      </c>
      <c r="AIC4" s="37">
        <f>SUMIFS('Arrêts médicaux'!$BQ$8:$BQ$500,'Arrêts médicaux'!$A$8:$A$500,B4,'Arrêts médicaux'!$D$8:$D$500,Salariés!$H$7)</f>
        <v>0</v>
      </c>
      <c r="AID4" s="38">
        <f t="shared" ref="AID4" si="177">+AIC4+AIB4+AIA4</f>
        <v>0</v>
      </c>
      <c r="AIE4" s="37">
        <f>SUMIFS('Arrêts médicaux'!$BQ$8:$BQ$500,'Arrêts médicaux'!$A$8:$A$500,B4,'Arrêts médicaux'!$D$8:$D$500,Salariés!$H$8)</f>
        <v>0</v>
      </c>
      <c r="AIF4" s="37">
        <f>SUMIFS('Absences diverses'!$BO$8:$BO$500,'Absences diverses'!$A$8:$A$500,B4,'Absences diverses'!$D$8:$D$500,Salariés!$J$1)</f>
        <v>0</v>
      </c>
      <c r="AIG4" s="37">
        <f>SUMIFS('Absences diverses'!$BO$8:$BO$500,'Absences diverses'!$A$8:$A$500,B4,'Absences diverses'!$D$8:$D$500,Salariés!$J$2)</f>
        <v>0</v>
      </c>
      <c r="AIH4" s="37">
        <f>SUMIFS('Absences diverses'!$BO$8:$BO$500,'Absences diverses'!$A$8:$A$500,B4,'Absences diverses'!$D$8:$D$500,Salariés!$J$3)</f>
        <v>0</v>
      </c>
      <c r="AII4" s="37">
        <f>SUMIFS('Absences diverses'!$BO$8:$BO$500,'Absences diverses'!$A$8:$A$500,B4,'Absences diverses'!$D$8:$D$500,Salariés!$J$4)</f>
        <v>0</v>
      </c>
    </row>
    <row r="5" spans="2:919">
      <c r="B5" s="29">
        <f>+Salariés!A2</f>
        <v>2</v>
      </c>
      <c r="C5" s="29" t="str">
        <f>+Salariés!B2</f>
        <v>ETIENNE</v>
      </c>
      <c r="D5" s="29" t="str">
        <f>+Salariés!C2</f>
        <v>LAURENT</v>
      </c>
      <c r="E5" s="37">
        <f>SUMIFS('Arrêts médicaux'!$I$8:$I$500,'Arrêts médicaux'!$A$8:$A$500,B5,'Arrêts médicaux'!$D$8:$D$500,Salariés!$H$1)</f>
        <v>0</v>
      </c>
      <c r="F5" s="118">
        <f>SUMIFS('Arrêts médicaux'!$I$8:$I$500,'Arrêts médicaux'!$A$8:$A$500,B5,'Arrêts médicaux'!$D$8:$D$500,Salariés!$H$2)</f>
        <v>0</v>
      </c>
      <c r="G5" s="120">
        <f t="shared" ref="G5:G16" si="178">+F5+E5</f>
        <v>0</v>
      </c>
      <c r="H5" s="37">
        <f>SUMIFS('Arrêts médicaux'!$I$8:$I$500,'Arrêts médicaux'!$A$8:$A$500,B5,'Arrêts médicaux'!$D$8:$D$500,Salariés!$H$3)</f>
        <v>0</v>
      </c>
      <c r="I5" s="37">
        <f>SUMIFS('Arrêts médicaux'!$I$8:$I$500,'Arrêts médicaux'!$A$8:$A$500,B5,'Arrêts médicaux'!$D$8:$D$500,Salariés!$H$4)</f>
        <v>0</v>
      </c>
      <c r="J5" s="38">
        <f t="shared" ref="J5:J16" si="179">+I5+H5</f>
        <v>0</v>
      </c>
      <c r="K5" s="37">
        <f>SUMIFS('Arrêts médicaux'!$I$8:$I$500,'Arrêts médicaux'!$A$8:$A$500,B5,'Arrêts médicaux'!$D$8:$D$500,Salariés!$H$5)</f>
        <v>0</v>
      </c>
      <c r="L5" s="37">
        <f>SUMIFS('Arrêts médicaux'!$I$8:$I$500,'Arrêts médicaux'!$A$8:$A$500,B5,'Arrêts médicaux'!$D$8:$D$500,Salariés!$H$6)</f>
        <v>0</v>
      </c>
      <c r="M5" s="37">
        <f>SUMIFS('Arrêts médicaux'!$I$8:$I$500,'Arrêts médicaux'!$A$8:$A$500,B5,'Arrêts médicaux'!$D$8:$D$500,Salariés!$H$7)</f>
        <v>0</v>
      </c>
      <c r="N5" s="38">
        <f t="shared" ref="N5:N16" si="180">+M5+L5+K5</f>
        <v>0</v>
      </c>
      <c r="O5" s="37">
        <f>SUMIFS('Arrêts médicaux'!$I$8:$I$500,'Arrêts médicaux'!$A$8:$A$500,B5,'Arrêts médicaux'!$D$8:$D$500,Salariés!$H$8)</f>
        <v>0</v>
      </c>
      <c r="P5" s="37">
        <f>SUMIFS('Absences diverses'!$G$8:$G$500,'Absences diverses'!$A$8:$A$500,B5,'Absences diverses'!$D$8:$D$500,Salariés!$J$1)</f>
        <v>0</v>
      </c>
      <c r="Q5" s="37">
        <f>SUMIFS('Absences diverses'!$G$8:$G$500,'Absences diverses'!$A$8:$A$500,B5,'Absences diverses'!$D$8:$D$500,Salariés!$J$2)</f>
        <v>0</v>
      </c>
      <c r="R5" s="37">
        <f>SUMIFS('Absences diverses'!$G$8:$G$500,'Absences diverses'!$A$8:$A$500,B5,'Absences diverses'!$D$8:$D$500,Salariés!$J$3)</f>
        <v>0</v>
      </c>
      <c r="S5" s="116">
        <f>SUMIFS('Absences diverses'!$G$8:$G$500,'Absences diverses'!$A$8:$A$500,B5,'Absences diverses'!$D$8:$D$500,Salariés!$J$4)</f>
        <v>0</v>
      </c>
      <c r="T5" s="115">
        <f>SUMIFS('Arrêts médicaux'!$J$8:$J$500,'Arrêts médicaux'!$A$8:$A$500,B5,'Arrêts médicaux'!$D$8:$D$500,Salariés!$H$1)</f>
        <v>0</v>
      </c>
      <c r="U5" s="37">
        <f>SUMIFS('Arrêts médicaux'!$J$8:$J$500,'Arrêts médicaux'!$A$8:$A$500,B5,'Arrêts médicaux'!$D$8:$D$500,Salariés!$H$2)</f>
        <v>0</v>
      </c>
      <c r="V5" s="38">
        <f t="shared" ref="V5:V19" si="181">+U5+T5</f>
        <v>0</v>
      </c>
      <c r="W5" s="37">
        <f>SUMIFS('Arrêts médicaux'!$J$8:$J$500,'Arrêts médicaux'!$A$8:$A$500,B5,'Arrêts médicaux'!$D$8:$D$500,Salariés!$H$3)</f>
        <v>0</v>
      </c>
      <c r="X5" s="37">
        <f>SUMIFS('Arrêts médicaux'!$J$8:$J$500,'Arrêts médicaux'!$A$8:$A$500,B5,'Arrêts médicaux'!$D$8:$D$500,Salariés!$H$4)</f>
        <v>0</v>
      </c>
      <c r="Y5" s="38">
        <f t="shared" ref="Y5:Y19" si="182">+X5+W5</f>
        <v>0</v>
      </c>
      <c r="Z5" s="37">
        <f>SUMIFS('Arrêts médicaux'!$J$8:$J$500,'Arrêts médicaux'!$A$8:$A$500,B5,'Arrêts médicaux'!$D$8:$D$500,Salariés!$H$5)</f>
        <v>0</v>
      </c>
      <c r="AA5" s="37">
        <f>SUMIFS('Arrêts médicaux'!$J$8:$J$500,'Arrêts médicaux'!$A$8:$A$500,B5,'Arrêts médicaux'!$D$8:$D$500,Salariés!$H$6)</f>
        <v>0</v>
      </c>
      <c r="AB5" s="37">
        <f>SUMIFS('Arrêts médicaux'!$J$8:$J$500,'Arrêts médicaux'!$A$8:$A$500,B5,'Arrêts médicaux'!$D$8:$D$500,Salariés!$H$7)</f>
        <v>0</v>
      </c>
      <c r="AC5" s="38">
        <f t="shared" ref="AC5:AC19" si="183">+AB5+AA5+Z5</f>
        <v>0</v>
      </c>
      <c r="AD5" s="37">
        <f>SUMIFS('Arrêts médicaux'!$J$8:$J$500,'Arrêts médicaux'!$A$8:$A$500,B5,'Arrêts médicaux'!$D$8:$D$500,Salariés!$H$8)</f>
        <v>0</v>
      </c>
      <c r="AE5" s="37">
        <f>SUMIFS('Absences diverses'!$H$8:$H$500,'Absences diverses'!$A$8:$A$500,B5,'Absences diverses'!$D$8:$D$500,Salariés!$J$1)</f>
        <v>0</v>
      </c>
      <c r="AF5" s="37">
        <f>SUMIFS('Absences diverses'!$H$8:$H$500,'Absences diverses'!$A$8:$A$500,B5,'Absences diverses'!$D$8:$D$500,Salariés!$J$2)</f>
        <v>0</v>
      </c>
      <c r="AG5" s="37">
        <f>SUMIFS('Absences diverses'!$H$8:$H$500,'Absences diverses'!$A$8:$A$500,B5,'Absences diverses'!$D$8:$D$500,Salariés!$J$3)</f>
        <v>0</v>
      </c>
      <c r="AH5" s="116">
        <f>SUMIFS('Absences diverses'!$H$8:$H$500,'Absences diverses'!$A$8:$A$500,B5,'Absences diverses'!$D$8:$D$500,Salariés!$J$4)</f>
        <v>0</v>
      </c>
      <c r="AI5" s="37">
        <f>SUMIFS('Arrêts médicaux'!$K$8:$K$500,'Arrêts médicaux'!$A$8:$A$500,B5,'Arrêts médicaux'!$D$8:$D$500,Salariés!$H$1)</f>
        <v>0</v>
      </c>
      <c r="AJ5" s="37">
        <f>SUMIFS('Arrêts médicaux'!$K$8:$K$500,'Arrêts médicaux'!$A$8:$A$500,B5,'Arrêts médicaux'!$D$8:$D$500,Salariés!$H$2)</f>
        <v>0</v>
      </c>
      <c r="AK5" s="38">
        <f t="shared" ref="AK5:AK19" si="184">+AJ5+AI5</f>
        <v>0</v>
      </c>
      <c r="AL5" s="37">
        <f>SUMIFS('Arrêts médicaux'!$K$8:$K$500,'Arrêts médicaux'!$A$8:$A$500,B5,'Arrêts médicaux'!$D$8:$D$500,Salariés!$H$3)</f>
        <v>0</v>
      </c>
      <c r="AM5" s="37">
        <f>SUMIFS('Arrêts médicaux'!$K$8:$K$500,'Arrêts médicaux'!$A$8:$A$500,B5,'Arrêts médicaux'!$D$8:$D$500,Salariés!$H$4)</f>
        <v>0</v>
      </c>
      <c r="AN5" s="38">
        <f t="shared" ref="AN5:AN19" si="185">+AM5+AL5</f>
        <v>0</v>
      </c>
      <c r="AO5" s="37">
        <f>SUMIFS('Arrêts médicaux'!$K$8:$K$500,'Arrêts médicaux'!$A$8:$A$500,B5,'Arrêts médicaux'!$D$8:$D$500,Salariés!$H$5)</f>
        <v>0</v>
      </c>
      <c r="AP5" s="37">
        <f>SUMIFS('Arrêts médicaux'!$K$8:$K$500,'Arrêts médicaux'!$A$8:$A$500,B5,'Arrêts médicaux'!$D$8:$D$500,Salariés!$H$6)</f>
        <v>0</v>
      </c>
      <c r="AQ5" s="37">
        <f>SUMIFS('Arrêts médicaux'!$K$8:$K$500,'Arrêts médicaux'!$A$8:$A$500,B5,'Arrêts médicaux'!$D$8:$D$500,Salariés!$H$7)</f>
        <v>0</v>
      </c>
      <c r="AR5" s="38">
        <f t="shared" ref="AR5:AR19" si="186">+AQ5+AP5+AO5</f>
        <v>0</v>
      </c>
      <c r="AS5" s="37">
        <f>SUMIFS('Arrêts médicaux'!$K$8:$K$500,'Arrêts médicaux'!$A$8:$A$500,B5,'Arrêts médicaux'!$D$8:$D$500,Salariés!$H$8)</f>
        <v>0</v>
      </c>
      <c r="AT5" s="37">
        <f>SUMIFS('Absences diverses'!$I$8:$I$500,'Absences diverses'!$A$8:$A$500,B5,'Absences diverses'!$D$8:$D$500,Salariés!$J$1)</f>
        <v>0</v>
      </c>
      <c r="AU5" s="37">
        <f>SUMIFS('Absences diverses'!$I$8:$I$500,'Absences diverses'!$A$8:$A$500,B5,'Absences diverses'!$D$8:$D$500,Salariés!$J$2)</f>
        <v>0</v>
      </c>
      <c r="AV5" s="37">
        <f>SUMIFS('Absences diverses'!$I$8:$I$500,'Absences diverses'!$A$8:$A$500,B5,'Absences diverses'!$D$8:$D$500,Salariés!$J$3)</f>
        <v>0</v>
      </c>
      <c r="AW5" s="116">
        <f>SUMIFS('Absences diverses'!$I$8:$I$500,'Absences diverses'!$A$8:$A$500,B5,'Absences diverses'!$D$8:$D$500,Salariés!$J$4)</f>
        <v>0</v>
      </c>
      <c r="AX5" s="37">
        <f>SUMIFS('Arrêts médicaux'!$L$8:$L$500,'Arrêts médicaux'!$A$8:$A$500,B5,'Arrêts médicaux'!$D$8:$D$500,Salariés!$H$1)</f>
        <v>0</v>
      </c>
      <c r="AY5" s="37">
        <f>SUMIFS('Arrêts médicaux'!$L$8:$L$500,'Arrêts médicaux'!$A$8:$A$500,B5,'Arrêts médicaux'!$D$8:$D$500,Salariés!$H$2)</f>
        <v>0</v>
      </c>
      <c r="AZ5" s="38">
        <f t="shared" ref="AZ5:AZ19" si="187">+AY5+AX5</f>
        <v>0</v>
      </c>
      <c r="BA5" s="37">
        <f>SUMIFS('Arrêts médicaux'!$L$8:$L$500,'Arrêts médicaux'!$A$8:$A$500,B5,'Arrêts médicaux'!$D$8:$D$500,Salariés!$H$3)</f>
        <v>0</v>
      </c>
      <c r="BB5" s="37">
        <f>SUMIFS('Arrêts médicaux'!$L$8:$L$500,'Arrêts médicaux'!$A$8:$A$500,B5,'Arrêts médicaux'!$D$8:$D$500,Salariés!$H$4)</f>
        <v>0</v>
      </c>
      <c r="BC5" s="38">
        <f t="shared" ref="BC5:BC19" si="188">+BB5+BA5</f>
        <v>0</v>
      </c>
      <c r="BD5" s="37">
        <f>SUMIFS('Arrêts médicaux'!$L$8:$L$500,'Arrêts médicaux'!$A$8:$A$500,B5,'Arrêts médicaux'!$D$8:$D$500,Salariés!$H$5)</f>
        <v>0</v>
      </c>
      <c r="BE5" s="37">
        <f>SUMIFS('Arrêts médicaux'!$L$8:$L$500,'Arrêts médicaux'!$A$8:$A$500,B5,'Arrêts médicaux'!$D$8:$D$500,Salariés!$H$6)</f>
        <v>0</v>
      </c>
      <c r="BF5" s="37">
        <f>SUMIFS('Arrêts médicaux'!$L$8:$L$500,'Arrêts médicaux'!$A$8:$A$500,B5,'Arrêts médicaux'!$D$8:$D$500,Salariés!$H$7)</f>
        <v>0</v>
      </c>
      <c r="BG5" s="38">
        <f t="shared" ref="BG5:BG19" si="189">+BF5+BE5+BD5</f>
        <v>0</v>
      </c>
      <c r="BH5" s="37">
        <f>SUMIFS('Arrêts médicaux'!$L$8:$L$500,'Arrêts médicaux'!$A$8:$A$500,B5,'Arrêts médicaux'!$D$8:$D$500,Salariés!$H$8)</f>
        <v>0</v>
      </c>
      <c r="BI5" s="37">
        <f>SUMIFS('Absences diverses'!$J$8:$J$500,'Absences diverses'!$A$8:$A$500,B5,'Absences diverses'!$D$8:$D$500,Salariés!$J$1)</f>
        <v>0</v>
      </c>
      <c r="BJ5" s="37">
        <f>SUMIFS('Absences diverses'!$J$8:$J$500,'Absences diverses'!$A$8:$A$500,B5,'Absences diverses'!$D$8:$D$500,Salariés!$J$2)</f>
        <v>0</v>
      </c>
      <c r="BK5" s="37">
        <f>SUMIFS('Absences diverses'!$J$8:$J$500,'Absences diverses'!$A$8:$A$500,B5,'Absences diverses'!$D$8:$D$500,Salariés!$J$3)</f>
        <v>0</v>
      </c>
      <c r="BL5" s="116">
        <f>SUMIFS('Absences diverses'!$J$8:$J$500,'Absences diverses'!$A$8:$A$500,B5,'Absences diverses'!$D$8:$D$500,Salariés!$J$4)</f>
        <v>0</v>
      </c>
      <c r="BM5" s="37">
        <f>SUMIFS('Arrêts médicaux'!$M$8:$M$500,'Arrêts médicaux'!$A$8:$A$500,B5,'Arrêts médicaux'!$D$8:$D$500,Salariés!$H$1)</f>
        <v>0</v>
      </c>
      <c r="BN5" s="37">
        <f>SUMIFS('Arrêts médicaux'!$M$8:$M$500,'Arrêts médicaux'!$A$8:$A$500,B5,'Arrêts médicaux'!$D$8:$D$500,Salariés!$H$2)</f>
        <v>0</v>
      </c>
      <c r="BO5" s="38">
        <f t="shared" ref="BO5:BO19" si="190">+BN5+BM5</f>
        <v>0</v>
      </c>
      <c r="BP5" s="37">
        <f>SUMIFS('Arrêts médicaux'!$M$8:$M$500,'Arrêts médicaux'!$A$8:$A$500,B5,'Arrêts médicaux'!$D$8:$D$500,Salariés!$H$3)</f>
        <v>0</v>
      </c>
      <c r="BQ5" s="37">
        <f>SUMIFS('Arrêts médicaux'!$M$8:$M$500,'Arrêts médicaux'!$A$8:$A$500,B5,'Arrêts médicaux'!$D$8:$D$500,Salariés!$H$4)</f>
        <v>0</v>
      </c>
      <c r="BR5" s="38">
        <f t="shared" ref="BR5:BR19" si="191">+BQ5+BP5</f>
        <v>0</v>
      </c>
      <c r="BS5" s="37">
        <f>SUMIFS('Arrêts médicaux'!$M$8:$M$500,'Arrêts médicaux'!$A$8:$A$500,B5,'Arrêts médicaux'!$D$8:$D$500,Salariés!$H$5)</f>
        <v>0</v>
      </c>
      <c r="BT5" s="37">
        <f>SUMIFS('Arrêts médicaux'!$M$8:$M$500,'Arrêts médicaux'!$A$8:$A$500,B5,'Arrêts médicaux'!$D$8:$D$500,Salariés!$H$6)</f>
        <v>0</v>
      </c>
      <c r="BU5" s="37">
        <f>SUMIFS('Arrêts médicaux'!$M$8:$M$500,'Arrêts médicaux'!$A$8:$A$500,B5,'Arrêts médicaux'!$D$8:$D$500,Salariés!$H$7)</f>
        <v>0</v>
      </c>
      <c r="BV5" s="38">
        <f t="shared" ref="BV5:BV19" si="192">+BU5+BT5+BS5</f>
        <v>0</v>
      </c>
      <c r="BW5" s="37">
        <f>SUMIFS('Arrêts médicaux'!$M$8:$M$500,'Arrêts médicaux'!$A$8:$A$500,B5,'Arrêts médicaux'!$D$8:$D$500,Salariés!$H$8)</f>
        <v>0</v>
      </c>
      <c r="BX5" s="37">
        <f>SUMIFS('Absences diverses'!$K$8:$K$500,'Absences diverses'!$A$8:$A$500,B5,'Absences diverses'!$D$8:$D$500,Salariés!$J$1)</f>
        <v>0</v>
      </c>
      <c r="BY5" s="37">
        <f>SUMIFS('Absences diverses'!$K$8:$K$500,'Absences diverses'!$A$8:$A$500,B5,'Absences diverses'!$D$8:$D$500,Salariés!$J$2)</f>
        <v>0</v>
      </c>
      <c r="BZ5" s="37">
        <f>SUMIFS('Absences diverses'!$K$8:$K$500,'Absences diverses'!$A$8:$A$500,B5,'Absences diverses'!$D$8:$D$500,Salariés!$J$3)</f>
        <v>0</v>
      </c>
      <c r="CA5" s="37">
        <f>SUMIFS('Absences diverses'!$K$8:$K$500,'Absences diverses'!$A$8:$A$500,B5,'Absences diverses'!$D$8:$D$500,Salariés!$J$4)</f>
        <v>0</v>
      </c>
      <c r="CB5" s="37">
        <f>SUMIFS('Arrêts médicaux'!$N$8:$N$500,'Arrêts médicaux'!$A$8:$A$500,B5,'Arrêts médicaux'!$D$8:$D$500,Salariés!$H$1)</f>
        <v>0</v>
      </c>
      <c r="CC5" s="37">
        <f>SUMIFS('Arrêts médicaux'!$N$8:$N$500,'Arrêts médicaux'!$A$8:$A$500,B5,'Arrêts médicaux'!$D$8:$D$500,Salariés!$H$2)</f>
        <v>0</v>
      </c>
      <c r="CD5" s="38">
        <f t="shared" ref="CD5:CD19" si="193">+CC5+CB5</f>
        <v>0</v>
      </c>
      <c r="CE5" s="37">
        <f>SUMIFS('Arrêts médicaux'!$N$8:$N$500,'Arrêts médicaux'!$A$8:$A$500,B5,'Arrêts médicaux'!$D$8:$D$500,Salariés!$H$3)</f>
        <v>0</v>
      </c>
      <c r="CF5" s="37">
        <f>SUMIFS('Arrêts médicaux'!$N$8:$N$500,'Arrêts médicaux'!$A$8:$A$500,B5,'Arrêts médicaux'!$D$8:$D$500,Salariés!$H$4)</f>
        <v>0</v>
      </c>
      <c r="CG5" s="38">
        <f t="shared" ref="CG5:CG19" si="194">+CF5+CE5</f>
        <v>0</v>
      </c>
      <c r="CH5" s="37">
        <f>SUMIFS('Arrêts médicaux'!$N$8:$N$500,'Arrêts médicaux'!$A$8:$A$500,B5,'Arrêts médicaux'!$D$8:$D$500,Salariés!$H$5)</f>
        <v>0</v>
      </c>
      <c r="CI5" s="37">
        <f>SUMIFS('Arrêts médicaux'!$N$8:$N$500,'Arrêts médicaux'!$A$8:$A$500,B5,'Arrêts médicaux'!$D$8:$D$500,Salariés!$H$6)</f>
        <v>0</v>
      </c>
      <c r="CJ5" s="37">
        <f>SUMIFS('Arrêts médicaux'!$N$8:$N$500,'Arrêts médicaux'!$A$8:$A$500,B5,'Arrêts médicaux'!$D$8:$D$500,Salariés!$H$7)</f>
        <v>0</v>
      </c>
      <c r="CK5" s="38">
        <f t="shared" ref="CK5:CK19" si="195">+CJ5+CI5+CH5</f>
        <v>0</v>
      </c>
      <c r="CL5" s="37">
        <f>SUMIFS('Arrêts médicaux'!$N$8:$N$500,'Arrêts médicaux'!$A$8:$A$500,B5,'Arrêts médicaux'!$D$8:$D$500,Salariés!$H$8)</f>
        <v>0</v>
      </c>
      <c r="CM5" s="37">
        <f>SUMIFS('Absences diverses'!$L$8:$L$500,'Absences diverses'!$A$8:$A$500,B5,'Absences diverses'!$D$8:$D$500,Salariés!$J$1)</f>
        <v>0</v>
      </c>
      <c r="CN5" s="37">
        <f>SUMIFS('Absences diverses'!$L$8:$L$500,'Absences diverses'!$A$8:$A$500,B5,'Absences diverses'!$D$8:$D$500,Salariés!$J$2)</f>
        <v>0</v>
      </c>
      <c r="CO5" s="37">
        <f>SUMIFS('Absences diverses'!$L$8:$L$500,'Absences diverses'!$A$8:$A$500,B5,'Absences diverses'!$D$8:$D$500,Salariés!$J$3)</f>
        <v>0</v>
      </c>
      <c r="CP5" s="37">
        <f>SUMIFS('Absences diverses'!$L$8:$L$500,'Absences diverses'!$A$8:$A$500,B5,'Absences diverses'!$D$8:$D$500,Salariés!$J$4)</f>
        <v>0</v>
      </c>
      <c r="CQ5" s="37">
        <f>SUMIFS('Arrêts médicaux'!$O$8:$O$500,'Arrêts médicaux'!$A$8:$A$500,B5,'Arrêts médicaux'!$D$8:$D$500,Salariés!$H$1)</f>
        <v>0</v>
      </c>
      <c r="CR5" s="37">
        <f>SUMIFS('Arrêts médicaux'!$O$8:$O$500,'Arrêts médicaux'!$A$8:$A$500,B5,'Arrêts médicaux'!$D$8:$D$500,Salariés!$H$2)</f>
        <v>0</v>
      </c>
      <c r="CS5" s="38">
        <f t="shared" ref="CS5:CS19" si="196">+CR5+CQ5</f>
        <v>0</v>
      </c>
      <c r="CT5" s="37">
        <f>SUMIFS('Arrêts médicaux'!$O$8:$O$500,'Arrêts médicaux'!$A$8:$A$500,B5,'Arrêts médicaux'!$D$8:$D$500,Salariés!$H$3)</f>
        <v>0</v>
      </c>
      <c r="CU5" s="37">
        <f>SUMIFS('Arrêts médicaux'!$O$8:$O$500,'Arrêts médicaux'!$A$8:$A$500,B5,'Arrêts médicaux'!$D$8:$D$500,Salariés!$H$4)</f>
        <v>0</v>
      </c>
      <c r="CV5" s="38">
        <f t="shared" ref="CV5:CV19" si="197">+CU5+CT5</f>
        <v>0</v>
      </c>
      <c r="CW5" s="37">
        <f>SUMIFS('Arrêts médicaux'!$O$8:$O$500,'Arrêts médicaux'!$A$8:$A$500,B5,'Arrêts médicaux'!$D$8:$D$500,Salariés!$H$5)</f>
        <v>0</v>
      </c>
      <c r="CX5" s="37">
        <f>SUMIFS('Arrêts médicaux'!$O$8:$O$500,'Arrêts médicaux'!$A$8:$A$500,B5,'Arrêts médicaux'!$D$8:$D$500,Salariés!$H$6)</f>
        <v>0</v>
      </c>
      <c r="CY5" s="37">
        <f>SUMIFS('Arrêts médicaux'!$O$8:$O$500,'Arrêts médicaux'!$A$8:$A$500,B5,'Arrêts médicaux'!$D$8:$D$500,Salariés!$H$7)</f>
        <v>0</v>
      </c>
      <c r="CZ5" s="38">
        <f t="shared" ref="CZ5:CZ19" si="198">+CY5+CX5+CW5</f>
        <v>0</v>
      </c>
      <c r="DA5" s="37">
        <f>SUMIFS('Arrêts médicaux'!$O$8:$O$500,'Arrêts médicaux'!$A$8:$A$500,B5,'Arrêts médicaux'!$D$8:$D$500,Salariés!$H$8)</f>
        <v>0</v>
      </c>
      <c r="DB5" s="37">
        <f>SUMIFS('Absences diverses'!$M$8:$M$500,'Absences diverses'!$A$8:$A$500,B5,'Absences diverses'!$D$8:$D$500,Salariés!$J$1)</f>
        <v>0</v>
      </c>
      <c r="DC5" s="37">
        <f>SUMIFS('Absences diverses'!$M$8:$M$500,'Absences diverses'!$A$8:$A$500,B5,'Absences diverses'!$D$8:$D$500,Salariés!$J$2)</f>
        <v>0</v>
      </c>
      <c r="DD5" s="37">
        <f>SUMIFS('Absences diverses'!$M$8:$M$500,'Absences diverses'!$A$8:$A$500,B5,'Absences diverses'!$D$8:$D$500,Salariés!$J$3)</f>
        <v>0</v>
      </c>
      <c r="DE5" s="37">
        <f>SUMIFS('Absences diverses'!$M$8:$M$500,'Absences diverses'!$A$8:$A$500,B5,'Absences diverses'!$D$8:$D$500,Salariés!$J$4)</f>
        <v>0</v>
      </c>
      <c r="DF5" s="37">
        <f>SUMIFS('Arrêts médicaux'!$P$8:$P$500,'Arrêts médicaux'!$A$8:$A$500,B5,'Arrêts médicaux'!$D$8:$D$500,Salariés!$H$1)</f>
        <v>0</v>
      </c>
      <c r="DG5" s="37">
        <f>SUMIFS('Arrêts médicaux'!$P$8:$P$500,'Arrêts médicaux'!$A$8:$A$500,B5,'Arrêts médicaux'!$D$8:$D$500,Salariés!$H$2)</f>
        <v>0</v>
      </c>
      <c r="DH5" s="38">
        <f t="shared" ref="DH5:DH19" si="199">+DG5+DF5</f>
        <v>0</v>
      </c>
      <c r="DI5" s="37">
        <f>SUMIFS('Arrêts médicaux'!$P$8:$P$500,'Arrêts médicaux'!$A$8:$A$500,B5,'Arrêts médicaux'!$D$8:$D$500,Salariés!$H$3)</f>
        <v>0</v>
      </c>
      <c r="DJ5" s="37">
        <f>SUMIFS('Arrêts médicaux'!$P$8:$P$500,'Arrêts médicaux'!$A$8:$A$500,B5,'Arrêts médicaux'!$D$8:$D$500,Salariés!$H$4)</f>
        <v>0</v>
      </c>
      <c r="DK5" s="38">
        <f t="shared" ref="DK5:DK19" si="200">+DJ5+DI5</f>
        <v>0</v>
      </c>
      <c r="DL5" s="37">
        <f>SUMIFS('Arrêts médicaux'!$P$8:$P$500,'Arrêts médicaux'!$A$8:$A$500,B5,'Arrêts médicaux'!$D$8:$D$500,Salariés!$H$5)</f>
        <v>0</v>
      </c>
      <c r="DM5" s="37">
        <f>SUMIFS('Arrêts médicaux'!$P$8:$P$500,'Arrêts médicaux'!$A$8:$A$500,B5,'Arrêts médicaux'!$D$8:$D$500,Salariés!$H$6)</f>
        <v>0</v>
      </c>
      <c r="DN5" s="37">
        <f>SUMIFS('Arrêts médicaux'!$P$8:$P$500,'Arrêts médicaux'!$A$8:$A$500,B5,'Arrêts médicaux'!$D$8:$D$500,Salariés!$H$7)</f>
        <v>0</v>
      </c>
      <c r="DO5" s="38">
        <f t="shared" ref="DO5:DO19" si="201">+DN5+DM5+DL5</f>
        <v>0</v>
      </c>
      <c r="DP5" s="37">
        <f>SUMIFS('Arrêts médicaux'!$P$8:$P$500,'Arrêts médicaux'!$A$8:$A$500,B5,'Arrêts médicaux'!$D$8:$D$500,Salariés!$H$8)</f>
        <v>0</v>
      </c>
      <c r="DQ5" s="37">
        <f>SUMIFS('Absences diverses'!$N$8:$N$500,'Absences diverses'!$A$8:$A$500,B5,'Absences diverses'!$D$8:$D$500,Salariés!$J$1)</f>
        <v>0</v>
      </c>
      <c r="DR5" s="37">
        <f>SUMIFS('Absences diverses'!$N$8:$N$500,'Absences diverses'!$A$8:$A$500,B5,'Absences diverses'!$D$8:$D$500,Salariés!$J$2)</f>
        <v>0</v>
      </c>
      <c r="DS5" s="37">
        <f>SUMIFS('Absences diverses'!$N$8:$N$500,'Absences diverses'!$A$8:$A$500,B5,'Absences diverses'!$D$8:$D$500,Salariés!$J$3)</f>
        <v>0</v>
      </c>
      <c r="DT5" s="37">
        <f>SUMIFS('Absences diverses'!$N$8:$N$500,'Absences diverses'!$A$8:$A$500,B5,'Absences diverses'!$D$8:$D$500,Salariés!$J$4)</f>
        <v>0</v>
      </c>
      <c r="DU5" s="37">
        <f>SUMIFS('Arrêts médicaux'!$Q$8:$Q$500,'Arrêts médicaux'!$A$8:$A$500,B5,'Arrêts médicaux'!$D$8:$D$500,Salariés!$H$1)</f>
        <v>0</v>
      </c>
      <c r="DV5" s="37">
        <f>SUMIFS('Arrêts médicaux'!$Q$8:$Q$500,'Arrêts médicaux'!$A$8:$A$500,B5,'Arrêts médicaux'!$D$8:$D$500,Salariés!$H$2)</f>
        <v>0</v>
      </c>
      <c r="DW5" s="38">
        <f t="shared" ref="DW5:DW19" si="202">+DV5+DU5</f>
        <v>0</v>
      </c>
      <c r="DX5" s="37">
        <f>SUMIFS('Arrêts médicaux'!$Q$8:$Q$500,'Arrêts médicaux'!$A$8:$A$500,B5,'Arrêts médicaux'!$D$8:$D$500,Salariés!$H$3)</f>
        <v>0</v>
      </c>
      <c r="DY5" s="37">
        <f>SUMIFS('Arrêts médicaux'!$Q$8:$Q$500,'Arrêts médicaux'!$A$8:$A$500,B5,'Arrêts médicaux'!$D$8:$D$500,Salariés!$H$4)</f>
        <v>0</v>
      </c>
      <c r="DZ5" s="38">
        <f t="shared" ref="DZ5:DZ19" si="203">+DY5+DX5</f>
        <v>0</v>
      </c>
      <c r="EA5" s="37">
        <f>SUMIFS('Arrêts médicaux'!$Q$8:$Q$500,'Arrêts médicaux'!$A$8:$A$500,B5,'Arrêts médicaux'!$D$8:$D$500,Salariés!$H$5)</f>
        <v>0</v>
      </c>
      <c r="EB5" s="37">
        <f>SUMIFS('Arrêts médicaux'!$Q$8:$Q$500,'Arrêts médicaux'!$A$8:$A$500,B5,'Arrêts médicaux'!$D$8:$D$500,Salariés!$H$6)</f>
        <v>0</v>
      </c>
      <c r="EC5" s="37">
        <f>SUMIFS('Arrêts médicaux'!$Q$8:$Q$500,'Arrêts médicaux'!$A$8:$A$500,B5,'Arrêts médicaux'!$D$8:$D$500,Salariés!$H$7)</f>
        <v>0</v>
      </c>
      <c r="ED5" s="38">
        <f t="shared" ref="ED5:ED19" si="204">+EC5+EB5+EA5</f>
        <v>0</v>
      </c>
      <c r="EE5" s="37">
        <f>SUMIFS('Arrêts médicaux'!$Q$8:$Q$500,'Arrêts médicaux'!$A$8:$A$500,B5,'Arrêts médicaux'!$D$8:$D$500,Salariés!$H$8)</f>
        <v>0</v>
      </c>
      <c r="EF5" s="37">
        <f>SUMIFS('Absences diverses'!$O$8:$O$500,'Absences diverses'!$A$8:$A$500,B5,'Absences diverses'!$D$8:$D$500,Salariés!$J$1)</f>
        <v>0</v>
      </c>
      <c r="EG5" s="37">
        <f>SUMIFS('Absences diverses'!$O$8:$O$500,'Absences diverses'!$A$8:$A$500,B5,'Absences diverses'!$D$8:$D$500,Salariés!$J$2)</f>
        <v>0</v>
      </c>
      <c r="EH5" s="37">
        <f>SUMIFS('Absences diverses'!$O$8:$O$500,'Absences diverses'!$A$8:$A$500,B5,'Absences diverses'!$D$8:$D$500,Salariés!$J$3)</f>
        <v>0</v>
      </c>
      <c r="EI5" s="37">
        <f>SUMIFS('Absences diverses'!$O$8:$O$500,'Absences diverses'!$A$8:$A$500,B5,'Absences diverses'!$D$8:$D$500,Salariés!$J$4)</f>
        <v>0</v>
      </c>
      <c r="EJ5" s="37">
        <f>SUMIFS('Arrêts médicaux'!$R$8:$R$500,'Arrêts médicaux'!$A$8:$A$500,B5,'Arrêts médicaux'!$D$8:$D$500,Salariés!$H$1)</f>
        <v>0</v>
      </c>
      <c r="EK5" s="37">
        <f>SUMIFS('Arrêts médicaux'!$R$8:$R$500,'Arrêts médicaux'!$A$8:$A$500,B5,'Arrêts médicaux'!$D$8:$D$500,Salariés!$H$2)</f>
        <v>0</v>
      </c>
      <c r="EL5" s="38">
        <f t="shared" ref="EL5:EL19" si="205">+EK5+EJ5</f>
        <v>0</v>
      </c>
      <c r="EM5" s="37">
        <f>SUMIFS('Arrêts médicaux'!$R$8:$R$500,'Arrêts médicaux'!$A$8:$A$500,B5,'Arrêts médicaux'!$D$8:$D$500,Salariés!$H$3)</f>
        <v>0</v>
      </c>
      <c r="EN5" s="37">
        <f>SUMIFS('Arrêts médicaux'!$R$8:$R$500,'Arrêts médicaux'!$A$8:$A$500,B5,'Arrêts médicaux'!$D$8:$D$500,Salariés!$H$4)</f>
        <v>0</v>
      </c>
      <c r="EO5" s="38">
        <f t="shared" ref="EO5:EO19" si="206">+EN5+EM5</f>
        <v>0</v>
      </c>
      <c r="EP5" s="37">
        <f>SUMIFS('Arrêts médicaux'!$R$8:$R$500,'Arrêts médicaux'!$A$8:$A$500,B5,'Arrêts médicaux'!$D$8:$D$500,Salariés!$H$5)</f>
        <v>0</v>
      </c>
      <c r="EQ5" s="37">
        <f>SUMIFS('Arrêts médicaux'!$R$8:$R$500,'Arrêts médicaux'!$A$8:$A$500,B5,'Arrêts médicaux'!$D$8:$D$500,Salariés!$H$6)</f>
        <v>0</v>
      </c>
      <c r="ER5" s="37">
        <f>SUMIFS('Arrêts médicaux'!$R$8:$R$500,'Arrêts médicaux'!$A$8:$A$500,B5,'Arrêts médicaux'!$D$8:$D$500,Salariés!$H$7)</f>
        <v>0</v>
      </c>
      <c r="ES5" s="38">
        <f t="shared" ref="ES5:ES19" si="207">+ER5+EQ5+EP5</f>
        <v>0</v>
      </c>
      <c r="ET5" s="37">
        <f>SUMIFS('Arrêts médicaux'!$R$8:$R$500,'Arrêts médicaux'!$A$8:$A$500,B5,'Arrêts médicaux'!$D$8:$D$500,Salariés!$H$8)</f>
        <v>0</v>
      </c>
      <c r="EU5" s="37">
        <f>SUMIFS('Absences diverses'!$P$8:$P$500,'Absences diverses'!$A$8:$A$500,B5,'Absences diverses'!$D$8:$D$500,Salariés!$J$1)</f>
        <v>0</v>
      </c>
      <c r="EV5" s="37">
        <f>SUMIFS('Absences diverses'!$P$8:$P$500,'Absences diverses'!$A$8:$A$500,B5,'Absences diverses'!$D$8:$D$500,Salariés!$J$2)</f>
        <v>0</v>
      </c>
      <c r="EW5" s="37">
        <f>SUMIFS('Absences diverses'!$P$8:$P$500,'Absences diverses'!$A$8:$A$500,B5,'Absences diverses'!$D$8:$D$500,Salariés!$J$3)</f>
        <v>0</v>
      </c>
      <c r="EX5" s="37">
        <f>SUMIFS('Absences diverses'!$P$8:$P$500,'Absences diverses'!$A$8:$A$500,B5,'Absences diverses'!$D$8:$D$500,Salariés!$J$4)</f>
        <v>0</v>
      </c>
      <c r="EY5" s="37">
        <f>SUMIFS('Arrêts médicaux'!$S$8:$S$500,'Arrêts médicaux'!$A$8:$A$500,B5,'Arrêts médicaux'!$D$8:$D$500,Salariés!$H$1)</f>
        <v>0</v>
      </c>
      <c r="EZ5" s="37">
        <f>SUMIFS('Arrêts médicaux'!$S$8:$S$500,'Arrêts médicaux'!$A$8:$A$500,B5,'Arrêts médicaux'!$D$8:$D$500,Salariés!$H$2)</f>
        <v>0</v>
      </c>
      <c r="FA5" s="38">
        <f t="shared" ref="FA5:FA19" si="208">+EZ5+EY5</f>
        <v>0</v>
      </c>
      <c r="FB5" s="37">
        <f>SUMIFS('Arrêts médicaux'!$S$8:$S$500,'Arrêts médicaux'!$A$8:$A$500,B5,'Arrêts médicaux'!$D$8:$D$500,Salariés!$H$3)</f>
        <v>0</v>
      </c>
      <c r="FC5" s="37">
        <f>SUMIFS('Arrêts médicaux'!$S$8:$S$500,'Arrêts médicaux'!$A$8:$A$500,B5,'Arrêts médicaux'!$D$8:$D$500,Salariés!$H$4)</f>
        <v>0</v>
      </c>
      <c r="FD5" s="38">
        <f t="shared" ref="FD5:FD19" si="209">+FC5+FB5</f>
        <v>0</v>
      </c>
      <c r="FE5" s="37">
        <f>SUMIFS('Arrêts médicaux'!$S$8:$S$500,'Arrêts médicaux'!$A$8:$A$500,B5,'Arrêts médicaux'!$D$8:$D$500,Salariés!$H$5)</f>
        <v>0</v>
      </c>
      <c r="FF5" s="37">
        <f>SUMIFS('Arrêts médicaux'!$S$8:$S$500,'Arrêts médicaux'!$A$8:$A$500,B5,'Arrêts médicaux'!$D$8:$D$500,Salariés!$H$6)</f>
        <v>0</v>
      </c>
      <c r="FG5" s="37">
        <f>SUMIFS('Arrêts médicaux'!$S$8:$S$500,'Arrêts médicaux'!$A$8:$A$500,B5,'Arrêts médicaux'!$D$8:$D$500,Salariés!$H$7)</f>
        <v>0</v>
      </c>
      <c r="FH5" s="38">
        <f t="shared" ref="FH5:FH19" si="210">+FG5+FF5+FE5</f>
        <v>0</v>
      </c>
      <c r="FI5" s="37">
        <f>SUMIFS('Arrêts médicaux'!$S$8:$S$500,'Arrêts médicaux'!$A$8:$A$500,B5,'Arrêts médicaux'!$D$8:$D$500,Salariés!$H$8)</f>
        <v>0</v>
      </c>
      <c r="FJ5" s="37">
        <f>SUMIFS('Absences diverses'!$Q$8:$Q$500,'Absences diverses'!$A$8:$A$500,B5,'Absences diverses'!$D$8:$D$500,Salariés!$J$1)</f>
        <v>0</v>
      </c>
      <c r="FK5" s="37">
        <f>SUMIFS('Absences diverses'!$Q$8:$Q$500,'Absences diverses'!$A$8:$A$500,B5,'Absences diverses'!$D$8:$D$500,Salariés!$J$2)</f>
        <v>0</v>
      </c>
      <c r="FL5" s="37">
        <f>SUMIFS('Absences diverses'!$Q$8:$Q$500,'Absences diverses'!$A$8:$A$500,B5,'Absences diverses'!$D$8:$D$500,Salariés!$J$3)</f>
        <v>0</v>
      </c>
      <c r="FM5" s="37">
        <f>SUMIFS('Absences diverses'!$Q$8:$Q$500,'Absences diverses'!$A$8:$A$500,B5,'Absences diverses'!$D$8:$D$500,Salariés!$J$4)</f>
        <v>0</v>
      </c>
      <c r="FN5" s="37">
        <f>SUMIFS('Arrêts médicaux'!$T$8:$T$500,'Arrêts médicaux'!$A$8:$A$500,B5,'Arrêts médicaux'!$D$8:$D$500,Salariés!$H$1)</f>
        <v>0</v>
      </c>
      <c r="FO5" s="37">
        <f>SUMIFS('Arrêts médicaux'!$T$8:$T$500,'Arrêts médicaux'!$A$8:$A$500,B5,'Arrêts médicaux'!$D$8:$D$500,Salariés!$H$2)</f>
        <v>0</v>
      </c>
      <c r="FP5" s="38">
        <f t="shared" ref="FP5:FP19" si="211">+FO5+FN5</f>
        <v>0</v>
      </c>
      <c r="FQ5" s="37">
        <f>SUMIFS('Arrêts médicaux'!$T$8:$T$500,'Arrêts médicaux'!$A$8:$A$500,B5,'Arrêts médicaux'!$D$8:$D$500,Salariés!$H$3)</f>
        <v>0</v>
      </c>
      <c r="FR5" s="37">
        <f>SUMIFS('Arrêts médicaux'!$T$8:$T$500,'Arrêts médicaux'!$A$8:$A$500,B5,'Arrêts médicaux'!$D$8:$D$500,Salariés!$H$4)</f>
        <v>0</v>
      </c>
      <c r="FS5" s="38">
        <f t="shared" ref="FS5:FS19" si="212">+FR5+FQ5</f>
        <v>0</v>
      </c>
      <c r="FT5" s="37">
        <f>SUMIFS('Arrêts médicaux'!$T$8:$T$500,'Arrêts médicaux'!$A$8:$A$500,B5,'Arrêts médicaux'!$D$8:$D$500,Salariés!$H$5)</f>
        <v>0</v>
      </c>
      <c r="FU5" s="37">
        <f>SUMIFS('Arrêts médicaux'!$T$8:$T$500,'Arrêts médicaux'!$A$8:$A$500,B5,'Arrêts médicaux'!$D$8:$D$500,Salariés!$H$6)</f>
        <v>0</v>
      </c>
      <c r="FV5" s="37">
        <f>SUMIFS('Arrêts médicaux'!$T$8:$T$500,'Arrêts médicaux'!$A$8:$A$500,B5,'Arrêts médicaux'!$D$8:$D$500,Salariés!$H$7)</f>
        <v>0</v>
      </c>
      <c r="FW5" s="38">
        <f t="shared" ref="FW5:FW19" si="213">+FV5+FU5+FT5</f>
        <v>0</v>
      </c>
      <c r="FX5" s="37">
        <f>SUMIFS('Arrêts médicaux'!$T$8:$T$500,'Arrêts médicaux'!$A$8:$A$500,B5,'Arrêts médicaux'!$D$8:$D$500,Salariés!$H$8)</f>
        <v>0</v>
      </c>
      <c r="FY5" s="37">
        <f>SUMIFS('Absences diverses'!$R$8:$R$500,'Absences diverses'!$A$8:$A$500,B5,'Absences diverses'!$D$8:$D$500,Salariés!$J$1)</f>
        <v>0</v>
      </c>
      <c r="FZ5" s="37">
        <f>SUMIFS('Absences diverses'!$R$8:$R$500,'Absences diverses'!$A$8:$A$500,B5,'Absences diverses'!$D$8:$D$500,Salariés!$J$2)</f>
        <v>0</v>
      </c>
      <c r="GA5" s="37">
        <f>SUMIFS('Absences diverses'!$R$8:$R$500,'Absences diverses'!$A$8:$A$500,B5,'Absences diverses'!$D$8:$D$500,Salariés!$J$3)</f>
        <v>0</v>
      </c>
      <c r="GB5" s="37">
        <f>SUMIFS('Absences diverses'!$R$8:$R$500,'Absences diverses'!$A$8:$A$500,B5,'Absences diverses'!$D$8:$D$500,Salariés!$J$4)</f>
        <v>0</v>
      </c>
      <c r="GC5" s="37">
        <f>SUMIFS('Arrêts médicaux'!$U$8:$U$500,'Arrêts médicaux'!$A$8:$A$500,B5,'Arrêts médicaux'!$D$8:$D$500,Salariés!$H$1)</f>
        <v>0</v>
      </c>
      <c r="GD5" s="37">
        <f>SUMIFS('Arrêts médicaux'!$U$8:$U$500,'Arrêts médicaux'!$A$8:$A$500,B5,'Arrêts médicaux'!$D$8:$D$500,Salariés!$H$2)</f>
        <v>0</v>
      </c>
      <c r="GE5" s="38">
        <f t="shared" ref="GE5:GE19" si="214">+GD5+GC5</f>
        <v>0</v>
      </c>
      <c r="GF5" s="37">
        <f>SUMIFS('Arrêts médicaux'!$U$8:$U$500,'Arrêts médicaux'!$A$8:$A$500,B5,'Arrêts médicaux'!$D$8:$D$500,Salariés!$H$3)</f>
        <v>0</v>
      </c>
      <c r="GG5" s="37">
        <f>SUMIFS('Arrêts médicaux'!$U$8:$U$500,'Arrêts médicaux'!$A$8:$A$500,B5,'Arrêts médicaux'!$D$8:$D$500,Salariés!$H$4)</f>
        <v>0</v>
      </c>
      <c r="GH5" s="38">
        <f t="shared" ref="GH5:GH19" si="215">+GG5+GF5</f>
        <v>0</v>
      </c>
      <c r="GI5" s="37">
        <f>SUMIFS('Arrêts médicaux'!$U$8:$U$500,'Arrêts médicaux'!$A$8:$A$500,B5,'Arrêts médicaux'!$D$8:$D$500,Salariés!$H$5)</f>
        <v>0</v>
      </c>
      <c r="GJ5" s="37">
        <f>SUMIFS('Arrêts médicaux'!$U$8:$U$500,'Arrêts médicaux'!$A$8:$A$500,B5,'Arrêts médicaux'!$D$8:$D$500,Salariés!$H$6)</f>
        <v>0</v>
      </c>
      <c r="GK5" s="37">
        <f>SUMIFS('Arrêts médicaux'!$U$8:$U$500,'Arrêts médicaux'!$A$8:$A$500,B5,'Arrêts médicaux'!$D$8:$D$500,Salariés!$H$7)</f>
        <v>0</v>
      </c>
      <c r="GL5" s="38">
        <f t="shared" ref="GL5:GL19" si="216">+GK5+GJ5+GI5</f>
        <v>0</v>
      </c>
      <c r="GM5" s="37">
        <f>SUMIFS('Arrêts médicaux'!$U$8:$U$500,'Arrêts médicaux'!$A$8:$A$500,B5,'Arrêts médicaux'!$D$8:$D$500,Salariés!$H$8)</f>
        <v>0</v>
      </c>
      <c r="GN5" s="37">
        <f>SUMIFS('Absences diverses'!$S$8:$S$500,'Absences diverses'!$A$8:$A$500,B5,'Absences diverses'!$D$8:$D$500,Salariés!$J$1)</f>
        <v>0</v>
      </c>
      <c r="GO5" s="37">
        <f>SUMIFS('Absences diverses'!$S$8:$S$500,'Absences diverses'!$A$8:$A$500,B5,'Absences diverses'!$D$8:$D$500,Salariés!$J$2)</f>
        <v>0</v>
      </c>
      <c r="GP5" s="37">
        <f>SUMIFS('Absences diverses'!$S$8:$S$500,'Absences diverses'!$A$8:$A$500,B5,'Absences diverses'!$D$8:$D$500,Salariés!$J$3)</f>
        <v>0</v>
      </c>
      <c r="GQ5" s="37">
        <f>SUMIFS('Absences diverses'!$S$8:$S$500,'Absences diverses'!$A$8:$A$500,B5,'Absences diverses'!$D$8:$D$500,Salariés!$J$4)</f>
        <v>0</v>
      </c>
      <c r="GR5" s="37">
        <f>SUMIFS('Arrêts médicaux'!$V$8:$V$500,'Arrêts médicaux'!$A$8:$A$500,B5,'Arrêts médicaux'!$D$8:$D$500,Salariés!$H$1)</f>
        <v>0</v>
      </c>
      <c r="GS5" s="37">
        <f>SUMIFS('Arrêts médicaux'!$V$8:$V$500,'Arrêts médicaux'!$A$8:$A$500,B5,'Arrêts médicaux'!$D$8:$D$500,Salariés!$H$2)</f>
        <v>0</v>
      </c>
      <c r="GT5" s="38">
        <f t="shared" ref="GT5:GT19" si="217">+GS5+GR5</f>
        <v>0</v>
      </c>
      <c r="GU5" s="37">
        <f>SUMIFS('Arrêts médicaux'!$V$8:$V$500,'Arrêts médicaux'!$A$8:$A$500,B5,'Arrêts médicaux'!$D$8:$D$500,Salariés!$H$3)</f>
        <v>0</v>
      </c>
      <c r="GV5" s="37">
        <f>SUMIFS('Arrêts médicaux'!$V$8:$V$500,'Arrêts médicaux'!$A$8:$A$500,B5,'Arrêts médicaux'!$D$8:$D$500,Salariés!$H$4)</f>
        <v>0</v>
      </c>
      <c r="GW5" s="38">
        <f t="shared" ref="GW5:GW19" si="218">+GV5+GU5</f>
        <v>0</v>
      </c>
      <c r="GX5" s="37">
        <f>SUMIFS('Arrêts médicaux'!$V$8:$V$500,'Arrêts médicaux'!$A$8:$A$500,B5,'Arrêts médicaux'!$D$8:$D$500,Salariés!$H$5)</f>
        <v>0</v>
      </c>
      <c r="GY5" s="37">
        <f>SUMIFS('Arrêts médicaux'!$V$8:$V$500,'Arrêts médicaux'!$A$8:$A$500,B5,'Arrêts médicaux'!$D$8:$D$500,Salariés!$H$6)</f>
        <v>0</v>
      </c>
      <c r="GZ5" s="37">
        <f>SUMIFS('Arrêts médicaux'!$V$8:$V$500,'Arrêts médicaux'!$A$8:$A$500,B5,'Arrêts médicaux'!$D$8:$D$500,Salariés!$H$7)</f>
        <v>0</v>
      </c>
      <c r="HA5" s="38">
        <f t="shared" ref="HA5:HA19" si="219">+GZ5+GY5+GX5</f>
        <v>0</v>
      </c>
      <c r="HB5" s="37">
        <f>SUMIFS('Arrêts médicaux'!$V$8:$V$500,'Arrêts médicaux'!$A$8:$A$500,B5,'Arrêts médicaux'!$D$8:$D$500,Salariés!$H$8)</f>
        <v>0</v>
      </c>
      <c r="HC5" s="37">
        <f>SUMIFS('Absences diverses'!$T$8:$T$500,'Absences diverses'!$A$8:$A$500,B5,'Absences diverses'!$D$8:$D$500,Salariés!$J$1)</f>
        <v>0</v>
      </c>
      <c r="HD5" s="37">
        <f>SUMIFS('Absences diverses'!$T$8:$T$500,'Absences diverses'!$A$8:$A$500,B5,'Absences diverses'!$D$8:$D$500,Salariés!$J$2)</f>
        <v>0</v>
      </c>
      <c r="HE5" s="37">
        <f>SUMIFS('Absences diverses'!$T$8:$T$500,'Absences diverses'!$A$8:$A$500,B5,'Absences diverses'!$D$8:$D$500,Salariés!$J$3)</f>
        <v>0</v>
      </c>
      <c r="HF5" s="37">
        <f>SUMIFS('Absences diverses'!$T$8:$T$500,'Absences diverses'!$A$8:$A$500,B5,'Absences diverses'!$D$8:$D$500,Salariés!$J$4)</f>
        <v>0</v>
      </c>
      <c r="HG5" s="37">
        <f>SUMIFS('Arrêts médicaux'!$W$8:$W$500,'Arrêts médicaux'!$A$8:$A$500,B5,'Arrêts médicaux'!$D$8:$D$500,Salariés!$H$1)</f>
        <v>0</v>
      </c>
      <c r="HH5" s="37">
        <f>SUMIFS('Arrêts médicaux'!$W$8:$W$500,'Arrêts médicaux'!$A$8:$A$500,B5,'Arrêts médicaux'!$D$8:$D$500,Salariés!$H$2)</f>
        <v>0</v>
      </c>
      <c r="HI5" s="38">
        <f t="shared" ref="HI5:HI19" si="220">+HH5+HG5</f>
        <v>0</v>
      </c>
      <c r="HJ5" s="37">
        <f>SUMIFS('Arrêts médicaux'!$W$8:$W$500,'Arrêts médicaux'!$A$8:$A$500,B5,'Arrêts médicaux'!$D$8:$D$500,Salariés!$H$3)</f>
        <v>0</v>
      </c>
      <c r="HK5" s="37">
        <f>SUMIFS('Arrêts médicaux'!$W$8:$W$500,'Arrêts médicaux'!$A$8:$A$500,B5,'Arrêts médicaux'!$D$8:$D$500,Salariés!$H$4)</f>
        <v>0</v>
      </c>
      <c r="HL5" s="38">
        <f t="shared" ref="HL5:HL19" si="221">+HK5+HJ5</f>
        <v>0</v>
      </c>
      <c r="HM5" s="37">
        <f>SUMIFS('Arrêts médicaux'!$W$8:$W$500,'Arrêts médicaux'!$A$8:$A$500,B5,'Arrêts médicaux'!$D$8:$D$500,Salariés!$H$5)</f>
        <v>0</v>
      </c>
      <c r="HN5" s="37">
        <f>SUMIFS('Arrêts médicaux'!$W$8:$W$500,'Arrêts médicaux'!$A$8:$A$500,B5,'Arrêts médicaux'!$D$8:$D$500,Salariés!$H$6)</f>
        <v>0</v>
      </c>
      <c r="HO5" s="37">
        <f>SUMIFS('Arrêts médicaux'!$W$8:$W$500,'Arrêts médicaux'!$A$8:$A$500,B5,'Arrêts médicaux'!$D$8:$D$500,Salariés!$H$7)</f>
        <v>0</v>
      </c>
      <c r="HP5" s="38">
        <f t="shared" ref="HP5:HP19" si="222">+HO5+HN5+HM5</f>
        <v>0</v>
      </c>
      <c r="HQ5" s="37">
        <f>SUMIFS('Arrêts médicaux'!$W$8:$W$500,'Arrêts médicaux'!$A$8:$A$500,B5,'Arrêts médicaux'!$D$8:$D$500,Salariés!$H$8)</f>
        <v>0</v>
      </c>
      <c r="HR5" s="37">
        <f>SUMIFS('Absences diverses'!$U$8:$U$500,'Absences diverses'!$A$8:$A$500,B5,'Absences diverses'!$D$8:$D$500,Salariés!$J$1)</f>
        <v>0</v>
      </c>
      <c r="HS5" s="37">
        <f>SUMIFS('Absences diverses'!$U$8:$U$500,'Absences diverses'!$A$8:$A$500,B5,'Absences diverses'!$D$8:$D$500,Salariés!$J$2)</f>
        <v>0</v>
      </c>
      <c r="HT5" s="37">
        <f>SUMIFS('Absences diverses'!$U$8:$U$500,'Absences diverses'!$A$8:$A$500,B5,'Absences diverses'!$D$8:$D$500,Salariés!$J$3)</f>
        <v>0</v>
      </c>
      <c r="HU5" s="37">
        <f>SUMIFS('Absences diverses'!$U$8:$U$500,'Absences diverses'!$A$8:$A$500,B5,'Absences diverses'!$D$8:$D$500,Salariés!$J$4)</f>
        <v>0</v>
      </c>
      <c r="HV5" s="37">
        <f>SUMIFS('Arrêts médicaux'!$X$8:$X$500,'Arrêts médicaux'!$A$8:$A$500,B5,'Arrêts médicaux'!$D$8:$D$500,Salariés!$H$1)</f>
        <v>0</v>
      </c>
      <c r="HW5" s="37">
        <f>SUMIFS('Arrêts médicaux'!$X$8:$X$500,'Arrêts médicaux'!$A$8:$A$500,B5,'Arrêts médicaux'!$D$8:$D$500,Salariés!$H$2)</f>
        <v>0</v>
      </c>
      <c r="HX5" s="38">
        <f t="shared" ref="HX5:HX19" si="223">+HW5+HV5</f>
        <v>0</v>
      </c>
      <c r="HY5" s="37">
        <f>SUMIFS('Arrêts médicaux'!$X$8:$X$500,'Arrêts médicaux'!$A$8:$A$500,B5,'Arrêts médicaux'!$D$8:$D$500,Salariés!$H$3)</f>
        <v>0</v>
      </c>
      <c r="HZ5" s="37">
        <f>SUMIFS('Arrêts médicaux'!$X$8:$X$500,'Arrêts médicaux'!$A$8:$A$500,B5,'Arrêts médicaux'!$D$8:$D$500,Salariés!$H$4)</f>
        <v>0</v>
      </c>
      <c r="IA5" s="38">
        <f t="shared" ref="IA5:IA19" si="224">+HZ5+HY5</f>
        <v>0</v>
      </c>
      <c r="IB5" s="37">
        <f>SUMIFS('Arrêts médicaux'!$X$8:$X$500,'Arrêts médicaux'!$A$8:$A$500,B5,'Arrêts médicaux'!$D$8:$D$500,Salariés!$H$5)</f>
        <v>0</v>
      </c>
      <c r="IC5" s="37">
        <f>SUMIFS('Arrêts médicaux'!$X$8:$X$500,'Arrêts médicaux'!$A$8:$A$500,B5,'Arrêts médicaux'!$D$8:$D$500,Salariés!$H$6)</f>
        <v>0</v>
      </c>
      <c r="ID5" s="37">
        <f>SUMIFS('Arrêts médicaux'!$X$8:$X$500,'Arrêts médicaux'!$A$8:$A$500,B5,'Arrêts médicaux'!$D$8:$D$500,Salariés!$H$7)</f>
        <v>0</v>
      </c>
      <c r="IE5" s="38">
        <f t="shared" ref="IE5:IE19" si="225">+ID5+IC5+IB5</f>
        <v>0</v>
      </c>
      <c r="IF5" s="37">
        <f>SUMIFS('Arrêts médicaux'!$X$8:$X$500,'Arrêts médicaux'!$A$8:$A$500,B5,'Arrêts médicaux'!$D$8:$D$500,Salariés!$H$8)</f>
        <v>0</v>
      </c>
      <c r="IG5" s="37">
        <f>SUMIFS('Absences diverses'!$V$8:$V$500,'Absences diverses'!$A$8:$A$500,B5,'Absences diverses'!$D$8:$D$500,Salariés!$J$1)</f>
        <v>0</v>
      </c>
      <c r="IH5" s="37">
        <f>SUMIFS('Absences diverses'!$V$8:$V$500,'Absences diverses'!$A$8:$A$500,B5,'Absences diverses'!$D$8:$D$500,Salariés!$J$2)</f>
        <v>0</v>
      </c>
      <c r="II5" s="37">
        <f>SUMIFS('Absences diverses'!$V$8:$V$500,'Absences diverses'!$A$8:$A$500,B5,'Absences diverses'!$D$8:$D$500,Salariés!$J$3)</f>
        <v>0</v>
      </c>
      <c r="IJ5" s="37">
        <f>SUMIFS('Absences diverses'!$V$8:$V$500,'Absences diverses'!$A$8:$A$500,B5,'Absences diverses'!$D$8:$D$500,Salariés!$J$4)</f>
        <v>0</v>
      </c>
      <c r="IK5" s="37">
        <f>SUMIFS('Arrêts médicaux'!$Y$8:$Y$500,'Arrêts médicaux'!$A$8:$A$500,B5,'Arrêts médicaux'!$D$8:$D$500,Salariés!$H$1)</f>
        <v>0</v>
      </c>
      <c r="IL5" s="37">
        <f>SUMIFS('Arrêts médicaux'!$Y$8:$Y$500,'Arrêts médicaux'!$A$8:$A$500,B5,'Arrêts médicaux'!$D$8:$D$500,Salariés!$H$2)</f>
        <v>0</v>
      </c>
      <c r="IM5" s="38">
        <f t="shared" ref="IM5:IM19" si="226">+IL5+IK5</f>
        <v>0</v>
      </c>
      <c r="IN5" s="37">
        <f>SUMIFS('Arrêts médicaux'!$Y$8:$Y$500,'Arrêts médicaux'!$A$8:$A$500,B5,'Arrêts médicaux'!$D$8:$D$500,Salariés!$H$3)</f>
        <v>0</v>
      </c>
      <c r="IO5" s="37">
        <f>SUMIFS('Arrêts médicaux'!$Y$8:$Y$500,'Arrêts médicaux'!$A$8:$A$500,B5,'Arrêts médicaux'!$D$8:$D$500,Salariés!$H$4)</f>
        <v>0</v>
      </c>
      <c r="IP5" s="38">
        <f t="shared" ref="IP5:IP19" si="227">+IO5+IN5</f>
        <v>0</v>
      </c>
      <c r="IQ5" s="37">
        <f>SUMIFS('Arrêts médicaux'!$Y$8:$Y$500,'Arrêts médicaux'!$A$8:$A$500,B5,'Arrêts médicaux'!$D$8:$D$500,Salariés!$H$5)</f>
        <v>0</v>
      </c>
      <c r="IR5" s="37">
        <f>SUMIFS('Arrêts médicaux'!$Y$8:$Y$500,'Arrêts médicaux'!$A$8:$A$500,B5,'Arrêts médicaux'!$D$8:$D$500,Salariés!$H$6)</f>
        <v>0</v>
      </c>
      <c r="IS5" s="37">
        <f>SUMIFS('Arrêts médicaux'!$Y$8:$Y$500,'Arrêts médicaux'!$A$8:$A$500,B5,'Arrêts médicaux'!$D$8:$D$500,Salariés!$H$7)</f>
        <v>0</v>
      </c>
      <c r="IT5" s="38">
        <f t="shared" ref="IT5:IT19" si="228">+IS5+IR5+IQ5</f>
        <v>0</v>
      </c>
      <c r="IU5" s="37">
        <f>SUMIFS('Arrêts médicaux'!$Y$8:$Y$500,'Arrêts médicaux'!$A$8:$A$500,B5,'Arrêts médicaux'!$D$8:$D$500,Salariés!$H$8)</f>
        <v>0</v>
      </c>
      <c r="IV5" s="37">
        <f>SUMIFS('Absences diverses'!$W$8:$W$500,'Absences diverses'!$A$8:$A$500,B5,'Absences diverses'!$D$8:$D$500,Salariés!$J$1)</f>
        <v>0</v>
      </c>
      <c r="IW5" s="37">
        <f>SUMIFS('Absences diverses'!$W$8:$W$500,'Absences diverses'!$A$8:$A$500,B5,'Absences diverses'!$D$8:$D$500,Salariés!$J$2)</f>
        <v>0</v>
      </c>
      <c r="IX5" s="37">
        <f>SUMIFS('Absences diverses'!$W$8:$W$500,'Absences diverses'!$A$8:$A$500,B5,'Absences diverses'!$D$8:$D$500,Salariés!$J$3)</f>
        <v>0</v>
      </c>
      <c r="IY5" s="37">
        <f>SUMIFS('Absences diverses'!$W$8:$W$500,'Absences diverses'!$A$8:$A$500,B5,'Absences diverses'!$D$8:$D$500,Salariés!$J$4)</f>
        <v>0</v>
      </c>
      <c r="IZ5" s="37">
        <f>SUMIFS('Arrêts médicaux'!$Z$8:$Z$500,'Arrêts médicaux'!$A$8:$A$500,B5,'Arrêts médicaux'!$D$8:$D$500,Salariés!$H$1)</f>
        <v>0</v>
      </c>
      <c r="JA5" s="37">
        <f>SUMIFS('Arrêts médicaux'!$Z$8:$Z$500,'Arrêts médicaux'!$A$8:$A$500,B5,'Arrêts médicaux'!$D$8:$D$500,Salariés!$H$2)</f>
        <v>0</v>
      </c>
      <c r="JB5" s="38">
        <f t="shared" ref="JB5:JB19" si="229">+JA5+IZ5</f>
        <v>0</v>
      </c>
      <c r="JC5" s="37">
        <f>SUMIFS('Arrêts médicaux'!$Z$8:$Z$500,'Arrêts médicaux'!$A$8:$A$500,B5,'Arrêts médicaux'!$D$8:$D$500,Salariés!$H$3)</f>
        <v>0</v>
      </c>
      <c r="JD5" s="37">
        <f>SUMIFS('Arrêts médicaux'!$Z$8:$Z$500,'Arrêts médicaux'!$A$8:$A$500,B5,'Arrêts médicaux'!$D$8:$D$500,Salariés!$H$4)</f>
        <v>0</v>
      </c>
      <c r="JE5" s="38">
        <f t="shared" ref="JE5:JE19" si="230">+JD5+JC5</f>
        <v>0</v>
      </c>
      <c r="JF5" s="37">
        <f>SUMIFS('Arrêts médicaux'!$Z$8:$Z$500,'Arrêts médicaux'!$A$8:$A$500,B5,'Arrêts médicaux'!$D$8:$D$500,Salariés!$H$5)</f>
        <v>0</v>
      </c>
      <c r="JG5" s="37">
        <f>SUMIFS('Arrêts médicaux'!$Z$8:$Z$500,'Arrêts médicaux'!$A$8:$A$500,B5,'Arrêts médicaux'!$D$8:$D$500,Salariés!$H$6)</f>
        <v>0</v>
      </c>
      <c r="JH5" s="37">
        <f>SUMIFS('Arrêts médicaux'!$Z$8:$Z$500,'Arrêts médicaux'!$A$8:$A$500,B5,'Arrêts médicaux'!$D$8:$D$500,Salariés!$H$7)</f>
        <v>0</v>
      </c>
      <c r="JI5" s="38">
        <f t="shared" ref="JI5:JI19" si="231">+JH5+JG5+JF5</f>
        <v>0</v>
      </c>
      <c r="JJ5" s="37">
        <f>SUMIFS('Arrêts médicaux'!$Z$8:$Z$500,'Arrêts médicaux'!$A$8:$A$500,B5,'Arrêts médicaux'!$D$8:$D$500,Salariés!$H$8)</f>
        <v>0</v>
      </c>
      <c r="JK5" s="37">
        <f>SUMIFS('Absences diverses'!$X$8:$X$500,'Absences diverses'!$A$8:$A$500,B5,'Absences diverses'!$D$8:$D$500,Salariés!$J$1)</f>
        <v>0</v>
      </c>
      <c r="JL5" s="37">
        <f>SUMIFS('Absences diverses'!$X$8:$X$500,'Absences diverses'!$A$8:$A$500,B5,'Absences diverses'!$D$8:$D$500,Salariés!$J$2)</f>
        <v>0</v>
      </c>
      <c r="JM5" s="37">
        <f>SUMIFS('Absences diverses'!$X$8:$X$500,'Absences diverses'!$A$8:$A$500,B5,'Absences diverses'!$D$8:$D$500,Salariés!$J$3)</f>
        <v>0</v>
      </c>
      <c r="JN5" s="37">
        <f>SUMIFS('Absences diverses'!$X$8:$X$500,'Absences diverses'!$A$8:$A$500,B5,'Absences diverses'!$D$8:$D$500,Salariés!$J$4)</f>
        <v>0</v>
      </c>
      <c r="JO5" s="37">
        <f>SUMIFS('Arrêts médicaux'!$AA$8:$AA$500,'Arrêts médicaux'!$A$8:$A$500,B5,'Arrêts médicaux'!$D$8:$D$500,Salariés!$H$1)</f>
        <v>0</v>
      </c>
      <c r="JP5" s="37">
        <f>SUMIFS('Arrêts médicaux'!$AA$8:$AA$500,'Arrêts médicaux'!$A$8:$A$500,B5,'Arrêts médicaux'!$D$8:$D$500,Salariés!$H$2)</f>
        <v>0</v>
      </c>
      <c r="JQ5" s="38">
        <f t="shared" ref="JQ5:JQ19" si="232">+JP5+JO5</f>
        <v>0</v>
      </c>
      <c r="JR5" s="37">
        <f>SUMIFS('Arrêts médicaux'!$AA$8:$AA$500,'Arrêts médicaux'!$A$8:$A$500,B5,'Arrêts médicaux'!$D$8:$D$500,Salariés!$H$3)</f>
        <v>0</v>
      </c>
      <c r="JS5" s="37">
        <f>SUMIFS('Arrêts médicaux'!$AA$8:$AA$500,'Arrêts médicaux'!$A$8:$A$500,B5,'Arrêts médicaux'!$D$8:$D$500,Salariés!$H$4)</f>
        <v>0</v>
      </c>
      <c r="JT5" s="38">
        <f t="shared" ref="JT5:JT19" si="233">+JS5+JR5</f>
        <v>0</v>
      </c>
      <c r="JU5" s="37">
        <f>SUMIFS('Arrêts médicaux'!$AA$8:$AA$500,'Arrêts médicaux'!$A$8:$A$500,B5,'Arrêts médicaux'!$D$8:$D$500,Salariés!$H$5)</f>
        <v>0</v>
      </c>
      <c r="JV5" s="37">
        <f>SUMIFS('Arrêts médicaux'!$AA$8:$AA$500,'Arrêts médicaux'!$A$8:$A$500,B5,'Arrêts médicaux'!$D$8:$D$500,Salariés!$H$6)</f>
        <v>0</v>
      </c>
      <c r="JW5" s="37">
        <f>SUMIFS('Arrêts médicaux'!$AA$8:$AA$500,'Arrêts médicaux'!$A$8:$A$500,B5,'Arrêts médicaux'!$D$8:$D$500,Salariés!$H$7)</f>
        <v>0</v>
      </c>
      <c r="JX5" s="38">
        <f t="shared" ref="JX5:JX19" si="234">+JW5+JV5+JU5</f>
        <v>0</v>
      </c>
      <c r="JY5" s="37">
        <f>SUMIFS('Arrêts médicaux'!$AA$8:$AA$500,'Arrêts médicaux'!$A$8:$A$500,B5,'Arrêts médicaux'!$D$8:$D$500,Salariés!$H$8)</f>
        <v>0</v>
      </c>
      <c r="JZ5" s="37">
        <f>SUMIFS('Absences diverses'!$Y$8:$Y$500,'Absences diverses'!$A$8:$A$500,B5,'Absences diverses'!$D$8:$D$500,Salariés!$J$1)</f>
        <v>0</v>
      </c>
      <c r="KA5" s="37">
        <f>SUMIFS('Absences diverses'!$Y$8:$Y$500,'Absences diverses'!$A$8:$A$500,B5,'Absences diverses'!$D$8:$D$500,Salariés!$J$2)</f>
        <v>0</v>
      </c>
      <c r="KB5" s="37">
        <f>SUMIFS('Absences diverses'!$Y$8:$Y$500,'Absences diverses'!$A$8:$A$500,B5,'Absences diverses'!$D$8:$D$500,Salariés!$J$3)</f>
        <v>0</v>
      </c>
      <c r="KC5" s="37">
        <f>SUMIFS('Absences diverses'!$Y$8:$Y$500,'Absences diverses'!$A$8:$A$500,B5,'Absences diverses'!$D$8:$D$500,Salariés!$J$4)</f>
        <v>0</v>
      </c>
      <c r="KD5" s="37">
        <f>SUMIFS('Arrêts médicaux'!$AB$8:$AB$500,'Arrêts médicaux'!$A$8:$A$500,B5,'Arrêts médicaux'!$D$8:$D$500,Salariés!$H$1)</f>
        <v>0</v>
      </c>
      <c r="KE5" s="37">
        <f>SUMIFS('Arrêts médicaux'!$AB$8:$AB$500,'Arrêts médicaux'!$A$8:$A$500,B5,'Arrêts médicaux'!$D$8:$D$500,Salariés!$H$2)</f>
        <v>0</v>
      </c>
      <c r="KF5" s="38">
        <f t="shared" ref="KF5:KF19" si="235">+KE5+KD5</f>
        <v>0</v>
      </c>
      <c r="KG5" s="37">
        <f>SUMIFS('Arrêts médicaux'!$AB$8:$AB$500,'Arrêts médicaux'!$A$8:$A$500,B5,'Arrêts médicaux'!$D$8:$D$500,Salariés!$H$3)</f>
        <v>0</v>
      </c>
      <c r="KH5" s="37">
        <f>SUMIFS('Arrêts médicaux'!$AB$8:$AB$500,'Arrêts médicaux'!$A$8:$A$500,B5,'Arrêts médicaux'!$D$8:$D$500,Salariés!$H$4)</f>
        <v>0</v>
      </c>
      <c r="KI5" s="38">
        <f t="shared" ref="KI5:KI19" si="236">+KH5+KG5</f>
        <v>0</v>
      </c>
      <c r="KJ5" s="37">
        <f>SUMIFS('Arrêts médicaux'!$AB$8:$AB$500,'Arrêts médicaux'!$A$8:$A$500,B5,'Arrêts médicaux'!$D$8:$D$500,Salariés!$H$5)</f>
        <v>0</v>
      </c>
      <c r="KK5" s="37">
        <f>SUMIFS('Arrêts médicaux'!$AB$8:$AB$500,'Arrêts médicaux'!$A$8:$A$500,B5,'Arrêts médicaux'!$D$8:$D$500,Salariés!$H$6)</f>
        <v>0</v>
      </c>
      <c r="KL5" s="37">
        <f>SUMIFS('Arrêts médicaux'!$AB$8:$AB$500,'Arrêts médicaux'!$A$8:$A$500,B5,'Arrêts médicaux'!$D$8:$D$500,Salariés!$H$7)</f>
        <v>0</v>
      </c>
      <c r="KM5" s="38">
        <f t="shared" ref="KM5:KM19" si="237">+KL5+KK5+KJ5</f>
        <v>0</v>
      </c>
      <c r="KN5" s="37">
        <f>SUMIFS('Arrêts médicaux'!$AB$8:$AB$500,'Arrêts médicaux'!$A$8:$A$500,B5,'Arrêts médicaux'!$D$8:$D$500,Salariés!$H$8)</f>
        <v>0</v>
      </c>
      <c r="KO5" s="37">
        <f>SUMIFS('Absences diverses'!$Z$8:$Z$500,'Absences diverses'!$A$8:$A$500,B5,'Absences diverses'!$D$8:$D$500,Salariés!$J$1)</f>
        <v>0</v>
      </c>
      <c r="KP5" s="37">
        <f>SUMIFS('Absences diverses'!$Z$8:$Z$500,'Absences diverses'!$A$8:$A$500,B5,'Absences diverses'!$D$8:$D$500,Salariés!$J$2)</f>
        <v>0</v>
      </c>
      <c r="KQ5" s="37">
        <f>SUMIFS('Absences diverses'!$Z$8:$Z$500,'Absences diverses'!$A$8:$A$500,B5,'Absences diverses'!$D$8:$D$500,Salariés!$J$3)</f>
        <v>0</v>
      </c>
      <c r="KR5" s="37">
        <f>SUMIFS('Absences diverses'!$Z$8:$Z$500,'Absences diverses'!$A$8:$A$500,B5,'Absences diverses'!$D$8:$D$500,Salariés!$J$4)</f>
        <v>0</v>
      </c>
      <c r="KS5" s="37">
        <f>SUMIFS('Arrêts médicaux'!$AC$8:$AC$500,'Arrêts médicaux'!$A$8:$A$500,B5,'Arrêts médicaux'!$D$8:$D$500,Salariés!$H$1)</f>
        <v>0</v>
      </c>
      <c r="KT5" s="37">
        <f>SUMIFS('Arrêts médicaux'!$AC$8:$AC$500,'Arrêts médicaux'!$A$8:$A$500,B5,'Arrêts médicaux'!$D$8:$D$500,Salariés!$H$2)</f>
        <v>0</v>
      </c>
      <c r="KU5" s="38">
        <f t="shared" ref="KU5:KU19" si="238">+KT5+KS5</f>
        <v>0</v>
      </c>
      <c r="KV5" s="37">
        <f>SUMIFS('Arrêts médicaux'!$AC$8:$AC$500,'Arrêts médicaux'!$A$8:$A$500,B5,'Arrêts médicaux'!$D$8:$D$500,Salariés!$H$3)</f>
        <v>0</v>
      </c>
      <c r="KW5" s="37">
        <f>SUMIFS('Arrêts médicaux'!$AC$8:$AC$500,'Arrêts médicaux'!$A$8:$A$500,B5,'Arrêts médicaux'!$D$8:$D$500,Salariés!$H$4)</f>
        <v>0</v>
      </c>
      <c r="KX5" s="38">
        <f t="shared" ref="KX5:KX19" si="239">+KW5+KV5</f>
        <v>0</v>
      </c>
      <c r="KY5" s="37">
        <f>SUMIFS('Arrêts médicaux'!$AC$8:$AC$500,'Arrêts médicaux'!$A$8:$A$500,B5,'Arrêts médicaux'!$D$8:$D$500,Salariés!$H$5)</f>
        <v>0</v>
      </c>
      <c r="KZ5" s="37">
        <f>SUMIFS('Arrêts médicaux'!$AC$8:$AC$500,'Arrêts médicaux'!$A$8:$A$500,B5,'Arrêts médicaux'!$D$8:$D$500,Salariés!$H$6)</f>
        <v>0</v>
      </c>
      <c r="LA5" s="37">
        <f>SUMIFS('Arrêts médicaux'!$AC$8:$AC$500,'Arrêts médicaux'!$A$8:$A$500,B5,'Arrêts médicaux'!$D$8:$D$500,Salariés!$H$7)</f>
        <v>0</v>
      </c>
      <c r="LB5" s="38">
        <f t="shared" ref="LB5:LB19" si="240">+LA5+KZ5+KY5</f>
        <v>0</v>
      </c>
      <c r="LC5" s="37">
        <f>SUMIFS('Arrêts médicaux'!$AC$8:$AC$500,'Arrêts médicaux'!$A$8:$A$500,B5,'Arrêts médicaux'!$D$8:$D$500,Salariés!$H$8)</f>
        <v>0</v>
      </c>
      <c r="LD5" s="37">
        <f>SUMIFS('Absences diverses'!$AA$8:$AA$500,'Absences diverses'!$A$8:$A$500,B5,'Absences diverses'!$D$8:$D$500,Salariés!$J$1)</f>
        <v>0</v>
      </c>
      <c r="LE5" s="37">
        <f>SUMIFS('Absences diverses'!$AA$8:$AA$500,'Absences diverses'!$A$8:$A$500,B5,'Absences diverses'!$D$8:$D$500,Salariés!$J$2)</f>
        <v>0</v>
      </c>
      <c r="LF5" s="37">
        <f>SUMIFS('Absences diverses'!$AA$8:$AA$500,'Absences diverses'!$A$8:$A$500,B5,'Absences diverses'!$D$8:$D$500,Salariés!$J$3)</f>
        <v>0</v>
      </c>
      <c r="LG5" s="37">
        <f>SUMIFS('Absences diverses'!$AA$8:$AA$500,'Absences diverses'!$A$8:$A$500,B5,'Absences diverses'!$D$8:$D$500,Salariés!$J$4)</f>
        <v>0</v>
      </c>
      <c r="LH5" s="37">
        <f>SUMIFS('Arrêts médicaux'!$AD$8:$AD$500,'Arrêts médicaux'!$A$8:$A$500,B5,'Arrêts médicaux'!$D$8:$D$500,Salariés!$H$1)</f>
        <v>0</v>
      </c>
      <c r="LI5" s="37">
        <f>SUMIFS('Arrêts médicaux'!$AD$8:$AD$500,'Arrêts médicaux'!$A$8:$A$500,B5,'Arrêts médicaux'!$D$8:$D$500,Salariés!$H$2)</f>
        <v>0</v>
      </c>
      <c r="LJ5" s="38">
        <f t="shared" ref="LJ5:LJ19" si="241">+LI5+LH5</f>
        <v>0</v>
      </c>
      <c r="LK5" s="37">
        <f>SUMIFS('Arrêts médicaux'!$AD$8:$AD$500,'Arrêts médicaux'!$A$8:$A$500,B5,'Arrêts médicaux'!$D$8:$D$500,Salariés!$H$3)</f>
        <v>0</v>
      </c>
      <c r="LL5" s="37">
        <f>SUMIFS('Arrêts médicaux'!$AD$8:$AD$500,'Arrêts médicaux'!$A$8:$A$500,B5,'Arrêts médicaux'!$D$8:$D$500,Salariés!$H$4)</f>
        <v>0</v>
      </c>
      <c r="LM5" s="38">
        <f t="shared" ref="LM5:LM19" si="242">+LL5+LK5</f>
        <v>0</v>
      </c>
      <c r="LN5" s="37">
        <f>SUMIFS('Arrêts médicaux'!$AD$8:$AD$500,'Arrêts médicaux'!$A$8:$A$500,B5,'Arrêts médicaux'!$D$8:$D$500,Salariés!$H$5)</f>
        <v>0</v>
      </c>
      <c r="LO5" s="37">
        <f>SUMIFS('Arrêts médicaux'!$AD$8:$AD$500,'Arrêts médicaux'!$A$8:$A$500,B5,'Arrêts médicaux'!$D$8:$D$500,Salariés!$H$6)</f>
        <v>0</v>
      </c>
      <c r="LP5" s="37">
        <f>SUMIFS('Arrêts médicaux'!$AD$8:$AD$500,'Arrêts médicaux'!$A$8:$A$500,B5,'Arrêts médicaux'!$D$8:$D$500,Salariés!$H$7)</f>
        <v>0</v>
      </c>
      <c r="LQ5" s="38">
        <f t="shared" ref="LQ5:LQ19" si="243">+LP5+LO5+LN5</f>
        <v>0</v>
      </c>
      <c r="LR5" s="37">
        <f>SUMIFS('Arrêts médicaux'!$AD$8:$AD$500,'Arrêts médicaux'!$A$8:$A$500,B5,'Arrêts médicaux'!$D$8:$D$500,Salariés!$H$8)</f>
        <v>0</v>
      </c>
      <c r="LS5" s="37">
        <f>SUMIFS('Absences diverses'!$AB$8:$AB$500,'Absences diverses'!$A$8:$A$500,B5,'Absences diverses'!$D$8:$D$500,Salariés!$J$1)</f>
        <v>0</v>
      </c>
      <c r="LT5" s="37">
        <f>SUMIFS('Absences diverses'!$AB$8:$AB$500,'Absences diverses'!$A$8:$A$500,B5,'Absences diverses'!$D$8:$D$500,Salariés!$J$2)</f>
        <v>0</v>
      </c>
      <c r="LU5" s="37">
        <f>SUMIFS('Absences diverses'!$AB$8:$AB$500,'Absences diverses'!$A$8:$A$500,B5,'Absences diverses'!$D$8:$D$500,Salariés!$J$3)</f>
        <v>0</v>
      </c>
      <c r="LV5" s="37">
        <f>SUMIFS('Absences diverses'!$AB$8:$AB$500,'Absences diverses'!$A$8:$A$500,B5,'Absences diverses'!$D$8:$D$500,Salariés!$J$4)</f>
        <v>0</v>
      </c>
      <c r="LW5" s="37">
        <f>SUMIFS('Arrêts médicaux'!$AE$8:$AE$500,'Arrêts médicaux'!$A$8:$A$500,B5,'Arrêts médicaux'!$D$8:$D$500,Salariés!$H$1)</f>
        <v>0</v>
      </c>
      <c r="LX5" s="37">
        <f>SUMIFS('Arrêts médicaux'!$AE$8:$AE$500,'Arrêts médicaux'!$A$8:$A$500,B5,'Arrêts médicaux'!$D$8:$D$500,Salariés!$H$2)</f>
        <v>0</v>
      </c>
      <c r="LY5" s="38">
        <f t="shared" ref="LY5:LY19" si="244">+LX5+LW5</f>
        <v>0</v>
      </c>
      <c r="LZ5" s="37">
        <f>SUMIFS('Arrêts médicaux'!$AE$8:$AE$500,'Arrêts médicaux'!$A$8:$A$500,B5,'Arrêts médicaux'!$D$8:$D$500,Salariés!$H$3)</f>
        <v>0</v>
      </c>
      <c r="MA5" s="37">
        <f>SUMIFS('Arrêts médicaux'!$AE$8:$AE$500,'Arrêts médicaux'!$A$8:$A$500,B5,'Arrêts médicaux'!$D$8:$D$500,Salariés!$H$4)</f>
        <v>0</v>
      </c>
      <c r="MB5" s="38">
        <f t="shared" ref="MB5:MB19" si="245">+MA5+LZ5</f>
        <v>0</v>
      </c>
      <c r="MC5" s="37">
        <f>SUMIFS('Arrêts médicaux'!$AE$8:$AE$500,'Arrêts médicaux'!$A$8:$A$500,B5,'Arrêts médicaux'!$D$8:$D$500,Salariés!$H$5)</f>
        <v>0</v>
      </c>
      <c r="MD5" s="37">
        <f>SUMIFS('Arrêts médicaux'!$AE$8:$AE$500,'Arrêts médicaux'!$A$8:$A$500,B5,'Arrêts médicaux'!$D$8:$D$500,Salariés!$H$6)</f>
        <v>0</v>
      </c>
      <c r="ME5" s="37">
        <f>SUMIFS('Arrêts médicaux'!$AE$8:$AE$500,'Arrêts médicaux'!$A$8:$A$500,B5,'Arrêts médicaux'!$D$8:$D$500,Salariés!$H$7)</f>
        <v>0</v>
      </c>
      <c r="MF5" s="38">
        <f t="shared" ref="MF5:MF19" si="246">+ME5+MD5+MC5</f>
        <v>0</v>
      </c>
      <c r="MG5" s="37">
        <f>SUMIFS('Arrêts médicaux'!$AE$8:$AE$500,'Arrêts médicaux'!$A$8:$A$500,B5,'Arrêts médicaux'!$D$8:$D$500,Salariés!$H$8)</f>
        <v>0</v>
      </c>
      <c r="MH5" s="37">
        <f>SUMIFS('Absences diverses'!$AC$8:$AC$500,'Absences diverses'!$A$8:$A$500,B5,'Absences diverses'!$D$8:$D$500,Salariés!$J$1)</f>
        <v>0</v>
      </c>
      <c r="MI5" s="37">
        <f>SUMIFS('Absences diverses'!$AC$8:$AC$500,'Absences diverses'!$A$8:$A$500,B5,'Absences diverses'!$D$8:$D$500,Salariés!$J$2)</f>
        <v>0</v>
      </c>
      <c r="MJ5" s="37">
        <f>SUMIFS('Absences diverses'!$AC$8:$AC$500,'Absences diverses'!$A$8:$A$500,B5,'Absences diverses'!$D$8:$D$500,Salariés!$J$3)</f>
        <v>0</v>
      </c>
      <c r="MK5" s="37">
        <f>SUMIFS('Absences diverses'!$AC$8:$AC$500,'Absences diverses'!$A$8:$A$500,B5,'Absences diverses'!$D$8:$D$500,Salariés!$J$4)</f>
        <v>0</v>
      </c>
      <c r="ML5" s="37">
        <f>SUMIFS('Arrêts médicaux'!$AF$8:$AF$500,'Arrêts médicaux'!$A$8:$A$500,B5,'Arrêts médicaux'!$D$8:$D$500,Salariés!$H$1)</f>
        <v>0</v>
      </c>
      <c r="MM5" s="37">
        <f>SUMIFS('Arrêts médicaux'!$AF$8:$AF$500,'Arrêts médicaux'!$A$8:$A$500,B5,'Arrêts médicaux'!$D$8:$D$500,Salariés!$H$2)</f>
        <v>0</v>
      </c>
      <c r="MN5" s="38">
        <f t="shared" ref="MN5:MN19" si="247">+MM5+ML5</f>
        <v>0</v>
      </c>
      <c r="MO5" s="37">
        <f>SUMIFS('Arrêts médicaux'!$AF$8:$AF$500,'Arrêts médicaux'!$A$8:$A$500,B5,'Arrêts médicaux'!$D$8:$D$500,Salariés!$H$3)</f>
        <v>0</v>
      </c>
      <c r="MP5" s="37">
        <f>SUMIFS('Arrêts médicaux'!$AF$8:$AF$500,'Arrêts médicaux'!$A$8:$A$500,B5,'Arrêts médicaux'!$D$8:$D$500,Salariés!$H$4)</f>
        <v>0</v>
      </c>
      <c r="MQ5" s="38">
        <f t="shared" ref="MQ5:MQ19" si="248">+MP5+MO5</f>
        <v>0</v>
      </c>
      <c r="MR5" s="37">
        <f>SUMIFS('Arrêts médicaux'!$AF$8:$AF$500,'Arrêts médicaux'!$A$8:$A$500,B5,'Arrêts médicaux'!$D$8:$D$500,Salariés!$H$5)</f>
        <v>0</v>
      </c>
      <c r="MS5" s="37">
        <f>SUMIFS('Arrêts médicaux'!$AF$8:$AF$500,'Arrêts médicaux'!$A$8:$A$500,B5,'Arrêts médicaux'!$D$8:$D$500,Salariés!$H$6)</f>
        <v>0</v>
      </c>
      <c r="MT5" s="37">
        <f>SUMIFS('Arrêts médicaux'!$AF$8:$AF$500,'Arrêts médicaux'!$A$8:$A$500,B5,'Arrêts médicaux'!$D$8:$D$500,Salariés!$H$7)</f>
        <v>0</v>
      </c>
      <c r="MU5" s="38">
        <f t="shared" ref="MU5:MU19" si="249">+MT5+MS5+MR5</f>
        <v>0</v>
      </c>
      <c r="MV5" s="37">
        <f>SUMIFS('Arrêts médicaux'!$AF$8:$AF$500,'Arrêts médicaux'!$A$8:$A$500,B5,'Arrêts médicaux'!$D$8:$D$500,Salariés!$H$8)</f>
        <v>0</v>
      </c>
      <c r="MW5" s="37">
        <f>SUMIFS('Absences diverses'!$AD$8:$AD$500,'Absences diverses'!$A$8:$A$500,B5,'Absences diverses'!$D$8:$D$500,Salariés!$J$1)</f>
        <v>0</v>
      </c>
      <c r="MX5" s="37">
        <f>SUMIFS('Absences diverses'!$AD$8:$AD$500,'Absences diverses'!$A$8:$A$500,B5,'Absences diverses'!$D$8:$D$500,Salariés!$J$2)</f>
        <v>0</v>
      </c>
      <c r="MY5" s="37">
        <f>SUMIFS('Absences diverses'!$AD$8:$AD$500,'Absences diverses'!$A$8:$A$500,B5,'Absences diverses'!$D$8:$D$500,Salariés!$J$3)</f>
        <v>0</v>
      </c>
      <c r="MZ5" s="37">
        <f>SUMIFS('Absences diverses'!$AD$8:$AD$500,'Absences diverses'!$A$8:$A$500,B5,'Absences diverses'!$D$8:$D$500,Salariés!$J$4)</f>
        <v>0</v>
      </c>
      <c r="NA5" s="37">
        <f>SUMIFS('Arrêts médicaux'!$AG$8:$AG$500,'Arrêts médicaux'!$A$8:$A$500,B5,'Arrêts médicaux'!$D$8:$D$500,Salariés!$H$1)</f>
        <v>0</v>
      </c>
      <c r="NB5" s="37">
        <f>SUMIFS('Arrêts médicaux'!$AG$8:$AG$500,'Arrêts médicaux'!$A$8:$A$500,B5,'Arrêts médicaux'!$D$8:$D$500,Salariés!$H$2)</f>
        <v>0</v>
      </c>
      <c r="NC5" s="38">
        <f t="shared" ref="NC5:NC19" si="250">+NB5+NA5</f>
        <v>0</v>
      </c>
      <c r="ND5" s="37">
        <f>SUMIFS('Arrêts médicaux'!$AG$8:$AG$500,'Arrêts médicaux'!$A$8:$A$500,B5,'Arrêts médicaux'!$D$8:$D$500,Salariés!$H$3)</f>
        <v>0</v>
      </c>
      <c r="NE5" s="37">
        <f>SUMIFS('Arrêts médicaux'!$AG$8:$AG$500,'Arrêts médicaux'!$A$8:$A$500,B5,'Arrêts médicaux'!$D$8:$D$500,Salariés!$H$4)</f>
        <v>0</v>
      </c>
      <c r="NF5" s="38">
        <f t="shared" ref="NF5:NF19" si="251">+NE5+ND5</f>
        <v>0</v>
      </c>
      <c r="NG5" s="37">
        <f>SUMIFS('Arrêts médicaux'!$AG$8:$AG$500,'Arrêts médicaux'!$A$8:$A$500,B5,'Arrêts médicaux'!$D$8:$D$500,Salariés!$H$5)</f>
        <v>0</v>
      </c>
      <c r="NH5" s="37">
        <f>SUMIFS('Arrêts médicaux'!$AG$8:$AG$500,'Arrêts médicaux'!$A$8:$A$500,B5,'Arrêts médicaux'!$D$8:$D$500,Salariés!$H$6)</f>
        <v>0</v>
      </c>
      <c r="NI5" s="37">
        <f>SUMIFS('Arrêts médicaux'!$AG$8:$AG$500,'Arrêts médicaux'!$A$8:$A$500,B5,'Arrêts médicaux'!$D$8:$D$500,Salariés!$H$7)</f>
        <v>0</v>
      </c>
      <c r="NJ5" s="38">
        <f t="shared" ref="NJ5:NJ19" si="252">+NI5+NH5+NG5</f>
        <v>0</v>
      </c>
      <c r="NK5" s="37">
        <f>SUMIFS('Arrêts médicaux'!$AG$8:$AG$500,'Arrêts médicaux'!$A$8:$A$500,B5,'Arrêts médicaux'!$D$8:$D$500,Salariés!$H$8)</f>
        <v>0</v>
      </c>
      <c r="NL5" s="37">
        <f>SUMIFS('Absences diverses'!$AE$8:$AE$500,'Absences diverses'!$A$8:$A$500,B5,'Absences diverses'!$D$8:$D$500,Salariés!$J$1)</f>
        <v>0</v>
      </c>
      <c r="NM5" s="37">
        <f>SUMIFS('Absences diverses'!$AE$8:$AE$500,'Absences diverses'!$A$8:$A$500,B5,'Absences diverses'!$D$8:$D$500,Salariés!$J$2)</f>
        <v>0</v>
      </c>
      <c r="NN5" s="37">
        <f>SUMIFS('Absences diverses'!$AE$8:$AE$500,'Absences diverses'!$A$8:$A$500,B5,'Absences diverses'!$D$8:$D$500,Salariés!$J$3)</f>
        <v>0</v>
      </c>
      <c r="NO5" s="37">
        <f>SUMIFS('Absences diverses'!$AE$8:$AE$500,'Absences diverses'!$A$8:$A$500,B5,'Absences diverses'!$D$8:$D$500,Salariés!$J$4)</f>
        <v>0</v>
      </c>
      <c r="NP5" s="37">
        <f>SUMIFS('Arrêts médicaux'!$AH$8:$AH$500,'Arrêts médicaux'!$A$8:$A$500,B5,'Arrêts médicaux'!$D$8:$D$500,Salariés!$H$1)</f>
        <v>0</v>
      </c>
      <c r="NQ5" s="37">
        <f>SUMIFS('Arrêts médicaux'!$AH$8:$AH$500,'Arrêts médicaux'!$A$8:$A$500,B5,'Arrêts médicaux'!$D$8:$D$500,Salariés!$H$2)</f>
        <v>0</v>
      </c>
      <c r="NR5" s="38">
        <f t="shared" ref="NR5:NR19" si="253">+NQ5+NP5</f>
        <v>0</v>
      </c>
      <c r="NS5" s="37">
        <f>SUMIFS('Arrêts médicaux'!$AH$8:$AH$500,'Arrêts médicaux'!$A$8:$A$500,B5,'Arrêts médicaux'!$D$8:$D$500,Salariés!$H$3)</f>
        <v>0</v>
      </c>
      <c r="NT5" s="37">
        <f>SUMIFS('Arrêts médicaux'!$AH$8:$AH$500,'Arrêts médicaux'!$A$8:$A$500,B5,'Arrêts médicaux'!$D$8:$D$500,Salariés!$H$4)</f>
        <v>0</v>
      </c>
      <c r="NU5" s="38">
        <f t="shared" ref="NU5:NU19" si="254">+NT5+NS5</f>
        <v>0</v>
      </c>
      <c r="NV5" s="37">
        <f>SUMIFS('Arrêts médicaux'!$AH$8:$AH$500,'Arrêts médicaux'!$A$8:$A$500,B5,'Arrêts médicaux'!$D$8:$D$500,Salariés!$H$5)</f>
        <v>0</v>
      </c>
      <c r="NW5" s="37">
        <f>SUMIFS('Arrêts médicaux'!$AH$8:$AH$500,'Arrêts médicaux'!$A$8:$A$500,B5,'Arrêts médicaux'!$D$8:$D$500,Salariés!$H$6)</f>
        <v>0</v>
      </c>
      <c r="NX5" s="37">
        <f>SUMIFS('Arrêts médicaux'!$AH$8:$AH$500,'Arrêts médicaux'!$A$8:$A$500,B5,'Arrêts médicaux'!$D$8:$D$500,Salariés!$H$7)</f>
        <v>0</v>
      </c>
      <c r="NY5" s="38">
        <f t="shared" ref="NY5:NY19" si="255">+NX5+NW5+NV5</f>
        <v>0</v>
      </c>
      <c r="NZ5" s="37">
        <f>SUMIFS('Arrêts médicaux'!$AH$8:$AH$500,'Arrêts médicaux'!$A$8:$A$500,B5,'Arrêts médicaux'!$D$8:$D$500,Salariés!$H$8)</f>
        <v>0</v>
      </c>
      <c r="OA5" s="37">
        <f>SUMIFS('Absences diverses'!$AF$8:$AF$500,'Absences diverses'!$A$8:$A$500,B5,'Absences diverses'!$D$8:$D$500,Salariés!$J$1)</f>
        <v>0</v>
      </c>
      <c r="OB5" s="37">
        <f>SUMIFS('Absences diverses'!$AF$8:$AF$500,'Absences diverses'!$A$8:$A$500,B5,'Absences diverses'!$D$8:$D$500,Salariés!$J$2)</f>
        <v>0</v>
      </c>
      <c r="OC5" s="37">
        <f>SUMIFS('Absences diverses'!$AF$8:$AF$500,'Absences diverses'!$A$8:$A$500,B5,'Absences diverses'!$D$8:$D$500,Salariés!$J$3)</f>
        <v>0</v>
      </c>
      <c r="OD5" s="37">
        <f>SUMIFS('Absences diverses'!$AF$8:$AF$500,'Absences diverses'!$A$8:$A$500,B5,'Absences diverses'!$D$8:$D$500,Salariés!$J$4)</f>
        <v>0</v>
      </c>
      <c r="OE5" s="37">
        <f>SUMIFS('Arrêts médicaux'!$AI$8:$AI$500,'Arrêts médicaux'!$A$8:$A$500,B5,'Arrêts médicaux'!$D$8:$D$500,Salariés!$H$1)</f>
        <v>0</v>
      </c>
      <c r="OF5" s="37">
        <f>SUMIFS('Arrêts médicaux'!$AI$8:$AI$500,'Arrêts médicaux'!$A$8:$A$500,B5,'Arrêts médicaux'!$D$8:$D$500,Salariés!$H$2)</f>
        <v>0</v>
      </c>
      <c r="OG5" s="38">
        <f t="shared" ref="OG5:OG19" si="256">+OF5+OE5</f>
        <v>0</v>
      </c>
      <c r="OH5" s="37">
        <f>SUMIFS('Arrêts médicaux'!$AI$8:$AI$500,'Arrêts médicaux'!$A$8:$A$500,B5,'Arrêts médicaux'!$D$8:$D$500,Salariés!$H$3)</f>
        <v>0</v>
      </c>
      <c r="OI5" s="37">
        <f>SUMIFS('Arrêts médicaux'!$AI$8:$AI$500,'Arrêts médicaux'!$A$8:$A$500,B5,'Arrêts médicaux'!$D$8:$D$500,Salariés!$H$4)</f>
        <v>0</v>
      </c>
      <c r="OJ5" s="38">
        <f t="shared" ref="OJ5:OJ19" si="257">+OI5+OH5</f>
        <v>0</v>
      </c>
      <c r="OK5" s="37">
        <f>SUMIFS('Arrêts médicaux'!$AI$8:$AI$500,'Arrêts médicaux'!$A$8:$A$500,B5,'Arrêts médicaux'!$D$8:$D$500,Salariés!$H$5)</f>
        <v>0</v>
      </c>
      <c r="OL5" s="37">
        <f>SUMIFS('Arrêts médicaux'!$AI$8:$AI$500,'Arrêts médicaux'!$A$8:$A$500,B5,'Arrêts médicaux'!$D$8:$D$500,Salariés!$H$6)</f>
        <v>0</v>
      </c>
      <c r="OM5" s="37">
        <f>SUMIFS('Arrêts médicaux'!$AI$8:$AI$500,'Arrêts médicaux'!$A$8:$A$500,B5,'Arrêts médicaux'!$D$8:$D$500,Salariés!$H$7)</f>
        <v>0</v>
      </c>
      <c r="ON5" s="38">
        <f t="shared" ref="ON5:ON19" si="258">+OM5+OL5+OK5</f>
        <v>0</v>
      </c>
      <c r="OO5" s="37">
        <f>SUMIFS('Arrêts médicaux'!$AI$8:$AI$500,'Arrêts médicaux'!$A$8:$A$500,B5,'Arrêts médicaux'!$D$8:$D$500,Salariés!$H$8)</f>
        <v>0</v>
      </c>
      <c r="OP5" s="37">
        <f>SUMIFS('Absences diverses'!$AG$8:$AG$500,'Absences diverses'!$A$8:$A$500,B5,'Absences diverses'!$D$8:$D$500,Salariés!$J$1)</f>
        <v>0</v>
      </c>
      <c r="OQ5" s="37">
        <f>SUMIFS('Absences diverses'!$AG$8:$AG$500,'Absences diverses'!$A$8:$A$500,B5,'Absences diverses'!$D$8:$D$500,Salariés!$J$2)</f>
        <v>0</v>
      </c>
      <c r="OR5" s="37">
        <f>SUMIFS('Absences diverses'!$AG$8:$AG$500,'Absences diverses'!$A$8:$A$500,B5,'Absences diverses'!$D$8:$D$500,Salariés!$J$3)</f>
        <v>0</v>
      </c>
      <c r="OS5" s="37">
        <f>SUMIFS('Absences diverses'!$AG$8:$AG$500,'Absences diverses'!$A$8:$A$500,B5,'Absences diverses'!$D$8:$D$500,Salariés!$J$4)</f>
        <v>0</v>
      </c>
      <c r="OT5" s="37">
        <f>SUMIFS('Arrêts médicaux'!$AJ$8:$AJ$500,'Arrêts médicaux'!$A$8:$A$500,B5,'Arrêts médicaux'!$D$8:$D$500,Salariés!$H$1)</f>
        <v>0</v>
      </c>
      <c r="OU5" s="37">
        <f>SUMIFS('Arrêts médicaux'!$AJ$8:$AJ$500,'Arrêts médicaux'!$A$8:$A$500,B5,'Arrêts médicaux'!$D$8:$D$500,Salariés!$H$2)</f>
        <v>0</v>
      </c>
      <c r="OV5" s="38">
        <f t="shared" ref="OV5:OV19" si="259">+OU5+OT5</f>
        <v>0</v>
      </c>
      <c r="OW5" s="37">
        <f>SUMIFS('Arrêts médicaux'!$AJ$8:$AJ$500,'Arrêts médicaux'!$A$8:$A$500,B5,'Arrêts médicaux'!$D$8:$D$500,Salariés!$H$3)</f>
        <v>0</v>
      </c>
      <c r="OX5" s="37">
        <f>SUMIFS('Arrêts médicaux'!$AJ$8:$AJ$500,'Arrêts médicaux'!$A$8:$A$500,B5,'Arrêts médicaux'!$D$8:$D$500,Salariés!$H$4)</f>
        <v>0</v>
      </c>
      <c r="OY5" s="38">
        <f t="shared" ref="OY5:OY19" si="260">+OX5+OW5</f>
        <v>0</v>
      </c>
      <c r="OZ5" s="37">
        <f>SUMIFS('Arrêts médicaux'!$AJ$8:$AJ$500,'Arrêts médicaux'!$A$8:$A$500,B5,'Arrêts médicaux'!$D$8:$D$500,Salariés!$H$5)</f>
        <v>0</v>
      </c>
      <c r="PA5" s="37">
        <f>SUMIFS('Arrêts médicaux'!$AJ$8:$AJ$500,'Arrêts médicaux'!$A$8:$A$500,B5,'Arrêts médicaux'!$D$8:$D$500,Salariés!$H$6)</f>
        <v>0</v>
      </c>
      <c r="PB5" s="37">
        <f>SUMIFS('Arrêts médicaux'!$AJ$8:$AJ$500,'Arrêts médicaux'!$A$8:$A$500,B5,'Arrêts médicaux'!$D$8:$D$500,Salariés!$H$7)</f>
        <v>0</v>
      </c>
      <c r="PC5" s="38">
        <f t="shared" ref="PC5:PC19" si="261">+PB5+PA5+OZ5</f>
        <v>0</v>
      </c>
      <c r="PD5" s="37">
        <f>SUMIFS('Arrêts médicaux'!$AJ$8:$AJ$500,'Arrêts médicaux'!$A$8:$A$500,B5,'Arrêts médicaux'!$D$8:$D$500,Salariés!$H$8)</f>
        <v>0</v>
      </c>
      <c r="PE5" s="37">
        <f>SUMIFS('Absences diverses'!$AH$8:$AH$500,'Absences diverses'!$A$8:$A$500,B5,'Absences diverses'!$D$8:$D$500,Salariés!$J$1)</f>
        <v>0</v>
      </c>
      <c r="PF5" s="37">
        <f>SUMIFS('Absences diverses'!$AH$8:$AH$500,'Absences diverses'!$A$8:$A$500,B5,'Absences diverses'!$D$8:$D$500,Salariés!$J$2)</f>
        <v>0</v>
      </c>
      <c r="PG5" s="37">
        <f>SUMIFS('Absences diverses'!$AH$8:$AH$500,'Absences diverses'!$A$8:$A$500,B5,'Absences diverses'!$D$8:$D$500,Salariés!$J$3)</f>
        <v>0</v>
      </c>
      <c r="PH5" s="37">
        <f>SUMIFS('Absences diverses'!$AH$8:$AH$500,'Absences diverses'!$A$8:$A$500,B5,'Absences diverses'!$D$8:$D$500,Salariés!$J$4)</f>
        <v>0</v>
      </c>
      <c r="PI5" s="37">
        <f>SUMIFS('Arrêts médicaux'!$AK$8:$AK$500,'Arrêts médicaux'!$A$8:$A$500,B5,'Arrêts médicaux'!$D$8:$D$500,Salariés!$H$1)</f>
        <v>0</v>
      </c>
      <c r="PJ5" s="37">
        <f>SUMIFS('Arrêts médicaux'!$AK$8:$AK$500,'Arrêts médicaux'!$A$8:$A$500,B5,'Arrêts médicaux'!$D$8:$D$500,Salariés!$H$2)</f>
        <v>0</v>
      </c>
      <c r="PK5" s="38">
        <f t="shared" ref="PK5:PK19" si="262">+PJ5+PI5</f>
        <v>0</v>
      </c>
      <c r="PL5" s="37">
        <f>SUMIFS('Arrêts médicaux'!$AK$8:$AK$500,'Arrêts médicaux'!$A$8:$A$500,B5,'Arrêts médicaux'!$D$8:$D$500,Salariés!$H$3)</f>
        <v>0</v>
      </c>
      <c r="PM5" s="37">
        <f>SUMIFS('Arrêts médicaux'!$AK$8:$AK$500,'Arrêts médicaux'!$A$8:$A$500,B5,'Arrêts médicaux'!$D$8:$D$500,Salariés!$H$4)</f>
        <v>0</v>
      </c>
      <c r="PN5" s="38">
        <f t="shared" ref="PN5:PN19" si="263">+PM5+PL5</f>
        <v>0</v>
      </c>
      <c r="PO5" s="37">
        <f>SUMIFS('Arrêts médicaux'!$AK$8:$AK$500,'Arrêts médicaux'!$A$8:$A$500,B5,'Arrêts médicaux'!$D$8:$D$500,Salariés!$H$5)</f>
        <v>0</v>
      </c>
      <c r="PP5" s="37">
        <f>SUMIFS('Arrêts médicaux'!$AK$8:$AK$500,'Arrêts médicaux'!$A$8:$A$500,B5,'Arrêts médicaux'!$D$8:$D$500,Salariés!$H$6)</f>
        <v>0</v>
      </c>
      <c r="PQ5" s="37">
        <f>SUMIFS('Arrêts médicaux'!$AK$8:$AK$500,'Arrêts médicaux'!$A$8:$A$500,B5,'Arrêts médicaux'!$D$8:$D$500,Salariés!$H$7)</f>
        <v>0</v>
      </c>
      <c r="PR5" s="38">
        <f t="shared" ref="PR5:PR19" si="264">+PQ5+PP5+PO5</f>
        <v>0</v>
      </c>
      <c r="PS5" s="37">
        <f>SUMIFS('Arrêts médicaux'!$AK$8:$AK$500,'Arrêts médicaux'!$A$8:$A$500,B5,'Arrêts médicaux'!$D$8:$D$500,Salariés!$H$8)</f>
        <v>0</v>
      </c>
      <c r="PT5" s="37">
        <f>SUMIFS('Absences diverses'!$AI$8:$AI$500,'Absences diverses'!$A$8:$A$500,B5,'Absences diverses'!$D$8:$D$500,Salariés!$J$1)</f>
        <v>0</v>
      </c>
      <c r="PU5" s="37">
        <f>SUMIFS('Absences diverses'!$AI$8:$AI$500,'Absences diverses'!$A$8:$A$500,B5,'Absences diverses'!$D$8:$D$500,Salariés!$J$2)</f>
        <v>0</v>
      </c>
      <c r="PV5" s="37">
        <f>SUMIFS('Absences diverses'!$AI$8:$AI$500,'Absences diverses'!$A$8:$A$500,B5,'Absences diverses'!$D$8:$D$500,Salariés!$J$3)</f>
        <v>0</v>
      </c>
      <c r="PW5" s="37">
        <f>SUMIFS('Absences diverses'!$AI$8:$AI$500,'Absences diverses'!$A$8:$A$500,B5,'Absences diverses'!$D$8:$D$500,Salariés!$J$4)</f>
        <v>0</v>
      </c>
      <c r="PX5" s="37">
        <f>SUMIFS('Arrêts médicaux'!$AL$8:$AL$500,'Arrêts médicaux'!$A$8:$A$500,B5,'Arrêts médicaux'!$D$8:$D$500,Salariés!$H$1)</f>
        <v>0</v>
      </c>
      <c r="PY5" s="37">
        <f>SUMIFS('Arrêts médicaux'!$AL$8:$AL$500,'Arrêts médicaux'!$A$8:$A$500,B5,'Arrêts médicaux'!$D$8:$D$500,Salariés!$H$2)</f>
        <v>0</v>
      </c>
      <c r="PZ5" s="38">
        <f t="shared" ref="PZ5:PZ19" si="265">+PY5+PX5</f>
        <v>0</v>
      </c>
      <c r="QA5" s="37">
        <f>SUMIFS('Arrêts médicaux'!$AL$8:$AL$500,'Arrêts médicaux'!$A$8:$A$500,B5,'Arrêts médicaux'!$D$8:$D$500,Salariés!$H$3)</f>
        <v>0</v>
      </c>
      <c r="QB5" s="37">
        <f>SUMIFS('Arrêts médicaux'!$AL$8:$AL$500,'Arrêts médicaux'!$A$8:$A$500,B5,'Arrêts médicaux'!$D$8:$D$500,Salariés!$H$4)</f>
        <v>0</v>
      </c>
      <c r="QC5" s="38">
        <f t="shared" ref="QC5:QC19" si="266">+QB5+QA5</f>
        <v>0</v>
      </c>
      <c r="QD5" s="37">
        <f>SUMIFS('Arrêts médicaux'!$AL$8:$AL$500,'Arrêts médicaux'!$A$8:$A$500,B5,'Arrêts médicaux'!$D$8:$D$500,Salariés!$H$5)</f>
        <v>0</v>
      </c>
      <c r="QE5" s="37">
        <f>SUMIFS('Arrêts médicaux'!$AL$8:$AL$500,'Arrêts médicaux'!$A$8:$A$500,B5,'Arrêts médicaux'!$D$8:$D$500,Salariés!$H$6)</f>
        <v>0</v>
      </c>
      <c r="QF5" s="37">
        <f>SUMIFS('Arrêts médicaux'!$AL$8:$AL$500,'Arrêts médicaux'!$A$8:$A$500,B5,'Arrêts médicaux'!$D$8:$D$500,Salariés!$H$7)</f>
        <v>0</v>
      </c>
      <c r="QG5" s="38">
        <f t="shared" ref="QG5:QG19" si="267">+QF5+QE5+QD5</f>
        <v>0</v>
      </c>
      <c r="QH5" s="37">
        <f>SUMIFS('Arrêts médicaux'!$AL$8:$AL$500,'Arrêts médicaux'!$A$8:$A$500,B5,'Arrêts médicaux'!$D$8:$D$500,Salariés!$H$8)</f>
        <v>0</v>
      </c>
      <c r="QI5" s="37">
        <f>SUMIFS('Absences diverses'!$AJ$8:$AJ$500,'Absences diverses'!$A$8:$A$500,B5,'Absences diverses'!$D$8:$D$500,Salariés!$J$1)</f>
        <v>0</v>
      </c>
      <c r="QJ5" s="37">
        <f>SUMIFS('Absences diverses'!$AJ$8:$AJ$500,'Absences diverses'!$A$8:$A$500,B5,'Absences diverses'!$D$8:$D$500,Salariés!$J$2)</f>
        <v>0</v>
      </c>
      <c r="QK5" s="37">
        <f>SUMIFS('Absences diverses'!$AJ$8:$AJ$500,'Absences diverses'!$A$8:$A$500,B5,'Absences diverses'!$D$8:$D$500,Salariés!$J$3)</f>
        <v>0</v>
      </c>
      <c r="QL5" s="37">
        <f>SUMIFS('Absences diverses'!$AJ$8:$AJ$500,'Absences diverses'!$A$8:$A$500,B5,'Absences diverses'!$D$8:$D$500,Salariés!$J$4)</f>
        <v>0</v>
      </c>
      <c r="QM5" s="37">
        <f>SUMIFS('Arrêts médicaux'!$AM$8:$AM$500,'Arrêts médicaux'!$A$8:$A$500,B5,'Arrêts médicaux'!$D$8:$D$500,Salariés!$H$1)</f>
        <v>0</v>
      </c>
      <c r="QN5" s="37">
        <f>SUMIFS('Arrêts médicaux'!$AM$8:$AM$500,'Arrêts médicaux'!$A$8:$A$500,B5,'Arrêts médicaux'!$D$8:$D$500,Salariés!$H$2)</f>
        <v>0</v>
      </c>
      <c r="QO5" s="38">
        <f t="shared" ref="QO5:QO19" si="268">+QN5+QM5</f>
        <v>0</v>
      </c>
      <c r="QP5" s="37">
        <f>SUMIFS('Arrêts médicaux'!$AM$8:$AM$500,'Arrêts médicaux'!$A$8:$A$500,B5,'Arrêts médicaux'!$D$8:$D$500,Salariés!$H$3)</f>
        <v>0</v>
      </c>
      <c r="QQ5" s="37">
        <f>SUMIFS('Arrêts médicaux'!$AM$8:$AM$500,'Arrêts médicaux'!$A$8:$A$500,B5,'Arrêts médicaux'!$D$8:$D$500,Salariés!$H$4)</f>
        <v>0</v>
      </c>
      <c r="QR5" s="38">
        <f t="shared" ref="QR5:QR19" si="269">+QQ5+QP5</f>
        <v>0</v>
      </c>
      <c r="QS5" s="37">
        <f>SUMIFS('Arrêts médicaux'!$AM$8:$AM$500,'Arrêts médicaux'!$A$8:$A$500,B5,'Arrêts médicaux'!$D$8:$D$500,Salariés!$H$5)</f>
        <v>0</v>
      </c>
      <c r="QT5" s="37">
        <f>SUMIFS('Arrêts médicaux'!$AM$8:$AM$500,'Arrêts médicaux'!$A$8:$A$500,B5,'Arrêts médicaux'!$D$8:$D$500,Salariés!$H$6)</f>
        <v>0</v>
      </c>
      <c r="QU5" s="37">
        <f>SUMIFS('Arrêts médicaux'!$AM$8:$AM$500,'Arrêts médicaux'!$A$8:$A$500,B5,'Arrêts médicaux'!$D$8:$D$500,Salariés!$H$7)</f>
        <v>0</v>
      </c>
      <c r="QV5" s="38">
        <f t="shared" ref="QV5:QV19" si="270">+QU5+QT5+QS5</f>
        <v>0</v>
      </c>
      <c r="QW5" s="37">
        <f>SUMIFS('Arrêts médicaux'!$AM$8:$AM$500,'Arrêts médicaux'!$A$8:$A$500,B5,'Arrêts médicaux'!$D$8:$D$500,Salariés!$H$8)</f>
        <v>0</v>
      </c>
      <c r="QX5" s="37">
        <f>SUMIFS('Absences diverses'!$AK$8:$AK$500,'Absences diverses'!$A$8:$A$500,B5,'Absences diverses'!$D$8:$D$500,Salariés!$J$1)</f>
        <v>0</v>
      </c>
      <c r="QY5" s="37">
        <f>SUMIFS('Absences diverses'!$AK$8:$AK$500,'Absences diverses'!$A$8:$A$500,B5,'Absences diverses'!$D$8:$D$500,Salariés!$J$2)</f>
        <v>0</v>
      </c>
      <c r="QZ5" s="37">
        <f>SUMIFS('Absences diverses'!$AK$8:$AK$500,'Absences diverses'!$A$8:$A$500,B5,'Absences diverses'!$D$8:$D$500,Salariés!$J$3)</f>
        <v>0</v>
      </c>
      <c r="RA5" s="37">
        <f>SUMIFS('Absences diverses'!$AK$8:$AK$500,'Absences diverses'!$A$8:$A$500,B5,'Absences diverses'!$D$8:$D$500,Salariés!$J$4)</f>
        <v>0</v>
      </c>
      <c r="RB5" s="37">
        <f>SUMIFS('Arrêts médicaux'!$AN$8:$AN$500,'Arrêts médicaux'!$A$8:$A$500,B5,'Arrêts médicaux'!$D$8:$D$500,Salariés!$H$1)</f>
        <v>0</v>
      </c>
      <c r="RC5" s="37">
        <f>SUMIFS('Arrêts médicaux'!$AN$8:$AN$500,'Arrêts médicaux'!$A$8:$A$500,B5,'Arrêts médicaux'!$D$8:$D$500,Salariés!$H$2)</f>
        <v>0</v>
      </c>
      <c r="RD5" s="38">
        <f t="shared" ref="RD5:RD19" si="271">+RC5+RB5</f>
        <v>0</v>
      </c>
      <c r="RE5" s="37">
        <f>SUMIFS('Arrêts médicaux'!$AN$8:$AN$500,'Arrêts médicaux'!$A$8:$A$500,B5,'Arrêts médicaux'!$D$8:$D$500,Salariés!$H$3)</f>
        <v>0</v>
      </c>
      <c r="RF5" s="37">
        <f>SUMIFS('Arrêts médicaux'!$AN$8:$AN$500,'Arrêts médicaux'!$A$8:$A$500,B5,'Arrêts médicaux'!$D$8:$D$500,Salariés!$H$4)</f>
        <v>0</v>
      </c>
      <c r="RG5" s="38">
        <f t="shared" ref="RG5:RG19" si="272">+RF5+RE5</f>
        <v>0</v>
      </c>
      <c r="RH5" s="37">
        <f>SUMIFS('Arrêts médicaux'!$AN$8:$AN$500,'Arrêts médicaux'!$A$8:$A$500,B5,'Arrêts médicaux'!$D$8:$D$500,Salariés!$H$5)</f>
        <v>0</v>
      </c>
      <c r="RI5" s="37">
        <f>SUMIFS('Arrêts médicaux'!$AN$8:$AN$500,'Arrêts médicaux'!$A$8:$A$500,B5,'Arrêts médicaux'!$D$8:$D$500,Salariés!$H$6)</f>
        <v>0</v>
      </c>
      <c r="RJ5" s="37">
        <f>SUMIFS('Arrêts médicaux'!$AN$8:$AN$500,'Arrêts médicaux'!$A$8:$A$500,B5,'Arrêts médicaux'!$D$8:$D$500,Salariés!$H$7)</f>
        <v>0</v>
      </c>
      <c r="RK5" s="38">
        <f t="shared" ref="RK5:RK19" si="273">+RJ5+RI5+RH5</f>
        <v>0</v>
      </c>
      <c r="RL5" s="37">
        <f>SUMIFS('Arrêts médicaux'!$AN$8:$AN$500,'Arrêts médicaux'!$A$8:$A$500,B5,'Arrêts médicaux'!$D$8:$D$500,Salariés!$H$8)</f>
        <v>0</v>
      </c>
      <c r="RM5" s="37">
        <f>SUMIFS('Absences diverses'!$AL$8:$AL$500,'Absences diverses'!$A$8:$A$500,B5,'Absences diverses'!$D$8:$D$500,Salariés!$J$1)</f>
        <v>0</v>
      </c>
      <c r="RN5" s="37">
        <f>SUMIFS('Absences diverses'!$AL$8:$AL$500,'Absences diverses'!$A$8:$A$500,B5,'Absences diverses'!$D$8:$D$500,Salariés!$J$2)</f>
        <v>0</v>
      </c>
      <c r="RO5" s="37">
        <f>SUMIFS('Absences diverses'!$AL$8:$AL$500,'Absences diverses'!$A$8:$A$500,B5,'Absences diverses'!$D$8:$D$500,Salariés!$J$3)</f>
        <v>0</v>
      </c>
      <c r="RP5" s="37">
        <f>SUMIFS('Absences diverses'!$AL$8:$AL$500,'Absences diverses'!$A$8:$A$500,B5,'Absences diverses'!$D$8:$D$500,Salariés!$J$4)</f>
        <v>0</v>
      </c>
      <c r="RQ5" s="37">
        <f>SUMIFS('Arrêts médicaux'!$AO$8:$AO$500,'Arrêts médicaux'!$A$8:$A$500,B5,'Arrêts médicaux'!$D$8:$D$500,Salariés!$H$1)</f>
        <v>0</v>
      </c>
      <c r="RR5" s="37">
        <f>SUMIFS('Arrêts médicaux'!$AO$8:$AO$500,'Arrêts médicaux'!$A$8:$A$500,B5,'Arrêts médicaux'!$D$8:$D$500,Salariés!$H$2)</f>
        <v>0</v>
      </c>
      <c r="RS5" s="38">
        <f t="shared" ref="RS5:RS19" si="274">+RR5+RQ5</f>
        <v>0</v>
      </c>
      <c r="RT5" s="37">
        <f>SUMIFS('Arrêts médicaux'!$AO$8:$AO$500,'Arrêts médicaux'!$A$8:$A$500,B5,'Arrêts médicaux'!$D$8:$D$500,Salariés!$H$3)</f>
        <v>0</v>
      </c>
      <c r="RU5" s="37">
        <f>SUMIFS('Arrêts médicaux'!$AO$8:$AO$500,'Arrêts médicaux'!$A$8:$A$500,B5,'Arrêts médicaux'!$D$8:$D$500,Salariés!$H$4)</f>
        <v>0</v>
      </c>
      <c r="RV5" s="38">
        <f t="shared" ref="RV5:RV19" si="275">+RU5+RT5</f>
        <v>0</v>
      </c>
      <c r="RW5" s="37">
        <f>SUMIFS('Arrêts médicaux'!$AO$8:$AO$500,'Arrêts médicaux'!$A$8:$A$500,B5,'Arrêts médicaux'!$D$8:$D$500,Salariés!$H$5)</f>
        <v>0</v>
      </c>
      <c r="RX5" s="37">
        <f>SUMIFS('Arrêts médicaux'!$AO$8:$AO$500,'Arrêts médicaux'!$A$8:$A$500,B5,'Arrêts médicaux'!$D$8:$D$500,Salariés!$H$6)</f>
        <v>0</v>
      </c>
      <c r="RY5" s="37">
        <f>SUMIFS('Arrêts médicaux'!$AO$8:$AO$500,'Arrêts médicaux'!$A$8:$A$500,B5,'Arrêts médicaux'!$D$8:$D$500,Salariés!$H$7)</f>
        <v>0</v>
      </c>
      <c r="RZ5" s="38">
        <f t="shared" ref="RZ5:RZ19" si="276">+RY5+RX5+RW5</f>
        <v>0</v>
      </c>
      <c r="SA5" s="37">
        <f>SUMIFS('Arrêts médicaux'!$AO$8:$AO$500,'Arrêts médicaux'!$A$8:$A$500,B5,'Arrêts médicaux'!$D$8:$D$500,Salariés!$H$8)</f>
        <v>0</v>
      </c>
      <c r="SB5" s="37">
        <f>SUMIFS('Absences diverses'!$AM$8:$AM$500,'Absences diverses'!$A$8:$A$500,B5,'Absences diverses'!$D$8:$D$500,Salariés!$J$1)</f>
        <v>0</v>
      </c>
      <c r="SC5" s="37">
        <f>SUMIFS('Absences diverses'!$AM$8:$AM$500,'Absences diverses'!$A$8:$A$500,B5,'Absences diverses'!$D$8:$D$500,Salariés!$J$2)</f>
        <v>0</v>
      </c>
      <c r="SD5" s="37">
        <f>SUMIFS('Absences diverses'!$AM$8:$AM$500,'Absences diverses'!$A$8:$A$500,B5,'Absences diverses'!$D$8:$D$500,Salariés!$J$3)</f>
        <v>0</v>
      </c>
      <c r="SE5" s="37">
        <f>SUMIFS('Absences diverses'!$AM$8:$AM$500,'Absences diverses'!$A$8:$A$500,B5,'Absences diverses'!$D$8:$D$500,Salariés!$J$4)</f>
        <v>0</v>
      </c>
      <c r="SF5" s="37">
        <f>SUMIFS('Arrêts médicaux'!$AP$8:$AP$500,'Arrêts médicaux'!$A$8:$A$500,B5,'Arrêts médicaux'!$D$8:$D$500,Salariés!$H$1)</f>
        <v>0</v>
      </c>
      <c r="SG5" s="37">
        <f>SUMIFS('Arrêts médicaux'!$AP$8:$AP$500,'Arrêts médicaux'!$A$8:$A$500,B5,'Arrêts médicaux'!$D$8:$D$500,Salariés!$H$2)</f>
        <v>0</v>
      </c>
      <c r="SH5" s="38">
        <f t="shared" ref="SH5:SH19" si="277">+SG5+SF5</f>
        <v>0</v>
      </c>
      <c r="SI5" s="37">
        <f>SUMIFS('Arrêts médicaux'!$AP$8:$AP$500,'Arrêts médicaux'!$A$8:$A$500,B5,'Arrêts médicaux'!$D$8:$D$500,Salariés!$H$3)</f>
        <v>0</v>
      </c>
      <c r="SJ5" s="37">
        <f>SUMIFS('Arrêts médicaux'!$AP$8:$AP$500,'Arrêts médicaux'!$A$8:$A$500,B5,'Arrêts médicaux'!$D$8:$D$500,Salariés!$H$4)</f>
        <v>0</v>
      </c>
      <c r="SK5" s="38">
        <f t="shared" ref="SK5:SK19" si="278">+SJ5+SI5</f>
        <v>0</v>
      </c>
      <c r="SL5" s="37">
        <f>SUMIFS('Arrêts médicaux'!$AP$8:$AP$500,'Arrêts médicaux'!$A$8:$A$500,B5,'Arrêts médicaux'!$D$8:$D$500,Salariés!$H$5)</f>
        <v>0</v>
      </c>
      <c r="SM5" s="37">
        <f>SUMIFS('Arrêts médicaux'!$AP$8:$AP$500,'Arrêts médicaux'!$A$8:$A$500,B5,'Arrêts médicaux'!$D$8:$D$500,Salariés!$H$6)</f>
        <v>0</v>
      </c>
      <c r="SN5" s="37">
        <f>SUMIFS('Arrêts médicaux'!$AP$8:$AP$500,'Arrêts médicaux'!$A$8:$A$500,B5,'Arrêts médicaux'!$D$8:$D$500,Salariés!$H$7)</f>
        <v>0</v>
      </c>
      <c r="SO5" s="38">
        <f t="shared" ref="SO5:SO19" si="279">+SN5+SM5+SL5</f>
        <v>0</v>
      </c>
      <c r="SP5" s="37">
        <f>SUMIFS('Arrêts médicaux'!$AP$8:$AP$500,'Arrêts médicaux'!$A$8:$A$500,B5,'Arrêts médicaux'!$D$8:$D$500,Salariés!$H$8)</f>
        <v>0</v>
      </c>
      <c r="SQ5" s="37">
        <f>SUMIFS('Absences diverses'!$AN$8:$AN$500,'Absences diverses'!$A$8:$A$500,B5,'Absences diverses'!$D$8:$D$500,Salariés!$J$1)</f>
        <v>0</v>
      </c>
      <c r="SR5" s="37">
        <f>SUMIFS('Absences diverses'!$AN$8:$AN$500,'Absences diverses'!$A$8:$A$500,B5,'Absences diverses'!$D$8:$D$500,Salariés!$J$2)</f>
        <v>0</v>
      </c>
      <c r="SS5" s="37">
        <f>SUMIFS('Absences diverses'!$AN$8:$AN$500,'Absences diverses'!$A$8:$A$500,B5,'Absences diverses'!$D$8:$D$500,Salariés!$J$3)</f>
        <v>0</v>
      </c>
      <c r="ST5" s="37">
        <f>SUMIFS('Absences diverses'!$AN$8:$AN$500,'Absences diverses'!$A$8:$A$500,B5,'Absences diverses'!$D$8:$D$500,Salariés!$J$4)</f>
        <v>0</v>
      </c>
      <c r="SU5" s="37">
        <f>SUMIFS('Arrêts médicaux'!$AQ$8:$AQ$500,'Arrêts médicaux'!$A$8:$A$500,B5,'Arrêts médicaux'!$D$8:$D$500,Salariés!$H$1)</f>
        <v>0</v>
      </c>
      <c r="SV5" s="37">
        <f>SUMIFS('Arrêts médicaux'!$AQ$8:$AQ$500,'Arrêts médicaux'!$A$8:$A$500,B5,'Arrêts médicaux'!$D$8:$D$500,Salariés!$H$2)</f>
        <v>0</v>
      </c>
      <c r="SW5" s="38">
        <f t="shared" ref="SW5:SW19" si="280">+SV5+SU5</f>
        <v>0</v>
      </c>
      <c r="SX5" s="37">
        <f>SUMIFS('Arrêts médicaux'!$AQ$8:$AQ$500,'Arrêts médicaux'!$A$8:$A$500,B5,'Arrêts médicaux'!$D$8:$D$500,Salariés!$H$3)</f>
        <v>0</v>
      </c>
      <c r="SY5" s="37">
        <f>SUMIFS('Arrêts médicaux'!$AQ$8:$AQ$500,'Arrêts médicaux'!$A$8:$A$500,B5,'Arrêts médicaux'!$D$8:$D$500,Salariés!$H$4)</f>
        <v>0</v>
      </c>
      <c r="SZ5" s="38">
        <f t="shared" ref="SZ5:SZ19" si="281">+SY5+SX5</f>
        <v>0</v>
      </c>
      <c r="TA5" s="37">
        <f>SUMIFS('Arrêts médicaux'!$AQ$8:$AQ$500,'Arrêts médicaux'!$A$8:$A$500,B5,'Arrêts médicaux'!$D$8:$D$500,Salariés!$H$5)</f>
        <v>0</v>
      </c>
      <c r="TB5" s="37">
        <f>SUMIFS('Arrêts médicaux'!$AQ$8:$AQ$500,'Arrêts médicaux'!$A$8:$A$500,B5,'Arrêts médicaux'!$D$8:$D$500,Salariés!$H$6)</f>
        <v>0</v>
      </c>
      <c r="TC5" s="37">
        <f>SUMIFS('Arrêts médicaux'!$AQ$8:$AQ$500,'Arrêts médicaux'!$A$8:$A$500,B5,'Arrêts médicaux'!$D$8:$D$500,Salariés!$H$7)</f>
        <v>0</v>
      </c>
      <c r="TD5" s="38">
        <f t="shared" ref="TD5:TD19" si="282">+TC5+TB5+TA5</f>
        <v>0</v>
      </c>
      <c r="TE5" s="37">
        <f>SUMIFS('Arrêts médicaux'!$AQ$8:$AQ$500,'Arrêts médicaux'!$A$8:$A$500,B5,'Arrêts médicaux'!$D$8:$D$500,Salariés!$H$8)</f>
        <v>0</v>
      </c>
      <c r="TF5" s="37">
        <f>SUMIFS('Absences diverses'!$AO$8:$AO$500,'Absences diverses'!$A$8:$A$500,B5,'Absences diverses'!$D$8:$D$500,Salariés!$J$1)</f>
        <v>0</v>
      </c>
      <c r="TG5" s="37">
        <f>SUMIFS('Absences diverses'!$AO$8:$AO$500,'Absences diverses'!$A$8:$A$500,B5,'Absences diverses'!$D$8:$D$500,Salariés!$J$2)</f>
        <v>0</v>
      </c>
      <c r="TH5" s="37">
        <f>SUMIFS('Absences diverses'!$AO$8:$AO$500,'Absences diverses'!$A$8:$A$500,B5,'Absences diverses'!$D$8:$D$500,Salariés!$J$3)</f>
        <v>0</v>
      </c>
      <c r="TI5" s="37">
        <f>SUMIFS('Absences diverses'!$AO$8:$AO$500,'Absences diverses'!$A$8:$A$500,B5,'Absences diverses'!$D$8:$D$500,Salariés!$J$4)</f>
        <v>0</v>
      </c>
      <c r="TJ5" s="37">
        <f>SUMIFS('Arrêts médicaux'!$AR$8:$AR$500,'Arrêts médicaux'!$A$8:$A$500,B5,'Arrêts médicaux'!$D$8:$D$500,Salariés!$H$1)</f>
        <v>0</v>
      </c>
      <c r="TK5" s="37">
        <f>SUMIFS('Arrêts médicaux'!$AR$8:$AR$500,'Arrêts médicaux'!$A$8:$A$500,B5,'Arrêts médicaux'!$D$8:$D$500,Salariés!$H$2)</f>
        <v>0</v>
      </c>
      <c r="TL5" s="38">
        <f t="shared" ref="TL5:TL19" si="283">+TK5+TJ5</f>
        <v>0</v>
      </c>
      <c r="TM5" s="37">
        <f>SUMIFS('Arrêts médicaux'!$AR$8:$AR$500,'Arrêts médicaux'!$A$8:$A$500,B5,'Arrêts médicaux'!$D$8:$D$500,Salariés!$H$3)</f>
        <v>0</v>
      </c>
      <c r="TN5" s="37">
        <f>SUMIFS('Arrêts médicaux'!$AR$8:$AR$500,'Arrêts médicaux'!$A$8:$A$500,B5,'Arrêts médicaux'!$D$8:$D$500,Salariés!$H$4)</f>
        <v>0</v>
      </c>
      <c r="TO5" s="38">
        <f t="shared" ref="TO5:TO19" si="284">+TN5+TM5</f>
        <v>0</v>
      </c>
      <c r="TP5" s="37">
        <f>SUMIFS('Arrêts médicaux'!$AR$8:$AR$500,'Arrêts médicaux'!$A$8:$A$500,B5,'Arrêts médicaux'!$D$8:$D$500,Salariés!$H$5)</f>
        <v>0</v>
      </c>
      <c r="TQ5" s="37">
        <f>SUMIFS('Arrêts médicaux'!$AR$8:$AR$500,'Arrêts médicaux'!$A$8:$A$500,B5,'Arrêts médicaux'!$D$8:$D$500,Salariés!$H$6)</f>
        <v>0</v>
      </c>
      <c r="TR5" s="37">
        <f>SUMIFS('Arrêts médicaux'!$AR$8:$AR$500,'Arrêts médicaux'!$A$8:$A$500,B5,'Arrêts médicaux'!$D$8:$D$500,Salariés!$H$7)</f>
        <v>0</v>
      </c>
      <c r="TS5" s="38">
        <f t="shared" ref="TS5:TS19" si="285">+TR5+TQ5+TP5</f>
        <v>0</v>
      </c>
      <c r="TT5" s="37">
        <f>SUMIFS('Arrêts médicaux'!$AR$8:$AR$500,'Arrêts médicaux'!$A$8:$A$500,B5,'Arrêts médicaux'!$D$8:$D$500,Salariés!$H$8)</f>
        <v>0</v>
      </c>
      <c r="TU5" s="37">
        <f>SUMIFS('Absences diverses'!$AP$8:$AP$500,'Absences diverses'!$A$8:$A$500,B5,'Absences diverses'!$D$8:$D$500,Salariés!$J$1)</f>
        <v>0</v>
      </c>
      <c r="TV5" s="37">
        <f>SUMIFS('Absences diverses'!$AP$8:$AP$500,'Absences diverses'!$A$8:$A$500,B5,'Absences diverses'!$D$8:$D$500,Salariés!$J$2)</f>
        <v>0</v>
      </c>
      <c r="TW5" s="37">
        <f>SUMIFS('Absences diverses'!$AP$8:$AP$500,'Absences diverses'!$A$8:$A$500,B5,'Absences diverses'!$D$8:$D$500,Salariés!$J$3)</f>
        <v>0</v>
      </c>
      <c r="TX5" s="37">
        <f>SUMIFS('Absences diverses'!$AP$8:$AP$500,'Absences diverses'!$A$8:$A$500,B5,'Absences diverses'!$D$8:$D$500,Salariés!$J$4)</f>
        <v>0</v>
      </c>
      <c r="TY5" s="37">
        <f>SUMIFS('Arrêts médicaux'!$AS$8:$AS$500,'Arrêts médicaux'!$A$8:$A$500,B5,'Arrêts médicaux'!$D$8:$D$500,Salariés!$H$1)</f>
        <v>0</v>
      </c>
      <c r="TZ5" s="37">
        <f>SUMIFS('Arrêts médicaux'!$AS$8:$AS$500,'Arrêts médicaux'!$A$8:$A$500,B5,'Arrêts médicaux'!$D$8:$D$500,Salariés!$H$2)</f>
        <v>0</v>
      </c>
      <c r="UA5" s="38">
        <f t="shared" ref="UA5:UA19" si="286">+TZ5+TY5</f>
        <v>0</v>
      </c>
      <c r="UB5" s="37">
        <f>SUMIFS('Arrêts médicaux'!$AS$8:$AS$500,'Arrêts médicaux'!$A$8:$A$500,B5,'Arrêts médicaux'!$D$8:$D$500,Salariés!$H$3)</f>
        <v>0</v>
      </c>
      <c r="UC5" s="37">
        <f>SUMIFS('Arrêts médicaux'!$AS$8:$AS$500,'Arrêts médicaux'!$A$8:$A$500,B5,'Arrêts médicaux'!$D$8:$D$500,Salariés!$H$4)</f>
        <v>0</v>
      </c>
      <c r="UD5" s="38">
        <f t="shared" ref="UD5:UD19" si="287">+UC5+UB5</f>
        <v>0</v>
      </c>
      <c r="UE5" s="37">
        <f>SUMIFS('Arrêts médicaux'!$AS$8:$AS$500,'Arrêts médicaux'!$A$8:$A$500,B5,'Arrêts médicaux'!$D$8:$D$500,Salariés!$H$5)</f>
        <v>0</v>
      </c>
      <c r="UF5" s="37">
        <f>SUMIFS('Arrêts médicaux'!$AS$8:$AS$500,'Arrêts médicaux'!$A$8:$A$500,B5,'Arrêts médicaux'!$D$8:$D$500,Salariés!$H$6)</f>
        <v>0</v>
      </c>
      <c r="UG5" s="37">
        <f>SUMIFS('Arrêts médicaux'!$AS$8:$AS$500,'Arrêts médicaux'!$A$8:$A$500,B5,'Arrêts médicaux'!$D$8:$D$500,Salariés!$H$7)</f>
        <v>0</v>
      </c>
      <c r="UH5" s="38">
        <f t="shared" ref="UH5:UH19" si="288">+UG5+UF5+UE5</f>
        <v>0</v>
      </c>
      <c r="UI5" s="37">
        <f>SUMIFS('Arrêts médicaux'!$AS$8:$AS$500,'Arrêts médicaux'!$A$8:$A$500,B5,'Arrêts médicaux'!$D$8:$D$500,Salariés!$H$8)</f>
        <v>0</v>
      </c>
      <c r="UJ5" s="37">
        <f>SUMIFS('Absences diverses'!$AQ$8:$AQ$500,'Absences diverses'!$A$8:$A$500,B5,'Absences diverses'!$D$8:$D$500,Salariés!$J$1)</f>
        <v>0</v>
      </c>
      <c r="UK5" s="37">
        <f>SUMIFS('Absences diverses'!$AQ$8:$AQ$500,'Absences diverses'!$A$8:$A$500,B5,'Absences diverses'!$D$8:$D$500,Salariés!$J$2)</f>
        <v>0</v>
      </c>
      <c r="UL5" s="37">
        <f>SUMIFS('Absences diverses'!$AQ$8:$AQ$500,'Absences diverses'!$A$8:$A$500,B5,'Absences diverses'!$D$8:$D$500,Salariés!$J$3)</f>
        <v>0</v>
      </c>
      <c r="UM5" s="37">
        <f>SUMIFS('Absences diverses'!$AQ$8:$AQ$500,'Absences diverses'!$A$8:$A$500,B5,'Absences diverses'!$D$8:$D$500,Salariés!$J$4)</f>
        <v>0</v>
      </c>
      <c r="UN5" s="37">
        <f>SUMIFS('Arrêts médicaux'!$AT$8:$AT$500,'Arrêts médicaux'!$A$8:$A$500,B5,'Arrêts médicaux'!$D$8:$D$500,Salariés!$H$1)</f>
        <v>0</v>
      </c>
      <c r="UO5" s="37">
        <f>SUMIFS('Arrêts médicaux'!$AT$8:$AT$500,'Arrêts médicaux'!$A$8:$A$500,B5,'Arrêts médicaux'!$D$8:$D$500,Salariés!$H$2)</f>
        <v>0</v>
      </c>
      <c r="UP5" s="38">
        <f t="shared" ref="UP5:UP19" si="289">+UO5+UN5</f>
        <v>0</v>
      </c>
      <c r="UQ5" s="37">
        <f>SUMIFS('Arrêts médicaux'!$AT$8:$AT$500,'Arrêts médicaux'!$A$8:$A$500,B5,'Arrêts médicaux'!$D$8:$D$500,Salariés!$H$3)</f>
        <v>0</v>
      </c>
      <c r="UR5" s="37">
        <f>SUMIFS('Arrêts médicaux'!$AT$8:$AT$500,'Arrêts médicaux'!$A$8:$A$500,B5,'Arrêts médicaux'!$D$8:$D$500,Salariés!$H$4)</f>
        <v>0</v>
      </c>
      <c r="US5" s="38">
        <f t="shared" ref="US5:US19" si="290">+UR5+UQ5</f>
        <v>0</v>
      </c>
      <c r="UT5" s="37">
        <f>SUMIFS('Arrêts médicaux'!$AT$8:$AT$500,'Arrêts médicaux'!$A$8:$A$500,B5,'Arrêts médicaux'!$D$8:$D$500,Salariés!$H$5)</f>
        <v>0</v>
      </c>
      <c r="UU5" s="37">
        <f>SUMIFS('Arrêts médicaux'!$AT$8:$AT$500,'Arrêts médicaux'!$A$8:$A$500,B5,'Arrêts médicaux'!$D$8:$D$500,Salariés!$H$6)</f>
        <v>0</v>
      </c>
      <c r="UV5" s="37">
        <f>SUMIFS('Arrêts médicaux'!$AT$8:$AT$500,'Arrêts médicaux'!$A$8:$A$500,B5,'Arrêts médicaux'!$D$8:$D$500,Salariés!$H$7)</f>
        <v>0</v>
      </c>
      <c r="UW5" s="38">
        <f t="shared" ref="UW5:UW19" si="291">+UV5+UU5+UT5</f>
        <v>0</v>
      </c>
      <c r="UX5" s="37">
        <f>SUMIFS('Arrêts médicaux'!$AT$8:$AT$500,'Arrêts médicaux'!$A$8:$A$500,B5,'Arrêts médicaux'!$D$8:$D$500,Salariés!$H$8)</f>
        <v>0</v>
      </c>
      <c r="UY5" s="37">
        <f>SUMIFS('Absences diverses'!$AR$8:$AR$500,'Absences diverses'!$A$8:$A$500,B5,'Absences diverses'!$D$8:$D$500,Salariés!$J$1)</f>
        <v>0</v>
      </c>
      <c r="UZ5" s="37">
        <f>SUMIFS('Absences diverses'!$AR$8:$AR$500,'Absences diverses'!$A$8:$A$500,B5,'Absences diverses'!$D$8:$D$500,Salariés!$J$2)</f>
        <v>0</v>
      </c>
      <c r="VA5" s="37">
        <f>SUMIFS('Absences diverses'!$AR$8:$AR$500,'Absences diverses'!$A$8:$A$500,B5,'Absences diverses'!$D$8:$D$500,Salariés!$J$3)</f>
        <v>0</v>
      </c>
      <c r="VB5" s="37">
        <f>SUMIFS('Absences diverses'!$AR$8:$AR$500,'Absences diverses'!$A$8:$A$500,B5,'Absences diverses'!$D$8:$D$500,Salariés!$J$4)</f>
        <v>0</v>
      </c>
      <c r="VC5" s="37">
        <f>SUMIFS('Arrêts médicaux'!$AU$8:$AU$500,'Arrêts médicaux'!$A$8:$A$500,B5,'Arrêts médicaux'!$D$8:$D$500,Salariés!$H$1)</f>
        <v>0</v>
      </c>
      <c r="VD5" s="37">
        <f>SUMIFS('Arrêts médicaux'!$AU$8:$AU$500,'Arrêts médicaux'!$A$8:$A$500,B5,'Arrêts médicaux'!$D$8:$D$500,Salariés!$H$2)</f>
        <v>0</v>
      </c>
      <c r="VE5" s="38">
        <f t="shared" ref="VE5:VE19" si="292">+VD5+VC5</f>
        <v>0</v>
      </c>
      <c r="VF5" s="37">
        <f>SUMIFS('Arrêts médicaux'!$AU$8:$AU$500,'Arrêts médicaux'!$A$8:$A$500,B5,'Arrêts médicaux'!$D$8:$D$500,Salariés!$H$3)</f>
        <v>0</v>
      </c>
      <c r="VG5" s="37">
        <f>SUMIFS('Arrêts médicaux'!$AU$8:$AU$500,'Arrêts médicaux'!$A$8:$A$500,B5,'Arrêts médicaux'!$D$8:$D$500,Salariés!$H$4)</f>
        <v>0</v>
      </c>
      <c r="VH5" s="38">
        <f t="shared" ref="VH5:VH19" si="293">+VG5+VF5</f>
        <v>0</v>
      </c>
      <c r="VI5" s="37">
        <f>SUMIFS('Arrêts médicaux'!$AU$8:$AU$500,'Arrêts médicaux'!$A$8:$A$500,B5,'Arrêts médicaux'!$D$8:$D$500,Salariés!$H$5)</f>
        <v>0</v>
      </c>
      <c r="VJ5" s="37">
        <f>SUMIFS('Arrêts médicaux'!$AU$8:$AU$500,'Arrêts médicaux'!$A$8:$A$500,B5,'Arrêts médicaux'!$D$8:$D$500,Salariés!$H$6)</f>
        <v>0</v>
      </c>
      <c r="VK5" s="37">
        <f>SUMIFS('Arrêts médicaux'!$AU$8:$AU$500,'Arrêts médicaux'!$A$8:$A$500,B5,'Arrêts médicaux'!$D$8:$D$500,Salariés!$H$7)</f>
        <v>0</v>
      </c>
      <c r="VL5" s="38">
        <f t="shared" ref="VL5:VL19" si="294">+VK5+VJ5+VI5</f>
        <v>0</v>
      </c>
      <c r="VM5" s="37">
        <f>SUMIFS('Arrêts médicaux'!$AU$8:$AU$500,'Arrêts médicaux'!$A$8:$A$500,B5,'Arrêts médicaux'!$D$8:$D$500,Salariés!$H$8)</f>
        <v>0</v>
      </c>
      <c r="VN5" s="37">
        <f>SUMIFS('Absences diverses'!$AS$8:$AS$500,'Absences diverses'!$A$8:$A$500,B5,'Absences diverses'!$D$8:$D$500,Salariés!$J$1)</f>
        <v>0</v>
      </c>
      <c r="VO5" s="37">
        <f>SUMIFS('Absences diverses'!$AS$8:$AS$500,'Absences diverses'!$A$8:$A$500,B5,'Absences diverses'!$D$8:$D$500,Salariés!$J$2)</f>
        <v>0</v>
      </c>
      <c r="VP5" s="37">
        <f>SUMIFS('Absences diverses'!$AS$8:$AS$500,'Absences diverses'!$A$8:$A$500,B5,'Absences diverses'!$D$8:$D$500,Salariés!$J$3)</f>
        <v>0</v>
      </c>
      <c r="VQ5" s="37">
        <f>SUMIFS('Absences diverses'!$AS$8:$AS$500,'Absences diverses'!$A$8:$A$500,B5,'Absences diverses'!$D$8:$D$500,Salariés!$J$4)</f>
        <v>0</v>
      </c>
      <c r="VR5" s="37">
        <f>SUMIFS('Arrêts médicaux'!$AV$8:$AV$500,'Arrêts médicaux'!$A$8:$A$500,B5,'Arrêts médicaux'!$D$8:$D$500,Salariés!$H$1)</f>
        <v>0</v>
      </c>
      <c r="VS5" s="37">
        <f>SUMIFS('Arrêts médicaux'!$AV$8:$AV$500,'Arrêts médicaux'!$A$8:$A$500,B5,'Arrêts médicaux'!$D$8:$D$500,Salariés!$H$2)</f>
        <v>0</v>
      </c>
      <c r="VT5" s="38">
        <f t="shared" ref="VT5:VT19" si="295">+VS5+VR5</f>
        <v>0</v>
      </c>
      <c r="VU5" s="37">
        <f>SUMIFS('Arrêts médicaux'!$AV$8:$AV$500,'Arrêts médicaux'!$A$8:$A$500,B5,'Arrêts médicaux'!$D$8:$D$500,Salariés!$H$3)</f>
        <v>0</v>
      </c>
      <c r="VV5" s="37">
        <f>SUMIFS('Arrêts médicaux'!$AV$8:$AV$500,'Arrêts médicaux'!$A$8:$A$500,B5,'Arrêts médicaux'!$D$8:$D$500,Salariés!$H$4)</f>
        <v>0</v>
      </c>
      <c r="VW5" s="38">
        <f t="shared" ref="VW5:VW19" si="296">+VV5+VU5</f>
        <v>0</v>
      </c>
      <c r="VX5" s="37">
        <f>SUMIFS('Arrêts médicaux'!$AV$8:$AV$500,'Arrêts médicaux'!$A$8:$A$500,B5,'Arrêts médicaux'!$D$8:$D$500,Salariés!$H$5)</f>
        <v>0</v>
      </c>
      <c r="VY5" s="37">
        <f>SUMIFS('Arrêts médicaux'!$AV$8:$AV$500,'Arrêts médicaux'!$A$8:$A$500,B5,'Arrêts médicaux'!$D$8:$D$500,Salariés!$H$6)</f>
        <v>0</v>
      </c>
      <c r="VZ5" s="37">
        <f>SUMIFS('Arrêts médicaux'!$AV$8:$AV$500,'Arrêts médicaux'!$A$8:$A$500,B5,'Arrêts médicaux'!$D$8:$D$500,Salariés!$H$7)</f>
        <v>0</v>
      </c>
      <c r="WA5" s="38">
        <f t="shared" ref="WA5:WA19" si="297">+VZ5+VY5+VX5</f>
        <v>0</v>
      </c>
      <c r="WB5" s="37">
        <f>SUMIFS('Arrêts médicaux'!$AV$8:$AV$500,'Arrêts médicaux'!$A$8:$A$500,B5,'Arrêts médicaux'!$D$8:$D$500,Salariés!$H$8)</f>
        <v>0</v>
      </c>
      <c r="WC5" s="37">
        <f>SUMIFS('Absences diverses'!$AT$8:$AT$500,'Absences diverses'!$A$8:$A$500,B5,'Absences diverses'!$D$8:$D$500,Salariés!$J$1)</f>
        <v>0</v>
      </c>
      <c r="WD5" s="37">
        <f>SUMIFS('Absences diverses'!$AT$8:$AT$500,'Absences diverses'!$A$8:$A$500,B5,'Absences diverses'!$D$8:$D$500,Salariés!$J$2)</f>
        <v>0</v>
      </c>
      <c r="WE5" s="37">
        <f>SUMIFS('Absences diverses'!$AT$8:$AT$500,'Absences diverses'!$A$8:$A$500,B5,'Absences diverses'!$D$8:$D$500,Salariés!$J$3)</f>
        <v>0</v>
      </c>
      <c r="WF5" s="37">
        <f>SUMIFS('Absences diverses'!$AT$8:$AT$500,'Absences diverses'!$A$8:$A$500,B5,'Absences diverses'!$D$8:$D$500,Salariés!$J$4)</f>
        <v>0</v>
      </c>
      <c r="WG5" s="37">
        <f>SUMIFS('Arrêts médicaux'!$AW$8:$AW$500,'Arrêts médicaux'!$A$8:$A$500,B5,'Arrêts médicaux'!$D$8:$D$500,Salariés!$H$1)</f>
        <v>0</v>
      </c>
      <c r="WH5" s="37">
        <f>SUMIFS('Arrêts médicaux'!$AW$8:$AW$500,'Arrêts médicaux'!$A$8:$A$500,B5,'Arrêts médicaux'!$D$8:$D$500,Salariés!$H$2)</f>
        <v>0</v>
      </c>
      <c r="WI5" s="38">
        <f t="shared" ref="WI5:WI19" si="298">+WH5+WG5</f>
        <v>0</v>
      </c>
      <c r="WJ5" s="37">
        <f>SUMIFS('Arrêts médicaux'!$AW$8:$AW$500,'Arrêts médicaux'!$A$8:$A$500,B5,'Arrêts médicaux'!$D$8:$D$500,Salariés!$H$3)</f>
        <v>0</v>
      </c>
      <c r="WK5" s="37">
        <f>SUMIFS('Arrêts médicaux'!$AW$8:$AW$500,'Arrêts médicaux'!$A$8:$A$500,B5,'Arrêts médicaux'!$D$8:$D$500,Salariés!$H$4)</f>
        <v>0</v>
      </c>
      <c r="WL5" s="38">
        <f t="shared" ref="WL5:WL19" si="299">+WK5+WJ5</f>
        <v>0</v>
      </c>
      <c r="WM5" s="37">
        <f>SUMIFS('Arrêts médicaux'!$AW$8:$AW$500,'Arrêts médicaux'!$A$8:$A$500,B5,'Arrêts médicaux'!$D$8:$D$500,Salariés!$H$5)</f>
        <v>0</v>
      </c>
      <c r="WN5" s="37">
        <f>SUMIFS('Arrêts médicaux'!$AW$8:$AW$500,'Arrêts médicaux'!$A$8:$A$500,B5,'Arrêts médicaux'!$D$8:$D$500,Salariés!$H$6)</f>
        <v>0</v>
      </c>
      <c r="WO5" s="37">
        <f>SUMIFS('Arrêts médicaux'!$AW$8:$AW$500,'Arrêts médicaux'!$A$8:$A$500,B5,'Arrêts médicaux'!$D$8:$D$500,Salariés!$H$7)</f>
        <v>0</v>
      </c>
      <c r="WP5" s="38">
        <f t="shared" ref="WP5:WP19" si="300">+WO5+WN5+WM5</f>
        <v>0</v>
      </c>
      <c r="WQ5" s="37">
        <f>SUMIFS('Arrêts médicaux'!$AW$8:$AW$500,'Arrêts médicaux'!$A$8:$A$500,B5,'Arrêts médicaux'!$D$8:$D$500,Salariés!$H$8)</f>
        <v>0</v>
      </c>
      <c r="WR5" s="37">
        <f>SUMIFS('Absences diverses'!$AU$8:$AU$500,'Absences diverses'!$A$8:$A$500,B5,'Absences diverses'!$D$8:$D$500,Salariés!$J$1)</f>
        <v>0</v>
      </c>
      <c r="WS5" s="37">
        <f>SUMIFS('Absences diverses'!$AU$8:$AU$500,'Absences diverses'!$A$8:$A$500,B5,'Absences diverses'!$D$8:$D$500,Salariés!$J$2)</f>
        <v>0</v>
      </c>
      <c r="WT5" s="37">
        <f>SUMIFS('Absences diverses'!$AU$8:$AU$500,'Absences diverses'!$A$8:$A$500,B5,'Absences diverses'!$D$8:$D$500,Salariés!$J$3)</f>
        <v>0</v>
      </c>
      <c r="WU5" s="37">
        <f>SUMIFS('Absences diverses'!$AU$8:$AU$500,'Absences diverses'!$A$8:$A$500,B5,'Absences diverses'!$D$8:$D$500,Salariés!$J$4)</f>
        <v>0</v>
      </c>
      <c r="WV5" s="37">
        <f>SUMIFS('Arrêts médicaux'!$AX$8:$AX$500,'Arrêts médicaux'!$A$8:$A$500,B5,'Arrêts médicaux'!$D$8:$D$500,Salariés!$H$1)</f>
        <v>0</v>
      </c>
      <c r="WW5" s="37">
        <f>SUMIFS('Arrêts médicaux'!$AX$8:$AX$500,'Arrêts médicaux'!$A$8:$A$500,B5,'Arrêts médicaux'!$D$8:$D$500,Salariés!$H$2)</f>
        <v>0</v>
      </c>
      <c r="WX5" s="38">
        <f t="shared" ref="WX5:WX19" si="301">+WW5+WV5</f>
        <v>0</v>
      </c>
      <c r="WY5" s="37">
        <f>SUMIFS('Arrêts médicaux'!$AX$8:$AX$500,'Arrêts médicaux'!$A$8:$A$500,B5,'Arrêts médicaux'!$D$8:$D$500,Salariés!$H$3)</f>
        <v>0</v>
      </c>
      <c r="WZ5" s="37">
        <f>SUMIFS('Arrêts médicaux'!$AX$8:$AX$500,'Arrêts médicaux'!$A$8:$A$500,B5,'Arrêts médicaux'!$D$8:$D$500,Salariés!$H$4)</f>
        <v>0</v>
      </c>
      <c r="XA5" s="38">
        <f t="shared" ref="XA5:XA19" si="302">+WZ5+WY5</f>
        <v>0</v>
      </c>
      <c r="XB5" s="37">
        <f>SUMIFS('Arrêts médicaux'!$AX$8:$AX$500,'Arrêts médicaux'!$A$8:$A$500,B5,'Arrêts médicaux'!$D$8:$D$500,Salariés!$H$5)</f>
        <v>0</v>
      </c>
      <c r="XC5" s="37">
        <f>SUMIFS('Arrêts médicaux'!$AX$8:$AX$500,'Arrêts médicaux'!$A$8:$A$500,B5,'Arrêts médicaux'!$D$8:$D$500,Salariés!$H$6)</f>
        <v>0</v>
      </c>
      <c r="XD5" s="37">
        <f>SUMIFS('Arrêts médicaux'!$AX$8:$AX$500,'Arrêts médicaux'!$A$8:$A$500,B5,'Arrêts médicaux'!$D$8:$D$500,Salariés!$H$7)</f>
        <v>0</v>
      </c>
      <c r="XE5" s="38">
        <f t="shared" ref="XE5:XE19" si="303">+XD5+XC5+XB5</f>
        <v>0</v>
      </c>
      <c r="XF5" s="37">
        <f>SUMIFS('Arrêts médicaux'!$AX$8:$AX$500,'Arrêts médicaux'!$A$8:$A$500,B5,'Arrêts médicaux'!$D$8:$D$500,Salariés!$H$8)</f>
        <v>0</v>
      </c>
      <c r="XG5" s="37">
        <f>SUMIFS('Absences diverses'!$AV$8:$AV$500,'Absences diverses'!$A$8:$A$500,B5,'Absences diverses'!$D$8:$D$500,Salariés!$J$1)</f>
        <v>0</v>
      </c>
      <c r="XH5" s="37">
        <f>SUMIFS('Absences diverses'!$AV$8:$AV$500,'Absences diverses'!$A$8:$A$500,B5,'Absences diverses'!$D$8:$D$500,Salariés!$J$2)</f>
        <v>0</v>
      </c>
      <c r="XI5" s="37">
        <f>SUMIFS('Absences diverses'!$AV$8:$AV$500,'Absences diverses'!$A$8:$A$500,B5,'Absences diverses'!$D$8:$D$500,Salariés!$J$3)</f>
        <v>0</v>
      </c>
      <c r="XJ5" s="37">
        <f>SUMIFS('Absences diverses'!$AV$8:$AV$500,'Absences diverses'!$A$8:$A$500,B5,'Absences diverses'!$D$8:$D$500,Salariés!$J$4)</f>
        <v>0</v>
      </c>
      <c r="XK5" s="37">
        <f>SUMIFS('Arrêts médicaux'!$AY$8:$AY$500,'Arrêts médicaux'!$A$8:$A$500,B5,'Arrêts médicaux'!$D$8:$D$500,Salariés!$H$1)</f>
        <v>0</v>
      </c>
      <c r="XL5" s="37">
        <f>SUMIFS('Arrêts médicaux'!$AY$8:$AY$500,'Arrêts médicaux'!$A$8:$A$500,B5,'Arrêts médicaux'!$D$8:$D$500,Salariés!$H$2)</f>
        <v>0</v>
      </c>
      <c r="XM5" s="38">
        <f t="shared" ref="XM5:XM19" si="304">+XL5+XK5</f>
        <v>0</v>
      </c>
      <c r="XN5" s="37">
        <f>SUMIFS('Arrêts médicaux'!$AY$8:$AY$500,'Arrêts médicaux'!$A$8:$A$500,B5,'Arrêts médicaux'!$D$8:$D$500,Salariés!$H$3)</f>
        <v>0</v>
      </c>
      <c r="XO5" s="37">
        <f>SUMIFS('Arrêts médicaux'!$AY$8:$AY$500,'Arrêts médicaux'!$A$8:$A$500,B5,'Arrêts médicaux'!$D$8:$D$500,Salariés!$H$4)</f>
        <v>0</v>
      </c>
      <c r="XP5" s="38">
        <f t="shared" ref="XP5:XP19" si="305">+XO5+XN5</f>
        <v>0</v>
      </c>
      <c r="XQ5" s="37">
        <f>SUMIFS('Arrêts médicaux'!$AY$8:$AY$500,'Arrêts médicaux'!$A$8:$A$500,B5,'Arrêts médicaux'!$D$8:$D$500,Salariés!$H$5)</f>
        <v>0</v>
      </c>
      <c r="XR5" s="37">
        <f>SUMIFS('Arrêts médicaux'!$AY$8:$AY$500,'Arrêts médicaux'!$A$8:$A$500,B5,'Arrêts médicaux'!$D$8:$D$500,Salariés!$H$6)</f>
        <v>0</v>
      </c>
      <c r="XS5" s="37">
        <f>SUMIFS('Arrêts médicaux'!$AY$8:$AY$500,'Arrêts médicaux'!$A$8:$A$500,B5,'Arrêts médicaux'!$D$8:$D$500,Salariés!$H$7)</f>
        <v>0</v>
      </c>
      <c r="XT5" s="38">
        <f t="shared" ref="XT5:XT19" si="306">+XS5+XR5+XQ5</f>
        <v>0</v>
      </c>
      <c r="XU5" s="37">
        <f>SUMIFS('Arrêts médicaux'!$AY$8:$AY$500,'Arrêts médicaux'!$A$8:$A$500,B5,'Arrêts médicaux'!$D$8:$D$500,Salariés!$H$8)</f>
        <v>0</v>
      </c>
      <c r="XV5" s="37">
        <f>SUMIFS('Absences diverses'!$AW$8:$AW$500,'Absences diverses'!$A$8:$A$500,B5,'Absences diverses'!$D$8:$D$500,Salariés!$J$1)</f>
        <v>0</v>
      </c>
      <c r="XW5" s="37">
        <f>SUMIFS('Absences diverses'!$AW$8:$AW$500,'Absences diverses'!$A$8:$A$500,B5,'Absences diverses'!$D$8:$D$500,Salariés!$J$2)</f>
        <v>0</v>
      </c>
      <c r="XX5" s="37">
        <f>SUMIFS('Absences diverses'!$AW$8:$AW$500,'Absences diverses'!$A$8:$A$500,B5,'Absences diverses'!$D$8:$D$500,Salariés!$J$3)</f>
        <v>0</v>
      </c>
      <c r="XY5" s="37">
        <f>SUMIFS('Absences diverses'!$AW$8:$AW$500,'Absences diverses'!$A$8:$A$500,B5,'Absences diverses'!$D$8:$D$500,Salariés!$J$4)</f>
        <v>0</v>
      </c>
      <c r="XZ5" s="37">
        <f>SUMIFS('Arrêts médicaux'!$AZ$8:$AZ$500,'Arrêts médicaux'!$A$8:$A$500,B5,'Arrêts médicaux'!$D$8:$D$500,Salariés!$H$1)</f>
        <v>0</v>
      </c>
      <c r="YA5" s="37">
        <f>SUMIFS('Arrêts médicaux'!$AZ$8:$AZ$500,'Arrêts médicaux'!$A$8:$A$500,B5,'Arrêts médicaux'!$D$8:$D$500,Salariés!$H$2)</f>
        <v>0</v>
      </c>
      <c r="YB5" s="38">
        <f t="shared" ref="YB5:YB19" si="307">+YA5+XZ5</f>
        <v>0</v>
      </c>
      <c r="YC5" s="37">
        <f>SUMIFS('Arrêts médicaux'!$AZ$8:$AZ$500,'Arrêts médicaux'!$A$8:$A$500,B5,'Arrêts médicaux'!$D$8:$D$500,Salariés!$H$3)</f>
        <v>0</v>
      </c>
      <c r="YD5" s="37">
        <f>SUMIFS('Arrêts médicaux'!$AZ$8:$AZ$500,'Arrêts médicaux'!$A$8:$A$500,B5,'Arrêts médicaux'!$D$8:$D$500,Salariés!$H$4)</f>
        <v>0</v>
      </c>
      <c r="YE5" s="38">
        <f t="shared" ref="YE5:YE19" si="308">+YD5+YC5</f>
        <v>0</v>
      </c>
      <c r="YF5" s="37">
        <f>SUMIFS('Arrêts médicaux'!$AZ$8:$AZ$500,'Arrêts médicaux'!$A$8:$A$500,B5,'Arrêts médicaux'!$D$8:$D$500,Salariés!$H$5)</f>
        <v>0</v>
      </c>
      <c r="YG5" s="37">
        <f>SUMIFS('Arrêts médicaux'!$AZ$8:$AZ$500,'Arrêts médicaux'!$A$8:$A$500,B5,'Arrêts médicaux'!$D$8:$D$500,Salariés!$H$6)</f>
        <v>0</v>
      </c>
      <c r="YH5" s="37">
        <f>SUMIFS('Arrêts médicaux'!$AZ$8:$AZ$500,'Arrêts médicaux'!$A$8:$A$500,B5,'Arrêts médicaux'!$D$8:$D$500,Salariés!$H$7)</f>
        <v>0</v>
      </c>
      <c r="YI5" s="38">
        <f t="shared" ref="YI5:YI19" si="309">+YH5+YG5+YF5</f>
        <v>0</v>
      </c>
      <c r="YJ5" s="37">
        <f>SUMIFS('Arrêts médicaux'!$AZ$8:$AZ$500,'Arrêts médicaux'!$A$8:$A$500,B5,'Arrêts médicaux'!$D$8:$D$500,Salariés!$H$8)</f>
        <v>0</v>
      </c>
      <c r="YK5" s="37">
        <f>SUMIFS('Absences diverses'!$AX$8:$AX$500,'Absences diverses'!$A$8:$A$500,B5,'Absences diverses'!$D$8:$D$500,Salariés!$J$1)</f>
        <v>0</v>
      </c>
      <c r="YL5" s="37">
        <f>SUMIFS('Absences diverses'!$AX$8:$AX$500,'Absences diverses'!$A$8:$A$500,B5,'Absences diverses'!$D$8:$D$500,Salariés!$J$2)</f>
        <v>0</v>
      </c>
      <c r="YM5" s="37">
        <f>SUMIFS('Absences diverses'!$AX$8:$AX$500,'Absences diverses'!$A$8:$A$500,B5,'Absences diverses'!$D$8:$D$500,Salariés!$J$3)</f>
        <v>0</v>
      </c>
      <c r="YN5" s="37">
        <f>SUMIFS('Absences diverses'!$AX$8:$AX$500,'Absences diverses'!$A$8:$A$500,B5,'Absences diverses'!$D$8:$D$500,Salariés!$J$4)</f>
        <v>0</v>
      </c>
      <c r="YO5" s="37">
        <f>SUMIFS('Arrêts médicaux'!$BA$8:$BA$500,'Arrêts médicaux'!$A$8:$A$500,B5,'Arrêts médicaux'!$D$8:$D$500,Salariés!$H$1)</f>
        <v>0</v>
      </c>
      <c r="YP5" s="37">
        <f>SUMIFS('Arrêts médicaux'!$BA$8:$BA$500,'Arrêts médicaux'!$A$8:$A$500,B5,'Arrêts médicaux'!$D$8:$D$500,Salariés!$H$2)</f>
        <v>0</v>
      </c>
      <c r="YQ5" s="38">
        <f t="shared" ref="YQ5:YQ19" si="310">+YP5+YO5</f>
        <v>0</v>
      </c>
      <c r="YR5" s="37">
        <f>SUMIFS('Arrêts médicaux'!$BA$8:$BA$500,'Arrêts médicaux'!$A$8:$A$500,B5,'Arrêts médicaux'!$D$8:$D$500,Salariés!$H$3)</f>
        <v>0</v>
      </c>
      <c r="YS5" s="37">
        <f>SUMIFS('Arrêts médicaux'!$BA$8:$BA$500,'Arrêts médicaux'!$A$8:$A$500,B5,'Arrêts médicaux'!$D$8:$D$500,Salariés!$H$4)</f>
        <v>0</v>
      </c>
      <c r="YT5" s="38">
        <f t="shared" ref="YT5:YT19" si="311">+YS5+YR5</f>
        <v>0</v>
      </c>
      <c r="YU5" s="37">
        <f>SUMIFS('Arrêts médicaux'!$BA$8:$BA$500,'Arrêts médicaux'!$A$8:$A$500,B5,'Arrêts médicaux'!$D$8:$D$500,Salariés!$H$5)</f>
        <v>0</v>
      </c>
      <c r="YV5" s="37">
        <f>SUMIFS('Arrêts médicaux'!$BA$8:$BA$500,'Arrêts médicaux'!$A$8:$A$500,B5,'Arrêts médicaux'!$D$8:$D$500,Salariés!$H$6)</f>
        <v>0</v>
      </c>
      <c r="YW5" s="37">
        <f>SUMIFS('Arrêts médicaux'!$BA$8:$BA$500,'Arrêts médicaux'!$A$8:$A$500,B5,'Arrêts médicaux'!$D$8:$D$500,Salariés!$H$7)</f>
        <v>0</v>
      </c>
      <c r="YX5" s="38">
        <f t="shared" ref="YX5:YX19" si="312">+YW5+YV5+YU5</f>
        <v>0</v>
      </c>
      <c r="YY5" s="37">
        <f>SUMIFS('Arrêts médicaux'!$BA$8:$BA$500,'Arrêts médicaux'!$A$8:$A$500,B5,'Arrêts médicaux'!$D$8:$D$500,Salariés!$H$8)</f>
        <v>0</v>
      </c>
      <c r="YZ5" s="37">
        <f>SUMIFS('Absences diverses'!$AY$8:$AY$500,'Absences diverses'!$A$8:$A$500,B5,'Absences diverses'!$D$8:$D$500,Salariés!$J$1)</f>
        <v>0</v>
      </c>
      <c r="ZA5" s="37">
        <f>SUMIFS('Absences diverses'!$AY$8:$AY$500,'Absences diverses'!$A$8:$A$500,B5,'Absences diverses'!$D$8:$D$500,Salariés!$J$2)</f>
        <v>0</v>
      </c>
      <c r="ZB5" s="37">
        <f>SUMIFS('Absences diverses'!$AY$8:$AY$500,'Absences diverses'!$A$8:$A$500,B5,'Absences diverses'!$D$8:$D$500,Salariés!$J$3)</f>
        <v>0</v>
      </c>
      <c r="ZC5" s="37">
        <f>SUMIFS('Absences diverses'!$AY$8:$AY$500,'Absences diverses'!$A$8:$A$500,B5,'Absences diverses'!$D$8:$D$500,Salariés!$J$4)</f>
        <v>0</v>
      </c>
      <c r="ZD5" s="37">
        <f>SUMIFS('Arrêts médicaux'!$BB$8:$BB$500,'Arrêts médicaux'!$A$8:$A$500,B5,'Arrêts médicaux'!$D$8:$D$500,Salariés!$H$1)</f>
        <v>0</v>
      </c>
      <c r="ZE5" s="37">
        <f>SUMIFS('Arrêts médicaux'!$BB$8:$BB$500,'Arrêts médicaux'!$A$8:$A$500,B5,'Arrêts médicaux'!$D$8:$D$500,Salariés!$H$2)</f>
        <v>0</v>
      </c>
      <c r="ZF5" s="38">
        <f t="shared" ref="ZF5:ZF19" si="313">+ZE5+ZD5</f>
        <v>0</v>
      </c>
      <c r="ZG5" s="37">
        <f>SUMIFS('Arrêts médicaux'!$BB$8:$BB$500,'Arrêts médicaux'!$A$8:$A$500,B5,'Arrêts médicaux'!$D$8:$D$500,Salariés!$H$3)</f>
        <v>0</v>
      </c>
      <c r="ZH5" s="37">
        <f>SUMIFS('Arrêts médicaux'!$BB$8:$BB$500,'Arrêts médicaux'!$A$8:$A$500,B5,'Arrêts médicaux'!$D$8:$D$500,Salariés!$H$4)</f>
        <v>0</v>
      </c>
      <c r="ZI5" s="38">
        <f t="shared" ref="ZI5:ZI19" si="314">+ZH5+ZG5</f>
        <v>0</v>
      </c>
      <c r="ZJ5" s="37">
        <f>SUMIFS('Arrêts médicaux'!$BB$8:$BB$500,'Arrêts médicaux'!$A$8:$A$500,B5,'Arrêts médicaux'!$D$8:$D$500,Salariés!$H$5)</f>
        <v>0</v>
      </c>
      <c r="ZK5" s="37">
        <f>SUMIFS('Arrêts médicaux'!$BB$8:$BB$500,'Arrêts médicaux'!$A$8:$A$500,B5,'Arrêts médicaux'!$D$8:$D$500,Salariés!$H$6)</f>
        <v>0</v>
      </c>
      <c r="ZL5" s="37">
        <f>SUMIFS('Arrêts médicaux'!$BB$8:$BB$500,'Arrêts médicaux'!$A$8:$A$500,B5,'Arrêts médicaux'!$D$8:$D$500,Salariés!$H$7)</f>
        <v>0</v>
      </c>
      <c r="ZM5" s="38">
        <f t="shared" ref="ZM5:ZM19" si="315">+ZL5+ZK5+ZJ5</f>
        <v>0</v>
      </c>
      <c r="ZN5" s="37">
        <f>SUMIFS('Arrêts médicaux'!$BB$8:$BB$500,'Arrêts médicaux'!$A$8:$A$500,B5,'Arrêts médicaux'!$D$8:$D$500,Salariés!$H$8)</f>
        <v>0</v>
      </c>
      <c r="ZO5" s="37">
        <f>SUMIFS('Absences diverses'!$AZ$8:$AZ$500,'Absences diverses'!$A$8:$A$500,B5,'Absences diverses'!$D$8:$D$500,Salariés!$J$1)</f>
        <v>0</v>
      </c>
      <c r="ZP5" s="37">
        <f>SUMIFS('Absences diverses'!$AZ$8:$AZ$500,'Absences diverses'!$A$8:$A$500,B5,'Absences diverses'!$D$8:$D$500,Salariés!$J$2)</f>
        <v>0</v>
      </c>
      <c r="ZQ5" s="37">
        <f>SUMIFS('Absences diverses'!$AZ$8:$AZ$500,'Absences diverses'!$A$8:$A$500,B5,'Absences diverses'!$D$8:$D$500,Salariés!$J$3)</f>
        <v>0</v>
      </c>
      <c r="ZR5" s="37">
        <f>SUMIFS('Absences diverses'!$AZ$8:$AZ$500,'Absences diverses'!$A$8:$A$500,B5,'Absences diverses'!$D$8:$D$500,Salariés!$J$4)</f>
        <v>0</v>
      </c>
      <c r="ZS5" s="37">
        <f>SUMIFS('Arrêts médicaux'!$BC$8:$BC$500,'Arrêts médicaux'!$A$8:$A$500,B5,'Arrêts médicaux'!$D$8:$D$500,Salariés!$H$1)</f>
        <v>0</v>
      </c>
      <c r="ZT5" s="37">
        <f>SUMIFS('Arrêts médicaux'!$BC$8:$BC$500,'Arrêts médicaux'!$A$8:$A$500,B5,'Arrêts médicaux'!$D$8:$D$500,Salariés!$H$2)</f>
        <v>0</v>
      </c>
      <c r="ZU5" s="38">
        <f t="shared" ref="ZU5:ZU19" si="316">+ZT5+ZS5</f>
        <v>0</v>
      </c>
      <c r="ZV5" s="37">
        <f>SUMIFS('Arrêts médicaux'!$BC$8:$BC$500,'Arrêts médicaux'!$A$8:$A$500,B5,'Arrêts médicaux'!$D$8:$D$500,Salariés!$H$3)</f>
        <v>0</v>
      </c>
      <c r="ZW5" s="37">
        <f>SUMIFS('Arrêts médicaux'!$BC$8:$BC$500,'Arrêts médicaux'!$A$8:$A$500,B5,'Arrêts médicaux'!$D$8:$D$500,Salariés!$H$4)</f>
        <v>0</v>
      </c>
      <c r="ZX5" s="38">
        <f t="shared" ref="ZX5:ZX19" si="317">+ZW5+ZV5</f>
        <v>0</v>
      </c>
      <c r="ZY5" s="37">
        <f>SUMIFS('Arrêts médicaux'!$BC$8:$BC$500,'Arrêts médicaux'!$A$8:$A$500,B5,'Arrêts médicaux'!$D$8:$D$500,Salariés!$H$5)</f>
        <v>0</v>
      </c>
      <c r="ZZ5" s="37">
        <f>SUMIFS('Arrêts médicaux'!$BC$8:$BC$500,'Arrêts médicaux'!$A$8:$A$500,B5,'Arrêts médicaux'!$D$8:$D$500,Salariés!$H$6)</f>
        <v>0</v>
      </c>
      <c r="AAA5" s="37">
        <f>SUMIFS('Arrêts médicaux'!$BC$8:$BC$500,'Arrêts médicaux'!$A$8:$A$500,B5,'Arrêts médicaux'!$D$8:$D$500,Salariés!$H$7)</f>
        <v>0</v>
      </c>
      <c r="AAB5" s="38">
        <f t="shared" ref="AAB5:AAB19" si="318">+AAA5+ZZ5+ZY5</f>
        <v>0</v>
      </c>
      <c r="AAC5" s="37">
        <f>SUMIFS('Arrêts médicaux'!$BC$8:$BC$500,'Arrêts médicaux'!$A$8:$A$500,B5,'Arrêts médicaux'!$D$8:$D$500,Salariés!$H$8)</f>
        <v>0</v>
      </c>
      <c r="AAD5" s="37">
        <f>SUMIFS('Absences diverses'!$BA$8:$BA$500,'Absences diverses'!$A$8:$A$500,B5,'Absences diverses'!$D$8:$D$500,Salariés!$J$1)</f>
        <v>0</v>
      </c>
      <c r="AAE5" s="37">
        <f>SUMIFS('Absences diverses'!$BA$8:$BA$500,'Absences diverses'!$A$8:$A$500,B5,'Absences diverses'!$D$8:$D$500,Salariés!$J$2)</f>
        <v>0</v>
      </c>
      <c r="AAF5" s="37">
        <f>SUMIFS('Absences diverses'!$BA$8:$BA$500,'Absences diverses'!$A$8:$A$500,B5,'Absences diverses'!$D$8:$D$500,Salariés!$J$3)</f>
        <v>0</v>
      </c>
      <c r="AAG5" s="37">
        <f>SUMIFS('Absences diverses'!$BA$8:$BA$500,'Absences diverses'!$A$8:$A$500,B5,'Absences diverses'!$D$8:$D$500,Salariés!$J$4)</f>
        <v>0</v>
      </c>
      <c r="AAH5" s="37">
        <f>SUMIFS('Arrêts médicaux'!$BD$8:$BD$500,'Arrêts médicaux'!$A$8:$A$500,B5,'Arrêts médicaux'!$D$8:$D$500,Salariés!$H$1)</f>
        <v>0</v>
      </c>
      <c r="AAI5" s="37">
        <f>SUMIFS('Arrêts médicaux'!$BD$8:$BD$500,'Arrêts médicaux'!$A$8:$A$500,B5,'Arrêts médicaux'!$D$8:$D$500,Salariés!$H$2)</f>
        <v>0</v>
      </c>
      <c r="AAJ5" s="38">
        <f t="shared" ref="AAJ5:AAJ19" si="319">+AAI5+AAH5</f>
        <v>0</v>
      </c>
      <c r="AAK5" s="37">
        <f>SUMIFS('Arrêts médicaux'!$BD$8:$BD$500,'Arrêts médicaux'!$A$8:$A$500,B5,'Arrêts médicaux'!$D$8:$D$500,Salariés!$H$3)</f>
        <v>0</v>
      </c>
      <c r="AAL5" s="37">
        <f>SUMIFS('Arrêts médicaux'!$BD$8:$BD$500,'Arrêts médicaux'!$A$8:$A$500,B5,'Arrêts médicaux'!$D$8:$D$500,Salariés!$H$4)</f>
        <v>0</v>
      </c>
      <c r="AAM5" s="38">
        <f t="shared" ref="AAM5:AAM19" si="320">+AAL5+AAK5</f>
        <v>0</v>
      </c>
      <c r="AAN5" s="37">
        <f>SUMIFS('Arrêts médicaux'!$BD$8:$BD$500,'Arrêts médicaux'!$A$8:$A$500,B5,'Arrêts médicaux'!$D$8:$D$500,Salariés!$H$5)</f>
        <v>0</v>
      </c>
      <c r="AAO5" s="37">
        <f>SUMIFS('Arrêts médicaux'!$BD$8:$BD$500,'Arrêts médicaux'!$A$8:$A$500,B5,'Arrêts médicaux'!$D$8:$D$500,Salariés!$H$6)</f>
        <v>0</v>
      </c>
      <c r="AAP5" s="37">
        <f>SUMIFS('Arrêts médicaux'!$BD$8:$BD$500,'Arrêts médicaux'!$A$8:$A$500,B5,'Arrêts médicaux'!$D$8:$D$500,Salariés!$H$7)</f>
        <v>0</v>
      </c>
      <c r="AAQ5" s="38">
        <f t="shared" ref="AAQ5:AAQ19" si="321">+AAP5+AAO5+AAN5</f>
        <v>0</v>
      </c>
      <c r="AAR5" s="37">
        <f>SUMIFS('Arrêts médicaux'!$BD$8:$BD$500,'Arrêts médicaux'!$A$8:$A$500,B5,'Arrêts médicaux'!$D$8:$D$500,Salariés!$H$8)</f>
        <v>0</v>
      </c>
      <c r="AAS5" s="37">
        <f>SUMIFS('Absences diverses'!$BB$8:$BB$500,'Absences diverses'!$A$8:$A$500,B5,'Absences diverses'!$D$8:$D$500,Salariés!$J$1)</f>
        <v>0</v>
      </c>
      <c r="AAT5" s="37">
        <f>SUMIFS('Absences diverses'!$BB$8:$BB$500,'Absences diverses'!$A$8:$A$500,B5,'Absences diverses'!$D$8:$D$500,Salariés!$J$2)</f>
        <v>0</v>
      </c>
      <c r="AAU5" s="37">
        <f>SUMIFS('Absences diverses'!$BB$8:$BB$500,'Absences diverses'!$A$8:$A$500,B5,'Absences diverses'!$D$8:$D$500,Salariés!$J$3)</f>
        <v>0</v>
      </c>
      <c r="AAV5" s="37">
        <f>SUMIFS('Absences diverses'!$BB$8:$BB$500,'Absences diverses'!$A$8:$A$500,B5,'Absences diverses'!$D$8:$D$500,Salariés!$J$4)</f>
        <v>0</v>
      </c>
      <c r="AAW5" s="37">
        <f>SUMIFS('Arrêts médicaux'!$BE$8:$BE$500,'Arrêts médicaux'!$A$8:$A$500,B5,'Arrêts médicaux'!$D$8:$D$500,Salariés!$H$1)</f>
        <v>0</v>
      </c>
      <c r="AAX5" s="37">
        <f>SUMIFS('Arrêts médicaux'!$BE$8:$BE$500,'Arrêts médicaux'!$A$8:$A$500,B5,'Arrêts médicaux'!$D$8:$D$500,Salariés!$H$2)</f>
        <v>0</v>
      </c>
      <c r="AAY5" s="38">
        <f t="shared" ref="AAY5:AAY19" si="322">+AAX5+AAW5</f>
        <v>0</v>
      </c>
      <c r="AAZ5" s="37">
        <f>SUMIFS('Arrêts médicaux'!$BE$8:$BE$500,'Arrêts médicaux'!$A$8:$A$500,B5,'Arrêts médicaux'!$D$8:$D$500,Salariés!$H$3)</f>
        <v>0</v>
      </c>
      <c r="ABA5" s="37">
        <f>SUMIFS('Arrêts médicaux'!$BE$8:$BE$500,'Arrêts médicaux'!$A$8:$A$500,B5,'Arrêts médicaux'!$D$8:$D$500,Salariés!$H$4)</f>
        <v>0</v>
      </c>
      <c r="ABB5" s="38">
        <f t="shared" ref="ABB5:ABB19" si="323">+ABA5+AAZ5</f>
        <v>0</v>
      </c>
      <c r="ABC5" s="37">
        <f>SUMIFS('Arrêts médicaux'!$BE$8:$BE$500,'Arrêts médicaux'!$A$8:$A$500,B5,'Arrêts médicaux'!$D$8:$D$500,Salariés!$H$5)</f>
        <v>0</v>
      </c>
      <c r="ABD5" s="37">
        <f>SUMIFS('Arrêts médicaux'!$BE$8:$BE$500,'Arrêts médicaux'!$A$8:$A$500,B5,'Arrêts médicaux'!$D$8:$D$500,Salariés!$H$6)</f>
        <v>0</v>
      </c>
      <c r="ABE5" s="37">
        <f>SUMIFS('Arrêts médicaux'!$BE$8:$BE$500,'Arrêts médicaux'!$A$8:$A$500,B5,'Arrêts médicaux'!$D$8:$D$500,Salariés!$H$7)</f>
        <v>0</v>
      </c>
      <c r="ABF5" s="38">
        <f t="shared" ref="ABF5:ABF19" si="324">+ABE5+ABD5+ABC5</f>
        <v>0</v>
      </c>
      <c r="ABG5" s="37">
        <f>SUMIFS('Arrêts médicaux'!$BE$8:$BE$500,'Arrêts médicaux'!$A$8:$A$500,B5,'Arrêts médicaux'!$D$8:$D$500,Salariés!$H$8)</f>
        <v>0</v>
      </c>
      <c r="ABH5" s="37">
        <f>SUMIFS('Absences diverses'!$BC$8:$BC$500,'Absences diverses'!$A$8:$A$500,B5,'Absences diverses'!$D$8:$D$500,Salariés!$J$1)</f>
        <v>0</v>
      </c>
      <c r="ABI5" s="37">
        <f>SUMIFS('Absences diverses'!$BC$8:$BC$500,'Absences diverses'!$A$8:$A$500,B5,'Absences diverses'!$D$8:$D$500,Salariés!$J$2)</f>
        <v>0</v>
      </c>
      <c r="ABJ5" s="37">
        <f>SUMIFS('Absences diverses'!$BC$8:$BC$500,'Absences diverses'!$A$8:$A$500,B5,'Absences diverses'!$D$8:$D$500,Salariés!$J$3)</f>
        <v>0</v>
      </c>
      <c r="ABK5" s="37">
        <f>SUMIFS('Absences diverses'!$BC$8:$BC$500,'Absences diverses'!$A$8:$A$500,B5,'Absences diverses'!$D$8:$D$500,Salariés!$J$4)</f>
        <v>0</v>
      </c>
      <c r="ABL5" s="37">
        <f>SUMIFS('Arrêts médicaux'!$BF$8:$BF$500,'Arrêts médicaux'!$A$8:$A$500,B5,'Arrêts médicaux'!$D$8:$D$500,Salariés!$H$1)</f>
        <v>0</v>
      </c>
      <c r="ABM5" s="37">
        <f>SUMIFS('Arrêts médicaux'!$BF$8:$BF$500,'Arrêts médicaux'!$A$8:$A$500,B5,'Arrêts médicaux'!$D$8:$D$500,Salariés!$H$2)</f>
        <v>0</v>
      </c>
      <c r="ABN5" s="38">
        <f t="shared" ref="ABN5:ABN19" si="325">+ABM5+ABL5</f>
        <v>0</v>
      </c>
      <c r="ABO5" s="37">
        <f>SUMIFS('Arrêts médicaux'!$BF$8:$BF$500,'Arrêts médicaux'!$A$8:$A$500,B5,'Arrêts médicaux'!$D$8:$D$500,Salariés!$H$3)</f>
        <v>0</v>
      </c>
      <c r="ABP5" s="37">
        <f>SUMIFS('Arrêts médicaux'!$BF$8:$BF$500,'Arrêts médicaux'!$A$8:$A$500,B5,'Arrêts médicaux'!$D$8:$D$500,Salariés!$H$4)</f>
        <v>0</v>
      </c>
      <c r="ABQ5" s="38">
        <f t="shared" ref="ABQ5:ABQ19" si="326">+ABP5+ABO5</f>
        <v>0</v>
      </c>
      <c r="ABR5" s="37">
        <f>SUMIFS('Arrêts médicaux'!$BF$8:$BF$500,'Arrêts médicaux'!$A$8:$A$500,B5,'Arrêts médicaux'!$D$8:$D$500,Salariés!$H$5)</f>
        <v>0</v>
      </c>
      <c r="ABS5" s="37">
        <f>SUMIFS('Arrêts médicaux'!$BF$8:$BF$500,'Arrêts médicaux'!$A$8:$A$500,B5,'Arrêts médicaux'!$D$8:$D$500,Salariés!$H$6)</f>
        <v>0</v>
      </c>
      <c r="ABT5" s="37">
        <f>SUMIFS('Arrêts médicaux'!$BF$8:$BF$500,'Arrêts médicaux'!$A$8:$A$500,B5,'Arrêts médicaux'!$D$8:$D$500,Salariés!$H$7)</f>
        <v>0</v>
      </c>
      <c r="ABU5" s="38">
        <f t="shared" ref="ABU5:ABU19" si="327">+ABT5+ABS5+ABR5</f>
        <v>0</v>
      </c>
      <c r="ABV5" s="37">
        <f>SUMIFS('Arrêts médicaux'!$BF$8:$BF$500,'Arrêts médicaux'!$A$8:$A$500,B5,'Arrêts médicaux'!$D$8:$D$500,Salariés!$H$8)</f>
        <v>0</v>
      </c>
      <c r="ABW5" s="37">
        <f>SUMIFS('Absences diverses'!$BD$8:$BD$500,'Absences diverses'!$A$8:$A$500,B5,'Absences diverses'!$D$8:$D$500,Salariés!$J$1)</f>
        <v>0</v>
      </c>
      <c r="ABX5" s="37">
        <f>SUMIFS('Absences diverses'!$BD$8:$BD$500,'Absences diverses'!$A$8:$A$500,B5,'Absences diverses'!$D$8:$D$500,Salariés!$J$2)</f>
        <v>0</v>
      </c>
      <c r="ABY5" s="37">
        <f>SUMIFS('Absences diverses'!$BD$8:$BD$500,'Absences diverses'!$A$8:$A$500,B5,'Absences diverses'!$D$8:$D$500,Salariés!$J$3)</f>
        <v>0</v>
      </c>
      <c r="ABZ5" s="37">
        <f>SUMIFS('Absences diverses'!$BD$8:$BD$500,'Absences diverses'!$A$8:$A$500,B5,'Absences diverses'!$D$8:$D$500,Salariés!$J$4)</f>
        <v>0</v>
      </c>
      <c r="ACA5" s="37">
        <f>SUMIFS('Arrêts médicaux'!$BG$8:$BG$500,'Arrêts médicaux'!$A$8:$A$500,B5,'Arrêts médicaux'!$D$8:$D$500,Salariés!$H$1)</f>
        <v>0</v>
      </c>
      <c r="ACB5" s="37">
        <f>SUMIFS('Arrêts médicaux'!$BG$8:$BG$500,'Arrêts médicaux'!$A$8:$A$500,B5,'Arrêts médicaux'!$D$8:$D$500,Salariés!$H$2)</f>
        <v>0</v>
      </c>
      <c r="ACC5" s="38">
        <f t="shared" ref="ACC5:ACC19" si="328">+ACB5+ACA5</f>
        <v>0</v>
      </c>
      <c r="ACD5" s="37">
        <f>SUMIFS('Arrêts médicaux'!$BG$8:$BG$500,'Arrêts médicaux'!$A$8:$A$500,B5,'Arrêts médicaux'!$D$8:$D$500,Salariés!$H$3)</f>
        <v>0</v>
      </c>
      <c r="ACE5" s="37">
        <f>SUMIFS('Arrêts médicaux'!$BG$8:$BG$500,'Arrêts médicaux'!$A$8:$A$500,B5,'Arrêts médicaux'!$D$8:$D$500,Salariés!$H$4)</f>
        <v>0</v>
      </c>
      <c r="ACF5" s="38">
        <f t="shared" ref="ACF5:ACF19" si="329">+ACE5+ACD5</f>
        <v>0</v>
      </c>
      <c r="ACG5" s="37">
        <f>SUMIFS('Arrêts médicaux'!$BG$8:$BG$500,'Arrêts médicaux'!$A$8:$A$500,B5,'Arrêts médicaux'!$D$8:$D$500,Salariés!$H$5)</f>
        <v>0</v>
      </c>
      <c r="ACH5" s="37">
        <f>SUMIFS('Arrêts médicaux'!$BG$8:$BG$500,'Arrêts médicaux'!$A$8:$A$500,B5,'Arrêts médicaux'!$D$8:$D$500,Salariés!$H$6)</f>
        <v>0</v>
      </c>
      <c r="ACI5" s="37">
        <f>SUMIFS('Arrêts médicaux'!$BG$8:$BG$500,'Arrêts médicaux'!$A$8:$A$500,B5,'Arrêts médicaux'!$D$8:$D$500,Salariés!$H$7)</f>
        <v>0</v>
      </c>
      <c r="ACJ5" s="38">
        <f t="shared" ref="ACJ5:ACJ19" si="330">+ACI5+ACH5+ACG5</f>
        <v>0</v>
      </c>
      <c r="ACK5" s="37">
        <f>SUMIFS('Arrêts médicaux'!$BG$8:$BG$500,'Arrêts médicaux'!$A$8:$A$500,B5,'Arrêts médicaux'!$D$8:$D$500,Salariés!$H$8)</f>
        <v>0</v>
      </c>
      <c r="ACL5" s="37">
        <f>SUMIFS('Absences diverses'!$BE$8:$BE$500,'Absences diverses'!$A$8:$A$500,B5,'Absences diverses'!$D$8:$D$500,Salariés!$J$1)</f>
        <v>0</v>
      </c>
      <c r="ACM5" s="37">
        <f>SUMIFS('Absences diverses'!$BE$8:$BE$500,'Absences diverses'!$A$8:$A$500,B5,'Absences diverses'!$D$8:$D$500,Salariés!$J$2)</f>
        <v>0</v>
      </c>
      <c r="ACN5" s="37">
        <f>SUMIFS('Absences diverses'!$BE$8:$BE$500,'Absences diverses'!$A$8:$A$500,B5,'Absences diverses'!$D$8:$D$500,Salariés!$J$3)</f>
        <v>0</v>
      </c>
      <c r="ACO5" s="37">
        <f>SUMIFS('Absences diverses'!$BE$8:$BE$500,'Absences diverses'!$A$8:$A$500,B5,'Absences diverses'!$D$8:$D$500,Salariés!$J$4)</f>
        <v>0</v>
      </c>
      <c r="ACP5" s="37">
        <f>SUMIFS('Arrêts médicaux'!$BH$8:$BH$500,'Arrêts médicaux'!$A$8:$A$500,B5,'Arrêts médicaux'!$D$8:$D$500,Salariés!$H$1)</f>
        <v>0</v>
      </c>
      <c r="ACQ5" s="37">
        <f>SUMIFS('Arrêts médicaux'!$BH$8:$BH$500,'Arrêts médicaux'!$A$8:$A$500,B5,'Arrêts médicaux'!$D$8:$D$500,Salariés!$H$2)</f>
        <v>0</v>
      </c>
      <c r="ACR5" s="38">
        <f t="shared" ref="ACR5:ACR19" si="331">+ACQ5+ACP5</f>
        <v>0</v>
      </c>
      <c r="ACS5" s="37">
        <f>SUMIFS('Arrêts médicaux'!$BH$8:$BH$500,'Arrêts médicaux'!$A$8:$A$500,B5,'Arrêts médicaux'!$D$8:$D$500,Salariés!$H$3)</f>
        <v>0</v>
      </c>
      <c r="ACT5" s="37">
        <f>SUMIFS('Arrêts médicaux'!$BH$8:$BH$500,'Arrêts médicaux'!$A$8:$A$500,B5,'Arrêts médicaux'!$D$8:$D$500,Salariés!$H$4)</f>
        <v>0</v>
      </c>
      <c r="ACU5" s="38">
        <f t="shared" ref="ACU5:ACU19" si="332">+ACT5+ACS5</f>
        <v>0</v>
      </c>
      <c r="ACV5" s="37">
        <f>SUMIFS('Arrêts médicaux'!$BH$8:$BH$500,'Arrêts médicaux'!$A$8:$A$500,B5,'Arrêts médicaux'!$D$8:$D$500,Salariés!$H$5)</f>
        <v>0</v>
      </c>
      <c r="ACW5" s="37">
        <f>SUMIFS('Arrêts médicaux'!$BH$8:$BH$500,'Arrêts médicaux'!$A$8:$A$500,B5,'Arrêts médicaux'!$D$8:$D$500,Salariés!$H$6)</f>
        <v>0</v>
      </c>
      <c r="ACX5" s="37">
        <f>SUMIFS('Arrêts médicaux'!$BH$8:$BH$500,'Arrêts médicaux'!$A$8:$A$500,B5,'Arrêts médicaux'!$D$8:$D$500,Salariés!$H$7)</f>
        <v>0</v>
      </c>
      <c r="ACY5" s="38">
        <f t="shared" ref="ACY5:ACY19" si="333">+ACX5+ACW5+ACV5</f>
        <v>0</v>
      </c>
      <c r="ACZ5" s="37">
        <f>SUMIFS('Arrêts médicaux'!$BH$8:$BH$500,'Arrêts médicaux'!$A$8:$A$500,B5,'Arrêts médicaux'!$D$8:$D$500,Salariés!$H$8)</f>
        <v>0</v>
      </c>
      <c r="ADA5" s="37">
        <f>SUMIFS('Absences diverses'!$BF$8:$BF$500,'Absences diverses'!$A$8:$A$500,B5,'Absences diverses'!$D$8:$D$500,Salariés!$J$1)</f>
        <v>0</v>
      </c>
      <c r="ADB5" s="37">
        <f>SUMIFS('Absences diverses'!$BF$8:$BF$500,'Absences diverses'!$A$8:$A$500,B5,'Absences diverses'!$D$8:$D$500,Salariés!$J$2)</f>
        <v>0</v>
      </c>
      <c r="ADC5" s="37">
        <f>SUMIFS('Absences diverses'!$BF$8:$BF$500,'Absences diverses'!$A$8:$A$500,B5,'Absences diverses'!$D$8:$D$500,Salariés!$J$3)</f>
        <v>0</v>
      </c>
      <c r="ADD5" s="37">
        <f>SUMIFS('Absences diverses'!$BF$8:$BF$500,'Absences diverses'!$A$8:$A$500,B5,'Absences diverses'!$D$8:$D$500,Salariés!$J$4)</f>
        <v>0</v>
      </c>
      <c r="ADE5" s="37">
        <f>SUMIFS('Arrêts médicaux'!$BI$8:$BI$500,'Arrêts médicaux'!$A$8:$A$500,B5,'Arrêts médicaux'!$D$8:$D$500,Salariés!$H$1)</f>
        <v>0</v>
      </c>
      <c r="ADF5" s="37">
        <f>SUMIFS('Arrêts médicaux'!$BI$8:$BI$500,'Arrêts médicaux'!$A$8:$A$500,B5,'Arrêts médicaux'!$D$8:$D$500,Salariés!$H$2)</f>
        <v>0</v>
      </c>
      <c r="ADG5" s="38">
        <f t="shared" ref="ADG5:ADG19" si="334">+ADF5+ADE5</f>
        <v>0</v>
      </c>
      <c r="ADH5" s="37">
        <f>SUMIFS('Arrêts médicaux'!$BI$8:$BI$500,'Arrêts médicaux'!$A$8:$A$500,B5,'Arrêts médicaux'!$D$8:$D$500,Salariés!$H$3)</f>
        <v>0</v>
      </c>
      <c r="ADI5" s="37">
        <f>SUMIFS('Arrêts médicaux'!$BI$8:$BI$500,'Arrêts médicaux'!$A$8:$A$500,B5,'Arrêts médicaux'!$D$8:$D$500,Salariés!$H$4)</f>
        <v>0</v>
      </c>
      <c r="ADJ5" s="38">
        <f t="shared" ref="ADJ5:ADJ19" si="335">+ADI5+ADH5</f>
        <v>0</v>
      </c>
      <c r="ADK5" s="37">
        <f>SUMIFS('Arrêts médicaux'!$BI$8:$BI$500,'Arrêts médicaux'!$A$8:$A$500,B5,'Arrêts médicaux'!$D$8:$D$500,Salariés!$H$5)</f>
        <v>0</v>
      </c>
      <c r="ADL5" s="37">
        <f>SUMIFS('Arrêts médicaux'!$BI$8:$BI$500,'Arrêts médicaux'!$A$8:$A$500,B5,'Arrêts médicaux'!$D$8:$D$500,Salariés!$H$6)</f>
        <v>0</v>
      </c>
      <c r="ADM5" s="37">
        <f>SUMIFS('Arrêts médicaux'!$BI$8:$BI$500,'Arrêts médicaux'!$A$8:$A$500,B5,'Arrêts médicaux'!$D$8:$D$500,Salariés!$H$7)</f>
        <v>0</v>
      </c>
      <c r="ADN5" s="38">
        <f t="shared" ref="ADN5:ADN19" si="336">+ADM5+ADL5+ADK5</f>
        <v>0</v>
      </c>
      <c r="ADO5" s="37">
        <f>SUMIFS('Arrêts médicaux'!$BI$8:$BI$500,'Arrêts médicaux'!$A$8:$A$500,B5,'Arrêts médicaux'!$D$8:$D$500,Salariés!$H$8)</f>
        <v>0</v>
      </c>
      <c r="ADP5" s="37">
        <f>SUMIFS('Absences diverses'!$BG$8:$BG$500,'Absences diverses'!$A$8:$A$500,B5,'Absences diverses'!$D$8:$D$500,Salariés!$J$1)</f>
        <v>0</v>
      </c>
      <c r="ADQ5" s="37">
        <f>SUMIFS('Absences diverses'!$BG$8:$BG$500,'Absences diverses'!$A$8:$A$500,B5,'Absences diverses'!$D$8:$D$500,Salariés!$J$2)</f>
        <v>0</v>
      </c>
      <c r="ADR5" s="37">
        <f>SUMIFS('Absences diverses'!$BG$8:$BG$500,'Absences diverses'!$A$8:$A$500,B5,'Absences diverses'!$D$8:$D$500,Salariés!$J$3)</f>
        <v>0</v>
      </c>
      <c r="ADS5" s="37">
        <f>SUMIFS('Absences diverses'!$BG$8:$BG$500,'Absences diverses'!$A$8:$A$500,B5,'Absences diverses'!$D$8:$D$500,Salariés!$J$4)</f>
        <v>0</v>
      </c>
      <c r="ADT5" s="37">
        <f>SUMIFS('Arrêts médicaux'!$BJ$8:$BJ$500,'Arrêts médicaux'!$A$8:$A$500,B5,'Arrêts médicaux'!$D$8:$D$500,Salariés!$H$1)</f>
        <v>0</v>
      </c>
      <c r="ADU5" s="37">
        <f>SUMIFS('Arrêts médicaux'!$BJ$8:$BJ$500,'Arrêts médicaux'!$A$8:$A$500,B5,'Arrêts médicaux'!$D$8:$D$500,Salariés!$H$2)</f>
        <v>0</v>
      </c>
      <c r="ADV5" s="38">
        <f t="shared" ref="ADV5:ADV19" si="337">+ADU5+ADT5</f>
        <v>0</v>
      </c>
      <c r="ADW5" s="37">
        <f>SUMIFS('Arrêts médicaux'!$BJ$8:$BJ$500,'Arrêts médicaux'!$A$8:$A$500,B5,'Arrêts médicaux'!$D$8:$D$500,Salariés!$H$3)</f>
        <v>0</v>
      </c>
      <c r="ADX5" s="37">
        <f>SUMIFS('Arrêts médicaux'!$BJ$8:$BJ$500,'Arrêts médicaux'!$A$8:$A$500,B5,'Arrêts médicaux'!$D$8:$D$500,Salariés!$H$4)</f>
        <v>0</v>
      </c>
      <c r="ADY5" s="38">
        <f t="shared" ref="ADY5:ADY19" si="338">+ADX5+ADW5</f>
        <v>0</v>
      </c>
      <c r="ADZ5" s="37">
        <f>SUMIFS('Arrêts médicaux'!$BJ$8:$BJ$500,'Arrêts médicaux'!$A$8:$A$500,B5,'Arrêts médicaux'!$D$8:$D$500,Salariés!$H$5)</f>
        <v>0</v>
      </c>
      <c r="AEA5" s="37">
        <f>SUMIFS('Arrêts médicaux'!$BJ$8:$BJ$500,'Arrêts médicaux'!$A$8:$A$500,B5,'Arrêts médicaux'!$D$8:$D$500,Salariés!$H$6)</f>
        <v>0</v>
      </c>
      <c r="AEB5" s="37">
        <f>SUMIFS('Arrêts médicaux'!$BJ$8:$BJ$500,'Arrêts médicaux'!$A$8:$A$500,B5,'Arrêts médicaux'!$D$8:$D$500,Salariés!$H$7)</f>
        <v>0</v>
      </c>
      <c r="AEC5" s="38">
        <f t="shared" ref="AEC5:AEC19" si="339">+AEB5+AEA5+ADZ5</f>
        <v>0</v>
      </c>
      <c r="AED5" s="37">
        <f>SUMIFS('Arrêts médicaux'!$BJ$8:$BJ$500,'Arrêts médicaux'!$A$8:$A$500,B5,'Arrêts médicaux'!$D$8:$D$500,Salariés!$H$8)</f>
        <v>0</v>
      </c>
      <c r="AEE5" s="37">
        <f>SUMIFS('Absences diverses'!$BH$8:$BH$500,'Absences diverses'!$A$8:$A$500,B5,'Absences diverses'!$D$8:$D$500,Salariés!$J$1)</f>
        <v>0</v>
      </c>
      <c r="AEF5" s="37">
        <f>SUMIFS('Absences diverses'!$BH$8:$BH$500,'Absences diverses'!$A$8:$A$500,B5,'Absences diverses'!$D$8:$D$500,Salariés!$J$2)</f>
        <v>0</v>
      </c>
      <c r="AEG5" s="37">
        <f>SUMIFS('Absences diverses'!$BH$8:$BH$500,'Absences diverses'!$A$8:$A$500,B5,'Absences diverses'!$D$8:$D$500,Salariés!$J$3)</f>
        <v>0</v>
      </c>
      <c r="AEH5" s="37">
        <f>SUMIFS('Absences diverses'!$BH$8:$BH$500,'Absences diverses'!$A$8:$A$500,B5,'Absences diverses'!$D$8:$D$500,Salariés!$J$4)</f>
        <v>0</v>
      </c>
      <c r="AEI5" s="37">
        <f>SUMIFS('Arrêts médicaux'!$BK$8:$BK$500,'Arrêts médicaux'!$A$8:$A$500,B5,'Arrêts médicaux'!$D$8:$D$500,Salariés!$H$1)</f>
        <v>0</v>
      </c>
      <c r="AEJ5" s="37">
        <f>SUMIFS('Arrêts médicaux'!$BK$8:$BK$500,'Arrêts médicaux'!$A$8:$A$500,B5,'Arrêts médicaux'!$D$8:$D$500,Salariés!$H$2)</f>
        <v>0</v>
      </c>
      <c r="AEK5" s="38">
        <f t="shared" ref="AEK5:AEK19" si="340">+AEJ5+AEI5</f>
        <v>0</v>
      </c>
      <c r="AEL5" s="37">
        <f>SUMIFS('Arrêts médicaux'!$BK$8:$BK$500,'Arrêts médicaux'!$A$8:$A$500,B5,'Arrêts médicaux'!$D$8:$D$500,Salariés!$H$3)</f>
        <v>0</v>
      </c>
      <c r="AEM5" s="37">
        <f>SUMIFS('Arrêts médicaux'!$BK$8:$BK$500,'Arrêts médicaux'!$A$8:$A$500,B5,'Arrêts médicaux'!$D$8:$D$500,Salariés!$H$4)</f>
        <v>0</v>
      </c>
      <c r="AEN5" s="38">
        <f t="shared" ref="AEN5:AEN19" si="341">+AEM5+AEL5</f>
        <v>0</v>
      </c>
      <c r="AEO5" s="37">
        <f>SUMIFS('Arrêts médicaux'!$BK$8:$BK$500,'Arrêts médicaux'!$A$8:$A$500,B5,'Arrêts médicaux'!$D$8:$D$500,Salariés!$H$5)</f>
        <v>0</v>
      </c>
      <c r="AEP5" s="37">
        <f>SUMIFS('Arrêts médicaux'!$BK$8:$BK$500,'Arrêts médicaux'!$A$8:$A$500,B5,'Arrêts médicaux'!$D$8:$D$500,Salariés!$H$6)</f>
        <v>0</v>
      </c>
      <c r="AEQ5" s="37">
        <f>SUMIFS('Arrêts médicaux'!$BK$8:$BK$500,'Arrêts médicaux'!$A$8:$A$500,B5,'Arrêts médicaux'!$D$8:$D$500,Salariés!$H$7)</f>
        <v>0</v>
      </c>
      <c r="AER5" s="38">
        <f t="shared" ref="AER5:AER19" si="342">+AEQ5+AEP5+AEO5</f>
        <v>0</v>
      </c>
      <c r="AES5" s="37">
        <f>SUMIFS('Arrêts médicaux'!$BK$8:$BK$500,'Arrêts médicaux'!$A$8:$A$500,B5,'Arrêts médicaux'!$D$8:$D$500,Salariés!$H$8)</f>
        <v>0</v>
      </c>
      <c r="AET5" s="37">
        <f>SUMIFS('Absences diverses'!$BI$8:$BI$500,'Absences diverses'!$A$8:$A$500,B5,'Absences diverses'!$D$8:$D$500,Salariés!$J$1)</f>
        <v>0</v>
      </c>
      <c r="AEU5" s="37">
        <f>SUMIFS('Absences diverses'!$BI$8:$BI$500,'Absences diverses'!$A$8:$A$500,B5,'Absences diverses'!$D$8:$D$500,Salariés!$J$2)</f>
        <v>0</v>
      </c>
      <c r="AEV5" s="37">
        <f>SUMIFS('Absences diverses'!$BI$8:$BI$500,'Absences diverses'!$A$8:$A$500,B5,'Absences diverses'!$D$8:$D$500,Salariés!$J$3)</f>
        <v>0</v>
      </c>
      <c r="AEW5" s="37">
        <f>SUMIFS('Absences diverses'!$BI$8:$BI$500,'Absences diverses'!$A$8:$A$500,B5,'Absences diverses'!$D$8:$D$500,Salariés!$J$4)</f>
        <v>0</v>
      </c>
      <c r="AEX5" s="37">
        <f>SUMIFS('Arrêts médicaux'!$BL$8:$BL$500,'Arrêts médicaux'!$A$8:$A$500,B5,'Arrêts médicaux'!$D$8:$D$500,Salariés!$H$1)</f>
        <v>0</v>
      </c>
      <c r="AEY5" s="37">
        <f>SUMIFS('Arrêts médicaux'!$BL$8:$BL$500,'Arrêts médicaux'!$A$8:$A$500,B5,'Arrêts médicaux'!$D$8:$D$500,Salariés!$H$2)</f>
        <v>0</v>
      </c>
      <c r="AEZ5" s="38">
        <f t="shared" ref="AEZ5:AEZ19" si="343">+AEY5+AEX5</f>
        <v>0</v>
      </c>
      <c r="AFA5" s="37">
        <f>SUMIFS('Arrêts médicaux'!$BL$8:$BL$500,'Arrêts médicaux'!$A$8:$A$500,B5,'Arrêts médicaux'!$D$8:$D$500,Salariés!$H$3)</f>
        <v>0</v>
      </c>
      <c r="AFB5" s="37">
        <f>SUMIFS('Arrêts médicaux'!$BL$8:$BL$500,'Arrêts médicaux'!$A$8:$A$500,B5,'Arrêts médicaux'!$D$8:$D$500,Salariés!$H$4)</f>
        <v>0</v>
      </c>
      <c r="AFC5" s="38">
        <f t="shared" ref="AFC5:AFC19" si="344">+AFB5+AFA5</f>
        <v>0</v>
      </c>
      <c r="AFD5" s="37">
        <f>SUMIFS('Arrêts médicaux'!$BL$8:$BL$500,'Arrêts médicaux'!$A$8:$A$500,B5,'Arrêts médicaux'!$D$8:$D$500,Salariés!$H$5)</f>
        <v>0</v>
      </c>
      <c r="AFE5" s="37">
        <f>SUMIFS('Arrêts médicaux'!$BL$8:$BL$500,'Arrêts médicaux'!$A$8:$A$500,B5,'Arrêts médicaux'!$D$8:$D$500,Salariés!$H$6)</f>
        <v>0</v>
      </c>
      <c r="AFF5" s="37">
        <f>SUMIFS('Arrêts médicaux'!$BL$8:$BL$500,'Arrêts médicaux'!$A$8:$A$500,B5,'Arrêts médicaux'!$D$8:$D$500,Salariés!$H$7)</f>
        <v>0</v>
      </c>
      <c r="AFG5" s="38">
        <f t="shared" ref="AFG5:AFG19" si="345">+AFF5+AFE5+AFD5</f>
        <v>0</v>
      </c>
      <c r="AFH5" s="37">
        <f>SUMIFS('Arrêts médicaux'!$BL$8:$BL$500,'Arrêts médicaux'!$A$8:$A$500,B5,'Arrêts médicaux'!$D$8:$D$500,Salariés!$H$8)</f>
        <v>0</v>
      </c>
      <c r="AFI5" s="37">
        <f>SUMIFS('Absences diverses'!$BJ$8:$BJ$500,'Absences diverses'!$A$8:$A$500,B5,'Absences diverses'!$D$8:$D$500,Salariés!$J$1)</f>
        <v>0</v>
      </c>
      <c r="AFJ5" s="37">
        <f>SUMIFS('Absences diverses'!$BJ$8:$BJ$500,'Absences diverses'!$A$8:$A$500,B5,'Absences diverses'!$D$8:$D$500,Salariés!$J$2)</f>
        <v>0</v>
      </c>
      <c r="AFK5" s="37">
        <f>SUMIFS('Absences diverses'!$BJ$8:$BJ$500,'Absences diverses'!$A$8:$A$500,B5,'Absences diverses'!$D$8:$D$500,Salariés!$J$3)</f>
        <v>0</v>
      </c>
      <c r="AFL5" s="37">
        <f>SUMIFS('Absences diverses'!$BJ$8:$BJ$500,'Absences diverses'!$A$8:$A$500,B5,'Absences diverses'!$D$8:$D$500,Salariés!$J$4)</f>
        <v>0</v>
      </c>
      <c r="AFM5" s="37">
        <f>SUMIFS('Arrêts médicaux'!$BM$8:$BM$500,'Arrêts médicaux'!$A$8:$A$500,B5,'Arrêts médicaux'!$D$8:$D$500,Salariés!$H$1)</f>
        <v>0</v>
      </c>
      <c r="AFN5" s="37">
        <f>SUMIFS('Arrêts médicaux'!$BM$8:$BM$500,'Arrêts médicaux'!$A$8:$A$500,B5,'Arrêts médicaux'!$D$8:$D$500,Salariés!$H$2)</f>
        <v>0</v>
      </c>
      <c r="AFO5" s="38">
        <f t="shared" ref="AFO5:AFO19" si="346">+AFN5+AFM5</f>
        <v>0</v>
      </c>
      <c r="AFP5" s="37">
        <f>SUMIFS('Arrêts médicaux'!$BM$8:$BM$500,'Arrêts médicaux'!$A$8:$A$500,B5,'Arrêts médicaux'!$D$8:$D$500,Salariés!$H$3)</f>
        <v>0</v>
      </c>
      <c r="AFQ5" s="37">
        <f>SUMIFS('Arrêts médicaux'!$BM$8:$BM$500,'Arrêts médicaux'!$A$8:$A$500,B5,'Arrêts médicaux'!$D$8:$D$500,Salariés!$H$4)</f>
        <v>0</v>
      </c>
      <c r="AFR5" s="38">
        <f t="shared" ref="AFR5:AFR19" si="347">+AFQ5+AFP5</f>
        <v>0</v>
      </c>
      <c r="AFS5" s="37">
        <f>SUMIFS('Arrêts médicaux'!$BM$8:$BM$500,'Arrêts médicaux'!$A$8:$A$500,B5,'Arrêts médicaux'!$D$8:$D$500,Salariés!$H$5)</f>
        <v>0</v>
      </c>
      <c r="AFT5" s="37">
        <f>SUMIFS('Arrêts médicaux'!$BM$8:$BM$500,'Arrêts médicaux'!$A$8:$A$500,B5,'Arrêts médicaux'!$D$8:$D$500,Salariés!$H$6)</f>
        <v>0</v>
      </c>
      <c r="AFU5" s="37">
        <f>SUMIFS('Arrêts médicaux'!$BM$8:$BM$500,'Arrêts médicaux'!$A$8:$A$500,B5,'Arrêts médicaux'!$D$8:$D$500,Salariés!$H$7)</f>
        <v>0</v>
      </c>
      <c r="AFV5" s="38">
        <f t="shared" ref="AFV5:AFV19" si="348">+AFU5+AFT5+AFS5</f>
        <v>0</v>
      </c>
      <c r="AFW5" s="37">
        <f>SUMIFS('Arrêts médicaux'!$BM$8:$BM$500,'Arrêts médicaux'!$A$8:$A$500,B5,'Arrêts médicaux'!$D$8:$D$500,Salariés!$H$8)</f>
        <v>0</v>
      </c>
      <c r="AFX5" s="37">
        <f>SUMIFS('Absences diverses'!$BK$8:$BK$500,'Absences diverses'!$A$8:$A$500,B5,'Absences diverses'!$D$8:$D$500,Salariés!$J$1)</f>
        <v>0</v>
      </c>
      <c r="AFY5" s="37">
        <f>SUMIFS('Absences diverses'!$BK$8:$BK$500,'Absences diverses'!$A$8:$A$500,B5,'Absences diverses'!$D$8:$D$500,Salariés!$J$2)</f>
        <v>0</v>
      </c>
      <c r="AFZ5" s="37">
        <f>SUMIFS('Absences diverses'!$BK$8:$BK$500,'Absences diverses'!$A$8:$A$500,B5,'Absences diverses'!$D$8:$D$500,Salariés!$J$3)</f>
        <v>0</v>
      </c>
      <c r="AGA5" s="37">
        <f>SUMIFS('Absences diverses'!$BK$8:$BK$500,'Absences diverses'!$A$8:$A$500,B5,'Absences diverses'!$D$8:$D$500,Salariés!$J$4)</f>
        <v>0</v>
      </c>
      <c r="AGB5" s="37">
        <f>SUMIFS('Arrêts médicaux'!$BN$8:$BN$500,'Arrêts médicaux'!$A$8:$A$500,B5,'Arrêts médicaux'!$D$8:$D$500,Salariés!$H$1)</f>
        <v>0</v>
      </c>
      <c r="AGC5" s="37">
        <f>SUMIFS('Arrêts médicaux'!$BN$8:$BN$500,'Arrêts médicaux'!$A$8:$A$500,B5,'Arrêts médicaux'!$D$8:$D$500,Salariés!$H$2)</f>
        <v>0</v>
      </c>
      <c r="AGD5" s="38">
        <f t="shared" ref="AGD5:AGD19" si="349">+AGC5+AGB5</f>
        <v>0</v>
      </c>
      <c r="AGE5" s="37">
        <f>SUMIFS('Arrêts médicaux'!$BN$8:$BN$500,'Arrêts médicaux'!$A$8:$A$500,B5,'Arrêts médicaux'!$D$8:$D$500,Salariés!$H$3)</f>
        <v>0</v>
      </c>
      <c r="AGF5" s="37">
        <f>SUMIFS('Arrêts médicaux'!$BN$8:$BN$500,'Arrêts médicaux'!$A$8:$A$500,B5,'Arrêts médicaux'!$D$8:$D$500,Salariés!$H$4)</f>
        <v>0</v>
      </c>
      <c r="AGG5" s="38">
        <f t="shared" ref="AGG5:AGG19" si="350">+AGF5+AGE5</f>
        <v>0</v>
      </c>
      <c r="AGH5" s="37">
        <f>SUMIFS('Arrêts médicaux'!$BN$8:$BN$500,'Arrêts médicaux'!$A$8:$A$500,B5,'Arrêts médicaux'!$D$8:$D$500,Salariés!$H$5)</f>
        <v>0</v>
      </c>
      <c r="AGI5" s="37">
        <f>SUMIFS('Arrêts médicaux'!$BN$8:$BN$500,'Arrêts médicaux'!$A$8:$A$500,B5,'Arrêts médicaux'!$D$8:$D$500,Salariés!$H$6)</f>
        <v>0</v>
      </c>
      <c r="AGJ5" s="37">
        <f>SUMIFS('Arrêts médicaux'!$BN$8:$BN$500,'Arrêts médicaux'!$A$8:$A$500,B5,'Arrêts médicaux'!$D$8:$D$500,Salariés!$H$7)</f>
        <v>0</v>
      </c>
      <c r="AGK5" s="38">
        <f t="shared" ref="AGK5:AGK19" si="351">+AGJ5+AGI5+AGH5</f>
        <v>0</v>
      </c>
      <c r="AGL5" s="37">
        <f>SUMIFS('Arrêts médicaux'!$BN$8:$BN$500,'Arrêts médicaux'!$A$8:$A$500,B5,'Arrêts médicaux'!$D$8:$D$500,Salariés!$H$8)</f>
        <v>0</v>
      </c>
      <c r="AGM5" s="37">
        <f>SUMIFS('Absences diverses'!$BL$8:$BL$500,'Absences diverses'!$A$8:$A$500,B5,'Absences diverses'!$D$8:$D$500,Salariés!$J$1)</f>
        <v>0</v>
      </c>
      <c r="AGN5" s="37">
        <f>SUMIFS('Absences diverses'!$BL$8:$BL$500,'Absences diverses'!$A$8:$A$500,B5,'Absences diverses'!$D$8:$D$500,Salariés!$J$2)</f>
        <v>0</v>
      </c>
      <c r="AGO5" s="37">
        <f>SUMIFS('Absences diverses'!$BL$8:$BL$500,'Absences diverses'!$A$8:$A$500,B5,'Absences diverses'!$D$8:$D$500,Salariés!$J$3)</f>
        <v>0</v>
      </c>
      <c r="AGP5" s="37">
        <f>SUMIFS('Absences diverses'!$BL$8:$BL$500,'Absences diverses'!$A$8:$A$500,B5,'Absences diverses'!$D$8:$D$500,Salariés!$J$4)</f>
        <v>0</v>
      </c>
      <c r="AGQ5" s="37">
        <f>SUMIFS('Arrêts médicaux'!$BO$8:$BO$500,'Arrêts médicaux'!$A$8:$A$500,B5,'Arrêts médicaux'!$D$8:$D$500,Salariés!$H$1)</f>
        <v>0</v>
      </c>
      <c r="AGR5" s="37">
        <f>SUMIFS('Arrêts médicaux'!$BO$8:$BO$500,'Arrêts médicaux'!$A$8:$A$500,B5,'Arrêts médicaux'!$D$8:$D$500,Salariés!$H$2)</f>
        <v>0</v>
      </c>
      <c r="AGS5" s="38">
        <f t="shared" ref="AGS5:AGS19" si="352">+AGR5+AGQ5</f>
        <v>0</v>
      </c>
      <c r="AGT5" s="37">
        <f>SUMIFS('Arrêts médicaux'!$BO$8:$BO$500,'Arrêts médicaux'!$A$8:$A$500,B5,'Arrêts médicaux'!$D$8:$D$500,Salariés!$H$3)</f>
        <v>0</v>
      </c>
      <c r="AGU5" s="37">
        <f>SUMIFS('Arrêts médicaux'!$BO$8:$BO$500,'Arrêts médicaux'!$A$8:$A$500,B5,'Arrêts médicaux'!$D$8:$D$500,Salariés!$H$4)</f>
        <v>0</v>
      </c>
      <c r="AGV5" s="38">
        <f t="shared" ref="AGV5:AGV19" si="353">+AGU5+AGT5</f>
        <v>0</v>
      </c>
      <c r="AGW5" s="37">
        <f>SUMIFS('Arrêts médicaux'!$BO$8:$BO$500,'Arrêts médicaux'!$A$8:$A$500,B5,'Arrêts médicaux'!$D$8:$D$500,Salariés!$H$5)</f>
        <v>0</v>
      </c>
      <c r="AGX5" s="37">
        <f>SUMIFS('Arrêts médicaux'!$BO$8:$BO$500,'Arrêts médicaux'!$A$8:$A$500,B5,'Arrêts médicaux'!$D$8:$D$500,Salariés!$H$6)</f>
        <v>0</v>
      </c>
      <c r="AGY5" s="37">
        <f>SUMIFS('Arrêts médicaux'!$BO$8:$BO$500,'Arrêts médicaux'!$A$8:$A$500,B5,'Arrêts médicaux'!$D$8:$D$500,Salariés!$H$7)</f>
        <v>0</v>
      </c>
      <c r="AGZ5" s="38">
        <f t="shared" ref="AGZ5:AGZ19" si="354">+AGY5+AGX5+AGW5</f>
        <v>0</v>
      </c>
      <c r="AHA5" s="37">
        <f>SUMIFS('Arrêts médicaux'!$BO$8:$BO$500,'Arrêts médicaux'!$A$8:$A$500,B5,'Arrêts médicaux'!$D$8:$D$500,Salariés!$H$8)</f>
        <v>0</v>
      </c>
      <c r="AHB5" s="37">
        <f>SUMIFS('Absences diverses'!$BM$8:$BM$500,'Absences diverses'!$A$8:$A$500,B5,'Absences diverses'!$D$8:$D$500,Salariés!$J$1)</f>
        <v>0</v>
      </c>
      <c r="AHC5" s="37">
        <f>SUMIFS('Absences diverses'!$BM$8:$BM$500,'Absences diverses'!$A$8:$A$500,B5,'Absences diverses'!$D$8:$D$500,Salariés!$J$2)</f>
        <v>0</v>
      </c>
      <c r="AHD5" s="37">
        <f>SUMIFS('Absences diverses'!$BM$8:$BM$500,'Absences diverses'!$A$8:$A$500,B5,'Absences diverses'!$D$8:$D$500,Salariés!$J$3)</f>
        <v>0</v>
      </c>
      <c r="AHE5" s="37">
        <f>SUMIFS('Absences diverses'!$BM$8:$BM$500,'Absences diverses'!$A$8:$A$500,B5,'Absences diverses'!$D$8:$D$500,Salariés!$J$4)</f>
        <v>0</v>
      </c>
      <c r="AHF5" s="37">
        <f>SUMIFS('Arrêts médicaux'!$BP$8:$BP$500,'Arrêts médicaux'!$A$8:$A$500,B5,'Arrêts médicaux'!$D$8:$D$500,Salariés!$H$1)</f>
        <v>0</v>
      </c>
      <c r="AHG5" s="37">
        <f>SUMIFS('Arrêts médicaux'!$BP$8:$BP$500,'Arrêts médicaux'!$A$8:$A$500,B5,'Arrêts médicaux'!$D$8:$D$500,Salariés!$H$2)</f>
        <v>0</v>
      </c>
      <c r="AHH5" s="38">
        <f t="shared" ref="AHH5:AHH19" si="355">+AHG5+AHF5</f>
        <v>0</v>
      </c>
      <c r="AHI5" s="37">
        <f>SUMIFS('Arrêts médicaux'!$BP$8:$BP$500,'Arrêts médicaux'!$A$8:$A$500,B5,'Arrêts médicaux'!$D$8:$D$500,Salariés!$H$3)</f>
        <v>0</v>
      </c>
      <c r="AHJ5" s="37">
        <f>SUMIFS('Arrêts médicaux'!$BP$8:$BP$500,'Arrêts médicaux'!$A$8:$A$500,B5,'Arrêts médicaux'!$D$8:$D$500,Salariés!$H$4)</f>
        <v>0</v>
      </c>
      <c r="AHK5" s="38">
        <f t="shared" ref="AHK5:AHK19" si="356">+AHJ5+AHI5</f>
        <v>0</v>
      </c>
      <c r="AHL5" s="37">
        <f>SUMIFS('Arrêts médicaux'!$BP$8:$BP$500,'Arrêts médicaux'!$A$8:$A$500,B5,'Arrêts médicaux'!$D$8:$D$500,Salariés!$H$5)</f>
        <v>0</v>
      </c>
      <c r="AHM5" s="37">
        <f>SUMIFS('Arrêts médicaux'!$BP$8:$BP$500,'Arrêts médicaux'!$A$8:$A$500,B5,'Arrêts médicaux'!$D$8:$D$500,Salariés!$H$6)</f>
        <v>0</v>
      </c>
      <c r="AHN5" s="37">
        <f>SUMIFS('Arrêts médicaux'!$BP$8:$BP$500,'Arrêts médicaux'!$A$8:$A$500,B5,'Arrêts médicaux'!$D$8:$D$500,Salariés!$H$7)</f>
        <v>0</v>
      </c>
      <c r="AHO5" s="38">
        <f t="shared" ref="AHO5:AHO19" si="357">+AHN5+AHM5+AHL5</f>
        <v>0</v>
      </c>
      <c r="AHP5" s="37">
        <f>SUMIFS('Arrêts médicaux'!$BP$8:$BP$500,'Arrêts médicaux'!$A$8:$A$500,B5,'Arrêts médicaux'!$D$8:$D$500,Salariés!$H$8)</f>
        <v>0</v>
      </c>
      <c r="AHQ5" s="37">
        <f>SUMIFS('Absences diverses'!$BN$8:$BN$500,'Absences diverses'!$A$8:$A$500,B5,'Absences diverses'!$D$8:$D$500,Salariés!$J$1)</f>
        <v>0</v>
      </c>
      <c r="AHR5" s="37">
        <f>SUMIFS('Absences diverses'!$BN$8:$BN$500,'Absences diverses'!$A$8:$A$500,B5,'Absences diverses'!$D$8:$D$500,Salariés!$J$2)</f>
        <v>0</v>
      </c>
      <c r="AHS5" s="37">
        <f>SUMIFS('Absences diverses'!$BN$8:$BN$500,'Absences diverses'!$A$8:$A$500,B5,'Absences diverses'!$D$8:$D$500,Salariés!$J$3)</f>
        <v>0</v>
      </c>
      <c r="AHT5" s="37">
        <f>SUMIFS('Absences diverses'!$BN$8:$BN$500,'Absences diverses'!$A$8:$A$500,B5,'Absences diverses'!$D$8:$D$500,Salariés!$J$4)</f>
        <v>0</v>
      </c>
      <c r="AHU5" s="37">
        <f>SUMIFS('Arrêts médicaux'!$BQ$8:$BQ$500,'Arrêts médicaux'!$A$8:$A$500,B5,'Arrêts médicaux'!$D$8:$D$500,Salariés!$H$1)</f>
        <v>0</v>
      </c>
      <c r="AHV5" s="37">
        <f>SUMIFS('Arrêts médicaux'!$BQ$8:$BQ$500,'Arrêts médicaux'!$A$8:$A$500,B5,'Arrêts médicaux'!$D$8:$D$500,Salariés!$H$2)</f>
        <v>0</v>
      </c>
      <c r="AHW5" s="38">
        <f t="shared" ref="AHW5:AHW19" si="358">+AHV5+AHU5</f>
        <v>0</v>
      </c>
      <c r="AHX5" s="37">
        <f>SUMIFS('Arrêts médicaux'!$BQ$8:$BQ$500,'Arrêts médicaux'!$A$8:$A$500,B5,'Arrêts médicaux'!$D$8:$D$500,Salariés!$H$3)</f>
        <v>0</v>
      </c>
      <c r="AHY5" s="37">
        <f>SUMIFS('Arrêts médicaux'!$BQ$8:$BQ$500,'Arrêts médicaux'!$A$8:$A$500,B5,'Arrêts médicaux'!$D$8:$D$500,Salariés!$H$4)</f>
        <v>0</v>
      </c>
      <c r="AHZ5" s="38">
        <f t="shared" ref="AHZ5:AHZ19" si="359">+AHY5+AHX5</f>
        <v>0</v>
      </c>
      <c r="AIA5" s="37">
        <f>SUMIFS('Arrêts médicaux'!$BQ$8:$BQ$500,'Arrêts médicaux'!$A$8:$A$500,B5,'Arrêts médicaux'!$D$8:$D$500,Salariés!$H$5)</f>
        <v>0</v>
      </c>
      <c r="AIB5" s="37">
        <f>SUMIFS('Arrêts médicaux'!$BQ$8:$BQ$500,'Arrêts médicaux'!$A$8:$A$500,B5,'Arrêts médicaux'!$D$8:$D$500,Salariés!$H$6)</f>
        <v>0</v>
      </c>
      <c r="AIC5" s="37">
        <f>SUMIFS('Arrêts médicaux'!$BQ$8:$BQ$500,'Arrêts médicaux'!$A$8:$A$500,B5,'Arrêts médicaux'!$D$8:$D$500,Salariés!$H$7)</f>
        <v>0</v>
      </c>
      <c r="AID5" s="38">
        <f t="shared" ref="AID5:AID19" si="360">+AIC5+AIB5+AIA5</f>
        <v>0</v>
      </c>
      <c r="AIE5" s="37">
        <f>SUMIFS('Arrêts médicaux'!$BQ$8:$BQ$500,'Arrêts médicaux'!$A$8:$A$500,B5,'Arrêts médicaux'!$D$8:$D$500,Salariés!$H$8)</f>
        <v>0</v>
      </c>
      <c r="AIF5" s="37">
        <f>SUMIFS('Absences diverses'!$BO$8:$BO$500,'Absences diverses'!$A$8:$A$500,B5,'Absences diverses'!$D$8:$D$500,Salariés!$J$1)</f>
        <v>0</v>
      </c>
      <c r="AIG5" s="37">
        <f>SUMIFS('Absences diverses'!$BO$8:$BO$500,'Absences diverses'!$A$8:$A$500,B5,'Absences diverses'!$D$8:$D$500,Salariés!$J$2)</f>
        <v>0</v>
      </c>
      <c r="AIH5" s="37">
        <f>SUMIFS('Absences diverses'!$BO$8:$BO$500,'Absences diverses'!$A$8:$A$500,B5,'Absences diverses'!$D$8:$D$500,Salariés!$J$3)</f>
        <v>0</v>
      </c>
      <c r="AII5" s="37">
        <f>SUMIFS('Absences diverses'!$BO$8:$BO$500,'Absences diverses'!$A$8:$A$500,B5,'Absences diverses'!$D$8:$D$500,Salariés!$J$4)</f>
        <v>0</v>
      </c>
    </row>
    <row r="6" spans="2:919">
      <c r="B6" s="29">
        <f>+Salariés!A3</f>
        <v>3</v>
      </c>
      <c r="C6" s="29" t="str">
        <f>+Salariés!B3</f>
        <v>DUPONT</v>
      </c>
      <c r="D6" s="29" t="str">
        <f>+Salariés!C3</f>
        <v>STEVEN</v>
      </c>
      <c r="E6" s="37">
        <f>SUMIFS('Arrêts médicaux'!$I$8:$I$500,'Arrêts médicaux'!$A$8:$A$500,B6,'Arrêts médicaux'!$D$8:$D$500,Salariés!$H$1)</f>
        <v>0</v>
      </c>
      <c r="F6" s="118">
        <f>SUMIFS('Arrêts médicaux'!$I$8:$I$500,'Arrêts médicaux'!$A$8:$A$500,B6,'Arrêts médicaux'!$D$8:$D$500,Salariés!$H$2)</f>
        <v>0</v>
      </c>
      <c r="G6" s="120">
        <f t="shared" si="178"/>
        <v>0</v>
      </c>
      <c r="H6" s="37">
        <f>SUMIFS('Arrêts médicaux'!$I$8:$I$500,'Arrêts médicaux'!$A$8:$A$500,B6,'Arrêts médicaux'!$D$8:$D$500,Salariés!$H$3)</f>
        <v>0</v>
      </c>
      <c r="I6" s="37">
        <f>SUMIFS('Arrêts médicaux'!$I$8:$I$500,'Arrêts médicaux'!$A$8:$A$500,B6,'Arrêts médicaux'!$D$8:$D$500,Salariés!$H$4)</f>
        <v>0</v>
      </c>
      <c r="J6" s="38">
        <f t="shared" si="179"/>
        <v>0</v>
      </c>
      <c r="K6" s="37">
        <f>SUMIFS('Arrêts médicaux'!$I$8:$I$500,'Arrêts médicaux'!$A$8:$A$500,B6,'Arrêts médicaux'!$D$8:$D$500,Salariés!$H$5)</f>
        <v>0</v>
      </c>
      <c r="L6" s="37">
        <f>SUMIFS('Arrêts médicaux'!$I$8:$I$500,'Arrêts médicaux'!$A$8:$A$500,B6,'Arrêts médicaux'!$D$8:$D$500,Salariés!$H$6)</f>
        <v>0</v>
      </c>
      <c r="M6" s="37">
        <f>SUMIFS('Arrêts médicaux'!$I$8:$I$500,'Arrêts médicaux'!$A$8:$A$500,B6,'Arrêts médicaux'!$D$8:$D$500,Salariés!$H$7)</f>
        <v>0</v>
      </c>
      <c r="N6" s="38">
        <f t="shared" si="180"/>
        <v>0</v>
      </c>
      <c r="O6" s="37">
        <f>SUMIFS('Arrêts médicaux'!$I$8:$I$500,'Arrêts médicaux'!$A$8:$A$500,B6,'Arrêts médicaux'!$D$8:$D$500,Salariés!$H$8)</f>
        <v>0</v>
      </c>
      <c r="P6" s="37">
        <f>SUMIFS('Absences diverses'!$G$8:$G$500,'Absences diverses'!$A$8:$A$500,B6,'Absences diverses'!$D$8:$D$500,Salariés!$J$1)</f>
        <v>0</v>
      </c>
      <c r="Q6" s="37">
        <f>SUMIFS('Absences diverses'!$G$8:$G$500,'Absences diverses'!$A$8:$A$500,B6,'Absences diverses'!$D$8:$D$500,Salariés!$J$2)</f>
        <v>0</v>
      </c>
      <c r="R6" s="37">
        <f>SUMIFS('Absences diverses'!$G$8:$G$500,'Absences diverses'!$A$8:$A$500,B6,'Absences diverses'!$D$8:$D$500,Salariés!$J$3)</f>
        <v>0</v>
      </c>
      <c r="S6" s="116">
        <f>SUMIFS('Absences diverses'!$G$8:$G$500,'Absences diverses'!$A$8:$A$500,B6,'Absences diverses'!$D$8:$D$500,Salariés!$J$4)</f>
        <v>0</v>
      </c>
      <c r="T6" s="115">
        <f>SUMIFS('Arrêts médicaux'!$J$8:$J$500,'Arrêts médicaux'!$A$8:$A$500,B6,'Arrêts médicaux'!$D$8:$D$500,Salariés!$H$1)</f>
        <v>0</v>
      </c>
      <c r="U6" s="37">
        <f>SUMIFS('Arrêts médicaux'!$J$8:$J$500,'Arrêts médicaux'!$A$8:$A$500,B6,'Arrêts médicaux'!$D$8:$D$500,Salariés!$H$2)</f>
        <v>0</v>
      </c>
      <c r="V6" s="38">
        <f t="shared" si="181"/>
        <v>0</v>
      </c>
      <c r="W6" s="37">
        <f>SUMIFS('Arrêts médicaux'!$J$8:$J$500,'Arrêts médicaux'!$A$8:$A$500,B6,'Arrêts médicaux'!$D$8:$D$500,Salariés!$H$3)</f>
        <v>0</v>
      </c>
      <c r="X6" s="37">
        <f>SUMIFS('Arrêts médicaux'!$J$8:$J$500,'Arrêts médicaux'!$A$8:$A$500,B6,'Arrêts médicaux'!$D$8:$D$500,Salariés!$H$4)</f>
        <v>0</v>
      </c>
      <c r="Y6" s="38">
        <f t="shared" si="182"/>
        <v>0</v>
      </c>
      <c r="Z6" s="37">
        <f>SUMIFS('Arrêts médicaux'!$J$8:$J$500,'Arrêts médicaux'!$A$8:$A$500,B6,'Arrêts médicaux'!$D$8:$D$500,Salariés!$H$5)</f>
        <v>0</v>
      </c>
      <c r="AA6" s="37">
        <f>SUMIFS('Arrêts médicaux'!$J$8:$J$500,'Arrêts médicaux'!$A$8:$A$500,B6,'Arrêts médicaux'!$D$8:$D$500,Salariés!$H$6)</f>
        <v>0</v>
      </c>
      <c r="AB6" s="37">
        <f>SUMIFS('Arrêts médicaux'!$J$8:$J$500,'Arrêts médicaux'!$A$8:$A$500,B6,'Arrêts médicaux'!$D$8:$D$500,Salariés!$H$7)</f>
        <v>0</v>
      </c>
      <c r="AC6" s="38">
        <f t="shared" si="183"/>
        <v>0</v>
      </c>
      <c r="AD6" s="37">
        <f>SUMIFS('Arrêts médicaux'!$J$8:$J$500,'Arrêts médicaux'!$A$8:$A$500,B6,'Arrêts médicaux'!$D$8:$D$500,Salariés!$H$8)</f>
        <v>0</v>
      </c>
      <c r="AE6" s="37">
        <f>SUMIFS('Absences diverses'!$H$8:$H$500,'Absences diverses'!$A$8:$A$500,B6,'Absences diverses'!$D$8:$D$500,Salariés!$J$1)</f>
        <v>0</v>
      </c>
      <c r="AF6" s="37">
        <f>SUMIFS('Absences diverses'!$H$8:$H$500,'Absences diverses'!$A$8:$A$500,B6,'Absences diverses'!$D$8:$D$500,Salariés!$J$2)</f>
        <v>0</v>
      </c>
      <c r="AG6" s="37">
        <f>SUMIFS('Absences diverses'!$H$8:$H$500,'Absences diverses'!$A$8:$A$500,B6,'Absences diverses'!$D$8:$D$500,Salariés!$J$3)</f>
        <v>0</v>
      </c>
      <c r="AH6" s="116">
        <f>SUMIFS('Absences diverses'!$H$8:$H$500,'Absences diverses'!$A$8:$A$500,B6,'Absences diverses'!$D$8:$D$500,Salariés!$J$4)</f>
        <v>0</v>
      </c>
      <c r="AI6" s="37">
        <f>SUMIFS('Arrêts médicaux'!$K$8:$K$500,'Arrêts médicaux'!$A$8:$A$500,B6,'Arrêts médicaux'!$D$8:$D$500,Salariés!$H$1)</f>
        <v>0</v>
      </c>
      <c r="AJ6" s="37">
        <f>SUMIFS('Arrêts médicaux'!$K$8:$K$500,'Arrêts médicaux'!$A$8:$A$500,B6,'Arrêts médicaux'!$D$8:$D$500,Salariés!$H$2)</f>
        <v>0</v>
      </c>
      <c r="AK6" s="38">
        <f t="shared" si="184"/>
        <v>0</v>
      </c>
      <c r="AL6" s="37">
        <f>SUMIFS('Arrêts médicaux'!$K$8:$K$500,'Arrêts médicaux'!$A$8:$A$500,B6,'Arrêts médicaux'!$D$8:$D$500,Salariés!$H$3)</f>
        <v>0</v>
      </c>
      <c r="AM6" s="37">
        <f>SUMIFS('Arrêts médicaux'!$K$8:$K$500,'Arrêts médicaux'!$A$8:$A$500,B6,'Arrêts médicaux'!$D$8:$D$500,Salariés!$H$4)</f>
        <v>0</v>
      </c>
      <c r="AN6" s="38">
        <f t="shared" si="185"/>
        <v>0</v>
      </c>
      <c r="AO6" s="37">
        <f>SUMIFS('Arrêts médicaux'!$K$8:$K$500,'Arrêts médicaux'!$A$8:$A$500,B6,'Arrêts médicaux'!$D$8:$D$500,Salariés!$H$5)</f>
        <v>0</v>
      </c>
      <c r="AP6" s="37">
        <f>SUMIFS('Arrêts médicaux'!$K$8:$K$500,'Arrêts médicaux'!$A$8:$A$500,B6,'Arrêts médicaux'!$D$8:$D$500,Salariés!$H$6)</f>
        <v>0</v>
      </c>
      <c r="AQ6" s="37">
        <f>SUMIFS('Arrêts médicaux'!$K$8:$K$500,'Arrêts médicaux'!$A$8:$A$500,B6,'Arrêts médicaux'!$D$8:$D$500,Salariés!$H$7)</f>
        <v>0</v>
      </c>
      <c r="AR6" s="38">
        <f t="shared" si="186"/>
        <v>0</v>
      </c>
      <c r="AS6" s="37">
        <f>SUMIFS('Arrêts médicaux'!$K$8:$K$500,'Arrêts médicaux'!$A$8:$A$500,B6,'Arrêts médicaux'!$D$8:$D$500,Salariés!$H$8)</f>
        <v>0</v>
      </c>
      <c r="AT6" s="37">
        <f>SUMIFS('Absences diverses'!$I$8:$I$500,'Absences diverses'!$A$8:$A$500,B6,'Absences diverses'!$D$8:$D$500,Salariés!$J$1)</f>
        <v>0</v>
      </c>
      <c r="AU6" s="37">
        <f>SUMIFS('Absences diverses'!$I$8:$I$500,'Absences diverses'!$A$8:$A$500,B6,'Absences diverses'!$D$8:$D$500,Salariés!$J$2)</f>
        <v>0</v>
      </c>
      <c r="AV6" s="37">
        <f>SUMIFS('Absences diverses'!$I$8:$I$500,'Absences diverses'!$A$8:$A$500,B6,'Absences diverses'!$D$8:$D$500,Salariés!$J$3)</f>
        <v>0</v>
      </c>
      <c r="AW6" s="116">
        <f>SUMIFS('Absences diverses'!$I$8:$I$500,'Absences diverses'!$A$8:$A$500,B6,'Absences diverses'!$D$8:$D$500,Salariés!$J$4)</f>
        <v>0</v>
      </c>
      <c r="AX6" s="37">
        <f>SUMIFS('Arrêts médicaux'!$L$8:$L$500,'Arrêts médicaux'!$A$8:$A$500,B6,'Arrêts médicaux'!$D$8:$D$500,Salariés!$H$1)</f>
        <v>0</v>
      </c>
      <c r="AY6" s="37">
        <f>SUMIFS('Arrêts médicaux'!$L$8:$L$500,'Arrêts médicaux'!$A$8:$A$500,B6,'Arrêts médicaux'!$D$8:$D$500,Salariés!$H$2)</f>
        <v>0</v>
      </c>
      <c r="AZ6" s="38">
        <f t="shared" si="187"/>
        <v>0</v>
      </c>
      <c r="BA6" s="37">
        <f>SUMIFS('Arrêts médicaux'!$L$8:$L$500,'Arrêts médicaux'!$A$8:$A$500,B6,'Arrêts médicaux'!$D$8:$D$500,Salariés!$H$3)</f>
        <v>0</v>
      </c>
      <c r="BB6" s="37">
        <f>SUMIFS('Arrêts médicaux'!$L$8:$L$500,'Arrêts médicaux'!$A$8:$A$500,B6,'Arrêts médicaux'!$D$8:$D$500,Salariés!$H$4)</f>
        <v>0</v>
      </c>
      <c r="BC6" s="38">
        <f t="shared" si="188"/>
        <v>0</v>
      </c>
      <c r="BD6" s="37">
        <f>SUMIFS('Arrêts médicaux'!$L$8:$L$500,'Arrêts médicaux'!$A$8:$A$500,B6,'Arrêts médicaux'!$D$8:$D$500,Salariés!$H$5)</f>
        <v>0</v>
      </c>
      <c r="BE6" s="37">
        <f>SUMIFS('Arrêts médicaux'!$L$8:$L$500,'Arrêts médicaux'!$A$8:$A$500,B6,'Arrêts médicaux'!$D$8:$D$500,Salariés!$H$6)</f>
        <v>0</v>
      </c>
      <c r="BF6" s="37">
        <f>SUMIFS('Arrêts médicaux'!$L$8:$L$500,'Arrêts médicaux'!$A$8:$A$500,B6,'Arrêts médicaux'!$D$8:$D$500,Salariés!$H$7)</f>
        <v>0</v>
      </c>
      <c r="BG6" s="38">
        <f t="shared" si="189"/>
        <v>0</v>
      </c>
      <c r="BH6" s="37">
        <f>SUMIFS('Arrêts médicaux'!$L$8:$L$500,'Arrêts médicaux'!$A$8:$A$500,B6,'Arrêts médicaux'!$D$8:$D$500,Salariés!$H$8)</f>
        <v>0</v>
      </c>
      <c r="BI6" s="37">
        <f>SUMIFS('Absences diverses'!$J$8:$J$500,'Absences diverses'!$A$8:$A$500,B6,'Absences diverses'!$D$8:$D$500,Salariés!$J$1)</f>
        <v>0</v>
      </c>
      <c r="BJ6" s="37">
        <f>SUMIFS('Absences diverses'!$J$8:$J$500,'Absences diverses'!$A$8:$A$500,B6,'Absences diverses'!$D$8:$D$500,Salariés!$J$2)</f>
        <v>0</v>
      </c>
      <c r="BK6" s="37">
        <f>SUMIFS('Absences diverses'!$J$8:$J$500,'Absences diverses'!$A$8:$A$500,B6,'Absences diverses'!$D$8:$D$500,Salariés!$J$3)</f>
        <v>0</v>
      </c>
      <c r="BL6" s="116">
        <f>SUMIFS('Absences diverses'!$J$8:$J$500,'Absences diverses'!$A$8:$A$500,B6,'Absences diverses'!$D$8:$D$500,Salariés!$J$4)</f>
        <v>0</v>
      </c>
      <c r="BM6" s="37">
        <f>SUMIFS('Arrêts médicaux'!$M$8:$M$500,'Arrêts médicaux'!$A$8:$A$500,B6,'Arrêts médicaux'!$D$8:$D$500,Salariés!$H$1)</f>
        <v>0</v>
      </c>
      <c r="BN6" s="37">
        <f>SUMIFS('Arrêts médicaux'!$M$8:$M$500,'Arrêts médicaux'!$A$8:$A$500,B6,'Arrêts médicaux'!$D$8:$D$500,Salariés!$H$2)</f>
        <v>0</v>
      </c>
      <c r="BO6" s="38">
        <f t="shared" si="190"/>
        <v>0</v>
      </c>
      <c r="BP6" s="37">
        <f>SUMIFS('Arrêts médicaux'!$M$8:$M$500,'Arrêts médicaux'!$A$8:$A$500,B6,'Arrêts médicaux'!$D$8:$D$500,Salariés!$H$3)</f>
        <v>0</v>
      </c>
      <c r="BQ6" s="37">
        <f>SUMIFS('Arrêts médicaux'!$M$8:$M$500,'Arrêts médicaux'!$A$8:$A$500,B6,'Arrêts médicaux'!$D$8:$D$500,Salariés!$H$4)</f>
        <v>0</v>
      </c>
      <c r="BR6" s="38">
        <f t="shared" si="191"/>
        <v>0</v>
      </c>
      <c r="BS6" s="37">
        <f>SUMIFS('Arrêts médicaux'!$M$8:$M$500,'Arrêts médicaux'!$A$8:$A$500,B6,'Arrêts médicaux'!$D$8:$D$500,Salariés!$H$5)</f>
        <v>0</v>
      </c>
      <c r="BT6" s="37">
        <f>SUMIFS('Arrêts médicaux'!$M$8:$M$500,'Arrêts médicaux'!$A$8:$A$500,B6,'Arrêts médicaux'!$D$8:$D$500,Salariés!$H$6)</f>
        <v>0</v>
      </c>
      <c r="BU6" s="37">
        <f>SUMIFS('Arrêts médicaux'!$M$8:$M$500,'Arrêts médicaux'!$A$8:$A$500,B6,'Arrêts médicaux'!$D$8:$D$500,Salariés!$H$7)</f>
        <v>0</v>
      </c>
      <c r="BV6" s="38">
        <f t="shared" si="192"/>
        <v>0</v>
      </c>
      <c r="BW6" s="37">
        <f>SUMIFS('Arrêts médicaux'!$M$8:$M$500,'Arrêts médicaux'!$A$8:$A$500,B6,'Arrêts médicaux'!$D$8:$D$500,Salariés!$H$8)</f>
        <v>0</v>
      </c>
      <c r="BX6" s="37">
        <f>SUMIFS('Absences diverses'!$K$8:$K$500,'Absences diverses'!$A$8:$A$500,B6,'Absences diverses'!$D$8:$D$500,Salariés!$J$1)</f>
        <v>0</v>
      </c>
      <c r="BY6" s="37">
        <f>SUMIFS('Absences diverses'!$K$8:$K$500,'Absences diverses'!$A$8:$A$500,B6,'Absences diverses'!$D$8:$D$500,Salariés!$J$2)</f>
        <v>0</v>
      </c>
      <c r="BZ6" s="37">
        <f>SUMIFS('Absences diverses'!$K$8:$K$500,'Absences diverses'!$A$8:$A$500,B6,'Absences diverses'!$D$8:$D$500,Salariés!$J$3)</f>
        <v>0</v>
      </c>
      <c r="CA6" s="37">
        <f>SUMIFS('Absences diverses'!$K$8:$K$500,'Absences diverses'!$A$8:$A$500,B6,'Absences diverses'!$D$8:$D$500,Salariés!$J$4)</f>
        <v>0</v>
      </c>
      <c r="CB6" s="37">
        <f>SUMIFS('Arrêts médicaux'!$N$8:$N$500,'Arrêts médicaux'!$A$8:$A$500,B6,'Arrêts médicaux'!$D$8:$D$500,Salariés!$H$1)</f>
        <v>0</v>
      </c>
      <c r="CC6" s="37">
        <f>SUMIFS('Arrêts médicaux'!$N$8:$N$500,'Arrêts médicaux'!$A$8:$A$500,B6,'Arrêts médicaux'!$D$8:$D$500,Salariés!$H$2)</f>
        <v>0</v>
      </c>
      <c r="CD6" s="38">
        <f t="shared" si="193"/>
        <v>0</v>
      </c>
      <c r="CE6" s="37">
        <f>SUMIFS('Arrêts médicaux'!$N$8:$N$500,'Arrêts médicaux'!$A$8:$A$500,B6,'Arrêts médicaux'!$D$8:$D$500,Salariés!$H$3)</f>
        <v>0</v>
      </c>
      <c r="CF6" s="37">
        <f>SUMIFS('Arrêts médicaux'!$N$8:$N$500,'Arrêts médicaux'!$A$8:$A$500,B6,'Arrêts médicaux'!$D$8:$D$500,Salariés!$H$4)</f>
        <v>0</v>
      </c>
      <c r="CG6" s="38">
        <f t="shared" si="194"/>
        <v>0</v>
      </c>
      <c r="CH6" s="37">
        <f>SUMIFS('Arrêts médicaux'!$N$8:$N$500,'Arrêts médicaux'!$A$8:$A$500,B6,'Arrêts médicaux'!$D$8:$D$500,Salariés!$H$5)</f>
        <v>0</v>
      </c>
      <c r="CI6" s="37">
        <f>SUMIFS('Arrêts médicaux'!$N$8:$N$500,'Arrêts médicaux'!$A$8:$A$500,B6,'Arrêts médicaux'!$D$8:$D$500,Salariés!$H$6)</f>
        <v>0</v>
      </c>
      <c r="CJ6" s="37">
        <f>SUMIFS('Arrêts médicaux'!$N$8:$N$500,'Arrêts médicaux'!$A$8:$A$500,B6,'Arrêts médicaux'!$D$8:$D$500,Salariés!$H$7)</f>
        <v>0</v>
      </c>
      <c r="CK6" s="38">
        <f t="shared" si="195"/>
        <v>0</v>
      </c>
      <c r="CL6" s="37">
        <f>SUMIFS('Arrêts médicaux'!$N$8:$N$500,'Arrêts médicaux'!$A$8:$A$500,B6,'Arrêts médicaux'!$D$8:$D$500,Salariés!$H$8)</f>
        <v>0</v>
      </c>
      <c r="CM6" s="37">
        <f>SUMIFS('Absences diverses'!$L$8:$L$500,'Absences diverses'!$A$8:$A$500,B6,'Absences diverses'!$D$8:$D$500,Salariés!$J$1)</f>
        <v>0</v>
      </c>
      <c r="CN6" s="37">
        <f>SUMIFS('Absences diverses'!$L$8:$L$500,'Absences diverses'!$A$8:$A$500,B6,'Absences diverses'!$D$8:$D$500,Salariés!$J$2)</f>
        <v>0</v>
      </c>
      <c r="CO6" s="37">
        <f>SUMIFS('Absences diverses'!$L$8:$L$500,'Absences diverses'!$A$8:$A$500,B6,'Absences diverses'!$D$8:$D$500,Salariés!$J$3)</f>
        <v>0</v>
      </c>
      <c r="CP6" s="37">
        <f>SUMIFS('Absences diverses'!$L$8:$L$500,'Absences diverses'!$A$8:$A$500,B6,'Absences diverses'!$D$8:$D$500,Salariés!$J$4)</f>
        <v>0</v>
      </c>
      <c r="CQ6" s="37">
        <f>SUMIFS('Arrêts médicaux'!$O$8:$O$500,'Arrêts médicaux'!$A$8:$A$500,B6,'Arrêts médicaux'!$D$8:$D$500,Salariés!$H$1)</f>
        <v>0</v>
      </c>
      <c r="CR6" s="37">
        <f>SUMIFS('Arrêts médicaux'!$O$8:$O$500,'Arrêts médicaux'!$A$8:$A$500,B6,'Arrêts médicaux'!$D$8:$D$500,Salariés!$H$2)</f>
        <v>0</v>
      </c>
      <c r="CS6" s="38">
        <f t="shared" si="196"/>
        <v>0</v>
      </c>
      <c r="CT6" s="37">
        <f>SUMIFS('Arrêts médicaux'!$O$8:$O$500,'Arrêts médicaux'!$A$8:$A$500,B6,'Arrêts médicaux'!$D$8:$D$500,Salariés!$H$3)</f>
        <v>0</v>
      </c>
      <c r="CU6" s="37">
        <f>SUMIFS('Arrêts médicaux'!$O$8:$O$500,'Arrêts médicaux'!$A$8:$A$500,B6,'Arrêts médicaux'!$D$8:$D$500,Salariés!$H$4)</f>
        <v>0</v>
      </c>
      <c r="CV6" s="38">
        <f t="shared" si="197"/>
        <v>0</v>
      </c>
      <c r="CW6" s="37">
        <f>SUMIFS('Arrêts médicaux'!$O$8:$O$500,'Arrêts médicaux'!$A$8:$A$500,B6,'Arrêts médicaux'!$D$8:$D$500,Salariés!$H$5)</f>
        <v>0</v>
      </c>
      <c r="CX6" s="37">
        <f>SUMIFS('Arrêts médicaux'!$O$8:$O$500,'Arrêts médicaux'!$A$8:$A$500,B6,'Arrêts médicaux'!$D$8:$D$500,Salariés!$H$6)</f>
        <v>0</v>
      </c>
      <c r="CY6" s="37">
        <f>SUMIFS('Arrêts médicaux'!$O$8:$O$500,'Arrêts médicaux'!$A$8:$A$500,B6,'Arrêts médicaux'!$D$8:$D$500,Salariés!$H$7)</f>
        <v>0</v>
      </c>
      <c r="CZ6" s="38">
        <f t="shared" si="198"/>
        <v>0</v>
      </c>
      <c r="DA6" s="37">
        <f>SUMIFS('Arrêts médicaux'!$O$8:$O$500,'Arrêts médicaux'!$A$8:$A$500,B6,'Arrêts médicaux'!$D$8:$D$500,Salariés!$H$8)</f>
        <v>0</v>
      </c>
      <c r="DB6" s="37">
        <f>SUMIFS('Absences diverses'!$M$8:$M$500,'Absences diverses'!$A$8:$A$500,B6,'Absences diverses'!$D$8:$D$500,Salariés!$J$1)</f>
        <v>0</v>
      </c>
      <c r="DC6" s="37">
        <f>SUMIFS('Absences diverses'!$M$8:$M$500,'Absences diverses'!$A$8:$A$500,B6,'Absences diverses'!$D$8:$D$500,Salariés!$J$2)</f>
        <v>0</v>
      </c>
      <c r="DD6" s="37">
        <f>SUMIFS('Absences diverses'!$M$8:$M$500,'Absences diverses'!$A$8:$A$500,B6,'Absences diverses'!$D$8:$D$500,Salariés!$J$3)</f>
        <v>0</v>
      </c>
      <c r="DE6" s="37">
        <f>SUMIFS('Absences diverses'!$M$8:$M$500,'Absences diverses'!$A$8:$A$500,B6,'Absences diverses'!$D$8:$D$500,Salariés!$J$4)</f>
        <v>0</v>
      </c>
      <c r="DF6" s="37">
        <f>SUMIFS('Arrêts médicaux'!$P$8:$P$500,'Arrêts médicaux'!$A$8:$A$500,B6,'Arrêts médicaux'!$D$8:$D$500,Salariés!$H$1)</f>
        <v>0</v>
      </c>
      <c r="DG6" s="37">
        <f>SUMIFS('Arrêts médicaux'!$P$8:$P$500,'Arrêts médicaux'!$A$8:$A$500,B6,'Arrêts médicaux'!$D$8:$D$500,Salariés!$H$2)</f>
        <v>0</v>
      </c>
      <c r="DH6" s="38">
        <f t="shared" si="199"/>
        <v>0</v>
      </c>
      <c r="DI6" s="37">
        <f>SUMIFS('Arrêts médicaux'!$P$8:$P$500,'Arrêts médicaux'!$A$8:$A$500,B6,'Arrêts médicaux'!$D$8:$D$500,Salariés!$H$3)</f>
        <v>0</v>
      </c>
      <c r="DJ6" s="37">
        <f>SUMIFS('Arrêts médicaux'!$P$8:$P$500,'Arrêts médicaux'!$A$8:$A$500,B6,'Arrêts médicaux'!$D$8:$D$500,Salariés!$H$4)</f>
        <v>0</v>
      </c>
      <c r="DK6" s="38">
        <f t="shared" si="200"/>
        <v>0</v>
      </c>
      <c r="DL6" s="37">
        <f>SUMIFS('Arrêts médicaux'!$P$8:$P$500,'Arrêts médicaux'!$A$8:$A$500,B6,'Arrêts médicaux'!$D$8:$D$500,Salariés!$H$5)</f>
        <v>0</v>
      </c>
      <c r="DM6" s="37">
        <f>SUMIFS('Arrêts médicaux'!$P$8:$P$500,'Arrêts médicaux'!$A$8:$A$500,B6,'Arrêts médicaux'!$D$8:$D$500,Salariés!$H$6)</f>
        <v>0</v>
      </c>
      <c r="DN6" s="37">
        <f>SUMIFS('Arrêts médicaux'!$P$8:$P$500,'Arrêts médicaux'!$A$8:$A$500,B6,'Arrêts médicaux'!$D$8:$D$500,Salariés!$H$7)</f>
        <v>0</v>
      </c>
      <c r="DO6" s="38">
        <f t="shared" si="201"/>
        <v>0</v>
      </c>
      <c r="DP6" s="37">
        <f>SUMIFS('Arrêts médicaux'!$P$8:$P$500,'Arrêts médicaux'!$A$8:$A$500,B6,'Arrêts médicaux'!$D$8:$D$500,Salariés!$H$8)</f>
        <v>0</v>
      </c>
      <c r="DQ6" s="37">
        <f>SUMIFS('Absences diverses'!$N$8:$N$500,'Absences diverses'!$A$8:$A$500,B6,'Absences diverses'!$D$8:$D$500,Salariés!$J$1)</f>
        <v>0</v>
      </c>
      <c r="DR6" s="37">
        <f>SUMIFS('Absences diverses'!$N$8:$N$500,'Absences diverses'!$A$8:$A$500,B6,'Absences diverses'!$D$8:$D$500,Salariés!$J$2)</f>
        <v>0</v>
      </c>
      <c r="DS6" s="37">
        <f>SUMIFS('Absences diverses'!$N$8:$N$500,'Absences diverses'!$A$8:$A$500,B6,'Absences diverses'!$D$8:$D$500,Salariés!$J$3)</f>
        <v>0</v>
      </c>
      <c r="DT6" s="37">
        <f>SUMIFS('Absences diverses'!$N$8:$N$500,'Absences diverses'!$A$8:$A$500,B6,'Absences diverses'!$D$8:$D$500,Salariés!$J$4)</f>
        <v>0</v>
      </c>
      <c r="DU6" s="37">
        <f>SUMIFS('Arrêts médicaux'!$Q$8:$Q$500,'Arrêts médicaux'!$A$8:$A$500,B6,'Arrêts médicaux'!$D$8:$D$500,Salariés!$H$1)</f>
        <v>0</v>
      </c>
      <c r="DV6" s="37">
        <f>SUMIFS('Arrêts médicaux'!$Q$8:$Q$500,'Arrêts médicaux'!$A$8:$A$500,B6,'Arrêts médicaux'!$D$8:$D$500,Salariés!$H$2)</f>
        <v>0</v>
      </c>
      <c r="DW6" s="38">
        <f t="shared" si="202"/>
        <v>0</v>
      </c>
      <c r="DX6" s="37">
        <f>SUMIFS('Arrêts médicaux'!$Q$8:$Q$500,'Arrêts médicaux'!$A$8:$A$500,B6,'Arrêts médicaux'!$D$8:$D$500,Salariés!$H$3)</f>
        <v>0</v>
      </c>
      <c r="DY6" s="37">
        <f>SUMIFS('Arrêts médicaux'!$Q$8:$Q$500,'Arrêts médicaux'!$A$8:$A$500,B6,'Arrêts médicaux'!$D$8:$D$500,Salariés!$H$4)</f>
        <v>0</v>
      </c>
      <c r="DZ6" s="38">
        <f t="shared" si="203"/>
        <v>0</v>
      </c>
      <c r="EA6" s="37">
        <f>SUMIFS('Arrêts médicaux'!$Q$8:$Q$500,'Arrêts médicaux'!$A$8:$A$500,B6,'Arrêts médicaux'!$D$8:$D$500,Salariés!$H$5)</f>
        <v>0</v>
      </c>
      <c r="EB6" s="37">
        <f>SUMIFS('Arrêts médicaux'!$Q$8:$Q$500,'Arrêts médicaux'!$A$8:$A$500,B6,'Arrêts médicaux'!$D$8:$D$500,Salariés!$H$6)</f>
        <v>0</v>
      </c>
      <c r="EC6" s="37">
        <f>SUMIFS('Arrêts médicaux'!$Q$8:$Q$500,'Arrêts médicaux'!$A$8:$A$500,B6,'Arrêts médicaux'!$D$8:$D$500,Salariés!$H$7)</f>
        <v>0</v>
      </c>
      <c r="ED6" s="38">
        <f t="shared" si="204"/>
        <v>0</v>
      </c>
      <c r="EE6" s="37">
        <f>SUMIFS('Arrêts médicaux'!$Q$8:$Q$500,'Arrêts médicaux'!$A$8:$A$500,B6,'Arrêts médicaux'!$D$8:$D$500,Salariés!$H$8)</f>
        <v>0</v>
      </c>
      <c r="EF6" s="37">
        <f>SUMIFS('Absences diverses'!$O$8:$O$500,'Absences diverses'!$A$8:$A$500,B6,'Absences diverses'!$D$8:$D$500,Salariés!$J$1)</f>
        <v>0</v>
      </c>
      <c r="EG6" s="37">
        <f>SUMIFS('Absences diverses'!$O$8:$O$500,'Absences diverses'!$A$8:$A$500,B6,'Absences diverses'!$D$8:$D$500,Salariés!$J$2)</f>
        <v>0</v>
      </c>
      <c r="EH6" s="37">
        <f>SUMIFS('Absences diverses'!$O$8:$O$500,'Absences diverses'!$A$8:$A$500,B6,'Absences diverses'!$D$8:$D$500,Salariés!$J$3)</f>
        <v>0</v>
      </c>
      <c r="EI6" s="37">
        <f>SUMIFS('Absences diverses'!$O$8:$O$500,'Absences diverses'!$A$8:$A$500,B6,'Absences diverses'!$D$8:$D$500,Salariés!$J$4)</f>
        <v>0</v>
      </c>
      <c r="EJ6" s="37">
        <f>SUMIFS('Arrêts médicaux'!$R$8:$R$500,'Arrêts médicaux'!$A$8:$A$500,B6,'Arrêts médicaux'!$D$8:$D$500,Salariés!$H$1)</f>
        <v>0</v>
      </c>
      <c r="EK6" s="37">
        <f>SUMIFS('Arrêts médicaux'!$R$8:$R$500,'Arrêts médicaux'!$A$8:$A$500,B6,'Arrêts médicaux'!$D$8:$D$500,Salariés!$H$2)</f>
        <v>0</v>
      </c>
      <c r="EL6" s="38">
        <f t="shared" si="205"/>
        <v>0</v>
      </c>
      <c r="EM6" s="37">
        <f>SUMIFS('Arrêts médicaux'!$R$8:$R$500,'Arrêts médicaux'!$A$8:$A$500,B6,'Arrêts médicaux'!$D$8:$D$500,Salariés!$H$3)</f>
        <v>0</v>
      </c>
      <c r="EN6" s="37">
        <f>SUMIFS('Arrêts médicaux'!$R$8:$R$500,'Arrêts médicaux'!$A$8:$A$500,B6,'Arrêts médicaux'!$D$8:$D$500,Salariés!$H$4)</f>
        <v>0</v>
      </c>
      <c r="EO6" s="38">
        <f t="shared" si="206"/>
        <v>0</v>
      </c>
      <c r="EP6" s="37">
        <f>SUMIFS('Arrêts médicaux'!$R$8:$R$500,'Arrêts médicaux'!$A$8:$A$500,B6,'Arrêts médicaux'!$D$8:$D$500,Salariés!$H$5)</f>
        <v>0</v>
      </c>
      <c r="EQ6" s="37">
        <f>SUMIFS('Arrêts médicaux'!$R$8:$R$500,'Arrêts médicaux'!$A$8:$A$500,B6,'Arrêts médicaux'!$D$8:$D$500,Salariés!$H$6)</f>
        <v>0</v>
      </c>
      <c r="ER6" s="37">
        <f>SUMIFS('Arrêts médicaux'!$R$8:$R$500,'Arrêts médicaux'!$A$8:$A$500,B6,'Arrêts médicaux'!$D$8:$D$500,Salariés!$H$7)</f>
        <v>0</v>
      </c>
      <c r="ES6" s="38">
        <f t="shared" si="207"/>
        <v>0</v>
      </c>
      <c r="ET6" s="37">
        <f>SUMIFS('Arrêts médicaux'!$R$8:$R$500,'Arrêts médicaux'!$A$8:$A$500,B6,'Arrêts médicaux'!$D$8:$D$500,Salariés!$H$8)</f>
        <v>0</v>
      </c>
      <c r="EU6" s="37">
        <f>SUMIFS('Absences diverses'!$P$8:$P$500,'Absences diverses'!$A$8:$A$500,B6,'Absences diverses'!$D$8:$D$500,Salariés!$J$1)</f>
        <v>0</v>
      </c>
      <c r="EV6" s="37">
        <f>SUMIFS('Absences diverses'!$P$8:$P$500,'Absences diverses'!$A$8:$A$500,B6,'Absences diverses'!$D$8:$D$500,Salariés!$J$2)</f>
        <v>0</v>
      </c>
      <c r="EW6" s="37">
        <f>SUMIFS('Absences diverses'!$P$8:$P$500,'Absences diverses'!$A$8:$A$500,B6,'Absences diverses'!$D$8:$D$500,Salariés!$J$3)</f>
        <v>0</v>
      </c>
      <c r="EX6" s="37">
        <f>SUMIFS('Absences diverses'!$P$8:$P$500,'Absences diverses'!$A$8:$A$500,B6,'Absences diverses'!$D$8:$D$500,Salariés!$J$4)</f>
        <v>0</v>
      </c>
      <c r="EY6" s="37">
        <f>SUMIFS('Arrêts médicaux'!$S$8:$S$500,'Arrêts médicaux'!$A$8:$A$500,B6,'Arrêts médicaux'!$D$8:$D$500,Salariés!$H$1)</f>
        <v>0</v>
      </c>
      <c r="EZ6" s="37">
        <f>SUMIFS('Arrêts médicaux'!$S$8:$S$500,'Arrêts médicaux'!$A$8:$A$500,B6,'Arrêts médicaux'!$D$8:$D$500,Salariés!$H$2)</f>
        <v>0</v>
      </c>
      <c r="FA6" s="38">
        <f t="shared" si="208"/>
        <v>0</v>
      </c>
      <c r="FB6" s="37">
        <f>SUMIFS('Arrêts médicaux'!$S$8:$S$500,'Arrêts médicaux'!$A$8:$A$500,B6,'Arrêts médicaux'!$D$8:$D$500,Salariés!$H$3)</f>
        <v>0</v>
      </c>
      <c r="FC6" s="37">
        <f>SUMIFS('Arrêts médicaux'!$S$8:$S$500,'Arrêts médicaux'!$A$8:$A$500,B6,'Arrêts médicaux'!$D$8:$D$500,Salariés!$H$4)</f>
        <v>0</v>
      </c>
      <c r="FD6" s="38">
        <f t="shared" si="209"/>
        <v>0</v>
      </c>
      <c r="FE6" s="37">
        <f>SUMIFS('Arrêts médicaux'!$S$8:$S$500,'Arrêts médicaux'!$A$8:$A$500,B6,'Arrêts médicaux'!$D$8:$D$500,Salariés!$H$5)</f>
        <v>0</v>
      </c>
      <c r="FF6" s="37">
        <f>SUMIFS('Arrêts médicaux'!$S$8:$S$500,'Arrêts médicaux'!$A$8:$A$500,B6,'Arrêts médicaux'!$D$8:$D$500,Salariés!$H$6)</f>
        <v>0</v>
      </c>
      <c r="FG6" s="37">
        <f>SUMIFS('Arrêts médicaux'!$S$8:$S$500,'Arrêts médicaux'!$A$8:$A$500,B6,'Arrêts médicaux'!$D$8:$D$500,Salariés!$H$7)</f>
        <v>0</v>
      </c>
      <c r="FH6" s="38">
        <f t="shared" si="210"/>
        <v>0</v>
      </c>
      <c r="FI6" s="37">
        <f>SUMIFS('Arrêts médicaux'!$S$8:$S$500,'Arrêts médicaux'!$A$8:$A$500,B6,'Arrêts médicaux'!$D$8:$D$500,Salariés!$H$8)</f>
        <v>0</v>
      </c>
      <c r="FJ6" s="37">
        <f>SUMIFS('Absences diverses'!$Q$8:$Q$500,'Absences diverses'!$A$8:$A$500,B6,'Absences diverses'!$D$8:$D$500,Salariés!$J$1)</f>
        <v>0</v>
      </c>
      <c r="FK6" s="37">
        <f>SUMIFS('Absences diverses'!$Q$8:$Q$500,'Absences diverses'!$A$8:$A$500,B6,'Absences diverses'!$D$8:$D$500,Salariés!$J$2)</f>
        <v>0</v>
      </c>
      <c r="FL6" s="37">
        <f>SUMIFS('Absences diverses'!$Q$8:$Q$500,'Absences diverses'!$A$8:$A$500,B6,'Absences diverses'!$D$8:$D$500,Salariés!$J$3)</f>
        <v>0</v>
      </c>
      <c r="FM6" s="37">
        <f>SUMIFS('Absences diverses'!$Q$8:$Q$500,'Absences diverses'!$A$8:$A$500,B6,'Absences diverses'!$D$8:$D$500,Salariés!$J$4)</f>
        <v>0</v>
      </c>
      <c r="FN6" s="37">
        <f>SUMIFS('Arrêts médicaux'!$T$8:$T$500,'Arrêts médicaux'!$A$8:$A$500,B6,'Arrêts médicaux'!$D$8:$D$500,Salariés!$H$1)</f>
        <v>0</v>
      </c>
      <c r="FO6" s="37">
        <f>SUMIFS('Arrêts médicaux'!$T$8:$T$500,'Arrêts médicaux'!$A$8:$A$500,B6,'Arrêts médicaux'!$D$8:$D$500,Salariés!$H$2)</f>
        <v>0</v>
      </c>
      <c r="FP6" s="38">
        <f t="shared" si="211"/>
        <v>0</v>
      </c>
      <c r="FQ6" s="37">
        <f>SUMIFS('Arrêts médicaux'!$T$8:$T$500,'Arrêts médicaux'!$A$8:$A$500,B6,'Arrêts médicaux'!$D$8:$D$500,Salariés!$H$3)</f>
        <v>0</v>
      </c>
      <c r="FR6" s="37">
        <f>SUMIFS('Arrêts médicaux'!$T$8:$T$500,'Arrêts médicaux'!$A$8:$A$500,B6,'Arrêts médicaux'!$D$8:$D$500,Salariés!$H$4)</f>
        <v>0</v>
      </c>
      <c r="FS6" s="38">
        <f t="shared" si="212"/>
        <v>0</v>
      </c>
      <c r="FT6" s="37">
        <f>SUMIFS('Arrêts médicaux'!$T$8:$T$500,'Arrêts médicaux'!$A$8:$A$500,B6,'Arrêts médicaux'!$D$8:$D$500,Salariés!$H$5)</f>
        <v>0</v>
      </c>
      <c r="FU6" s="37">
        <f>SUMIFS('Arrêts médicaux'!$T$8:$T$500,'Arrêts médicaux'!$A$8:$A$500,B6,'Arrêts médicaux'!$D$8:$D$500,Salariés!$H$6)</f>
        <v>0</v>
      </c>
      <c r="FV6" s="37">
        <f>SUMIFS('Arrêts médicaux'!$T$8:$T$500,'Arrêts médicaux'!$A$8:$A$500,B6,'Arrêts médicaux'!$D$8:$D$500,Salariés!$H$7)</f>
        <v>0</v>
      </c>
      <c r="FW6" s="38">
        <f t="shared" si="213"/>
        <v>0</v>
      </c>
      <c r="FX6" s="37">
        <f>SUMIFS('Arrêts médicaux'!$T$8:$T$500,'Arrêts médicaux'!$A$8:$A$500,B6,'Arrêts médicaux'!$D$8:$D$500,Salariés!$H$8)</f>
        <v>0</v>
      </c>
      <c r="FY6" s="37">
        <f>SUMIFS('Absences diverses'!$R$8:$R$500,'Absences diverses'!$A$8:$A$500,B6,'Absences diverses'!$D$8:$D$500,Salariés!$J$1)</f>
        <v>0</v>
      </c>
      <c r="FZ6" s="37">
        <f>SUMIFS('Absences diverses'!$R$8:$R$500,'Absences diverses'!$A$8:$A$500,B6,'Absences diverses'!$D$8:$D$500,Salariés!$J$2)</f>
        <v>0</v>
      </c>
      <c r="GA6" s="37">
        <f>SUMIFS('Absences diverses'!$R$8:$R$500,'Absences diverses'!$A$8:$A$500,B6,'Absences diverses'!$D$8:$D$500,Salariés!$J$3)</f>
        <v>0</v>
      </c>
      <c r="GB6" s="37">
        <f>SUMIFS('Absences diverses'!$R$8:$R$500,'Absences diverses'!$A$8:$A$500,B6,'Absences diverses'!$D$8:$D$500,Salariés!$J$4)</f>
        <v>0</v>
      </c>
      <c r="GC6" s="37">
        <f>SUMIFS('Arrêts médicaux'!$U$8:$U$500,'Arrêts médicaux'!$A$8:$A$500,B6,'Arrêts médicaux'!$D$8:$D$500,Salariés!$H$1)</f>
        <v>0</v>
      </c>
      <c r="GD6" s="37">
        <f>SUMIFS('Arrêts médicaux'!$U$8:$U$500,'Arrêts médicaux'!$A$8:$A$500,B6,'Arrêts médicaux'!$D$8:$D$500,Salariés!$H$2)</f>
        <v>0</v>
      </c>
      <c r="GE6" s="38">
        <f t="shared" si="214"/>
        <v>0</v>
      </c>
      <c r="GF6" s="37">
        <f>SUMIFS('Arrêts médicaux'!$U$8:$U$500,'Arrêts médicaux'!$A$8:$A$500,B6,'Arrêts médicaux'!$D$8:$D$500,Salariés!$H$3)</f>
        <v>0</v>
      </c>
      <c r="GG6" s="37">
        <f>SUMIFS('Arrêts médicaux'!$U$8:$U$500,'Arrêts médicaux'!$A$8:$A$500,B6,'Arrêts médicaux'!$D$8:$D$500,Salariés!$H$4)</f>
        <v>0</v>
      </c>
      <c r="GH6" s="38">
        <f t="shared" si="215"/>
        <v>0</v>
      </c>
      <c r="GI6" s="37">
        <f>SUMIFS('Arrêts médicaux'!$U$8:$U$500,'Arrêts médicaux'!$A$8:$A$500,B6,'Arrêts médicaux'!$D$8:$D$500,Salariés!$H$5)</f>
        <v>0</v>
      </c>
      <c r="GJ6" s="37">
        <f>SUMIFS('Arrêts médicaux'!$U$8:$U$500,'Arrêts médicaux'!$A$8:$A$500,B6,'Arrêts médicaux'!$D$8:$D$500,Salariés!$H$6)</f>
        <v>0</v>
      </c>
      <c r="GK6" s="37">
        <f>SUMIFS('Arrêts médicaux'!$U$8:$U$500,'Arrêts médicaux'!$A$8:$A$500,B6,'Arrêts médicaux'!$D$8:$D$500,Salariés!$H$7)</f>
        <v>0</v>
      </c>
      <c r="GL6" s="38">
        <f t="shared" si="216"/>
        <v>0</v>
      </c>
      <c r="GM6" s="37">
        <f>SUMIFS('Arrêts médicaux'!$U$8:$U$500,'Arrêts médicaux'!$A$8:$A$500,B6,'Arrêts médicaux'!$D$8:$D$500,Salariés!$H$8)</f>
        <v>0</v>
      </c>
      <c r="GN6" s="37">
        <f>SUMIFS('Absences diverses'!$S$8:$S$500,'Absences diverses'!$A$8:$A$500,B6,'Absences diverses'!$D$8:$D$500,Salariés!$J$1)</f>
        <v>0</v>
      </c>
      <c r="GO6" s="37">
        <f>SUMIFS('Absences diverses'!$S$8:$S$500,'Absences diverses'!$A$8:$A$500,B6,'Absences diverses'!$D$8:$D$500,Salariés!$J$2)</f>
        <v>0</v>
      </c>
      <c r="GP6" s="37">
        <f>SUMIFS('Absences diverses'!$S$8:$S$500,'Absences diverses'!$A$8:$A$500,B6,'Absences diverses'!$D$8:$D$500,Salariés!$J$3)</f>
        <v>0</v>
      </c>
      <c r="GQ6" s="37">
        <f>SUMIFS('Absences diverses'!$S$8:$S$500,'Absences diverses'!$A$8:$A$500,B6,'Absences diverses'!$D$8:$D$500,Salariés!$J$4)</f>
        <v>0</v>
      </c>
      <c r="GR6" s="37">
        <f>SUMIFS('Arrêts médicaux'!$V$8:$V$500,'Arrêts médicaux'!$A$8:$A$500,B6,'Arrêts médicaux'!$D$8:$D$500,Salariés!$H$1)</f>
        <v>0</v>
      </c>
      <c r="GS6" s="37">
        <f>SUMIFS('Arrêts médicaux'!$V$8:$V$500,'Arrêts médicaux'!$A$8:$A$500,B6,'Arrêts médicaux'!$D$8:$D$500,Salariés!$H$2)</f>
        <v>0</v>
      </c>
      <c r="GT6" s="38">
        <f t="shared" si="217"/>
        <v>0</v>
      </c>
      <c r="GU6" s="37">
        <f>SUMIFS('Arrêts médicaux'!$V$8:$V$500,'Arrêts médicaux'!$A$8:$A$500,B6,'Arrêts médicaux'!$D$8:$D$500,Salariés!$H$3)</f>
        <v>0</v>
      </c>
      <c r="GV6" s="37">
        <f>SUMIFS('Arrêts médicaux'!$V$8:$V$500,'Arrêts médicaux'!$A$8:$A$500,B6,'Arrêts médicaux'!$D$8:$D$500,Salariés!$H$4)</f>
        <v>0</v>
      </c>
      <c r="GW6" s="38">
        <f t="shared" si="218"/>
        <v>0</v>
      </c>
      <c r="GX6" s="37">
        <f>SUMIFS('Arrêts médicaux'!$V$8:$V$500,'Arrêts médicaux'!$A$8:$A$500,B6,'Arrêts médicaux'!$D$8:$D$500,Salariés!$H$5)</f>
        <v>0</v>
      </c>
      <c r="GY6" s="37">
        <f>SUMIFS('Arrêts médicaux'!$V$8:$V$500,'Arrêts médicaux'!$A$8:$A$500,B6,'Arrêts médicaux'!$D$8:$D$500,Salariés!$H$6)</f>
        <v>0</v>
      </c>
      <c r="GZ6" s="37">
        <f>SUMIFS('Arrêts médicaux'!$V$8:$V$500,'Arrêts médicaux'!$A$8:$A$500,B6,'Arrêts médicaux'!$D$8:$D$500,Salariés!$H$7)</f>
        <v>0</v>
      </c>
      <c r="HA6" s="38">
        <f t="shared" si="219"/>
        <v>0</v>
      </c>
      <c r="HB6" s="37">
        <f>SUMIFS('Arrêts médicaux'!$V$8:$V$500,'Arrêts médicaux'!$A$8:$A$500,B6,'Arrêts médicaux'!$D$8:$D$500,Salariés!$H$8)</f>
        <v>0</v>
      </c>
      <c r="HC6" s="37">
        <f>SUMIFS('Absences diverses'!$T$8:$T$500,'Absences diverses'!$A$8:$A$500,B6,'Absences diverses'!$D$8:$D$500,Salariés!$J$1)</f>
        <v>0</v>
      </c>
      <c r="HD6" s="37">
        <f>SUMIFS('Absences diverses'!$T$8:$T$500,'Absences diverses'!$A$8:$A$500,B6,'Absences diverses'!$D$8:$D$500,Salariés!$J$2)</f>
        <v>0</v>
      </c>
      <c r="HE6" s="37">
        <f>SUMIFS('Absences diverses'!$T$8:$T$500,'Absences diverses'!$A$8:$A$500,B6,'Absences diverses'!$D$8:$D$500,Salariés!$J$3)</f>
        <v>0</v>
      </c>
      <c r="HF6" s="37">
        <f>SUMIFS('Absences diverses'!$T$8:$T$500,'Absences diverses'!$A$8:$A$500,B6,'Absences diverses'!$D$8:$D$500,Salariés!$J$4)</f>
        <v>0</v>
      </c>
      <c r="HG6" s="37">
        <f>SUMIFS('Arrêts médicaux'!$W$8:$W$500,'Arrêts médicaux'!$A$8:$A$500,B6,'Arrêts médicaux'!$D$8:$D$500,Salariés!$H$1)</f>
        <v>0</v>
      </c>
      <c r="HH6" s="37">
        <f>SUMIFS('Arrêts médicaux'!$W$8:$W$500,'Arrêts médicaux'!$A$8:$A$500,B6,'Arrêts médicaux'!$D$8:$D$500,Salariés!$H$2)</f>
        <v>0</v>
      </c>
      <c r="HI6" s="38">
        <f t="shared" si="220"/>
        <v>0</v>
      </c>
      <c r="HJ6" s="37">
        <f>SUMIFS('Arrêts médicaux'!$W$8:$W$500,'Arrêts médicaux'!$A$8:$A$500,B6,'Arrêts médicaux'!$D$8:$D$500,Salariés!$H$3)</f>
        <v>0</v>
      </c>
      <c r="HK6" s="37">
        <f>SUMIFS('Arrêts médicaux'!$W$8:$W$500,'Arrêts médicaux'!$A$8:$A$500,B6,'Arrêts médicaux'!$D$8:$D$500,Salariés!$H$4)</f>
        <v>0</v>
      </c>
      <c r="HL6" s="38">
        <f t="shared" si="221"/>
        <v>0</v>
      </c>
      <c r="HM6" s="37">
        <f>SUMIFS('Arrêts médicaux'!$W$8:$W$500,'Arrêts médicaux'!$A$8:$A$500,B6,'Arrêts médicaux'!$D$8:$D$500,Salariés!$H$5)</f>
        <v>0</v>
      </c>
      <c r="HN6" s="37">
        <f>SUMIFS('Arrêts médicaux'!$W$8:$W$500,'Arrêts médicaux'!$A$8:$A$500,B6,'Arrêts médicaux'!$D$8:$D$500,Salariés!$H$6)</f>
        <v>0</v>
      </c>
      <c r="HO6" s="37">
        <f>SUMIFS('Arrêts médicaux'!$W$8:$W$500,'Arrêts médicaux'!$A$8:$A$500,B6,'Arrêts médicaux'!$D$8:$D$500,Salariés!$H$7)</f>
        <v>0</v>
      </c>
      <c r="HP6" s="38">
        <f t="shared" si="222"/>
        <v>0</v>
      </c>
      <c r="HQ6" s="37">
        <f>SUMIFS('Arrêts médicaux'!$W$8:$W$500,'Arrêts médicaux'!$A$8:$A$500,B6,'Arrêts médicaux'!$D$8:$D$500,Salariés!$H$8)</f>
        <v>0</v>
      </c>
      <c r="HR6" s="37">
        <f>SUMIFS('Absences diverses'!$U$8:$U$500,'Absences diverses'!$A$8:$A$500,B6,'Absences diverses'!$D$8:$D$500,Salariés!$J$1)</f>
        <v>0</v>
      </c>
      <c r="HS6" s="37">
        <f>SUMIFS('Absences diverses'!$U$8:$U$500,'Absences diverses'!$A$8:$A$500,B6,'Absences diverses'!$D$8:$D$500,Salariés!$J$2)</f>
        <v>0</v>
      </c>
      <c r="HT6" s="37">
        <f>SUMIFS('Absences diverses'!$U$8:$U$500,'Absences diverses'!$A$8:$A$500,B6,'Absences diverses'!$D$8:$D$500,Salariés!$J$3)</f>
        <v>0</v>
      </c>
      <c r="HU6" s="37">
        <f>SUMIFS('Absences diverses'!$U$8:$U$500,'Absences diverses'!$A$8:$A$500,B6,'Absences diverses'!$D$8:$D$500,Salariés!$J$4)</f>
        <v>0</v>
      </c>
      <c r="HV6" s="37">
        <f>SUMIFS('Arrêts médicaux'!$X$8:$X$500,'Arrêts médicaux'!$A$8:$A$500,B6,'Arrêts médicaux'!$D$8:$D$500,Salariés!$H$1)</f>
        <v>0</v>
      </c>
      <c r="HW6" s="37">
        <f>SUMIFS('Arrêts médicaux'!$X$8:$X$500,'Arrêts médicaux'!$A$8:$A$500,B6,'Arrêts médicaux'!$D$8:$D$500,Salariés!$H$2)</f>
        <v>0</v>
      </c>
      <c r="HX6" s="38">
        <f t="shared" si="223"/>
        <v>0</v>
      </c>
      <c r="HY6" s="37">
        <f>SUMIFS('Arrêts médicaux'!$X$8:$X$500,'Arrêts médicaux'!$A$8:$A$500,B6,'Arrêts médicaux'!$D$8:$D$500,Salariés!$H$3)</f>
        <v>0</v>
      </c>
      <c r="HZ6" s="37">
        <f>SUMIFS('Arrêts médicaux'!$X$8:$X$500,'Arrêts médicaux'!$A$8:$A$500,B6,'Arrêts médicaux'!$D$8:$D$500,Salariés!$H$4)</f>
        <v>0</v>
      </c>
      <c r="IA6" s="38">
        <f t="shared" si="224"/>
        <v>0</v>
      </c>
      <c r="IB6" s="37">
        <f>SUMIFS('Arrêts médicaux'!$X$8:$X$500,'Arrêts médicaux'!$A$8:$A$500,B6,'Arrêts médicaux'!$D$8:$D$500,Salariés!$H$5)</f>
        <v>0</v>
      </c>
      <c r="IC6" s="37">
        <f>SUMIFS('Arrêts médicaux'!$X$8:$X$500,'Arrêts médicaux'!$A$8:$A$500,B6,'Arrêts médicaux'!$D$8:$D$500,Salariés!$H$6)</f>
        <v>0</v>
      </c>
      <c r="ID6" s="37">
        <f>SUMIFS('Arrêts médicaux'!$X$8:$X$500,'Arrêts médicaux'!$A$8:$A$500,B6,'Arrêts médicaux'!$D$8:$D$500,Salariés!$H$7)</f>
        <v>0</v>
      </c>
      <c r="IE6" s="38">
        <f t="shared" si="225"/>
        <v>0</v>
      </c>
      <c r="IF6" s="37">
        <f>SUMIFS('Arrêts médicaux'!$X$8:$X$500,'Arrêts médicaux'!$A$8:$A$500,B6,'Arrêts médicaux'!$D$8:$D$500,Salariés!$H$8)</f>
        <v>0</v>
      </c>
      <c r="IG6" s="37">
        <f>SUMIFS('Absences diverses'!$V$8:$V$500,'Absences diverses'!$A$8:$A$500,B6,'Absences diverses'!$D$8:$D$500,Salariés!$J$1)</f>
        <v>0</v>
      </c>
      <c r="IH6" s="37">
        <f>SUMIFS('Absences diverses'!$V$8:$V$500,'Absences diverses'!$A$8:$A$500,B6,'Absences diverses'!$D$8:$D$500,Salariés!$J$2)</f>
        <v>0</v>
      </c>
      <c r="II6" s="37">
        <f>SUMIFS('Absences diverses'!$V$8:$V$500,'Absences diverses'!$A$8:$A$500,B6,'Absences diverses'!$D$8:$D$500,Salariés!$J$3)</f>
        <v>0</v>
      </c>
      <c r="IJ6" s="37">
        <f>SUMIFS('Absences diverses'!$V$8:$V$500,'Absences diverses'!$A$8:$A$500,B6,'Absences diverses'!$D$8:$D$500,Salariés!$J$4)</f>
        <v>0</v>
      </c>
      <c r="IK6" s="37">
        <f>SUMIFS('Arrêts médicaux'!$Y$8:$Y$500,'Arrêts médicaux'!$A$8:$A$500,B6,'Arrêts médicaux'!$D$8:$D$500,Salariés!$H$1)</f>
        <v>0</v>
      </c>
      <c r="IL6" s="37">
        <f>SUMIFS('Arrêts médicaux'!$Y$8:$Y$500,'Arrêts médicaux'!$A$8:$A$500,B6,'Arrêts médicaux'!$D$8:$D$500,Salariés!$H$2)</f>
        <v>0</v>
      </c>
      <c r="IM6" s="38">
        <f t="shared" si="226"/>
        <v>0</v>
      </c>
      <c r="IN6" s="37">
        <f>SUMIFS('Arrêts médicaux'!$Y$8:$Y$500,'Arrêts médicaux'!$A$8:$A$500,B6,'Arrêts médicaux'!$D$8:$D$500,Salariés!$H$3)</f>
        <v>0</v>
      </c>
      <c r="IO6" s="37">
        <f>SUMIFS('Arrêts médicaux'!$Y$8:$Y$500,'Arrêts médicaux'!$A$8:$A$500,B6,'Arrêts médicaux'!$D$8:$D$500,Salariés!$H$4)</f>
        <v>0</v>
      </c>
      <c r="IP6" s="38">
        <f t="shared" si="227"/>
        <v>0</v>
      </c>
      <c r="IQ6" s="37">
        <f>SUMIFS('Arrêts médicaux'!$Y$8:$Y$500,'Arrêts médicaux'!$A$8:$A$500,B6,'Arrêts médicaux'!$D$8:$D$500,Salariés!$H$5)</f>
        <v>0</v>
      </c>
      <c r="IR6" s="37">
        <f>SUMIFS('Arrêts médicaux'!$Y$8:$Y$500,'Arrêts médicaux'!$A$8:$A$500,B6,'Arrêts médicaux'!$D$8:$D$500,Salariés!$H$6)</f>
        <v>0</v>
      </c>
      <c r="IS6" s="37">
        <f>SUMIFS('Arrêts médicaux'!$Y$8:$Y$500,'Arrêts médicaux'!$A$8:$A$500,B6,'Arrêts médicaux'!$D$8:$D$500,Salariés!$H$7)</f>
        <v>0</v>
      </c>
      <c r="IT6" s="38">
        <f t="shared" si="228"/>
        <v>0</v>
      </c>
      <c r="IU6" s="37">
        <f>SUMIFS('Arrêts médicaux'!$Y$8:$Y$500,'Arrêts médicaux'!$A$8:$A$500,B6,'Arrêts médicaux'!$D$8:$D$500,Salariés!$H$8)</f>
        <v>0</v>
      </c>
      <c r="IV6" s="37">
        <f>SUMIFS('Absences diverses'!$W$8:$W$500,'Absences diverses'!$A$8:$A$500,B6,'Absences diverses'!$D$8:$D$500,Salariés!$J$1)</f>
        <v>0</v>
      </c>
      <c r="IW6" s="37">
        <f>SUMIFS('Absences diverses'!$W$8:$W$500,'Absences diverses'!$A$8:$A$500,B6,'Absences diverses'!$D$8:$D$500,Salariés!$J$2)</f>
        <v>0</v>
      </c>
      <c r="IX6" s="37">
        <f>SUMIFS('Absences diverses'!$W$8:$W$500,'Absences diverses'!$A$8:$A$500,B6,'Absences diverses'!$D$8:$D$500,Salariés!$J$3)</f>
        <v>0</v>
      </c>
      <c r="IY6" s="37">
        <f>SUMIFS('Absences diverses'!$W$8:$W$500,'Absences diverses'!$A$8:$A$500,B6,'Absences diverses'!$D$8:$D$500,Salariés!$J$4)</f>
        <v>0</v>
      </c>
      <c r="IZ6" s="37">
        <f>SUMIFS('Arrêts médicaux'!$Z$8:$Z$500,'Arrêts médicaux'!$A$8:$A$500,B6,'Arrêts médicaux'!$D$8:$D$500,Salariés!$H$1)</f>
        <v>0</v>
      </c>
      <c r="JA6" s="37">
        <f>SUMIFS('Arrêts médicaux'!$Z$8:$Z$500,'Arrêts médicaux'!$A$8:$A$500,B6,'Arrêts médicaux'!$D$8:$D$500,Salariés!$H$2)</f>
        <v>0</v>
      </c>
      <c r="JB6" s="38">
        <f t="shared" si="229"/>
        <v>0</v>
      </c>
      <c r="JC6" s="37">
        <f>SUMIFS('Arrêts médicaux'!$Z$8:$Z$500,'Arrêts médicaux'!$A$8:$A$500,B6,'Arrêts médicaux'!$D$8:$D$500,Salariés!$H$3)</f>
        <v>0</v>
      </c>
      <c r="JD6" s="37">
        <f>SUMIFS('Arrêts médicaux'!$Z$8:$Z$500,'Arrêts médicaux'!$A$8:$A$500,B6,'Arrêts médicaux'!$D$8:$D$500,Salariés!$H$4)</f>
        <v>0</v>
      </c>
      <c r="JE6" s="38">
        <f t="shared" si="230"/>
        <v>0</v>
      </c>
      <c r="JF6" s="37">
        <f>SUMIFS('Arrêts médicaux'!$Z$8:$Z$500,'Arrêts médicaux'!$A$8:$A$500,B6,'Arrêts médicaux'!$D$8:$D$500,Salariés!$H$5)</f>
        <v>0</v>
      </c>
      <c r="JG6" s="37">
        <f>SUMIFS('Arrêts médicaux'!$Z$8:$Z$500,'Arrêts médicaux'!$A$8:$A$500,B6,'Arrêts médicaux'!$D$8:$D$500,Salariés!$H$6)</f>
        <v>0</v>
      </c>
      <c r="JH6" s="37">
        <f>SUMIFS('Arrêts médicaux'!$Z$8:$Z$500,'Arrêts médicaux'!$A$8:$A$500,B6,'Arrêts médicaux'!$D$8:$D$500,Salariés!$H$7)</f>
        <v>0</v>
      </c>
      <c r="JI6" s="38">
        <f t="shared" si="231"/>
        <v>0</v>
      </c>
      <c r="JJ6" s="37">
        <f>SUMIFS('Arrêts médicaux'!$Z$8:$Z$500,'Arrêts médicaux'!$A$8:$A$500,B6,'Arrêts médicaux'!$D$8:$D$500,Salariés!$H$8)</f>
        <v>0</v>
      </c>
      <c r="JK6" s="37">
        <f>SUMIFS('Absences diverses'!$X$8:$X$500,'Absences diverses'!$A$8:$A$500,B6,'Absences diverses'!$D$8:$D$500,Salariés!$J$1)</f>
        <v>0</v>
      </c>
      <c r="JL6" s="37">
        <f>SUMIFS('Absences diverses'!$X$8:$X$500,'Absences diverses'!$A$8:$A$500,B6,'Absences diverses'!$D$8:$D$500,Salariés!$J$2)</f>
        <v>0</v>
      </c>
      <c r="JM6" s="37">
        <f>SUMIFS('Absences diverses'!$X$8:$X$500,'Absences diverses'!$A$8:$A$500,B6,'Absences diverses'!$D$8:$D$500,Salariés!$J$3)</f>
        <v>0</v>
      </c>
      <c r="JN6" s="37">
        <f>SUMIFS('Absences diverses'!$X$8:$X$500,'Absences diverses'!$A$8:$A$500,B6,'Absences diverses'!$D$8:$D$500,Salariés!$J$4)</f>
        <v>0</v>
      </c>
      <c r="JO6" s="37">
        <f>SUMIFS('Arrêts médicaux'!$AA$8:$AA$500,'Arrêts médicaux'!$A$8:$A$500,B6,'Arrêts médicaux'!$D$8:$D$500,Salariés!$H$1)</f>
        <v>0</v>
      </c>
      <c r="JP6" s="37">
        <f>SUMIFS('Arrêts médicaux'!$AA$8:$AA$500,'Arrêts médicaux'!$A$8:$A$500,B6,'Arrêts médicaux'!$D$8:$D$500,Salariés!$H$2)</f>
        <v>0</v>
      </c>
      <c r="JQ6" s="38">
        <f t="shared" si="232"/>
        <v>0</v>
      </c>
      <c r="JR6" s="37">
        <f>SUMIFS('Arrêts médicaux'!$AA$8:$AA$500,'Arrêts médicaux'!$A$8:$A$500,B6,'Arrêts médicaux'!$D$8:$D$500,Salariés!$H$3)</f>
        <v>0</v>
      </c>
      <c r="JS6" s="37">
        <f>SUMIFS('Arrêts médicaux'!$AA$8:$AA$500,'Arrêts médicaux'!$A$8:$A$500,B6,'Arrêts médicaux'!$D$8:$D$500,Salariés!$H$4)</f>
        <v>0</v>
      </c>
      <c r="JT6" s="38">
        <f t="shared" si="233"/>
        <v>0</v>
      </c>
      <c r="JU6" s="37">
        <f>SUMIFS('Arrêts médicaux'!$AA$8:$AA$500,'Arrêts médicaux'!$A$8:$A$500,B6,'Arrêts médicaux'!$D$8:$D$500,Salariés!$H$5)</f>
        <v>0</v>
      </c>
      <c r="JV6" s="37">
        <f>SUMIFS('Arrêts médicaux'!$AA$8:$AA$500,'Arrêts médicaux'!$A$8:$A$500,B6,'Arrêts médicaux'!$D$8:$D$500,Salariés!$H$6)</f>
        <v>0</v>
      </c>
      <c r="JW6" s="37">
        <f>SUMIFS('Arrêts médicaux'!$AA$8:$AA$500,'Arrêts médicaux'!$A$8:$A$500,B6,'Arrêts médicaux'!$D$8:$D$500,Salariés!$H$7)</f>
        <v>0</v>
      </c>
      <c r="JX6" s="38">
        <f t="shared" si="234"/>
        <v>0</v>
      </c>
      <c r="JY6" s="37">
        <f>SUMIFS('Arrêts médicaux'!$AA$8:$AA$500,'Arrêts médicaux'!$A$8:$A$500,B6,'Arrêts médicaux'!$D$8:$D$500,Salariés!$H$8)</f>
        <v>0</v>
      </c>
      <c r="JZ6" s="37">
        <f>SUMIFS('Absences diverses'!$Y$8:$Y$500,'Absences diverses'!$A$8:$A$500,B6,'Absences diverses'!$D$8:$D$500,Salariés!$J$1)</f>
        <v>0</v>
      </c>
      <c r="KA6" s="37">
        <f>SUMIFS('Absences diverses'!$Y$8:$Y$500,'Absences diverses'!$A$8:$A$500,B6,'Absences diverses'!$D$8:$D$500,Salariés!$J$2)</f>
        <v>0</v>
      </c>
      <c r="KB6" s="37">
        <f>SUMIFS('Absences diverses'!$Y$8:$Y$500,'Absences diverses'!$A$8:$A$500,B6,'Absences diverses'!$D$8:$D$500,Salariés!$J$3)</f>
        <v>0</v>
      </c>
      <c r="KC6" s="37">
        <f>SUMIFS('Absences diverses'!$Y$8:$Y$500,'Absences diverses'!$A$8:$A$500,B6,'Absences diverses'!$D$8:$D$500,Salariés!$J$4)</f>
        <v>0</v>
      </c>
      <c r="KD6" s="37">
        <f>SUMIFS('Arrêts médicaux'!$AB$8:$AB$500,'Arrêts médicaux'!$A$8:$A$500,B6,'Arrêts médicaux'!$D$8:$D$500,Salariés!$H$1)</f>
        <v>0</v>
      </c>
      <c r="KE6" s="37">
        <f>SUMIFS('Arrêts médicaux'!$AB$8:$AB$500,'Arrêts médicaux'!$A$8:$A$500,B6,'Arrêts médicaux'!$D$8:$D$500,Salariés!$H$2)</f>
        <v>0</v>
      </c>
      <c r="KF6" s="38">
        <f t="shared" si="235"/>
        <v>0</v>
      </c>
      <c r="KG6" s="37">
        <f>SUMIFS('Arrêts médicaux'!$AB$8:$AB$500,'Arrêts médicaux'!$A$8:$A$500,B6,'Arrêts médicaux'!$D$8:$D$500,Salariés!$H$3)</f>
        <v>0</v>
      </c>
      <c r="KH6" s="37">
        <f>SUMIFS('Arrêts médicaux'!$AB$8:$AB$500,'Arrêts médicaux'!$A$8:$A$500,B6,'Arrêts médicaux'!$D$8:$D$500,Salariés!$H$4)</f>
        <v>0</v>
      </c>
      <c r="KI6" s="38">
        <f t="shared" si="236"/>
        <v>0</v>
      </c>
      <c r="KJ6" s="37">
        <f>SUMIFS('Arrêts médicaux'!$AB$8:$AB$500,'Arrêts médicaux'!$A$8:$A$500,B6,'Arrêts médicaux'!$D$8:$D$500,Salariés!$H$5)</f>
        <v>0</v>
      </c>
      <c r="KK6" s="37">
        <f>SUMIFS('Arrêts médicaux'!$AB$8:$AB$500,'Arrêts médicaux'!$A$8:$A$500,B6,'Arrêts médicaux'!$D$8:$D$500,Salariés!$H$6)</f>
        <v>0</v>
      </c>
      <c r="KL6" s="37">
        <f>SUMIFS('Arrêts médicaux'!$AB$8:$AB$500,'Arrêts médicaux'!$A$8:$A$500,B6,'Arrêts médicaux'!$D$8:$D$500,Salariés!$H$7)</f>
        <v>0</v>
      </c>
      <c r="KM6" s="38">
        <f t="shared" si="237"/>
        <v>0</v>
      </c>
      <c r="KN6" s="37">
        <f>SUMIFS('Arrêts médicaux'!$AB$8:$AB$500,'Arrêts médicaux'!$A$8:$A$500,B6,'Arrêts médicaux'!$D$8:$D$500,Salariés!$H$8)</f>
        <v>0</v>
      </c>
      <c r="KO6" s="37">
        <f>SUMIFS('Absences diverses'!$Z$8:$Z$500,'Absences diverses'!$A$8:$A$500,B6,'Absences diverses'!$D$8:$D$500,Salariés!$J$1)</f>
        <v>0</v>
      </c>
      <c r="KP6" s="37">
        <f>SUMIFS('Absences diverses'!$Z$8:$Z$500,'Absences diverses'!$A$8:$A$500,B6,'Absences diverses'!$D$8:$D$500,Salariés!$J$2)</f>
        <v>0</v>
      </c>
      <c r="KQ6" s="37">
        <f>SUMIFS('Absences diverses'!$Z$8:$Z$500,'Absences diverses'!$A$8:$A$500,B6,'Absences diverses'!$D$8:$D$500,Salariés!$J$3)</f>
        <v>0</v>
      </c>
      <c r="KR6" s="37">
        <f>SUMIFS('Absences diverses'!$Z$8:$Z$500,'Absences diverses'!$A$8:$A$500,B6,'Absences diverses'!$D$8:$D$500,Salariés!$J$4)</f>
        <v>0</v>
      </c>
      <c r="KS6" s="37">
        <f>SUMIFS('Arrêts médicaux'!$AC$8:$AC$500,'Arrêts médicaux'!$A$8:$A$500,B6,'Arrêts médicaux'!$D$8:$D$500,Salariés!$H$1)</f>
        <v>0</v>
      </c>
      <c r="KT6" s="37">
        <f>SUMIFS('Arrêts médicaux'!$AC$8:$AC$500,'Arrêts médicaux'!$A$8:$A$500,B6,'Arrêts médicaux'!$D$8:$D$500,Salariés!$H$2)</f>
        <v>0</v>
      </c>
      <c r="KU6" s="38">
        <f t="shared" si="238"/>
        <v>0</v>
      </c>
      <c r="KV6" s="37">
        <f>SUMIFS('Arrêts médicaux'!$AC$8:$AC$500,'Arrêts médicaux'!$A$8:$A$500,B6,'Arrêts médicaux'!$D$8:$D$500,Salariés!$H$3)</f>
        <v>0</v>
      </c>
      <c r="KW6" s="37">
        <f>SUMIFS('Arrêts médicaux'!$AC$8:$AC$500,'Arrêts médicaux'!$A$8:$A$500,B6,'Arrêts médicaux'!$D$8:$D$500,Salariés!$H$4)</f>
        <v>0</v>
      </c>
      <c r="KX6" s="38">
        <f t="shared" si="239"/>
        <v>0</v>
      </c>
      <c r="KY6" s="37">
        <f>SUMIFS('Arrêts médicaux'!$AC$8:$AC$500,'Arrêts médicaux'!$A$8:$A$500,B6,'Arrêts médicaux'!$D$8:$D$500,Salariés!$H$5)</f>
        <v>0</v>
      </c>
      <c r="KZ6" s="37">
        <f>SUMIFS('Arrêts médicaux'!$AC$8:$AC$500,'Arrêts médicaux'!$A$8:$A$500,B6,'Arrêts médicaux'!$D$8:$D$500,Salariés!$H$6)</f>
        <v>0</v>
      </c>
      <c r="LA6" s="37">
        <f>SUMIFS('Arrêts médicaux'!$AC$8:$AC$500,'Arrêts médicaux'!$A$8:$A$500,B6,'Arrêts médicaux'!$D$8:$D$500,Salariés!$H$7)</f>
        <v>0</v>
      </c>
      <c r="LB6" s="38">
        <f t="shared" si="240"/>
        <v>0</v>
      </c>
      <c r="LC6" s="37">
        <f>SUMIFS('Arrêts médicaux'!$AC$8:$AC$500,'Arrêts médicaux'!$A$8:$A$500,B6,'Arrêts médicaux'!$D$8:$D$500,Salariés!$H$8)</f>
        <v>0</v>
      </c>
      <c r="LD6" s="37">
        <f>SUMIFS('Absences diverses'!$AA$8:$AA$500,'Absences diverses'!$A$8:$A$500,B6,'Absences diverses'!$D$8:$D$500,Salariés!$J$1)</f>
        <v>0</v>
      </c>
      <c r="LE6" s="37">
        <f>SUMIFS('Absences diverses'!$AA$8:$AA$500,'Absences diverses'!$A$8:$A$500,B6,'Absences diverses'!$D$8:$D$500,Salariés!$J$2)</f>
        <v>0</v>
      </c>
      <c r="LF6" s="37">
        <f>SUMIFS('Absences diverses'!$AA$8:$AA$500,'Absences diverses'!$A$8:$A$500,B6,'Absences diverses'!$D$8:$D$500,Salariés!$J$3)</f>
        <v>0</v>
      </c>
      <c r="LG6" s="37">
        <f>SUMIFS('Absences diverses'!$AA$8:$AA$500,'Absences diverses'!$A$8:$A$500,B6,'Absences diverses'!$D$8:$D$500,Salariés!$J$4)</f>
        <v>0</v>
      </c>
      <c r="LH6" s="37">
        <f>SUMIFS('Arrêts médicaux'!$AD$8:$AD$500,'Arrêts médicaux'!$A$8:$A$500,B6,'Arrêts médicaux'!$D$8:$D$500,Salariés!$H$1)</f>
        <v>0</v>
      </c>
      <c r="LI6" s="37">
        <f>SUMIFS('Arrêts médicaux'!$AD$8:$AD$500,'Arrêts médicaux'!$A$8:$A$500,B6,'Arrêts médicaux'!$D$8:$D$500,Salariés!$H$2)</f>
        <v>0</v>
      </c>
      <c r="LJ6" s="38">
        <f t="shared" si="241"/>
        <v>0</v>
      </c>
      <c r="LK6" s="37">
        <f>SUMIFS('Arrêts médicaux'!$AD$8:$AD$500,'Arrêts médicaux'!$A$8:$A$500,B6,'Arrêts médicaux'!$D$8:$D$500,Salariés!$H$3)</f>
        <v>0</v>
      </c>
      <c r="LL6" s="37">
        <f>SUMIFS('Arrêts médicaux'!$AD$8:$AD$500,'Arrêts médicaux'!$A$8:$A$500,B6,'Arrêts médicaux'!$D$8:$D$500,Salariés!$H$4)</f>
        <v>0</v>
      </c>
      <c r="LM6" s="38">
        <f t="shared" si="242"/>
        <v>0</v>
      </c>
      <c r="LN6" s="37">
        <f>SUMIFS('Arrêts médicaux'!$AD$8:$AD$500,'Arrêts médicaux'!$A$8:$A$500,B6,'Arrêts médicaux'!$D$8:$D$500,Salariés!$H$5)</f>
        <v>0</v>
      </c>
      <c r="LO6" s="37">
        <f>SUMIFS('Arrêts médicaux'!$AD$8:$AD$500,'Arrêts médicaux'!$A$8:$A$500,B6,'Arrêts médicaux'!$D$8:$D$500,Salariés!$H$6)</f>
        <v>0</v>
      </c>
      <c r="LP6" s="37">
        <f>SUMIFS('Arrêts médicaux'!$AD$8:$AD$500,'Arrêts médicaux'!$A$8:$A$500,B6,'Arrêts médicaux'!$D$8:$D$500,Salariés!$H$7)</f>
        <v>0</v>
      </c>
      <c r="LQ6" s="38">
        <f t="shared" si="243"/>
        <v>0</v>
      </c>
      <c r="LR6" s="37">
        <f>SUMIFS('Arrêts médicaux'!$AD$8:$AD$500,'Arrêts médicaux'!$A$8:$A$500,B6,'Arrêts médicaux'!$D$8:$D$500,Salariés!$H$8)</f>
        <v>0</v>
      </c>
      <c r="LS6" s="37">
        <f>SUMIFS('Absences diverses'!$AB$8:$AB$500,'Absences diverses'!$A$8:$A$500,B6,'Absences diverses'!$D$8:$D$500,Salariés!$J$1)</f>
        <v>0</v>
      </c>
      <c r="LT6" s="37">
        <f>SUMIFS('Absences diverses'!$AB$8:$AB$500,'Absences diverses'!$A$8:$A$500,B6,'Absences diverses'!$D$8:$D$500,Salariés!$J$2)</f>
        <v>0</v>
      </c>
      <c r="LU6" s="37">
        <f>SUMIFS('Absences diverses'!$AB$8:$AB$500,'Absences diverses'!$A$8:$A$500,B6,'Absences diverses'!$D$8:$D$500,Salariés!$J$3)</f>
        <v>0</v>
      </c>
      <c r="LV6" s="37">
        <f>SUMIFS('Absences diverses'!$AB$8:$AB$500,'Absences diverses'!$A$8:$A$500,B6,'Absences diverses'!$D$8:$D$500,Salariés!$J$4)</f>
        <v>0</v>
      </c>
      <c r="LW6" s="37">
        <f>SUMIFS('Arrêts médicaux'!$AE$8:$AE$500,'Arrêts médicaux'!$A$8:$A$500,B6,'Arrêts médicaux'!$D$8:$D$500,Salariés!$H$1)</f>
        <v>0</v>
      </c>
      <c r="LX6" s="37">
        <f>SUMIFS('Arrêts médicaux'!$AE$8:$AE$500,'Arrêts médicaux'!$A$8:$A$500,B6,'Arrêts médicaux'!$D$8:$D$500,Salariés!$H$2)</f>
        <v>0</v>
      </c>
      <c r="LY6" s="38">
        <f t="shared" si="244"/>
        <v>0</v>
      </c>
      <c r="LZ6" s="37">
        <f>SUMIFS('Arrêts médicaux'!$AE$8:$AE$500,'Arrêts médicaux'!$A$8:$A$500,B6,'Arrêts médicaux'!$D$8:$D$500,Salariés!$H$3)</f>
        <v>0</v>
      </c>
      <c r="MA6" s="37">
        <f>SUMIFS('Arrêts médicaux'!$AE$8:$AE$500,'Arrêts médicaux'!$A$8:$A$500,B6,'Arrêts médicaux'!$D$8:$D$500,Salariés!$H$4)</f>
        <v>0</v>
      </c>
      <c r="MB6" s="38">
        <f t="shared" si="245"/>
        <v>0</v>
      </c>
      <c r="MC6" s="37">
        <f>SUMIFS('Arrêts médicaux'!$AE$8:$AE$500,'Arrêts médicaux'!$A$8:$A$500,B6,'Arrêts médicaux'!$D$8:$D$500,Salariés!$H$5)</f>
        <v>0</v>
      </c>
      <c r="MD6" s="37">
        <f>SUMIFS('Arrêts médicaux'!$AE$8:$AE$500,'Arrêts médicaux'!$A$8:$A$500,B6,'Arrêts médicaux'!$D$8:$D$500,Salariés!$H$6)</f>
        <v>0</v>
      </c>
      <c r="ME6" s="37">
        <f>SUMIFS('Arrêts médicaux'!$AE$8:$AE$500,'Arrêts médicaux'!$A$8:$A$500,B6,'Arrêts médicaux'!$D$8:$D$500,Salariés!$H$7)</f>
        <v>0</v>
      </c>
      <c r="MF6" s="38">
        <f t="shared" si="246"/>
        <v>0</v>
      </c>
      <c r="MG6" s="37">
        <f>SUMIFS('Arrêts médicaux'!$AE$8:$AE$500,'Arrêts médicaux'!$A$8:$A$500,B6,'Arrêts médicaux'!$D$8:$D$500,Salariés!$H$8)</f>
        <v>0</v>
      </c>
      <c r="MH6" s="37">
        <f>SUMIFS('Absences diverses'!$AC$8:$AC$500,'Absences diverses'!$A$8:$A$500,B6,'Absences diverses'!$D$8:$D$500,Salariés!$J$1)</f>
        <v>0</v>
      </c>
      <c r="MI6" s="37">
        <f>SUMIFS('Absences diverses'!$AC$8:$AC$500,'Absences diverses'!$A$8:$A$500,B6,'Absences diverses'!$D$8:$D$500,Salariés!$J$2)</f>
        <v>0</v>
      </c>
      <c r="MJ6" s="37">
        <f>SUMIFS('Absences diverses'!$AC$8:$AC$500,'Absences diverses'!$A$8:$A$500,B6,'Absences diverses'!$D$8:$D$500,Salariés!$J$3)</f>
        <v>0</v>
      </c>
      <c r="MK6" s="37">
        <f>SUMIFS('Absences diverses'!$AC$8:$AC$500,'Absences diverses'!$A$8:$A$500,B6,'Absences diverses'!$D$8:$D$500,Salariés!$J$4)</f>
        <v>0</v>
      </c>
      <c r="ML6" s="37">
        <f>SUMIFS('Arrêts médicaux'!$AF$8:$AF$500,'Arrêts médicaux'!$A$8:$A$500,B6,'Arrêts médicaux'!$D$8:$D$500,Salariés!$H$1)</f>
        <v>0</v>
      </c>
      <c r="MM6" s="37">
        <f>SUMIFS('Arrêts médicaux'!$AF$8:$AF$500,'Arrêts médicaux'!$A$8:$A$500,B6,'Arrêts médicaux'!$D$8:$D$500,Salariés!$H$2)</f>
        <v>0</v>
      </c>
      <c r="MN6" s="38">
        <f t="shared" si="247"/>
        <v>0</v>
      </c>
      <c r="MO6" s="37">
        <f>SUMIFS('Arrêts médicaux'!$AF$8:$AF$500,'Arrêts médicaux'!$A$8:$A$500,B6,'Arrêts médicaux'!$D$8:$D$500,Salariés!$H$3)</f>
        <v>0</v>
      </c>
      <c r="MP6" s="37">
        <f>SUMIFS('Arrêts médicaux'!$AF$8:$AF$500,'Arrêts médicaux'!$A$8:$A$500,B6,'Arrêts médicaux'!$D$8:$D$500,Salariés!$H$4)</f>
        <v>0</v>
      </c>
      <c r="MQ6" s="38">
        <f t="shared" si="248"/>
        <v>0</v>
      </c>
      <c r="MR6" s="37">
        <f>SUMIFS('Arrêts médicaux'!$AF$8:$AF$500,'Arrêts médicaux'!$A$8:$A$500,B6,'Arrêts médicaux'!$D$8:$D$500,Salariés!$H$5)</f>
        <v>0</v>
      </c>
      <c r="MS6" s="37">
        <f>SUMIFS('Arrêts médicaux'!$AF$8:$AF$500,'Arrêts médicaux'!$A$8:$A$500,B6,'Arrêts médicaux'!$D$8:$D$500,Salariés!$H$6)</f>
        <v>0</v>
      </c>
      <c r="MT6" s="37">
        <f>SUMIFS('Arrêts médicaux'!$AF$8:$AF$500,'Arrêts médicaux'!$A$8:$A$500,B6,'Arrêts médicaux'!$D$8:$D$500,Salariés!$H$7)</f>
        <v>0</v>
      </c>
      <c r="MU6" s="38">
        <f t="shared" si="249"/>
        <v>0</v>
      </c>
      <c r="MV6" s="37">
        <f>SUMIFS('Arrêts médicaux'!$AF$8:$AF$500,'Arrêts médicaux'!$A$8:$A$500,B6,'Arrêts médicaux'!$D$8:$D$500,Salariés!$H$8)</f>
        <v>0</v>
      </c>
      <c r="MW6" s="37">
        <f>SUMIFS('Absences diverses'!$AD$8:$AD$500,'Absences diverses'!$A$8:$A$500,B6,'Absences diverses'!$D$8:$D$500,Salariés!$J$1)</f>
        <v>0</v>
      </c>
      <c r="MX6" s="37">
        <f>SUMIFS('Absences diverses'!$AD$8:$AD$500,'Absences diverses'!$A$8:$A$500,B6,'Absences diverses'!$D$8:$D$500,Salariés!$J$2)</f>
        <v>0</v>
      </c>
      <c r="MY6" s="37">
        <f>SUMIFS('Absences diverses'!$AD$8:$AD$500,'Absences diverses'!$A$8:$A$500,B6,'Absences diverses'!$D$8:$D$500,Salariés!$J$3)</f>
        <v>0</v>
      </c>
      <c r="MZ6" s="37">
        <f>SUMIFS('Absences diverses'!$AD$8:$AD$500,'Absences diverses'!$A$8:$A$500,B6,'Absences diverses'!$D$8:$D$500,Salariés!$J$4)</f>
        <v>0</v>
      </c>
      <c r="NA6" s="37">
        <f>SUMIFS('Arrêts médicaux'!$AG$8:$AG$500,'Arrêts médicaux'!$A$8:$A$500,B6,'Arrêts médicaux'!$D$8:$D$500,Salariés!$H$1)</f>
        <v>0</v>
      </c>
      <c r="NB6" s="37">
        <f>SUMIFS('Arrêts médicaux'!$AG$8:$AG$500,'Arrêts médicaux'!$A$8:$A$500,B6,'Arrêts médicaux'!$D$8:$D$500,Salariés!$H$2)</f>
        <v>0</v>
      </c>
      <c r="NC6" s="38">
        <f t="shared" si="250"/>
        <v>0</v>
      </c>
      <c r="ND6" s="37">
        <f>SUMIFS('Arrêts médicaux'!$AG$8:$AG$500,'Arrêts médicaux'!$A$8:$A$500,B6,'Arrêts médicaux'!$D$8:$D$500,Salariés!$H$3)</f>
        <v>0</v>
      </c>
      <c r="NE6" s="37">
        <f>SUMIFS('Arrêts médicaux'!$AG$8:$AG$500,'Arrêts médicaux'!$A$8:$A$500,B6,'Arrêts médicaux'!$D$8:$D$500,Salariés!$H$4)</f>
        <v>0</v>
      </c>
      <c r="NF6" s="38">
        <f t="shared" si="251"/>
        <v>0</v>
      </c>
      <c r="NG6" s="37">
        <f>SUMIFS('Arrêts médicaux'!$AG$8:$AG$500,'Arrêts médicaux'!$A$8:$A$500,B6,'Arrêts médicaux'!$D$8:$D$500,Salariés!$H$5)</f>
        <v>0</v>
      </c>
      <c r="NH6" s="37">
        <f>SUMIFS('Arrêts médicaux'!$AG$8:$AG$500,'Arrêts médicaux'!$A$8:$A$500,B6,'Arrêts médicaux'!$D$8:$D$500,Salariés!$H$6)</f>
        <v>0</v>
      </c>
      <c r="NI6" s="37">
        <f>SUMIFS('Arrêts médicaux'!$AG$8:$AG$500,'Arrêts médicaux'!$A$8:$A$500,B6,'Arrêts médicaux'!$D$8:$D$500,Salariés!$H$7)</f>
        <v>0</v>
      </c>
      <c r="NJ6" s="38">
        <f t="shared" si="252"/>
        <v>0</v>
      </c>
      <c r="NK6" s="37">
        <f>SUMIFS('Arrêts médicaux'!$AG$8:$AG$500,'Arrêts médicaux'!$A$8:$A$500,B6,'Arrêts médicaux'!$D$8:$D$500,Salariés!$H$8)</f>
        <v>0</v>
      </c>
      <c r="NL6" s="37">
        <f>SUMIFS('Absences diverses'!$AE$8:$AE$500,'Absences diverses'!$A$8:$A$500,B6,'Absences diverses'!$D$8:$D$500,Salariés!$J$1)</f>
        <v>0</v>
      </c>
      <c r="NM6" s="37">
        <f>SUMIFS('Absences diverses'!$AE$8:$AE$500,'Absences diverses'!$A$8:$A$500,B6,'Absences diverses'!$D$8:$D$500,Salariés!$J$2)</f>
        <v>0</v>
      </c>
      <c r="NN6" s="37">
        <f>SUMIFS('Absences diverses'!$AE$8:$AE$500,'Absences diverses'!$A$8:$A$500,B6,'Absences diverses'!$D$8:$D$500,Salariés!$J$3)</f>
        <v>0</v>
      </c>
      <c r="NO6" s="37">
        <f>SUMIFS('Absences diverses'!$AE$8:$AE$500,'Absences diverses'!$A$8:$A$500,B6,'Absences diverses'!$D$8:$D$500,Salariés!$J$4)</f>
        <v>0</v>
      </c>
      <c r="NP6" s="37">
        <f>SUMIFS('Arrêts médicaux'!$AH$8:$AH$500,'Arrêts médicaux'!$A$8:$A$500,B6,'Arrêts médicaux'!$D$8:$D$500,Salariés!$H$1)</f>
        <v>0</v>
      </c>
      <c r="NQ6" s="37">
        <f>SUMIFS('Arrêts médicaux'!$AH$8:$AH$500,'Arrêts médicaux'!$A$8:$A$500,B6,'Arrêts médicaux'!$D$8:$D$500,Salariés!$H$2)</f>
        <v>0</v>
      </c>
      <c r="NR6" s="38">
        <f t="shared" si="253"/>
        <v>0</v>
      </c>
      <c r="NS6" s="37">
        <f>SUMIFS('Arrêts médicaux'!$AH$8:$AH$500,'Arrêts médicaux'!$A$8:$A$500,B6,'Arrêts médicaux'!$D$8:$D$500,Salariés!$H$3)</f>
        <v>0</v>
      </c>
      <c r="NT6" s="37">
        <f>SUMIFS('Arrêts médicaux'!$AH$8:$AH$500,'Arrêts médicaux'!$A$8:$A$500,B6,'Arrêts médicaux'!$D$8:$D$500,Salariés!$H$4)</f>
        <v>0</v>
      </c>
      <c r="NU6" s="38">
        <f t="shared" si="254"/>
        <v>0</v>
      </c>
      <c r="NV6" s="37">
        <f>SUMIFS('Arrêts médicaux'!$AH$8:$AH$500,'Arrêts médicaux'!$A$8:$A$500,B6,'Arrêts médicaux'!$D$8:$D$500,Salariés!$H$5)</f>
        <v>0</v>
      </c>
      <c r="NW6" s="37">
        <f>SUMIFS('Arrêts médicaux'!$AH$8:$AH$500,'Arrêts médicaux'!$A$8:$A$500,B6,'Arrêts médicaux'!$D$8:$D$500,Salariés!$H$6)</f>
        <v>0</v>
      </c>
      <c r="NX6" s="37">
        <f>SUMIFS('Arrêts médicaux'!$AH$8:$AH$500,'Arrêts médicaux'!$A$8:$A$500,B6,'Arrêts médicaux'!$D$8:$D$500,Salariés!$H$7)</f>
        <v>0</v>
      </c>
      <c r="NY6" s="38">
        <f t="shared" si="255"/>
        <v>0</v>
      </c>
      <c r="NZ6" s="37">
        <f>SUMIFS('Arrêts médicaux'!$AH$8:$AH$500,'Arrêts médicaux'!$A$8:$A$500,B6,'Arrêts médicaux'!$D$8:$D$500,Salariés!$H$8)</f>
        <v>0</v>
      </c>
      <c r="OA6" s="37">
        <f>SUMIFS('Absences diverses'!$AF$8:$AF$500,'Absences diverses'!$A$8:$A$500,B6,'Absences diverses'!$D$8:$D$500,Salariés!$J$1)</f>
        <v>0</v>
      </c>
      <c r="OB6" s="37">
        <f>SUMIFS('Absences diverses'!$AF$8:$AF$500,'Absences diverses'!$A$8:$A$500,B6,'Absences diverses'!$D$8:$D$500,Salariés!$J$2)</f>
        <v>0</v>
      </c>
      <c r="OC6" s="37">
        <f>SUMIFS('Absences diverses'!$AF$8:$AF$500,'Absences diverses'!$A$8:$A$500,B6,'Absences diverses'!$D$8:$D$500,Salariés!$J$3)</f>
        <v>0</v>
      </c>
      <c r="OD6" s="37">
        <f>SUMIFS('Absences diverses'!$AF$8:$AF$500,'Absences diverses'!$A$8:$A$500,B6,'Absences diverses'!$D$8:$D$500,Salariés!$J$4)</f>
        <v>0</v>
      </c>
      <c r="OE6" s="37">
        <f>SUMIFS('Arrêts médicaux'!$AI$8:$AI$500,'Arrêts médicaux'!$A$8:$A$500,B6,'Arrêts médicaux'!$D$8:$D$500,Salariés!$H$1)</f>
        <v>0</v>
      </c>
      <c r="OF6" s="37">
        <f>SUMIFS('Arrêts médicaux'!$AI$8:$AI$500,'Arrêts médicaux'!$A$8:$A$500,B6,'Arrêts médicaux'!$D$8:$D$500,Salariés!$H$2)</f>
        <v>0</v>
      </c>
      <c r="OG6" s="38">
        <f t="shared" si="256"/>
        <v>0</v>
      </c>
      <c r="OH6" s="37">
        <f>SUMIFS('Arrêts médicaux'!$AI$8:$AI$500,'Arrêts médicaux'!$A$8:$A$500,B6,'Arrêts médicaux'!$D$8:$D$500,Salariés!$H$3)</f>
        <v>0</v>
      </c>
      <c r="OI6" s="37">
        <f>SUMIFS('Arrêts médicaux'!$AI$8:$AI$500,'Arrêts médicaux'!$A$8:$A$500,B6,'Arrêts médicaux'!$D$8:$D$500,Salariés!$H$4)</f>
        <v>0</v>
      </c>
      <c r="OJ6" s="38">
        <f t="shared" si="257"/>
        <v>0</v>
      </c>
      <c r="OK6" s="37">
        <f>SUMIFS('Arrêts médicaux'!$AI$8:$AI$500,'Arrêts médicaux'!$A$8:$A$500,B6,'Arrêts médicaux'!$D$8:$D$500,Salariés!$H$5)</f>
        <v>0</v>
      </c>
      <c r="OL6" s="37">
        <f>SUMIFS('Arrêts médicaux'!$AI$8:$AI$500,'Arrêts médicaux'!$A$8:$A$500,B6,'Arrêts médicaux'!$D$8:$D$500,Salariés!$H$6)</f>
        <v>0</v>
      </c>
      <c r="OM6" s="37">
        <f>SUMIFS('Arrêts médicaux'!$AI$8:$AI$500,'Arrêts médicaux'!$A$8:$A$500,B6,'Arrêts médicaux'!$D$8:$D$500,Salariés!$H$7)</f>
        <v>0</v>
      </c>
      <c r="ON6" s="38">
        <f t="shared" si="258"/>
        <v>0</v>
      </c>
      <c r="OO6" s="37">
        <f>SUMIFS('Arrêts médicaux'!$AI$8:$AI$500,'Arrêts médicaux'!$A$8:$A$500,B6,'Arrêts médicaux'!$D$8:$D$500,Salariés!$H$8)</f>
        <v>0</v>
      </c>
      <c r="OP6" s="37">
        <f>SUMIFS('Absences diverses'!$AG$8:$AG$500,'Absences diverses'!$A$8:$A$500,B6,'Absences diverses'!$D$8:$D$500,Salariés!$J$1)</f>
        <v>0</v>
      </c>
      <c r="OQ6" s="37">
        <f>SUMIFS('Absences diverses'!$AG$8:$AG$500,'Absences diverses'!$A$8:$A$500,B6,'Absences diverses'!$D$8:$D$500,Salariés!$J$2)</f>
        <v>0</v>
      </c>
      <c r="OR6" s="37">
        <f>SUMIFS('Absences diverses'!$AG$8:$AG$500,'Absences diverses'!$A$8:$A$500,B6,'Absences diverses'!$D$8:$D$500,Salariés!$J$3)</f>
        <v>0</v>
      </c>
      <c r="OS6" s="37">
        <f>SUMIFS('Absences diverses'!$AG$8:$AG$500,'Absences diverses'!$A$8:$A$500,B6,'Absences diverses'!$D$8:$D$500,Salariés!$J$4)</f>
        <v>0</v>
      </c>
      <c r="OT6" s="37">
        <f>SUMIFS('Arrêts médicaux'!$AJ$8:$AJ$500,'Arrêts médicaux'!$A$8:$A$500,B6,'Arrêts médicaux'!$D$8:$D$500,Salariés!$H$1)</f>
        <v>0</v>
      </c>
      <c r="OU6" s="37">
        <f>SUMIFS('Arrêts médicaux'!$AJ$8:$AJ$500,'Arrêts médicaux'!$A$8:$A$500,B6,'Arrêts médicaux'!$D$8:$D$500,Salariés!$H$2)</f>
        <v>0</v>
      </c>
      <c r="OV6" s="38">
        <f t="shared" si="259"/>
        <v>0</v>
      </c>
      <c r="OW6" s="37">
        <f>SUMIFS('Arrêts médicaux'!$AJ$8:$AJ$500,'Arrêts médicaux'!$A$8:$A$500,B6,'Arrêts médicaux'!$D$8:$D$500,Salariés!$H$3)</f>
        <v>0</v>
      </c>
      <c r="OX6" s="37">
        <f>SUMIFS('Arrêts médicaux'!$AJ$8:$AJ$500,'Arrêts médicaux'!$A$8:$A$500,B6,'Arrêts médicaux'!$D$8:$D$500,Salariés!$H$4)</f>
        <v>0</v>
      </c>
      <c r="OY6" s="38">
        <f t="shared" si="260"/>
        <v>0</v>
      </c>
      <c r="OZ6" s="37">
        <f>SUMIFS('Arrêts médicaux'!$AJ$8:$AJ$500,'Arrêts médicaux'!$A$8:$A$500,B6,'Arrêts médicaux'!$D$8:$D$500,Salariés!$H$5)</f>
        <v>0</v>
      </c>
      <c r="PA6" s="37">
        <f>SUMIFS('Arrêts médicaux'!$AJ$8:$AJ$500,'Arrêts médicaux'!$A$8:$A$500,B6,'Arrêts médicaux'!$D$8:$D$500,Salariés!$H$6)</f>
        <v>0</v>
      </c>
      <c r="PB6" s="37">
        <f>SUMIFS('Arrêts médicaux'!$AJ$8:$AJ$500,'Arrêts médicaux'!$A$8:$A$500,B6,'Arrêts médicaux'!$D$8:$D$500,Salariés!$H$7)</f>
        <v>0</v>
      </c>
      <c r="PC6" s="38">
        <f t="shared" si="261"/>
        <v>0</v>
      </c>
      <c r="PD6" s="37">
        <f>SUMIFS('Arrêts médicaux'!$AJ$8:$AJ$500,'Arrêts médicaux'!$A$8:$A$500,B6,'Arrêts médicaux'!$D$8:$D$500,Salariés!$H$8)</f>
        <v>0</v>
      </c>
      <c r="PE6" s="37">
        <f>SUMIFS('Absences diverses'!$AH$8:$AH$500,'Absences diverses'!$A$8:$A$500,B6,'Absences diverses'!$D$8:$D$500,Salariés!$J$1)</f>
        <v>0</v>
      </c>
      <c r="PF6" s="37">
        <f>SUMIFS('Absences diverses'!$AH$8:$AH$500,'Absences diverses'!$A$8:$A$500,B6,'Absences diverses'!$D$8:$D$500,Salariés!$J$2)</f>
        <v>0</v>
      </c>
      <c r="PG6" s="37">
        <f>SUMIFS('Absences diverses'!$AH$8:$AH$500,'Absences diverses'!$A$8:$A$500,B6,'Absences diverses'!$D$8:$D$500,Salariés!$J$3)</f>
        <v>0</v>
      </c>
      <c r="PH6" s="37">
        <f>SUMIFS('Absences diverses'!$AH$8:$AH$500,'Absences diverses'!$A$8:$A$500,B6,'Absences diverses'!$D$8:$D$500,Salariés!$J$4)</f>
        <v>0</v>
      </c>
      <c r="PI6" s="37">
        <f>SUMIFS('Arrêts médicaux'!$AK$8:$AK$500,'Arrêts médicaux'!$A$8:$A$500,B6,'Arrêts médicaux'!$D$8:$D$500,Salariés!$H$1)</f>
        <v>0</v>
      </c>
      <c r="PJ6" s="37">
        <f>SUMIFS('Arrêts médicaux'!$AK$8:$AK$500,'Arrêts médicaux'!$A$8:$A$500,B6,'Arrêts médicaux'!$D$8:$D$500,Salariés!$H$2)</f>
        <v>0</v>
      </c>
      <c r="PK6" s="38">
        <f t="shared" si="262"/>
        <v>0</v>
      </c>
      <c r="PL6" s="37">
        <f>SUMIFS('Arrêts médicaux'!$AK$8:$AK$500,'Arrêts médicaux'!$A$8:$A$500,B6,'Arrêts médicaux'!$D$8:$D$500,Salariés!$H$3)</f>
        <v>0</v>
      </c>
      <c r="PM6" s="37">
        <f>SUMIFS('Arrêts médicaux'!$AK$8:$AK$500,'Arrêts médicaux'!$A$8:$A$500,B6,'Arrêts médicaux'!$D$8:$D$500,Salariés!$H$4)</f>
        <v>0</v>
      </c>
      <c r="PN6" s="38">
        <f t="shared" si="263"/>
        <v>0</v>
      </c>
      <c r="PO6" s="37">
        <f>SUMIFS('Arrêts médicaux'!$AK$8:$AK$500,'Arrêts médicaux'!$A$8:$A$500,B6,'Arrêts médicaux'!$D$8:$D$500,Salariés!$H$5)</f>
        <v>0</v>
      </c>
      <c r="PP6" s="37">
        <f>SUMIFS('Arrêts médicaux'!$AK$8:$AK$500,'Arrêts médicaux'!$A$8:$A$500,B6,'Arrêts médicaux'!$D$8:$D$500,Salariés!$H$6)</f>
        <v>0</v>
      </c>
      <c r="PQ6" s="37">
        <f>SUMIFS('Arrêts médicaux'!$AK$8:$AK$500,'Arrêts médicaux'!$A$8:$A$500,B6,'Arrêts médicaux'!$D$8:$D$500,Salariés!$H$7)</f>
        <v>0</v>
      </c>
      <c r="PR6" s="38">
        <f t="shared" si="264"/>
        <v>0</v>
      </c>
      <c r="PS6" s="37">
        <f>SUMIFS('Arrêts médicaux'!$AK$8:$AK$500,'Arrêts médicaux'!$A$8:$A$500,B6,'Arrêts médicaux'!$D$8:$D$500,Salariés!$H$8)</f>
        <v>0</v>
      </c>
      <c r="PT6" s="37">
        <f>SUMIFS('Absences diverses'!$AI$8:$AI$500,'Absences diverses'!$A$8:$A$500,B6,'Absences diverses'!$D$8:$D$500,Salariés!$J$1)</f>
        <v>0</v>
      </c>
      <c r="PU6" s="37">
        <f>SUMIFS('Absences diverses'!$AI$8:$AI$500,'Absences diverses'!$A$8:$A$500,B6,'Absences diverses'!$D$8:$D$500,Salariés!$J$2)</f>
        <v>0</v>
      </c>
      <c r="PV6" s="37">
        <f>SUMIFS('Absences diverses'!$AI$8:$AI$500,'Absences diverses'!$A$8:$A$500,B6,'Absences diverses'!$D$8:$D$500,Salariés!$J$3)</f>
        <v>0</v>
      </c>
      <c r="PW6" s="37">
        <f>SUMIFS('Absences diverses'!$AI$8:$AI$500,'Absences diverses'!$A$8:$A$500,B6,'Absences diverses'!$D$8:$D$500,Salariés!$J$4)</f>
        <v>0</v>
      </c>
      <c r="PX6" s="37">
        <f>SUMIFS('Arrêts médicaux'!$AL$8:$AL$500,'Arrêts médicaux'!$A$8:$A$500,B6,'Arrêts médicaux'!$D$8:$D$500,Salariés!$H$1)</f>
        <v>0</v>
      </c>
      <c r="PY6" s="37">
        <f>SUMIFS('Arrêts médicaux'!$AL$8:$AL$500,'Arrêts médicaux'!$A$8:$A$500,B6,'Arrêts médicaux'!$D$8:$D$500,Salariés!$H$2)</f>
        <v>0</v>
      </c>
      <c r="PZ6" s="38">
        <f t="shared" si="265"/>
        <v>0</v>
      </c>
      <c r="QA6" s="37">
        <f>SUMIFS('Arrêts médicaux'!$AL$8:$AL$500,'Arrêts médicaux'!$A$8:$A$500,B6,'Arrêts médicaux'!$D$8:$D$500,Salariés!$H$3)</f>
        <v>0</v>
      </c>
      <c r="QB6" s="37">
        <f>SUMIFS('Arrêts médicaux'!$AL$8:$AL$500,'Arrêts médicaux'!$A$8:$A$500,B6,'Arrêts médicaux'!$D$8:$D$500,Salariés!$H$4)</f>
        <v>0</v>
      </c>
      <c r="QC6" s="38">
        <f t="shared" si="266"/>
        <v>0</v>
      </c>
      <c r="QD6" s="37">
        <f>SUMIFS('Arrêts médicaux'!$AL$8:$AL$500,'Arrêts médicaux'!$A$8:$A$500,B6,'Arrêts médicaux'!$D$8:$D$500,Salariés!$H$5)</f>
        <v>0</v>
      </c>
      <c r="QE6" s="37">
        <f>SUMIFS('Arrêts médicaux'!$AL$8:$AL$500,'Arrêts médicaux'!$A$8:$A$500,B6,'Arrêts médicaux'!$D$8:$D$500,Salariés!$H$6)</f>
        <v>0</v>
      </c>
      <c r="QF6" s="37">
        <f>SUMIFS('Arrêts médicaux'!$AL$8:$AL$500,'Arrêts médicaux'!$A$8:$A$500,B6,'Arrêts médicaux'!$D$8:$D$500,Salariés!$H$7)</f>
        <v>0</v>
      </c>
      <c r="QG6" s="38">
        <f t="shared" si="267"/>
        <v>0</v>
      </c>
      <c r="QH6" s="37">
        <f>SUMIFS('Arrêts médicaux'!$AL$8:$AL$500,'Arrêts médicaux'!$A$8:$A$500,B6,'Arrêts médicaux'!$D$8:$D$500,Salariés!$H$8)</f>
        <v>0</v>
      </c>
      <c r="QI6" s="37">
        <f>SUMIFS('Absences diverses'!$AJ$8:$AJ$500,'Absences diverses'!$A$8:$A$500,B6,'Absences diverses'!$D$8:$D$500,Salariés!$J$1)</f>
        <v>0</v>
      </c>
      <c r="QJ6" s="37">
        <f>SUMIFS('Absences diverses'!$AJ$8:$AJ$500,'Absences diverses'!$A$8:$A$500,B6,'Absences diverses'!$D$8:$D$500,Salariés!$J$2)</f>
        <v>0</v>
      </c>
      <c r="QK6" s="37">
        <f>SUMIFS('Absences diverses'!$AJ$8:$AJ$500,'Absences diverses'!$A$8:$A$500,B6,'Absences diverses'!$D$8:$D$500,Salariés!$J$3)</f>
        <v>0</v>
      </c>
      <c r="QL6" s="37">
        <f>SUMIFS('Absences diverses'!$AJ$8:$AJ$500,'Absences diverses'!$A$8:$A$500,B6,'Absences diverses'!$D$8:$D$500,Salariés!$J$4)</f>
        <v>0</v>
      </c>
      <c r="QM6" s="37">
        <f>SUMIFS('Arrêts médicaux'!$AM$8:$AM$500,'Arrêts médicaux'!$A$8:$A$500,B6,'Arrêts médicaux'!$D$8:$D$500,Salariés!$H$1)</f>
        <v>0</v>
      </c>
      <c r="QN6" s="37">
        <f>SUMIFS('Arrêts médicaux'!$AM$8:$AM$500,'Arrêts médicaux'!$A$8:$A$500,B6,'Arrêts médicaux'!$D$8:$D$500,Salariés!$H$2)</f>
        <v>0</v>
      </c>
      <c r="QO6" s="38">
        <f t="shared" si="268"/>
        <v>0</v>
      </c>
      <c r="QP6" s="37">
        <f>SUMIFS('Arrêts médicaux'!$AM$8:$AM$500,'Arrêts médicaux'!$A$8:$A$500,B6,'Arrêts médicaux'!$D$8:$D$500,Salariés!$H$3)</f>
        <v>0</v>
      </c>
      <c r="QQ6" s="37">
        <f>SUMIFS('Arrêts médicaux'!$AM$8:$AM$500,'Arrêts médicaux'!$A$8:$A$500,B6,'Arrêts médicaux'!$D$8:$D$500,Salariés!$H$4)</f>
        <v>0</v>
      </c>
      <c r="QR6" s="38">
        <f t="shared" si="269"/>
        <v>0</v>
      </c>
      <c r="QS6" s="37">
        <f>SUMIFS('Arrêts médicaux'!$AM$8:$AM$500,'Arrêts médicaux'!$A$8:$A$500,B6,'Arrêts médicaux'!$D$8:$D$500,Salariés!$H$5)</f>
        <v>0</v>
      </c>
      <c r="QT6" s="37">
        <f>SUMIFS('Arrêts médicaux'!$AM$8:$AM$500,'Arrêts médicaux'!$A$8:$A$500,B6,'Arrêts médicaux'!$D$8:$D$500,Salariés!$H$6)</f>
        <v>0</v>
      </c>
      <c r="QU6" s="37">
        <f>SUMIFS('Arrêts médicaux'!$AM$8:$AM$500,'Arrêts médicaux'!$A$8:$A$500,B6,'Arrêts médicaux'!$D$8:$D$500,Salariés!$H$7)</f>
        <v>0</v>
      </c>
      <c r="QV6" s="38">
        <f t="shared" si="270"/>
        <v>0</v>
      </c>
      <c r="QW6" s="37">
        <f>SUMIFS('Arrêts médicaux'!$AM$8:$AM$500,'Arrêts médicaux'!$A$8:$A$500,B6,'Arrêts médicaux'!$D$8:$D$500,Salariés!$H$8)</f>
        <v>0</v>
      </c>
      <c r="QX6" s="37">
        <f>SUMIFS('Absences diverses'!$AK$8:$AK$500,'Absences diverses'!$A$8:$A$500,B6,'Absences diverses'!$D$8:$D$500,Salariés!$J$1)</f>
        <v>0</v>
      </c>
      <c r="QY6" s="37">
        <f>SUMIFS('Absences diverses'!$AK$8:$AK$500,'Absences diverses'!$A$8:$A$500,B6,'Absences diverses'!$D$8:$D$500,Salariés!$J$2)</f>
        <v>0</v>
      </c>
      <c r="QZ6" s="37">
        <f>SUMIFS('Absences diverses'!$AK$8:$AK$500,'Absences diverses'!$A$8:$A$500,B6,'Absences diverses'!$D$8:$D$500,Salariés!$J$3)</f>
        <v>0</v>
      </c>
      <c r="RA6" s="37">
        <f>SUMIFS('Absences diverses'!$AK$8:$AK$500,'Absences diverses'!$A$8:$A$500,B6,'Absences diverses'!$D$8:$D$500,Salariés!$J$4)</f>
        <v>0</v>
      </c>
      <c r="RB6" s="37">
        <f>SUMIFS('Arrêts médicaux'!$AN$8:$AN$500,'Arrêts médicaux'!$A$8:$A$500,B6,'Arrêts médicaux'!$D$8:$D$500,Salariés!$H$1)</f>
        <v>0</v>
      </c>
      <c r="RC6" s="37">
        <f>SUMIFS('Arrêts médicaux'!$AN$8:$AN$500,'Arrêts médicaux'!$A$8:$A$500,B6,'Arrêts médicaux'!$D$8:$D$500,Salariés!$H$2)</f>
        <v>0</v>
      </c>
      <c r="RD6" s="38">
        <f t="shared" si="271"/>
        <v>0</v>
      </c>
      <c r="RE6" s="37">
        <f>SUMIFS('Arrêts médicaux'!$AN$8:$AN$500,'Arrêts médicaux'!$A$8:$A$500,B6,'Arrêts médicaux'!$D$8:$D$500,Salariés!$H$3)</f>
        <v>0</v>
      </c>
      <c r="RF6" s="37">
        <f>SUMIFS('Arrêts médicaux'!$AN$8:$AN$500,'Arrêts médicaux'!$A$8:$A$500,B6,'Arrêts médicaux'!$D$8:$D$500,Salariés!$H$4)</f>
        <v>0</v>
      </c>
      <c r="RG6" s="38">
        <f t="shared" si="272"/>
        <v>0</v>
      </c>
      <c r="RH6" s="37">
        <f>SUMIFS('Arrêts médicaux'!$AN$8:$AN$500,'Arrêts médicaux'!$A$8:$A$500,B6,'Arrêts médicaux'!$D$8:$D$500,Salariés!$H$5)</f>
        <v>0</v>
      </c>
      <c r="RI6" s="37">
        <f>SUMIFS('Arrêts médicaux'!$AN$8:$AN$500,'Arrêts médicaux'!$A$8:$A$500,B6,'Arrêts médicaux'!$D$8:$D$500,Salariés!$H$6)</f>
        <v>0</v>
      </c>
      <c r="RJ6" s="37">
        <f>SUMIFS('Arrêts médicaux'!$AN$8:$AN$500,'Arrêts médicaux'!$A$8:$A$500,B6,'Arrêts médicaux'!$D$8:$D$500,Salariés!$H$7)</f>
        <v>0</v>
      </c>
      <c r="RK6" s="38">
        <f t="shared" si="273"/>
        <v>0</v>
      </c>
      <c r="RL6" s="37">
        <f>SUMIFS('Arrêts médicaux'!$AN$8:$AN$500,'Arrêts médicaux'!$A$8:$A$500,B6,'Arrêts médicaux'!$D$8:$D$500,Salariés!$H$8)</f>
        <v>0</v>
      </c>
      <c r="RM6" s="37">
        <f>SUMIFS('Absences diverses'!$AL$8:$AL$500,'Absences diverses'!$A$8:$A$500,B6,'Absences diverses'!$D$8:$D$500,Salariés!$J$1)</f>
        <v>0</v>
      </c>
      <c r="RN6" s="37">
        <f>SUMIFS('Absences diverses'!$AL$8:$AL$500,'Absences diverses'!$A$8:$A$500,B6,'Absences diverses'!$D$8:$D$500,Salariés!$J$2)</f>
        <v>0</v>
      </c>
      <c r="RO6" s="37">
        <f>SUMIFS('Absences diverses'!$AL$8:$AL$500,'Absences diverses'!$A$8:$A$500,B6,'Absences diverses'!$D$8:$D$500,Salariés!$J$3)</f>
        <v>0</v>
      </c>
      <c r="RP6" s="37">
        <f>SUMIFS('Absences diverses'!$AL$8:$AL$500,'Absences diverses'!$A$8:$A$500,B6,'Absences diverses'!$D$8:$D$500,Salariés!$J$4)</f>
        <v>0</v>
      </c>
      <c r="RQ6" s="37">
        <f>SUMIFS('Arrêts médicaux'!$AO$8:$AO$500,'Arrêts médicaux'!$A$8:$A$500,B6,'Arrêts médicaux'!$D$8:$D$500,Salariés!$H$1)</f>
        <v>0</v>
      </c>
      <c r="RR6" s="37">
        <f>SUMIFS('Arrêts médicaux'!$AO$8:$AO$500,'Arrêts médicaux'!$A$8:$A$500,B6,'Arrêts médicaux'!$D$8:$D$500,Salariés!$H$2)</f>
        <v>0</v>
      </c>
      <c r="RS6" s="38">
        <f t="shared" si="274"/>
        <v>0</v>
      </c>
      <c r="RT6" s="37">
        <f>SUMIFS('Arrêts médicaux'!$AO$8:$AO$500,'Arrêts médicaux'!$A$8:$A$500,B6,'Arrêts médicaux'!$D$8:$D$500,Salariés!$H$3)</f>
        <v>0</v>
      </c>
      <c r="RU6" s="37">
        <f>SUMIFS('Arrêts médicaux'!$AO$8:$AO$500,'Arrêts médicaux'!$A$8:$A$500,B6,'Arrêts médicaux'!$D$8:$D$500,Salariés!$H$4)</f>
        <v>0</v>
      </c>
      <c r="RV6" s="38">
        <f t="shared" si="275"/>
        <v>0</v>
      </c>
      <c r="RW6" s="37">
        <f>SUMIFS('Arrêts médicaux'!$AO$8:$AO$500,'Arrêts médicaux'!$A$8:$A$500,B6,'Arrêts médicaux'!$D$8:$D$500,Salariés!$H$5)</f>
        <v>0</v>
      </c>
      <c r="RX6" s="37">
        <f>SUMIFS('Arrêts médicaux'!$AO$8:$AO$500,'Arrêts médicaux'!$A$8:$A$500,B6,'Arrêts médicaux'!$D$8:$D$500,Salariés!$H$6)</f>
        <v>0</v>
      </c>
      <c r="RY6" s="37">
        <f>SUMIFS('Arrêts médicaux'!$AO$8:$AO$500,'Arrêts médicaux'!$A$8:$A$500,B6,'Arrêts médicaux'!$D$8:$D$500,Salariés!$H$7)</f>
        <v>0</v>
      </c>
      <c r="RZ6" s="38">
        <f t="shared" si="276"/>
        <v>0</v>
      </c>
      <c r="SA6" s="37">
        <f>SUMIFS('Arrêts médicaux'!$AO$8:$AO$500,'Arrêts médicaux'!$A$8:$A$500,B6,'Arrêts médicaux'!$D$8:$D$500,Salariés!$H$8)</f>
        <v>0</v>
      </c>
      <c r="SB6" s="37">
        <f>SUMIFS('Absences diverses'!$AM$8:$AM$500,'Absences diverses'!$A$8:$A$500,B6,'Absences diverses'!$D$8:$D$500,Salariés!$J$1)</f>
        <v>0</v>
      </c>
      <c r="SC6" s="37">
        <f>SUMIFS('Absences diverses'!$AM$8:$AM$500,'Absences diverses'!$A$8:$A$500,B6,'Absences diverses'!$D$8:$D$500,Salariés!$J$2)</f>
        <v>0</v>
      </c>
      <c r="SD6" s="37">
        <f>SUMIFS('Absences diverses'!$AM$8:$AM$500,'Absences diverses'!$A$8:$A$500,B6,'Absences diverses'!$D$8:$D$500,Salariés!$J$3)</f>
        <v>0</v>
      </c>
      <c r="SE6" s="37">
        <f>SUMIFS('Absences diverses'!$AM$8:$AM$500,'Absences diverses'!$A$8:$A$500,B6,'Absences diverses'!$D$8:$D$500,Salariés!$J$4)</f>
        <v>0</v>
      </c>
      <c r="SF6" s="37">
        <f>SUMIFS('Arrêts médicaux'!$AP$8:$AP$500,'Arrêts médicaux'!$A$8:$A$500,B6,'Arrêts médicaux'!$D$8:$D$500,Salariés!$H$1)</f>
        <v>0</v>
      </c>
      <c r="SG6" s="37">
        <f>SUMIFS('Arrêts médicaux'!$AP$8:$AP$500,'Arrêts médicaux'!$A$8:$A$500,B6,'Arrêts médicaux'!$D$8:$D$500,Salariés!$H$2)</f>
        <v>0</v>
      </c>
      <c r="SH6" s="38">
        <f t="shared" si="277"/>
        <v>0</v>
      </c>
      <c r="SI6" s="37">
        <f>SUMIFS('Arrêts médicaux'!$AP$8:$AP$500,'Arrêts médicaux'!$A$8:$A$500,B6,'Arrêts médicaux'!$D$8:$D$500,Salariés!$H$3)</f>
        <v>0</v>
      </c>
      <c r="SJ6" s="37">
        <f>SUMIFS('Arrêts médicaux'!$AP$8:$AP$500,'Arrêts médicaux'!$A$8:$A$500,B6,'Arrêts médicaux'!$D$8:$D$500,Salariés!$H$4)</f>
        <v>0</v>
      </c>
      <c r="SK6" s="38">
        <f t="shared" si="278"/>
        <v>0</v>
      </c>
      <c r="SL6" s="37">
        <f>SUMIFS('Arrêts médicaux'!$AP$8:$AP$500,'Arrêts médicaux'!$A$8:$A$500,B6,'Arrêts médicaux'!$D$8:$D$500,Salariés!$H$5)</f>
        <v>0</v>
      </c>
      <c r="SM6" s="37">
        <f>SUMIFS('Arrêts médicaux'!$AP$8:$AP$500,'Arrêts médicaux'!$A$8:$A$500,B6,'Arrêts médicaux'!$D$8:$D$500,Salariés!$H$6)</f>
        <v>0</v>
      </c>
      <c r="SN6" s="37">
        <f>SUMIFS('Arrêts médicaux'!$AP$8:$AP$500,'Arrêts médicaux'!$A$8:$A$500,B6,'Arrêts médicaux'!$D$8:$D$500,Salariés!$H$7)</f>
        <v>0</v>
      </c>
      <c r="SO6" s="38">
        <f t="shared" si="279"/>
        <v>0</v>
      </c>
      <c r="SP6" s="37">
        <f>SUMIFS('Arrêts médicaux'!$AP$8:$AP$500,'Arrêts médicaux'!$A$8:$A$500,B6,'Arrêts médicaux'!$D$8:$D$500,Salariés!$H$8)</f>
        <v>0</v>
      </c>
      <c r="SQ6" s="37">
        <f>SUMIFS('Absences diverses'!$AN$8:$AN$500,'Absences diverses'!$A$8:$A$500,B6,'Absences diverses'!$D$8:$D$500,Salariés!$J$1)</f>
        <v>0</v>
      </c>
      <c r="SR6" s="37">
        <f>SUMIFS('Absences diverses'!$AN$8:$AN$500,'Absences diverses'!$A$8:$A$500,B6,'Absences diverses'!$D$8:$D$500,Salariés!$J$2)</f>
        <v>0</v>
      </c>
      <c r="SS6" s="37">
        <f>SUMIFS('Absences diverses'!$AN$8:$AN$500,'Absences diverses'!$A$8:$A$500,B6,'Absences diverses'!$D$8:$D$500,Salariés!$J$3)</f>
        <v>0</v>
      </c>
      <c r="ST6" s="37">
        <f>SUMIFS('Absences diverses'!$AN$8:$AN$500,'Absences diverses'!$A$8:$A$500,B6,'Absences diverses'!$D$8:$D$500,Salariés!$J$4)</f>
        <v>0</v>
      </c>
      <c r="SU6" s="37">
        <f>SUMIFS('Arrêts médicaux'!$AQ$8:$AQ$500,'Arrêts médicaux'!$A$8:$A$500,B6,'Arrêts médicaux'!$D$8:$D$500,Salariés!$H$1)</f>
        <v>0</v>
      </c>
      <c r="SV6" s="37">
        <f>SUMIFS('Arrêts médicaux'!$AQ$8:$AQ$500,'Arrêts médicaux'!$A$8:$A$500,B6,'Arrêts médicaux'!$D$8:$D$500,Salariés!$H$2)</f>
        <v>0</v>
      </c>
      <c r="SW6" s="38">
        <f t="shared" si="280"/>
        <v>0</v>
      </c>
      <c r="SX6" s="37">
        <f>SUMIFS('Arrêts médicaux'!$AQ$8:$AQ$500,'Arrêts médicaux'!$A$8:$A$500,B6,'Arrêts médicaux'!$D$8:$D$500,Salariés!$H$3)</f>
        <v>0</v>
      </c>
      <c r="SY6" s="37">
        <f>SUMIFS('Arrêts médicaux'!$AQ$8:$AQ$500,'Arrêts médicaux'!$A$8:$A$500,B6,'Arrêts médicaux'!$D$8:$D$500,Salariés!$H$4)</f>
        <v>0</v>
      </c>
      <c r="SZ6" s="38">
        <f t="shared" si="281"/>
        <v>0</v>
      </c>
      <c r="TA6" s="37">
        <f>SUMIFS('Arrêts médicaux'!$AQ$8:$AQ$500,'Arrêts médicaux'!$A$8:$A$500,B6,'Arrêts médicaux'!$D$8:$D$500,Salariés!$H$5)</f>
        <v>0</v>
      </c>
      <c r="TB6" s="37">
        <f>SUMIFS('Arrêts médicaux'!$AQ$8:$AQ$500,'Arrêts médicaux'!$A$8:$A$500,B6,'Arrêts médicaux'!$D$8:$D$500,Salariés!$H$6)</f>
        <v>0</v>
      </c>
      <c r="TC6" s="37">
        <f>SUMIFS('Arrêts médicaux'!$AQ$8:$AQ$500,'Arrêts médicaux'!$A$8:$A$500,B6,'Arrêts médicaux'!$D$8:$D$500,Salariés!$H$7)</f>
        <v>0</v>
      </c>
      <c r="TD6" s="38">
        <f t="shared" si="282"/>
        <v>0</v>
      </c>
      <c r="TE6" s="37">
        <f>SUMIFS('Arrêts médicaux'!$AQ$8:$AQ$500,'Arrêts médicaux'!$A$8:$A$500,B6,'Arrêts médicaux'!$D$8:$D$500,Salariés!$H$8)</f>
        <v>0</v>
      </c>
      <c r="TF6" s="37">
        <f>SUMIFS('Absences diverses'!$AO$8:$AO$500,'Absences diverses'!$A$8:$A$500,B6,'Absences diverses'!$D$8:$D$500,Salariés!$J$1)</f>
        <v>0</v>
      </c>
      <c r="TG6" s="37">
        <f>SUMIFS('Absences diverses'!$AO$8:$AO$500,'Absences diverses'!$A$8:$A$500,B6,'Absences diverses'!$D$8:$D$500,Salariés!$J$2)</f>
        <v>0</v>
      </c>
      <c r="TH6" s="37">
        <f>SUMIFS('Absences diverses'!$AO$8:$AO$500,'Absences diverses'!$A$8:$A$500,B6,'Absences diverses'!$D$8:$D$500,Salariés!$J$3)</f>
        <v>0</v>
      </c>
      <c r="TI6" s="37">
        <f>SUMIFS('Absences diverses'!$AO$8:$AO$500,'Absences diverses'!$A$8:$A$500,B6,'Absences diverses'!$D$8:$D$500,Salariés!$J$4)</f>
        <v>0</v>
      </c>
      <c r="TJ6" s="37">
        <f>SUMIFS('Arrêts médicaux'!$AR$8:$AR$500,'Arrêts médicaux'!$A$8:$A$500,B6,'Arrêts médicaux'!$D$8:$D$500,Salariés!$H$1)</f>
        <v>0</v>
      </c>
      <c r="TK6" s="37">
        <f>SUMIFS('Arrêts médicaux'!$AR$8:$AR$500,'Arrêts médicaux'!$A$8:$A$500,B6,'Arrêts médicaux'!$D$8:$D$500,Salariés!$H$2)</f>
        <v>0</v>
      </c>
      <c r="TL6" s="38">
        <f t="shared" si="283"/>
        <v>0</v>
      </c>
      <c r="TM6" s="37">
        <f>SUMIFS('Arrêts médicaux'!$AR$8:$AR$500,'Arrêts médicaux'!$A$8:$A$500,B6,'Arrêts médicaux'!$D$8:$D$500,Salariés!$H$3)</f>
        <v>0</v>
      </c>
      <c r="TN6" s="37">
        <f>SUMIFS('Arrêts médicaux'!$AR$8:$AR$500,'Arrêts médicaux'!$A$8:$A$500,B6,'Arrêts médicaux'!$D$8:$D$500,Salariés!$H$4)</f>
        <v>0</v>
      </c>
      <c r="TO6" s="38">
        <f t="shared" si="284"/>
        <v>0</v>
      </c>
      <c r="TP6" s="37">
        <f>SUMIFS('Arrêts médicaux'!$AR$8:$AR$500,'Arrêts médicaux'!$A$8:$A$500,B6,'Arrêts médicaux'!$D$8:$D$500,Salariés!$H$5)</f>
        <v>0</v>
      </c>
      <c r="TQ6" s="37">
        <f>SUMIFS('Arrêts médicaux'!$AR$8:$AR$500,'Arrêts médicaux'!$A$8:$A$500,B6,'Arrêts médicaux'!$D$8:$D$500,Salariés!$H$6)</f>
        <v>0</v>
      </c>
      <c r="TR6" s="37">
        <f>SUMIFS('Arrêts médicaux'!$AR$8:$AR$500,'Arrêts médicaux'!$A$8:$A$500,B6,'Arrêts médicaux'!$D$8:$D$500,Salariés!$H$7)</f>
        <v>0</v>
      </c>
      <c r="TS6" s="38">
        <f t="shared" si="285"/>
        <v>0</v>
      </c>
      <c r="TT6" s="37">
        <f>SUMIFS('Arrêts médicaux'!$AR$8:$AR$500,'Arrêts médicaux'!$A$8:$A$500,B6,'Arrêts médicaux'!$D$8:$D$500,Salariés!$H$8)</f>
        <v>0</v>
      </c>
      <c r="TU6" s="37">
        <f>SUMIFS('Absences diverses'!$AP$8:$AP$500,'Absences diverses'!$A$8:$A$500,B6,'Absences diverses'!$D$8:$D$500,Salariés!$J$1)</f>
        <v>0</v>
      </c>
      <c r="TV6" s="37">
        <f>SUMIFS('Absences diverses'!$AP$8:$AP$500,'Absences diverses'!$A$8:$A$500,B6,'Absences diverses'!$D$8:$D$500,Salariés!$J$2)</f>
        <v>0</v>
      </c>
      <c r="TW6" s="37">
        <f>SUMIFS('Absences diverses'!$AP$8:$AP$500,'Absences diverses'!$A$8:$A$500,B6,'Absences diverses'!$D$8:$D$500,Salariés!$J$3)</f>
        <v>0</v>
      </c>
      <c r="TX6" s="37">
        <f>SUMIFS('Absences diverses'!$AP$8:$AP$500,'Absences diverses'!$A$8:$A$500,B6,'Absences diverses'!$D$8:$D$500,Salariés!$J$4)</f>
        <v>0</v>
      </c>
      <c r="TY6" s="37">
        <f>SUMIFS('Arrêts médicaux'!$AS$8:$AS$500,'Arrêts médicaux'!$A$8:$A$500,B6,'Arrêts médicaux'!$D$8:$D$500,Salariés!$H$1)</f>
        <v>0</v>
      </c>
      <c r="TZ6" s="37">
        <f>SUMIFS('Arrêts médicaux'!$AS$8:$AS$500,'Arrêts médicaux'!$A$8:$A$500,B6,'Arrêts médicaux'!$D$8:$D$500,Salariés!$H$2)</f>
        <v>0</v>
      </c>
      <c r="UA6" s="38">
        <f t="shared" si="286"/>
        <v>0</v>
      </c>
      <c r="UB6" s="37">
        <f>SUMIFS('Arrêts médicaux'!$AS$8:$AS$500,'Arrêts médicaux'!$A$8:$A$500,B6,'Arrêts médicaux'!$D$8:$D$500,Salariés!$H$3)</f>
        <v>0</v>
      </c>
      <c r="UC6" s="37">
        <f>SUMIFS('Arrêts médicaux'!$AS$8:$AS$500,'Arrêts médicaux'!$A$8:$A$500,B6,'Arrêts médicaux'!$D$8:$D$500,Salariés!$H$4)</f>
        <v>0</v>
      </c>
      <c r="UD6" s="38">
        <f t="shared" si="287"/>
        <v>0</v>
      </c>
      <c r="UE6" s="37">
        <f>SUMIFS('Arrêts médicaux'!$AS$8:$AS$500,'Arrêts médicaux'!$A$8:$A$500,B6,'Arrêts médicaux'!$D$8:$D$500,Salariés!$H$5)</f>
        <v>0</v>
      </c>
      <c r="UF6" s="37">
        <f>SUMIFS('Arrêts médicaux'!$AS$8:$AS$500,'Arrêts médicaux'!$A$8:$A$500,B6,'Arrêts médicaux'!$D$8:$D$500,Salariés!$H$6)</f>
        <v>0</v>
      </c>
      <c r="UG6" s="37">
        <f>SUMIFS('Arrêts médicaux'!$AS$8:$AS$500,'Arrêts médicaux'!$A$8:$A$500,B6,'Arrêts médicaux'!$D$8:$D$500,Salariés!$H$7)</f>
        <v>0</v>
      </c>
      <c r="UH6" s="38">
        <f t="shared" si="288"/>
        <v>0</v>
      </c>
      <c r="UI6" s="37">
        <f>SUMIFS('Arrêts médicaux'!$AS$8:$AS$500,'Arrêts médicaux'!$A$8:$A$500,B6,'Arrêts médicaux'!$D$8:$D$500,Salariés!$H$8)</f>
        <v>0</v>
      </c>
      <c r="UJ6" s="37">
        <f>SUMIFS('Absences diverses'!$AQ$8:$AQ$500,'Absences diverses'!$A$8:$A$500,B6,'Absences diverses'!$D$8:$D$500,Salariés!$J$1)</f>
        <v>0</v>
      </c>
      <c r="UK6" s="37">
        <f>SUMIFS('Absences diverses'!$AQ$8:$AQ$500,'Absences diverses'!$A$8:$A$500,B6,'Absences diverses'!$D$8:$D$500,Salariés!$J$2)</f>
        <v>0</v>
      </c>
      <c r="UL6" s="37">
        <f>SUMIFS('Absences diverses'!$AQ$8:$AQ$500,'Absences diverses'!$A$8:$A$500,B6,'Absences diverses'!$D$8:$D$500,Salariés!$J$3)</f>
        <v>0</v>
      </c>
      <c r="UM6" s="37">
        <f>SUMIFS('Absences diverses'!$AQ$8:$AQ$500,'Absences diverses'!$A$8:$A$500,B6,'Absences diverses'!$D$8:$D$500,Salariés!$J$4)</f>
        <v>0</v>
      </c>
      <c r="UN6" s="37">
        <f>SUMIFS('Arrêts médicaux'!$AT$8:$AT$500,'Arrêts médicaux'!$A$8:$A$500,B6,'Arrêts médicaux'!$D$8:$D$500,Salariés!$H$1)</f>
        <v>0</v>
      </c>
      <c r="UO6" s="37">
        <f>SUMIFS('Arrêts médicaux'!$AT$8:$AT$500,'Arrêts médicaux'!$A$8:$A$500,B6,'Arrêts médicaux'!$D$8:$D$500,Salariés!$H$2)</f>
        <v>0</v>
      </c>
      <c r="UP6" s="38">
        <f t="shared" si="289"/>
        <v>0</v>
      </c>
      <c r="UQ6" s="37">
        <f>SUMIFS('Arrêts médicaux'!$AT$8:$AT$500,'Arrêts médicaux'!$A$8:$A$500,B6,'Arrêts médicaux'!$D$8:$D$500,Salariés!$H$3)</f>
        <v>0</v>
      </c>
      <c r="UR6" s="37">
        <f>SUMIFS('Arrêts médicaux'!$AT$8:$AT$500,'Arrêts médicaux'!$A$8:$A$500,B6,'Arrêts médicaux'!$D$8:$D$500,Salariés!$H$4)</f>
        <v>0</v>
      </c>
      <c r="US6" s="38">
        <f t="shared" si="290"/>
        <v>0</v>
      </c>
      <c r="UT6" s="37">
        <f>SUMIFS('Arrêts médicaux'!$AT$8:$AT$500,'Arrêts médicaux'!$A$8:$A$500,B6,'Arrêts médicaux'!$D$8:$D$500,Salariés!$H$5)</f>
        <v>0</v>
      </c>
      <c r="UU6" s="37">
        <f>SUMIFS('Arrêts médicaux'!$AT$8:$AT$500,'Arrêts médicaux'!$A$8:$A$500,B6,'Arrêts médicaux'!$D$8:$D$500,Salariés!$H$6)</f>
        <v>0</v>
      </c>
      <c r="UV6" s="37">
        <f>SUMIFS('Arrêts médicaux'!$AT$8:$AT$500,'Arrêts médicaux'!$A$8:$A$500,B6,'Arrêts médicaux'!$D$8:$D$500,Salariés!$H$7)</f>
        <v>0</v>
      </c>
      <c r="UW6" s="38">
        <f t="shared" si="291"/>
        <v>0</v>
      </c>
      <c r="UX6" s="37">
        <f>SUMIFS('Arrêts médicaux'!$AT$8:$AT$500,'Arrêts médicaux'!$A$8:$A$500,B6,'Arrêts médicaux'!$D$8:$D$500,Salariés!$H$8)</f>
        <v>0</v>
      </c>
      <c r="UY6" s="37">
        <f>SUMIFS('Absences diverses'!$AR$8:$AR$500,'Absences diverses'!$A$8:$A$500,B6,'Absences diverses'!$D$8:$D$500,Salariés!$J$1)</f>
        <v>0</v>
      </c>
      <c r="UZ6" s="37">
        <f>SUMIFS('Absences diverses'!$AR$8:$AR$500,'Absences diverses'!$A$8:$A$500,B6,'Absences diverses'!$D$8:$D$500,Salariés!$J$2)</f>
        <v>0</v>
      </c>
      <c r="VA6" s="37">
        <f>SUMIFS('Absences diverses'!$AR$8:$AR$500,'Absences diverses'!$A$8:$A$500,B6,'Absences diverses'!$D$8:$D$500,Salariés!$J$3)</f>
        <v>0</v>
      </c>
      <c r="VB6" s="37">
        <f>SUMIFS('Absences diverses'!$AR$8:$AR$500,'Absences diverses'!$A$8:$A$500,B6,'Absences diverses'!$D$8:$D$500,Salariés!$J$4)</f>
        <v>0</v>
      </c>
      <c r="VC6" s="37">
        <f>SUMIFS('Arrêts médicaux'!$AU$8:$AU$500,'Arrêts médicaux'!$A$8:$A$500,B6,'Arrêts médicaux'!$D$8:$D$500,Salariés!$H$1)</f>
        <v>0</v>
      </c>
      <c r="VD6" s="37">
        <f>SUMIFS('Arrêts médicaux'!$AU$8:$AU$500,'Arrêts médicaux'!$A$8:$A$500,B6,'Arrêts médicaux'!$D$8:$D$500,Salariés!$H$2)</f>
        <v>0</v>
      </c>
      <c r="VE6" s="38">
        <f t="shared" si="292"/>
        <v>0</v>
      </c>
      <c r="VF6" s="37">
        <f>SUMIFS('Arrêts médicaux'!$AU$8:$AU$500,'Arrêts médicaux'!$A$8:$A$500,B6,'Arrêts médicaux'!$D$8:$D$500,Salariés!$H$3)</f>
        <v>0</v>
      </c>
      <c r="VG6" s="37">
        <f>SUMIFS('Arrêts médicaux'!$AU$8:$AU$500,'Arrêts médicaux'!$A$8:$A$500,B6,'Arrêts médicaux'!$D$8:$D$500,Salariés!$H$4)</f>
        <v>0</v>
      </c>
      <c r="VH6" s="38">
        <f t="shared" si="293"/>
        <v>0</v>
      </c>
      <c r="VI6" s="37">
        <f>SUMIFS('Arrêts médicaux'!$AU$8:$AU$500,'Arrêts médicaux'!$A$8:$A$500,B6,'Arrêts médicaux'!$D$8:$D$500,Salariés!$H$5)</f>
        <v>0</v>
      </c>
      <c r="VJ6" s="37">
        <f>SUMIFS('Arrêts médicaux'!$AU$8:$AU$500,'Arrêts médicaux'!$A$8:$A$500,B6,'Arrêts médicaux'!$D$8:$D$500,Salariés!$H$6)</f>
        <v>0</v>
      </c>
      <c r="VK6" s="37">
        <f>SUMIFS('Arrêts médicaux'!$AU$8:$AU$500,'Arrêts médicaux'!$A$8:$A$500,B6,'Arrêts médicaux'!$D$8:$D$500,Salariés!$H$7)</f>
        <v>0</v>
      </c>
      <c r="VL6" s="38">
        <f t="shared" si="294"/>
        <v>0</v>
      </c>
      <c r="VM6" s="37">
        <f>SUMIFS('Arrêts médicaux'!$AU$8:$AU$500,'Arrêts médicaux'!$A$8:$A$500,B6,'Arrêts médicaux'!$D$8:$D$500,Salariés!$H$8)</f>
        <v>0</v>
      </c>
      <c r="VN6" s="37">
        <f>SUMIFS('Absences diverses'!$AS$8:$AS$500,'Absences diverses'!$A$8:$A$500,B6,'Absences diverses'!$D$8:$D$500,Salariés!$J$1)</f>
        <v>0</v>
      </c>
      <c r="VO6" s="37">
        <f>SUMIFS('Absences diverses'!$AS$8:$AS$500,'Absences diverses'!$A$8:$A$500,B6,'Absences diverses'!$D$8:$D$500,Salariés!$J$2)</f>
        <v>0</v>
      </c>
      <c r="VP6" s="37">
        <f>SUMIFS('Absences diverses'!$AS$8:$AS$500,'Absences diverses'!$A$8:$A$500,B6,'Absences diverses'!$D$8:$D$500,Salariés!$J$3)</f>
        <v>0</v>
      </c>
      <c r="VQ6" s="37">
        <f>SUMIFS('Absences diverses'!$AS$8:$AS$500,'Absences diverses'!$A$8:$A$500,B6,'Absences diverses'!$D$8:$D$500,Salariés!$J$4)</f>
        <v>0</v>
      </c>
      <c r="VR6" s="37">
        <f>SUMIFS('Arrêts médicaux'!$AV$8:$AV$500,'Arrêts médicaux'!$A$8:$A$500,B6,'Arrêts médicaux'!$D$8:$D$500,Salariés!$H$1)</f>
        <v>0</v>
      </c>
      <c r="VS6" s="37">
        <f>SUMIFS('Arrêts médicaux'!$AV$8:$AV$500,'Arrêts médicaux'!$A$8:$A$500,B6,'Arrêts médicaux'!$D$8:$D$500,Salariés!$H$2)</f>
        <v>0</v>
      </c>
      <c r="VT6" s="38">
        <f t="shared" si="295"/>
        <v>0</v>
      </c>
      <c r="VU6" s="37">
        <f>SUMIFS('Arrêts médicaux'!$AV$8:$AV$500,'Arrêts médicaux'!$A$8:$A$500,B6,'Arrêts médicaux'!$D$8:$D$500,Salariés!$H$3)</f>
        <v>0</v>
      </c>
      <c r="VV6" s="37">
        <f>SUMIFS('Arrêts médicaux'!$AV$8:$AV$500,'Arrêts médicaux'!$A$8:$A$500,B6,'Arrêts médicaux'!$D$8:$D$500,Salariés!$H$4)</f>
        <v>0</v>
      </c>
      <c r="VW6" s="38">
        <f t="shared" si="296"/>
        <v>0</v>
      </c>
      <c r="VX6" s="37">
        <f>SUMIFS('Arrêts médicaux'!$AV$8:$AV$500,'Arrêts médicaux'!$A$8:$A$500,B6,'Arrêts médicaux'!$D$8:$D$500,Salariés!$H$5)</f>
        <v>0</v>
      </c>
      <c r="VY6" s="37">
        <f>SUMIFS('Arrêts médicaux'!$AV$8:$AV$500,'Arrêts médicaux'!$A$8:$A$500,B6,'Arrêts médicaux'!$D$8:$D$500,Salariés!$H$6)</f>
        <v>0</v>
      </c>
      <c r="VZ6" s="37">
        <f>SUMIFS('Arrêts médicaux'!$AV$8:$AV$500,'Arrêts médicaux'!$A$8:$A$500,B6,'Arrêts médicaux'!$D$8:$D$500,Salariés!$H$7)</f>
        <v>0</v>
      </c>
      <c r="WA6" s="38">
        <f t="shared" si="297"/>
        <v>0</v>
      </c>
      <c r="WB6" s="37">
        <f>SUMIFS('Arrêts médicaux'!$AV$8:$AV$500,'Arrêts médicaux'!$A$8:$A$500,B6,'Arrêts médicaux'!$D$8:$D$500,Salariés!$H$8)</f>
        <v>0</v>
      </c>
      <c r="WC6" s="37">
        <f>SUMIFS('Absences diverses'!$AT$8:$AT$500,'Absences diverses'!$A$8:$A$500,B6,'Absences diverses'!$D$8:$D$500,Salariés!$J$1)</f>
        <v>0</v>
      </c>
      <c r="WD6" s="37">
        <f>SUMIFS('Absences diverses'!$AT$8:$AT$500,'Absences diverses'!$A$8:$A$500,B6,'Absences diverses'!$D$8:$D$500,Salariés!$J$2)</f>
        <v>0</v>
      </c>
      <c r="WE6" s="37">
        <f>SUMIFS('Absences diverses'!$AT$8:$AT$500,'Absences diverses'!$A$8:$A$500,B6,'Absences diverses'!$D$8:$D$500,Salariés!$J$3)</f>
        <v>0</v>
      </c>
      <c r="WF6" s="37">
        <f>SUMIFS('Absences diverses'!$AT$8:$AT$500,'Absences diverses'!$A$8:$A$500,B6,'Absences diverses'!$D$8:$D$500,Salariés!$J$4)</f>
        <v>0</v>
      </c>
      <c r="WG6" s="37">
        <f>SUMIFS('Arrêts médicaux'!$AW$8:$AW$500,'Arrêts médicaux'!$A$8:$A$500,B6,'Arrêts médicaux'!$D$8:$D$500,Salariés!$H$1)</f>
        <v>0</v>
      </c>
      <c r="WH6" s="37">
        <f>SUMIFS('Arrêts médicaux'!$AW$8:$AW$500,'Arrêts médicaux'!$A$8:$A$500,B6,'Arrêts médicaux'!$D$8:$D$500,Salariés!$H$2)</f>
        <v>0</v>
      </c>
      <c r="WI6" s="38">
        <f t="shared" si="298"/>
        <v>0</v>
      </c>
      <c r="WJ6" s="37">
        <f>SUMIFS('Arrêts médicaux'!$AW$8:$AW$500,'Arrêts médicaux'!$A$8:$A$500,B6,'Arrêts médicaux'!$D$8:$D$500,Salariés!$H$3)</f>
        <v>0</v>
      </c>
      <c r="WK6" s="37">
        <f>SUMIFS('Arrêts médicaux'!$AW$8:$AW$500,'Arrêts médicaux'!$A$8:$A$500,B6,'Arrêts médicaux'!$D$8:$D$500,Salariés!$H$4)</f>
        <v>0</v>
      </c>
      <c r="WL6" s="38">
        <f t="shared" si="299"/>
        <v>0</v>
      </c>
      <c r="WM6" s="37">
        <f>SUMIFS('Arrêts médicaux'!$AW$8:$AW$500,'Arrêts médicaux'!$A$8:$A$500,B6,'Arrêts médicaux'!$D$8:$D$500,Salariés!$H$5)</f>
        <v>0</v>
      </c>
      <c r="WN6" s="37">
        <f>SUMIFS('Arrêts médicaux'!$AW$8:$AW$500,'Arrêts médicaux'!$A$8:$A$500,B6,'Arrêts médicaux'!$D$8:$D$500,Salariés!$H$6)</f>
        <v>0</v>
      </c>
      <c r="WO6" s="37">
        <f>SUMIFS('Arrêts médicaux'!$AW$8:$AW$500,'Arrêts médicaux'!$A$8:$A$500,B6,'Arrêts médicaux'!$D$8:$D$500,Salariés!$H$7)</f>
        <v>0</v>
      </c>
      <c r="WP6" s="38">
        <f t="shared" si="300"/>
        <v>0</v>
      </c>
      <c r="WQ6" s="37">
        <f>SUMIFS('Arrêts médicaux'!$AW$8:$AW$500,'Arrêts médicaux'!$A$8:$A$500,B6,'Arrêts médicaux'!$D$8:$D$500,Salariés!$H$8)</f>
        <v>0</v>
      </c>
      <c r="WR6" s="37">
        <f>SUMIFS('Absences diverses'!$AU$8:$AU$500,'Absences diverses'!$A$8:$A$500,B6,'Absences diverses'!$D$8:$D$500,Salariés!$J$1)</f>
        <v>0</v>
      </c>
      <c r="WS6" s="37">
        <f>SUMIFS('Absences diverses'!$AU$8:$AU$500,'Absences diverses'!$A$8:$A$500,B6,'Absences diverses'!$D$8:$D$500,Salariés!$J$2)</f>
        <v>0</v>
      </c>
      <c r="WT6" s="37">
        <f>SUMIFS('Absences diverses'!$AU$8:$AU$500,'Absences diverses'!$A$8:$A$500,B6,'Absences diverses'!$D$8:$D$500,Salariés!$J$3)</f>
        <v>0</v>
      </c>
      <c r="WU6" s="37">
        <f>SUMIFS('Absences diverses'!$AU$8:$AU$500,'Absences diverses'!$A$8:$A$500,B6,'Absences diverses'!$D$8:$D$500,Salariés!$J$4)</f>
        <v>0</v>
      </c>
      <c r="WV6" s="37">
        <f>SUMIFS('Arrêts médicaux'!$AX$8:$AX$500,'Arrêts médicaux'!$A$8:$A$500,B6,'Arrêts médicaux'!$D$8:$D$500,Salariés!$H$1)</f>
        <v>0</v>
      </c>
      <c r="WW6" s="37">
        <f>SUMIFS('Arrêts médicaux'!$AX$8:$AX$500,'Arrêts médicaux'!$A$8:$A$500,B6,'Arrêts médicaux'!$D$8:$D$500,Salariés!$H$2)</f>
        <v>0</v>
      </c>
      <c r="WX6" s="38">
        <f t="shared" si="301"/>
        <v>0</v>
      </c>
      <c r="WY6" s="37">
        <f>SUMIFS('Arrêts médicaux'!$AX$8:$AX$500,'Arrêts médicaux'!$A$8:$A$500,B6,'Arrêts médicaux'!$D$8:$D$500,Salariés!$H$3)</f>
        <v>0</v>
      </c>
      <c r="WZ6" s="37">
        <f>SUMIFS('Arrêts médicaux'!$AX$8:$AX$500,'Arrêts médicaux'!$A$8:$A$500,B6,'Arrêts médicaux'!$D$8:$D$500,Salariés!$H$4)</f>
        <v>0</v>
      </c>
      <c r="XA6" s="38">
        <f t="shared" si="302"/>
        <v>0</v>
      </c>
      <c r="XB6" s="37">
        <f>SUMIFS('Arrêts médicaux'!$AX$8:$AX$500,'Arrêts médicaux'!$A$8:$A$500,B6,'Arrêts médicaux'!$D$8:$D$500,Salariés!$H$5)</f>
        <v>0</v>
      </c>
      <c r="XC6" s="37">
        <f>SUMIFS('Arrêts médicaux'!$AX$8:$AX$500,'Arrêts médicaux'!$A$8:$A$500,B6,'Arrêts médicaux'!$D$8:$D$500,Salariés!$H$6)</f>
        <v>0</v>
      </c>
      <c r="XD6" s="37">
        <f>SUMIFS('Arrêts médicaux'!$AX$8:$AX$500,'Arrêts médicaux'!$A$8:$A$500,B6,'Arrêts médicaux'!$D$8:$D$500,Salariés!$H$7)</f>
        <v>0</v>
      </c>
      <c r="XE6" s="38">
        <f t="shared" si="303"/>
        <v>0</v>
      </c>
      <c r="XF6" s="37">
        <f>SUMIFS('Arrêts médicaux'!$AX$8:$AX$500,'Arrêts médicaux'!$A$8:$A$500,B6,'Arrêts médicaux'!$D$8:$D$500,Salariés!$H$8)</f>
        <v>0</v>
      </c>
      <c r="XG6" s="37">
        <f>SUMIFS('Absences diverses'!$AV$8:$AV$500,'Absences diverses'!$A$8:$A$500,B6,'Absences diverses'!$D$8:$D$500,Salariés!$J$1)</f>
        <v>0</v>
      </c>
      <c r="XH6" s="37">
        <f>SUMIFS('Absences diverses'!$AV$8:$AV$500,'Absences diverses'!$A$8:$A$500,B6,'Absences diverses'!$D$8:$D$500,Salariés!$J$2)</f>
        <v>0</v>
      </c>
      <c r="XI6" s="37">
        <f>SUMIFS('Absences diverses'!$AV$8:$AV$500,'Absences diverses'!$A$8:$A$500,B6,'Absences diverses'!$D$8:$D$500,Salariés!$J$3)</f>
        <v>0</v>
      </c>
      <c r="XJ6" s="37">
        <f>SUMIFS('Absences diverses'!$AV$8:$AV$500,'Absences diverses'!$A$8:$A$500,B6,'Absences diverses'!$D$8:$D$500,Salariés!$J$4)</f>
        <v>0</v>
      </c>
      <c r="XK6" s="37">
        <f>SUMIFS('Arrêts médicaux'!$AY$8:$AY$500,'Arrêts médicaux'!$A$8:$A$500,B6,'Arrêts médicaux'!$D$8:$D$500,Salariés!$H$1)</f>
        <v>0</v>
      </c>
      <c r="XL6" s="37">
        <f>SUMIFS('Arrêts médicaux'!$AY$8:$AY$500,'Arrêts médicaux'!$A$8:$A$500,B6,'Arrêts médicaux'!$D$8:$D$500,Salariés!$H$2)</f>
        <v>0</v>
      </c>
      <c r="XM6" s="38">
        <f t="shared" si="304"/>
        <v>0</v>
      </c>
      <c r="XN6" s="37">
        <f>SUMIFS('Arrêts médicaux'!$AY$8:$AY$500,'Arrêts médicaux'!$A$8:$A$500,B6,'Arrêts médicaux'!$D$8:$D$500,Salariés!$H$3)</f>
        <v>0</v>
      </c>
      <c r="XO6" s="37">
        <f>SUMIFS('Arrêts médicaux'!$AY$8:$AY$500,'Arrêts médicaux'!$A$8:$A$500,B6,'Arrêts médicaux'!$D$8:$D$500,Salariés!$H$4)</f>
        <v>0</v>
      </c>
      <c r="XP6" s="38">
        <f t="shared" si="305"/>
        <v>0</v>
      </c>
      <c r="XQ6" s="37">
        <f>SUMIFS('Arrêts médicaux'!$AY$8:$AY$500,'Arrêts médicaux'!$A$8:$A$500,B6,'Arrêts médicaux'!$D$8:$D$500,Salariés!$H$5)</f>
        <v>0</v>
      </c>
      <c r="XR6" s="37">
        <f>SUMIFS('Arrêts médicaux'!$AY$8:$AY$500,'Arrêts médicaux'!$A$8:$A$500,B6,'Arrêts médicaux'!$D$8:$D$500,Salariés!$H$6)</f>
        <v>0</v>
      </c>
      <c r="XS6" s="37">
        <f>SUMIFS('Arrêts médicaux'!$AY$8:$AY$500,'Arrêts médicaux'!$A$8:$A$500,B6,'Arrêts médicaux'!$D$8:$D$500,Salariés!$H$7)</f>
        <v>0</v>
      </c>
      <c r="XT6" s="38">
        <f t="shared" si="306"/>
        <v>0</v>
      </c>
      <c r="XU6" s="37">
        <f>SUMIFS('Arrêts médicaux'!$AY$8:$AY$500,'Arrêts médicaux'!$A$8:$A$500,B6,'Arrêts médicaux'!$D$8:$D$500,Salariés!$H$8)</f>
        <v>0</v>
      </c>
      <c r="XV6" s="37">
        <f>SUMIFS('Absences diverses'!$AW$8:$AW$500,'Absences diverses'!$A$8:$A$500,B6,'Absences diverses'!$D$8:$D$500,Salariés!$J$1)</f>
        <v>0</v>
      </c>
      <c r="XW6" s="37">
        <f>SUMIFS('Absences diverses'!$AW$8:$AW$500,'Absences diverses'!$A$8:$A$500,B6,'Absences diverses'!$D$8:$D$500,Salariés!$J$2)</f>
        <v>0</v>
      </c>
      <c r="XX6" s="37">
        <f>SUMIFS('Absences diverses'!$AW$8:$AW$500,'Absences diverses'!$A$8:$A$500,B6,'Absences diverses'!$D$8:$D$500,Salariés!$J$3)</f>
        <v>0</v>
      </c>
      <c r="XY6" s="37">
        <f>SUMIFS('Absences diverses'!$AW$8:$AW$500,'Absences diverses'!$A$8:$A$500,B6,'Absences diverses'!$D$8:$D$500,Salariés!$J$4)</f>
        <v>0</v>
      </c>
      <c r="XZ6" s="37">
        <f>SUMIFS('Arrêts médicaux'!$AZ$8:$AZ$500,'Arrêts médicaux'!$A$8:$A$500,B6,'Arrêts médicaux'!$D$8:$D$500,Salariés!$H$1)</f>
        <v>0</v>
      </c>
      <c r="YA6" s="37">
        <f>SUMIFS('Arrêts médicaux'!$AZ$8:$AZ$500,'Arrêts médicaux'!$A$8:$A$500,B6,'Arrêts médicaux'!$D$8:$D$500,Salariés!$H$2)</f>
        <v>0</v>
      </c>
      <c r="YB6" s="38">
        <f t="shared" si="307"/>
        <v>0</v>
      </c>
      <c r="YC6" s="37">
        <f>SUMIFS('Arrêts médicaux'!$AZ$8:$AZ$500,'Arrêts médicaux'!$A$8:$A$500,B6,'Arrêts médicaux'!$D$8:$D$500,Salariés!$H$3)</f>
        <v>0</v>
      </c>
      <c r="YD6" s="37">
        <f>SUMIFS('Arrêts médicaux'!$AZ$8:$AZ$500,'Arrêts médicaux'!$A$8:$A$500,B6,'Arrêts médicaux'!$D$8:$D$500,Salariés!$H$4)</f>
        <v>0</v>
      </c>
      <c r="YE6" s="38">
        <f t="shared" si="308"/>
        <v>0</v>
      </c>
      <c r="YF6" s="37">
        <f>SUMIFS('Arrêts médicaux'!$AZ$8:$AZ$500,'Arrêts médicaux'!$A$8:$A$500,B6,'Arrêts médicaux'!$D$8:$D$500,Salariés!$H$5)</f>
        <v>0</v>
      </c>
      <c r="YG6" s="37">
        <f>SUMIFS('Arrêts médicaux'!$AZ$8:$AZ$500,'Arrêts médicaux'!$A$8:$A$500,B6,'Arrêts médicaux'!$D$8:$D$500,Salariés!$H$6)</f>
        <v>0</v>
      </c>
      <c r="YH6" s="37">
        <f>SUMIFS('Arrêts médicaux'!$AZ$8:$AZ$500,'Arrêts médicaux'!$A$8:$A$500,B6,'Arrêts médicaux'!$D$8:$D$500,Salariés!$H$7)</f>
        <v>0</v>
      </c>
      <c r="YI6" s="38">
        <f t="shared" si="309"/>
        <v>0</v>
      </c>
      <c r="YJ6" s="37">
        <f>SUMIFS('Arrêts médicaux'!$AZ$8:$AZ$500,'Arrêts médicaux'!$A$8:$A$500,B6,'Arrêts médicaux'!$D$8:$D$500,Salariés!$H$8)</f>
        <v>0</v>
      </c>
      <c r="YK6" s="37">
        <f>SUMIFS('Absences diverses'!$AX$8:$AX$500,'Absences diverses'!$A$8:$A$500,B6,'Absences diverses'!$D$8:$D$500,Salariés!$J$1)</f>
        <v>0</v>
      </c>
      <c r="YL6" s="37">
        <f>SUMIFS('Absences diverses'!$AX$8:$AX$500,'Absences diverses'!$A$8:$A$500,B6,'Absences diverses'!$D$8:$D$500,Salariés!$J$2)</f>
        <v>0</v>
      </c>
      <c r="YM6" s="37">
        <f>SUMIFS('Absences diverses'!$AX$8:$AX$500,'Absences diverses'!$A$8:$A$500,B6,'Absences diverses'!$D$8:$D$500,Salariés!$J$3)</f>
        <v>0</v>
      </c>
      <c r="YN6" s="37">
        <f>SUMIFS('Absences diverses'!$AX$8:$AX$500,'Absences diverses'!$A$8:$A$500,B6,'Absences diverses'!$D$8:$D$500,Salariés!$J$4)</f>
        <v>0</v>
      </c>
      <c r="YO6" s="37">
        <f>SUMIFS('Arrêts médicaux'!$BA$8:$BA$500,'Arrêts médicaux'!$A$8:$A$500,B6,'Arrêts médicaux'!$D$8:$D$500,Salariés!$H$1)</f>
        <v>0</v>
      </c>
      <c r="YP6" s="37">
        <f>SUMIFS('Arrêts médicaux'!$BA$8:$BA$500,'Arrêts médicaux'!$A$8:$A$500,B6,'Arrêts médicaux'!$D$8:$D$500,Salariés!$H$2)</f>
        <v>0</v>
      </c>
      <c r="YQ6" s="38">
        <f t="shared" si="310"/>
        <v>0</v>
      </c>
      <c r="YR6" s="37">
        <f>SUMIFS('Arrêts médicaux'!$BA$8:$BA$500,'Arrêts médicaux'!$A$8:$A$500,B6,'Arrêts médicaux'!$D$8:$D$500,Salariés!$H$3)</f>
        <v>0</v>
      </c>
      <c r="YS6" s="37">
        <f>SUMIFS('Arrêts médicaux'!$BA$8:$BA$500,'Arrêts médicaux'!$A$8:$A$500,B6,'Arrêts médicaux'!$D$8:$D$500,Salariés!$H$4)</f>
        <v>0</v>
      </c>
      <c r="YT6" s="38">
        <f t="shared" si="311"/>
        <v>0</v>
      </c>
      <c r="YU6" s="37">
        <f>SUMIFS('Arrêts médicaux'!$BA$8:$BA$500,'Arrêts médicaux'!$A$8:$A$500,B6,'Arrêts médicaux'!$D$8:$D$500,Salariés!$H$5)</f>
        <v>0</v>
      </c>
      <c r="YV6" s="37">
        <f>SUMIFS('Arrêts médicaux'!$BA$8:$BA$500,'Arrêts médicaux'!$A$8:$A$500,B6,'Arrêts médicaux'!$D$8:$D$500,Salariés!$H$6)</f>
        <v>0</v>
      </c>
      <c r="YW6" s="37">
        <f>SUMIFS('Arrêts médicaux'!$BA$8:$BA$500,'Arrêts médicaux'!$A$8:$A$500,B6,'Arrêts médicaux'!$D$8:$D$500,Salariés!$H$7)</f>
        <v>0</v>
      </c>
      <c r="YX6" s="38">
        <f t="shared" si="312"/>
        <v>0</v>
      </c>
      <c r="YY6" s="37">
        <f>SUMIFS('Arrêts médicaux'!$BA$8:$BA$500,'Arrêts médicaux'!$A$8:$A$500,B6,'Arrêts médicaux'!$D$8:$D$500,Salariés!$H$8)</f>
        <v>0</v>
      </c>
      <c r="YZ6" s="37">
        <f>SUMIFS('Absences diverses'!$AY$8:$AY$500,'Absences diverses'!$A$8:$A$500,B6,'Absences diverses'!$D$8:$D$500,Salariés!$J$1)</f>
        <v>0</v>
      </c>
      <c r="ZA6" s="37">
        <f>SUMIFS('Absences diverses'!$AY$8:$AY$500,'Absences diverses'!$A$8:$A$500,B6,'Absences diverses'!$D$8:$D$500,Salariés!$J$2)</f>
        <v>0</v>
      </c>
      <c r="ZB6" s="37">
        <f>SUMIFS('Absences diverses'!$AY$8:$AY$500,'Absences diverses'!$A$8:$A$500,B6,'Absences diverses'!$D$8:$D$500,Salariés!$J$3)</f>
        <v>0</v>
      </c>
      <c r="ZC6" s="37">
        <f>SUMIFS('Absences diverses'!$AY$8:$AY$500,'Absences diverses'!$A$8:$A$500,B6,'Absences diverses'!$D$8:$D$500,Salariés!$J$4)</f>
        <v>0</v>
      </c>
      <c r="ZD6" s="37">
        <f>SUMIFS('Arrêts médicaux'!$BB$8:$BB$500,'Arrêts médicaux'!$A$8:$A$500,B6,'Arrêts médicaux'!$D$8:$D$500,Salariés!$H$1)</f>
        <v>0</v>
      </c>
      <c r="ZE6" s="37">
        <f>SUMIFS('Arrêts médicaux'!$BB$8:$BB$500,'Arrêts médicaux'!$A$8:$A$500,B6,'Arrêts médicaux'!$D$8:$D$500,Salariés!$H$2)</f>
        <v>0</v>
      </c>
      <c r="ZF6" s="38">
        <f t="shared" si="313"/>
        <v>0</v>
      </c>
      <c r="ZG6" s="37">
        <f>SUMIFS('Arrêts médicaux'!$BB$8:$BB$500,'Arrêts médicaux'!$A$8:$A$500,B6,'Arrêts médicaux'!$D$8:$D$500,Salariés!$H$3)</f>
        <v>0</v>
      </c>
      <c r="ZH6" s="37">
        <f>SUMIFS('Arrêts médicaux'!$BB$8:$BB$500,'Arrêts médicaux'!$A$8:$A$500,B6,'Arrêts médicaux'!$D$8:$D$500,Salariés!$H$4)</f>
        <v>0</v>
      </c>
      <c r="ZI6" s="38">
        <f t="shared" si="314"/>
        <v>0</v>
      </c>
      <c r="ZJ6" s="37">
        <f>SUMIFS('Arrêts médicaux'!$BB$8:$BB$500,'Arrêts médicaux'!$A$8:$A$500,B6,'Arrêts médicaux'!$D$8:$D$500,Salariés!$H$5)</f>
        <v>0</v>
      </c>
      <c r="ZK6" s="37">
        <f>SUMIFS('Arrêts médicaux'!$BB$8:$BB$500,'Arrêts médicaux'!$A$8:$A$500,B6,'Arrêts médicaux'!$D$8:$D$500,Salariés!$H$6)</f>
        <v>0</v>
      </c>
      <c r="ZL6" s="37">
        <f>SUMIFS('Arrêts médicaux'!$BB$8:$BB$500,'Arrêts médicaux'!$A$8:$A$500,B6,'Arrêts médicaux'!$D$8:$D$500,Salariés!$H$7)</f>
        <v>0</v>
      </c>
      <c r="ZM6" s="38">
        <f t="shared" si="315"/>
        <v>0</v>
      </c>
      <c r="ZN6" s="37">
        <f>SUMIFS('Arrêts médicaux'!$BB$8:$BB$500,'Arrêts médicaux'!$A$8:$A$500,B6,'Arrêts médicaux'!$D$8:$D$500,Salariés!$H$8)</f>
        <v>0</v>
      </c>
      <c r="ZO6" s="37">
        <f>SUMIFS('Absences diverses'!$AZ$8:$AZ$500,'Absences diverses'!$A$8:$A$500,B6,'Absences diverses'!$D$8:$D$500,Salariés!$J$1)</f>
        <v>0</v>
      </c>
      <c r="ZP6" s="37">
        <f>SUMIFS('Absences diverses'!$AZ$8:$AZ$500,'Absences diverses'!$A$8:$A$500,B6,'Absences diverses'!$D$8:$D$500,Salariés!$J$2)</f>
        <v>0</v>
      </c>
      <c r="ZQ6" s="37">
        <f>SUMIFS('Absences diverses'!$AZ$8:$AZ$500,'Absences diverses'!$A$8:$A$500,B6,'Absences diverses'!$D$8:$D$500,Salariés!$J$3)</f>
        <v>0</v>
      </c>
      <c r="ZR6" s="37">
        <f>SUMIFS('Absences diverses'!$AZ$8:$AZ$500,'Absences diverses'!$A$8:$A$500,B6,'Absences diverses'!$D$8:$D$500,Salariés!$J$4)</f>
        <v>0</v>
      </c>
      <c r="ZS6" s="37">
        <f>SUMIFS('Arrêts médicaux'!$BC$8:$BC$500,'Arrêts médicaux'!$A$8:$A$500,B6,'Arrêts médicaux'!$D$8:$D$500,Salariés!$H$1)</f>
        <v>0</v>
      </c>
      <c r="ZT6" s="37">
        <f>SUMIFS('Arrêts médicaux'!$BC$8:$BC$500,'Arrêts médicaux'!$A$8:$A$500,B6,'Arrêts médicaux'!$D$8:$D$500,Salariés!$H$2)</f>
        <v>0</v>
      </c>
      <c r="ZU6" s="38">
        <f t="shared" si="316"/>
        <v>0</v>
      </c>
      <c r="ZV6" s="37">
        <f>SUMIFS('Arrêts médicaux'!$BC$8:$BC$500,'Arrêts médicaux'!$A$8:$A$500,B6,'Arrêts médicaux'!$D$8:$D$500,Salariés!$H$3)</f>
        <v>0</v>
      </c>
      <c r="ZW6" s="37">
        <f>SUMIFS('Arrêts médicaux'!$BC$8:$BC$500,'Arrêts médicaux'!$A$8:$A$500,B6,'Arrêts médicaux'!$D$8:$D$500,Salariés!$H$4)</f>
        <v>0</v>
      </c>
      <c r="ZX6" s="38">
        <f t="shared" si="317"/>
        <v>0</v>
      </c>
      <c r="ZY6" s="37">
        <f>SUMIFS('Arrêts médicaux'!$BC$8:$BC$500,'Arrêts médicaux'!$A$8:$A$500,B6,'Arrêts médicaux'!$D$8:$D$500,Salariés!$H$5)</f>
        <v>0</v>
      </c>
      <c r="ZZ6" s="37">
        <f>SUMIFS('Arrêts médicaux'!$BC$8:$BC$500,'Arrêts médicaux'!$A$8:$A$500,B6,'Arrêts médicaux'!$D$8:$D$500,Salariés!$H$6)</f>
        <v>0</v>
      </c>
      <c r="AAA6" s="37">
        <f>SUMIFS('Arrêts médicaux'!$BC$8:$BC$500,'Arrêts médicaux'!$A$8:$A$500,B6,'Arrêts médicaux'!$D$8:$D$500,Salariés!$H$7)</f>
        <v>0</v>
      </c>
      <c r="AAB6" s="38">
        <f t="shared" si="318"/>
        <v>0</v>
      </c>
      <c r="AAC6" s="37">
        <f>SUMIFS('Arrêts médicaux'!$BC$8:$BC$500,'Arrêts médicaux'!$A$8:$A$500,B6,'Arrêts médicaux'!$D$8:$D$500,Salariés!$H$8)</f>
        <v>0</v>
      </c>
      <c r="AAD6" s="37">
        <f>SUMIFS('Absences diverses'!$BA$8:$BA$500,'Absences diverses'!$A$8:$A$500,B6,'Absences diverses'!$D$8:$D$500,Salariés!$J$1)</f>
        <v>0</v>
      </c>
      <c r="AAE6" s="37">
        <f>SUMIFS('Absences diverses'!$BA$8:$BA$500,'Absences diverses'!$A$8:$A$500,B6,'Absences diverses'!$D$8:$D$500,Salariés!$J$2)</f>
        <v>0</v>
      </c>
      <c r="AAF6" s="37">
        <f>SUMIFS('Absences diverses'!$BA$8:$BA$500,'Absences diverses'!$A$8:$A$500,B6,'Absences diverses'!$D$8:$D$500,Salariés!$J$3)</f>
        <v>0</v>
      </c>
      <c r="AAG6" s="37">
        <f>SUMIFS('Absences diverses'!$BA$8:$BA$500,'Absences diverses'!$A$8:$A$500,B6,'Absences diverses'!$D$8:$D$500,Salariés!$J$4)</f>
        <v>0</v>
      </c>
      <c r="AAH6" s="37">
        <f>SUMIFS('Arrêts médicaux'!$BD$8:$BD$500,'Arrêts médicaux'!$A$8:$A$500,B6,'Arrêts médicaux'!$D$8:$D$500,Salariés!$H$1)</f>
        <v>0</v>
      </c>
      <c r="AAI6" s="37">
        <f>SUMIFS('Arrêts médicaux'!$BD$8:$BD$500,'Arrêts médicaux'!$A$8:$A$500,B6,'Arrêts médicaux'!$D$8:$D$500,Salariés!$H$2)</f>
        <v>0</v>
      </c>
      <c r="AAJ6" s="38">
        <f t="shared" si="319"/>
        <v>0</v>
      </c>
      <c r="AAK6" s="37">
        <f>SUMIFS('Arrêts médicaux'!$BD$8:$BD$500,'Arrêts médicaux'!$A$8:$A$500,B6,'Arrêts médicaux'!$D$8:$D$500,Salariés!$H$3)</f>
        <v>0</v>
      </c>
      <c r="AAL6" s="37">
        <f>SUMIFS('Arrêts médicaux'!$BD$8:$BD$500,'Arrêts médicaux'!$A$8:$A$500,B6,'Arrêts médicaux'!$D$8:$D$500,Salariés!$H$4)</f>
        <v>0</v>
      </c>
      <c r="AAM6" s="38">
        <f t="shared" si="320"/>
        <v>0</v>
      </c>
      <c r="AAN6" s="37">
        <f>SUMIFS('Arrêts médicaux'!$BD$8:$BD$500,'Arrêts médicaux'!$A$8:$A$500,B6,'Arrêts médicaux'!$D$8:$D$500,Salariés!$H$5)</f>
        <v>0</v>
      </c>
      <c r="AAO6" s="37">
        <f>SUMIFS('Arrêts médicaux'!$BD$8:$BD$500,'Arrêts médicaux'!$A$8:$A$500,B6,'Arrêts médicaux'!$D$8:$D$500,Salariés!$H$6)</f>
        <v>0</v>
      </c>
      <c r="AAP6" s="37">
        <f>SUMIFS('Arrêts médicaux'!$BD$8:$BD$500,'Arrêts médicaux'!$A$8:$A$500,B6,'Arrêts médicaux'!$D$8:$D$500,Salariés!$H$7)</f>
        <v>0</v>
      </c>
      <c r="AAQ6" s="38">
        <f t="shared" si="321"/>
        <v>0</v>
      </c>
      <c r="AAR6" s="37">
        <f>SUMIFS('Arrêts médicaux'!$BD$8:$BD$500,'Arrêts médicaux'!$A$8:$A$500,B6,'Arrêts médicaux'!$D$8:$D$500,Salariés!$H$8)</f>
        <v>0</v>
      </c>
      <c r="AAS6" s="37">
        <f>SUMIFS('Absences diverses'!$BB$8:$BB$500,'Absences diverses'!$A$8:$A$500,B6,'Absences diverses'!$D$8:$D$500,Salariés!$J$1)</f>
        <v>0</v>
      </c>
      <c r="AAT6" s="37">
        <f>SUMIFS('Absences diverses'!$BB$8:$BB$500,'Absences diverses'!$A$8:$A$500,B6,'Absences diverses'!$D$8:$D$500,Salariés!$J$2)</f>
        <v>0</v>
      </c>
      <c r="AAU6" s="37">
        <f>SUMIFS('Absences diverses'!$BB$8:$BB$500,'Absences diverses'!$A$8:$A$500,B6,'Absences diverses'!$D$8:$D$500,Salariés!$J$3)</f>
        <v>0</v>
      </c>
      <c r="AAV6" s="37">
        <f>SUMIFS('Absences diverses'!$BB$8:$BB$500,'Absences diverses'!$A$8:$A$500,B6,'Absences diverses'!$D$8:$D$500,Salariés!$J$4)</f>
        <v>0</v>
      </c>
      <c r="AAW6" s="37">
        <f>SUMIFS('Arrêts médicaux'!$BE$8:$BE$500,'Arrêts médicaux'!$A$8:$A$500,B6,'Arrêts médicaux'!$D$8:$D$500,Salariés!$H$1)</f>
        <v>0</v>
      </c>
      <c r="AAX6" s="37">
        <f>SUMIFS('Arrêts médicaux'!$BE$8:$BE$500,'Arrêts médicaux'!$A$8:$A$500,B6,'Arrêts médicaux'!$D$8:$D$500,Salariés!$H$2)</f>
        <v>0</v>
      </c>
      <c r="AAY6" s="38">
        <f t="shared" si="322"/>
        <v>0</v>
      </c>
      <c r="AAZ6" s="37">
        <f>SUMIFS('Arrêts médicaux'!$BE$8:$BE$500,'Arrêts médicaux'!$A$8:$A$500,B6,'Arrêts médicaux'!$D$8:$D$500,Salariés!$H$3)</f>
        <v>0</v>
      </c>
      <c r="ABA6" s="37">
        <f>SUMIFS('Arrêts médicaux'!$BE$8:$BE$500,'Arrêts médicaux'!$A$8:$A$500,B6,'Arrêts médicaux'!$D$8:$D$500,Salariés!$H$4)</f>
        <v>0</v>
      </c>
      <c r="ABB6" s="38">
        <f t="shared" si="323"/>
        <v>0</v>
      </c>
      <c r="ABC6" s="37">
        <f>SUMIFS('Arrêts médicaux'!$BE$8:$BE$500,'Arrêts médicaux'!$A$8:$A$500,B6,'Arrêts médicaux'!$D$8:$D$500,Salariés!$H$5)</f>
        <v>0</v>
      </c>
      <c r="ABD6" s="37">
        <f>SUMIFS('Arrêts médicaux'!$BE$8:$BE$500,'Arrêts médicaux'!$A$8:$A$500,B6,'Arrêts médicaux'!$D$8:$D$500,Salariés!$H$6)</f>
        <v>0</v>
      </c>
      <c r="ABE6" s="37">
        <f>SUMIFS('Arrêts médicaux'!$BE$8:$BE$500,'Arrêts médicaux'!$A$8:$A$500,B6,'Arrêts médicaux'!$D$8:$D$500,Salariés!$H$7)</f>
        <v>0</v>
      </c>
      <c r="ABF6" s="38">
        <f t="shared" si="324"/>
        <v>0</v>
      </c>
      <c r="ABG6" s="37">
        <f>SUMIFS('Arrêts médicaux'!$BE$8:$BE$500,'Arrêts médicaux'!$A$8:$A$500,B6,'Arrêts médicaux'!$D$8:$D$500,Salariés!$H$8)</f>
        <v>0</v>
      </c>
      <c r="ABH6" s="37">
        <f>SUMIFS('Absences diverses'!$BC$8:$BC$500,'Absences diverses'!$A$8:$A$500,B6,'Absences diverses'!$D$8:$D$500,Salariés!$J$1)</f>
        <v>0</v>
      </c>
      <c r="ABI6" s="37">
        <f>SUMIFS('Absences diverses'!$BC$8:$BC$500,'Absences diverses'!$A$8:$A$500,B6,'Absences diverses'!$D$8:$D$500,Salariés!$J$2)</f>
        <v>0</v>
      </c>
      <c r="ABJ6" s="37">
        <f>SUMIFS('Absences diverses'!$BC$8:$BC$500,'Absences diverses'!$A$8:$A$500,B6,'Absences diverses'!$D$8:$D$500,Salariés!$J$3)</f>
        <v>0</v>
      </c>
      <c r="ABK6" s="37">
        <f>SUMIFS('Absences diverses'!$BC$8:$BC$500,'Absences diverses'!$A$8:$A$500,B6,'Absences diverses'!$D$8:$D$500,Salariés!$J$4)</f>
        <v>0</v>
      </c>
      <c r="ABL6" s="37">
        <f>SUMIFS('Arrêts médicaux'!$BF$8:$BF$500,'Arrêts médicaux'!$A$8:$A$500,B6,'Arrêts médicaux'!$D$8:$D$500,Salariés!$H$1)</f>
        <v>0</v>
      </c>
      <c r="ABM6" s="37">
        <f>SUMIFS('Arrêts médicaux'!$BF$8:$BF$500,'Arrêts médicaux'!$A$8:$A$500,B6,'Arrêts médicaux'!$D$8:$D$500,Salariés!$H$2)</f>
        <v>0</v>
      </c>
      <c r="ABN6" s="38">
        <f t="shared" si="325"/>
        <v>0</v>
      </c>
      <c r="ABO6" s="37">
        <f>SUMIFS('Arrêts médicaux'!$BF$8:$BF$500,'Arrêts médicaux'!$A$8:$A$500,B6,'Arrêts médicaux'!$D$8:$D$500,Salariés!$H$3)</f>
        <v>0</v>
      </c>
      <c r="ABP6" s="37">
        <f>SUMIFS('Arrêts médicaux'!$BF$8:$BF$500,'Arrêts médicaux'!$A$8:$A$500,B6,'Arrêts médicaux'!$D$8:$D$500,Salariés!$H$4)</f>
        <v>0</v>
      </c>
      <c r="ABQ6" s="38">
        <f t="shared" si="326"/>
        <v>0</v>
      </c>
      <c r="ABR6" s="37">
        <f>SUMIFS('Arrêts médicaux'!$BF$8:$BF$500,'Arrêts médicaux'!$A$8:$A$500,B6,'Arrêts médicaux'!$D$8:$D$500,Salariés!$H$5)</f>
        <v>0</v>
      </c>
      <c r="ABS6" s="37">
        <f>SUMIFS('Arrêts médicaux'!$BF$8:$BF$500,'Arrêts médicaux'!$A$8:$A$500,B6,'Arrêts médicaux'!$D$8:$D$500,Salariés!$H$6)</f>
        <v>0</v>
      </c>
      <c r="ABT6" s="37">
        <f>SUMIFS('Arrêts médicaux'!$BF$8:$BF$500,'Arrêts médicaux'!$A$8:$A$500,B6,'Arrêts médicaux'!$D$8:$D$500,Salariés!$H$7)</f>
        <v>0</v>
      </c>
      <c r="ABU6" s="38">
        <f t="shared" si="327"/>
        <v>0</v>
      </c>
      <c r="ABV6" s="37">
        <f>SUMIFS('Arrêts médicaux'!$BF$8:$BF$500,'Arrêts médicaux'!$A$8:$A$500,B6,'Arrêts médicaux'!$D$8:$D$500,Salariés!$H$8)</f>
        <v>0</v>
      </c>
      <c r="ABW6" s="37">
        <f>SUMIFS('Absences diverses'!$BD$8:$BD$500,'Absences diverses'!$A$8:$A$500,B6,'Absences diverses'!$D$8:$D$500,Salariés!$J$1)</f>
        <v>0</v>
      </c>
      <c r="ABX6" s="37">
        <f>SUMIFS('Absences diverses'!$BD$8:$BD$500,'Absences diverses'!$A$8:$A$500,B6,'Absences diverses'!$D$8:$D$500,Salariés!$J$2)</f>
        <v>0</v>
      </c>
      <c r="ABY6" s="37">
        <f>SUMIFS('Absences diverses'!$BD$8:$BD$500,'Absences diverses'!$A$8:$A$500,B6,'Absences diverses'!$D$8:$D$500,Salariés!$J$3)</f>
        <v>0</v>
      </c>
      <c r="ABZ6" s="37">
        <f>SUMIFS('Absences diverses'!$BD$8:$BD$500,'Absences diverses'!$A$8:$A$500,B6,'Absences diverses'!$D$8:$D$500,Salariés!$J$4)</f>
        <v>0</v>
      </c>
      <c r="ACA6" s="37">
        <f>SUMIFS('Arrêts médicaux'!$BG$8:$BG$500,'Arrêts médicaux'!$A$8:$A$500,B6,'Arrêts médicaux'!$D$8:$D$500,Salariés!$H$1)</f>
        <v>0</v>
      </c>
      <c r="ACB6" s="37">
        <f>SUMIFS('Arrêts médicaux'!$BG$8:$BG$500,'Arrêts médicaux'!$A$8:$A$500,B6,'Arrêts médicaux'!$D$8:$D$500,Salariés!$H$2)</f>
        <v>0</v>
      </c>
      <c r="ACC6" s="38">
        <f t="shared" si="328"/>
        <v>0</v>
      </c>
      <c r="ACD6" s="37">
        <f>SUMIFS('Arrêts médicaux'!$BG$8:$BG$500,'Arrêts médicaux'!$A$8:$A$500,B6,'Arrêts médicaux'!$D$8:$D$500,Salariés!$H$3)</f>
        <v>0</v>
      </c>
      <c r="ACE6" s="37">
        <f>SUMIFS('Arrêts médicaux'!$BG$8:$BG$500,'Arrêts médicaux'!$A$8:$A$500,B6,'Arrêts médicaux'!$D$8:$D$500,Salariés!$H$4)</f>
        <v>0</v>
      </c>
      <c r="ACF6" s="38">
        <f t="shared" si="329"/>
        <v>0</v>
      </c>
      <c r="ACG6" s="37">
        <f>SUMIFS('Arrêts médicaux'!$BG$8:$BG$500,'Arrêts médicaux'!$A$8:$A$500,B6,'Arrêts médicaux'!$D$8:$D$500,Salariés!$H$5)</f>
        <v>0</v>
      </c>
      <c r="ACH6" s="37">
        <f>SUMIFS('Arrêts médicaux'!$BG$8:$BG$500,'Arrêts médicaux'!$A$8:$A$500,B6,'Arrêts médicaux'!$D$8:$D$500,Salariés!$H$6)</f>
        <v>0</v>
      </c>
      <c r="ACI6" s="37">
        <f>SUMIFS('Arrêts médicaux'!$BG$8:$BG$500,'Arrêts médicaux'!$A$8:$A$500,B6,'Arrêts médicaux'!$D$8:$D$500,Salariés!$H$7)</f>
        <v>0</v>
      </c>
      <c r="ACJ6" s="38">
        <f t="shared" si="330"/>
        <v>0</v>
      </c>
      <c r="ACK6" s="37">
        <f>SUMIFS('Arrêts médicaux'!$BG$8:$BG$500,'Arrêts médicaux'!$A$8:$A$500,B6,'Arrêts médicaux'!$D$8:$D$500,Salariés!$H$8)</f>
        <v>0</v>
      </c>
      <c r="ACL6" s="37">
        <f>SUMIFS('Absences diverses'!$BE$8:$BE$500,'Absences diverses'!$A$8:$A$500,B6,'Absences diverses'!$D$8:$D$500,Salariés!$J$1)</f>
        <v>0</v>
      </c>
      <c r="ACM6" s="37">
        <f>SUMIFS('Absences diverses'!$BE$8:$BE$500,'Absences diverses'!$A$8:$A$500,B6,'Absences diverses'!$D$8:$D$500,Salariés!$J$2)</f>
        <v>0</v>
      </c>
      <c r="ACN6" s="37">
        <f>SUMIFS('Absences diverses'!$BE$8:$BE$500,'Absences diverses'!$A$8:$A$500,B6,'Absences diverses'!$D$8:$D$500,Salariés!$J$3)</f>
        <v>0</v>
      </c>
      <c r="ACO6" s="37">
        <f>SUMIFS('Absences diverses'!$BE$8:$BE$500,'Absences diverses'!$A$8:$A$500,B6,'Absences diverses'!$D$8:$D$500,Salariés!$J$4)</f>
        <v>0</v>
      </c>
      <c r="ACP6" s="37">
        <f>SUMIFS('Arrêts médicaux'!$BH$8:$BH$500,'Arrêts médicaux'!$A$8:$A$500,B6,'Arrêts médicaux'!$D$8:$D$500,Salariés!$H$1)</f>
        <v>0</v>
      </c>
      <c r="ACQ6" s="37">
        <f>SUMIFS('Arrêts médicaux'!$BH$8:$BH$500,'Arrêts médicaux'!$A$8:$A$500,B6,'Arrêts médicaux'!$D$8:$D$500,Salariés!$H$2)</f>
        <v>0</v>
      </c>
      <c r="ACR6" s="38">
        <f t="shared" si="331"/>
        <v>0</v>
      </c>
      <c r="ACS6" s="37">
        <f>SUMIFS('Arrêts médicaux'!$BH$8:$BH$500,'Arrêts médicaux'!$A$8:$A$500,B6,'Arrêts médicaux'!$D$8:$D$500,Salariés!$H$3)</f>
        <v>0</v>
      </c>
      <c r="ACT6" s="37">
        <f>SUMIFS('Arrêts médicaux'!$BH$8:$BH$500,'Arrêts médicaux'!$A$8:$A$500,B6,'Arrêts médicaux'!$D$8:$D$500,Salariés!$H$4)</f>
        <v>0</v>
      </c>
      <c r="ACU6" s="38">
        <f t="shared" si="332"/>
        <v>0</v>
      </c>
      <c r="ACV6" s="37">
        <f>SUMIFS('Arrêts médicaux'!$BH$8:$BH$500,'Arrêts médicaux'!$A$8:$A$500,B6,'Arrêts médicaux'!$D$8:$D$500,Salariés!$H$5)</f>
        <v>0</v>
      </c>
      <c r="ACW6" s="37">
        <f>SUMIFS('Arrêts médicaux'!$BH$8:$BH$500,'Arrêts médicaux'!$A$8:$A$500,B6,'Arrêts médicaux'!$D$8:$D$500,Salariés!$H$6)</f>
        <v>0</v>
      </c>
      <c r="ACX6" s="37">
        <f>SUMIFS('Arrêts médicaux'!$BH$8:$BH$500,'Arrêts médicaux'!$A$8:$A$500,B6,'Arrêts médicaux'!$D$8:$D$500,Salariés!$H$7)</f>
        <v>0</v>
      </c>
      <c r="ACY6" s="38">
        <f t="shared" si="333"/>
        <v>0</v>
      </c>
      <c r="ACZ6" s="37">
        <f>SUMIFS('Arrêts médicaux'!$BH$8:$BH$500,'Arrêts médicaux'!$A$8:$A$500,B6,'Arrêts médicaux'!$D$8:$D$500,Salariés!$H$8)</f>
        <v>0</v>
      </c>
      <c r="ADA6" s="37">
        <f>SUMIFS('Absences diverses'!$BF$8:$BF$500,'Absences diverses'!$A$8:$A$500,B6,'Absences diverses'!$D$8:$D$500,Salariés!$J$1)</f>
        <v>0</v>
      </c>
      <c r="ADB6" s="37">
        <f>SUMIFS('Absences diverses'!$BF$8:$BF$500,'Absences diverses'!$A$8:$A$500,B6,'Absences diverses'!$D$8:$D$500,Salariés!$J$2)</f>
        <v>0</v>
      </c>
      <c r="ADC6" s="37">
        <f>SUMIFS('Absences diverses'!$BF$8:$BF$500,'Absences diverses'!$A$8:$A$500,B6,'Absences diverses'!$D$8:$D$500,Salariés!$J$3)</f>
        <v>0</v>
      </c>
      <c r="ADD6" s="37">
        <f>SUMIFS('Absences diverses'!$BF$8:$BF$500,'Absences diverses'!$A$8:$A$500,B6,'Absences diverses'!$D$8:$D$500,Salariés!$J$4)</f>
        <v>0</v>
      </c>
      <c r="ADE6" s="37">
        <f>SUMIFS('Arrêts médicaux'!$BI$8:$BI$500,'Arrêts médicaux'!$A$8:$A$500,B6,'Arrêts médicaux'!$D$8:$D$500,Salariés!$H$1)</f>
        <v>0</v>
      </c>
      <c r="ADF6" s="37">
        <f>SUMIFS('Arrêts médicaux'!$BI$8:$BI$500,'Arrêts médicaux'!$A$8:$A$500,B6,'Arrêts médicaux'!$D$8:$D$500,Salariés!$H$2)</f>
        <v>0</v>
      </c>
      <c r="ADG6" s="38">
        <f t="shared" si="334"/>
        <v>0</v>
      </c>
      <c r="ADH6" s="37">
        <f>SUMIFS('Arrêts médicaux'!$BI$8:$BI$500,'Arrêts médicaux'!$A$8:$A$500,B6,'Arrêts médicaux'!$D$8:$D$500,Salariés!$H$3)</f>
        <v>0</v>
      </c>
      <c r="ADI6" s="37">
        <f>SUMIFS('Arrêts médicaux'!$BI$8:$BI$500,'Arrêts médicaux'!$A$8:$A$500,B6,'Arrêts médicaux'!$D$8:$D$500,Salariés!$H$4)</f>
        <v>0</v>
      </c>
      <c r="ADJ6" s="38">
        <f t="shared" si="335"/>
        <v>0</v>
      </c>
      <c r="ADK6" s="37">
        <f>SUMIFS('Arrêts médicaux'!$BI$8:$BI$500,'Arrêts médicaux'!$A$8:$A$500,B6,'Arrêts médicaux'!$D$8:$D$500,Salariés!$H$5)</f>
        <v>0</v>
      </c>
      <c r="ADL6" s="37">
        <f>SUMIFS('Arrêts médicaux'!$BI$8:$BI$500,'Arrêts médicaux'!$A$8:$A$500,B6,'Arrêts médicaux'!$D$8:$D$500,Salariés!$H$6)</f>
        <v>0</v>
      </c>
      <c r="ADM6" s="37">
        <f>SUMIFS('Arrêts médicaux'!$BI$8:$BI$500,'Arrêts médicaux'!$A$8:$A$500,B6,'Arrêts médicaux'!$D$8:$D$500,Salariés!$H$7)</f>
        <v>0</v>
      </c>
      <c r="ADN6" s="38">
        <f t="shared" si="336"/>
        <v>0</v>
      </c>
      <c r="ADO6" s="37">
        <f>SUMIFS('Arrêts médicaux'!$BI$8:$BI$500,'Arrêts médicaux'!$A$8:$A$500,B6,'Arrêts médicaux'!$D$8:$D$500,Salariés!$H$8)</f>
        <v>0</v>
      </c>
      <c r="ADP6" s="37">
        <f>SUMIFS('Absences diverses'!$BG$8:$BG$500,'Absences diverses'!$A$8:$A$500,B6,'Absences diverses'!$D$8:$D$500,Salariés!$J$1)</f>
        <v>0</v>
      </c>
      <c r="ADQ6" s="37">
        <f>SUMIFS('Absences diverses'!$BG$8:$BG$500,'Absences diverses'!$A$8:$A$500,B6,'Absences diverses'!$D$8:$D$500,Salariés!$J$2)</f>
        <v>0</v>
      </c>
      <c r="ADR6" s="37">
        <f>SUMIFS('Absences diverses'!$BG$8:$BG$500,'Absences diverses'!$A$8:$A$500,B6,'Absences diverses'!$D$8:$D$500,Salariés!$J$3)</f>
        <v>0</v>
      </c>
      <c r="ADS6" s="37">
        <f>SUMIFS('Absences diverses'!$BG$8:$BG$500,'Absences diverses'!$A$8:$A$500,B6,'Absences diverses'!$D$8:$D$500,Salariés!$J$4)</f>
        <v>0</v>
      </c>
      <c r="ADT6" s="37">
        <f>SUMIFS('Arrêts médicaux'!$BJ$8:$BJ$500,'Arrêts médicaux'!$A$8:$A$500,B6,'Arrêts médicaux'!$D$8:$D$500,Salariés!$H$1)</f>
        <v>0</v>
      </c>
      <c r="ADU6" s="37">
        <f>SUMIFS('Arrêts médicaux'!$BJ$8:$BJ$500,'Arrêts médicaux'!$A$8:$A$500,B6,'Arrêts médicaux'!$D$8:$D$500,Salariés!$H$2)</f>
        <v>0</v>
      </c>
      <c r="ADV6" s="38">
        <f t="shared" si="337"/>
        <v>0</v>
      </c>
      <c r="ADW6" s="37">
        <f>SUMIFS('Arrêts médicaux'!$BJ$8:$BJ$500,'Arrêts médicaux'!$A$8:$A$500,B6,'Arrêts médicaux'!$D$8:$D$500,Salariés!$H$3)</f>
        <v>0</v>
      </c>
      <c r="ADX6" s="37">
        <f>SUMIFS('Arrêts médicaux'!$BJ$8:$BJ$500,'Arrêts médicaux'!$A$8:$A$500,B6,'Arrêts médicaux'!$D$8:$D$500,Salariés!$H$4)</f>
        <v>0</v>
      </c>
      <c r="ADY6" s="38">
        <f t="shared" si="338"/>
        <v>0</v>
      </c>
      <c r="ADZ6" s="37">
        <f>SUMIFS('Arrêts médicaux'!$BJ$8:$BJ$500,'Arrêts médicaux'!$A$8:$A$500,B6,'Arrêts médicaux'!$D$8:$D$500,Salariés!$H$5)</f>
        <v>0</v>
      </c>
      <c r="AEA6" s="37">
        <f>SUMIFS('Arrêts médicaux'!$BJ$8:$BJ$500,'Arrêts médicaux'!$A$8:$A$500,B6,'Arrêts médicaux'!$D$8:$D$500,Salariés!$H$6)</f>
        <v>0</v>
      </c>
      <c r="AEB6" s="37">
        <f>SUMIFS('Arrêts médicaux'!$BJ$8:$BJ$500,'Arrêts médicaux'!$A$8:$A$500,B6,'Arrêts médicaux'!$D$8:$D$500,Salariés!$H$7)</f>
        <v>0</v>
      </c>
      <c r="AEC6" s="38">
        <f t="shared" si="339"/>
        <v>0</v>
      </c>
      <c r="AED6" s="37">
        <f>SUMIFS('Arrêts médicaux'!$BJ$8:$BJ$500,'Arrêts médicaux'!$A$8:$A$500,B6,'Arrêts médicaux'!$D$8:$D$500,Salariés!$H$8)</f>
        <v>0</v>
      </c>
      <c r="AEE6" s="37">
        <f>SUMIFS('Absences diverses'!$BH$8:$BH$500,'Absences diverses'!$A$8:$A$500,B6,'Absences diverses'!$D$8:$D$500,Salariés!$J$1)</f>
        <v>0</v>
      </c>
      <c r="AEF6" s="37">
        <f>SUMIFS('Absences diverses'!$BH$8:$BH$500,'Absences diverses'!$A$8:$A$500,B6,'Absences diverses'!$D$8:$D$500,Salariés!$J$2)</f>
        <v>0</v>
      </c>
      <c r="AEG6" s="37">
        <f>SUMIFS('Absences diverses'!$BH$8:$BH$500,'Absences diverses'!$A$8:$A$500,B6,'Absences diverses'!$D$8:$D$500,Salariés!$J$3)</f>
        <v>0</v>
      </c>
      <c r="AEH6" s="37">
        <f>SUMIFS('Absences diverses'!$BH$8:$BH$500,'Absences diverses'!$A$8:$A$500,B6,'Absences diverses'!$D$8:$D$500,Salariés!$J$4)</f>
        <v>0</v>
      </c>
      <c r="AEI6" s="37">
        <f>SUMIFS('Arrêts médicaux'!$BK$8:$BK$500,'Arrêts médicaux'!$A$8:$A$500,B6,'Arrêts médicaux'!$D$8:$D$500,Salariés!$H$1)</f>
        <v>0</v>
      </c>
      <c r="AEJ6" s="37">
        <f>SUMIFS('Arrêts médicaux'!$BK$8:$BK$500,'Arrêts médicaux'!$A$8:$A$500,B6,'Arrêts médicaux'!$D$8:$D$500,Salariés!$H$2)</f>
        <v>0</v>
      </c>
      <c r="AEK6" s="38">
        <f t="shared" si="340"/>
        <v>0</v>
      </c>
      <c r="AEL6" s="37">
        <f>SUMIFS('Arrêts médicaux'!$BK$8:$BK$500,'Arrêts médicaux'!$A$8:$A$500,B6,'Arrêts médicaux'!$D$8:$D$500,Salariés!$H$3)</f>
        <v>0</v>
      </c>
      <c r="AEM6" s="37">
        <f>SUMIFS('Arrêts médicaux'!$BK$8:$BK$500,'Arrêts médicaux'!$A$8:$A$500,B6,'Arrêts médicaux'!$D$8:$D$500,Salariés!$H$4)</f>
        <v>0</v>
      </c>
      <c r="AEN6" s="38">
        <f t="shared" si="341"/>
        <v>0</v>
      </c>
      <c r="AEO6" s="37">
        <f>SUMIFS('Arrêts médicaux'!$BK$8:$BK$500,'Arrêts médicaux'!$A$8:$A$500,B6,'Arrêts médicaux'!$D$8:$D$500,Salariés!$H$5)</f>
        <v>0</v>
      </c>
      <c r="AEP6" s="37">
        <f>SUMIFS('Arrêts médicaux'!$BK$8:$BK$500,'Arrêts médicaux'!$A$8:$A$500,B6,'Arrêts médicaux'!$D$8:$D$500,Salariés!$H$6)</f>
        <v>0</v>
      </c>
      <c r="AEQ6" s="37">
        <f>SUMIFS('Arrêts médicaux'!$BK$8:$BK$500,'Arrêts médicaux'!$A$8:$A$500,B6,'Arrêts médicaux'!$D$8:$D$500,Salariés!$H$7)</f>
        <v>0</v>
      </c>
      <c r="AER6" s="38">
        <f t="shared" si="342"/>
        <v>0</v>
      </c>
      <c r="AES6" s="37">
        <f>SUMIFS('Arrêts médicaux'!$BK$8:$BK$500,'Arrêts médicaux'!$A$8:$A$500,B6,'Arrêts médicaux'!$D$8:$D$500,Salariés!$H$8)</f>
        <v>0</v>
      </c>
      <c r="AET6" s="37">
        <f>SUMIFS('Absences diverses'!$BI$8:$BI$500,'Absences diverses'!$A$8:$A$500,B6,'Absences diverses'!$D$8:$D$500,Salariés!$J$1)</f>
        <v>0</v>
      </c>
      <c r="AEU6" s="37">
        <f>SUMIFS('Absences diverses'!$BI$8:$BI$500,'Absences diverses'!$A$8:$A$500,B6,'Absences diverses'!$D$8:$D$500,Salariés!$J$2)</f>
        <v>0</v>
      </c>
      <c r="AEV6" s="37">
        <f>SUMIFS('Absences diverses'!$BI$8:$BI$500,'Absences diverses'!$A$8:$A$500,B6,'Absences diverses'!$D$8:$D$500,Salariés!$J$3)</f>
        <v>0</v>
      </c>
      <c r="AEW6" s="37">
        <f>SUMIFS('Absences diverses'!$BI$8:$BI$500,'Absences diverses'!$A$8:$A$500,B6,'Absences diverses'!$D$8:$D$500,Salariés!$J$4)</f>
        <v>0</v>
      </c>
      <c r="AEX6" s="37">
        <f>SUMIFS('Arrêts médicaux'!$BL$8:$BL$500,'Arrêts médicaux'!$A$8:$A$500,B6,'Arrêts médicaux'!$D$8:$D$500,Salariés!$H$1)</f>
        <v>0</v>
      </c>
      <c r="AEY6" s="37">
        <f>SUMIFS('Arrêts médicaux'!$BL$8:$BL$500,'Arrêts médicaux'!$A$8:$A$500,B6,'Arrêts médicaux'!$D$8:$D$500,Salariés!$H$2)</f>
        <v>0</v>
      </c>
      <c r="AEZ6" s="38">
        <f t="shared" si="343"/>
        <v>0</v>
      </c>
      <c r="AFA6" s="37">
        <f>SUMIFS('Arrêts médicaux'!$BL$8:$BL$500,'Arrêts médicaux'!$A$8:$A$500,B6,'Arrêts médicaux'!$D$8:$D$500,Salariés!$H$3)</f>
        <v>0</v>
      </c>
      <c r="AFB6" s="37">
        <f>SUMIFS('Arrêts médicaux'!$BL$8:$BL$500,'Arrêts médicaux'!$A$8:$A$500,B6,'Arrêts médicaux'!$D$8:$D$500,Salariés!$H$4)</f>
        <v>0</v>
      </c>
      <c r="AFC6" s="38">
        <f t="shared" si="344"/>
        <v>0</v>
      </c>
      <c r="AFD6" s="37">
        <f>SUMIFS('Arrêts médicaux'!$BL$8:$BL$500,'Arrêts médicaux'!$A$8:$A$500,B6,'Arrêts médicaux'!$D$8:$D$500,Salariés!$H$5)</f>
        <v>0</v>
      </c>
      <c r="AFE6" s="37">
        <f>SUMIFS('Arrêts médicaux'!$BL$8:$BL$500,'Arrêts médicaux'!$A$8:$A$500,B6,'Arrêts médicaux'!$D$8:$D$500,Salariés!$H$6)</f>
        <v>0</v>
      </c>
      <c r="AFF6" s="37">
        <f>SUMIFS('Arrêts médicaux'!$BL$8:$BL$500,'Arrêts médicaux'!$A$8:$A$500,B6,'Arrêts médicaux'!$D$8:$D$500,Salariés!$H$7)</f>
        <v>0</v>
      </c>
      <c r="AFG6" s="38">
        <f t="shared" si="345"/>
        <v>0</v>
      </c>
      <c r="AFH6" s="37">
        <f>SUMIFS('Arrêts médicaux'!$BL$8:$BL$500,'Arrêts médicaux'!$A$8:$A$500,B6,'Arrêts médicaux'!$D$8:$D$500,Salariés!$H$8)</f>
        <v>0</v>
      </c>
      <c r="AFI6" s="37">
        <f>SUMIFS('Absences diverses'!$BJ$8:$BJ$500,'Absences diverses'!$A$8:$A$500,B6,'Absences diverses'!$D$8:$D$500,Salariés!$J$1)</f>
        <v>0</v>
      </c>
      <c r="AFJ6" s="37">
        <f>SUMIFS('Absences diverses'!$BJ$8:$BJ$500,'Absences diverses'!$A$8:$A$500,B6,'Absences diverses'!$D$8:$D$500,Salariés!$J$2)</f>
        <v>0</v>
      </c>
      <c r="AFK6" s="37">
        <f>SUMIFS('Absences diverses'!$BJ$8:$BJ$500,'Absences diverses'!$A$8:$A$500,B6,'Absences diverses'!$D$8:$D$500,Salariés!$J$3)</f>
        <v>0</v>
      </c>
      <c r="AFL6" s="37">
        <f>SUMIFS('Absences diverses'!$BJ$8:$BJ$500,'Absences diverses'!$A$8:$A$500,B6,'Absences diverses'!$D$8:$D$500,Salariés!$J$4)</f>
        <v>0</v>
      </c>
      <c r="AFM6" s="37">
        <f>SUMIFS('Arrêts médicaux'!$BM$8:$BM$500,'Arrêts médicaux'!$A$8:$A$500,B6,'Arrêts médicaux'!$D$8:$D$500,Salariés!$H$1)</f>
        <v>0</v>
      </c>
      <c r="AFN6" s="37">
        <f>SUMIFS('Arrêts médicaux'!$BM$8:$BM$500,'Arrêts médicaux'!$A$8:$A$500,B6,'Arrêts médicaux'!$D$8:$D$500,Salariés!$H$2)</f>
        <v>0</v>
      </c>
      <c r="AFO6" s="38">
        <f t="shared" si="346"/>
        <v>0</v>
      </c>
      <c r="AFP6" s="37">
        <f>SUMIFS('Arrêts médicaux'!$BM$8:$BM$500,'Arrêts médicaux'!$A$8:$A$500,B6,'Arrêts médicaux'!$D$8:$D$500,Salariés!$H$3)</f>
        <v>0</v>
      </c>
      <c r="AFQ6" s="37">
        <f>SUMIFS('Arrêts médicaux'!$BM$8:$BM$500,'Arrêts médicaux'!$A$8:$A$500,B6,'Arrêts médicaux'!$D$8:$D$500,Salariés!$H$4)</f>
        <v>0</v>
      </c>
      <c r="AFR6" s="38">
        <f t="shared" si="347"/>
        <v>0</v>
      </c>
      <c r="AFS6" s="37">
        <f>SUMIFS('Arrêts médicaux'!$BM$8:$BM$500,'Arrêts médicaux'!$A$8:$A$500,B6,'Arrêts médicaux'!$D$8:$D$500,Salariés!$H$5)</f>
        <v>0</v>
      </c>
      <c r="AFT6" s="37">
        <f>SUMIFS('Arrêts médicaux'!$BM$8:$BM$500,'Arrêts médicaux'!$A$8:$A$500,B6,'Arrêts médicaux'!$D$8:$D$500,Salariés!$H$6)</f>
        <v>0</v>
      </c>
      <c r="AFU6" s="37">
        <f>SUMIFS('Arrêts médicaux'!$BM$8:$BM$500,'Arrêts médicaux'!$A$8:$A$500,B6,'Arrêts médicaux'!$D$8:$D$500,Salariés!$H$7)</f>
        <v>0</v>
      </c>
      <c r="AFV6" s="38">
        <f t="shared" si="348"/>
        <v>0</v>
      </c>
      <c r="AFW6" s="37">
        <f>SUMIFS('Arrêts médicaux'!$BM$8:$BM$500,'Arrêts médicaux'!$A$8:$A$500,B6,'Arrêts médicaux'!$D$8:$D$500,Salariés!$H$8)</f>
        <v>0</v>
      </c>
      <c r="AFX6" s="37">
        <f>SUMIFS('Absences diverses'!$BK$8:$BK$500,'Absences diverses'!$A$8:$A$500,B6,'Absences diverses'!$D$8:$D$500,Salariés!$J$1)</f>
        <v>0</v>
      </c>
      <c r="AFY6" s="37">
        <f>SUMIFS('Absences diverses'!$BK$8:$BK$500,'Absences diverses'!$A$8:$A$500,B6,'Absences diverses'!$D$8:$D$500,Salariés!$J$2)</f>
        <v>0</v>
      </c>
      <c r="AFZ6" s="37">
        <f>SUMIFS('Absences diverses'!$BK$8:$BK$500,'Absences diverses'!$A$8:$A$500,B6,'Absences diverses'!$D$8:$D$500,Salariés!$J$3)</f>
        <v>0</v>
      </c>
      <c r="AGA6" s="37">
        <f>SUMIFS('Absences diverses'!$BK$8:$BK$500,'Absences diverses'!$A$8:$A$500,B6,'Absences diverses'!$D$8:$D$500,Salariés!$J$4)</f>
        <v>0</v>
      </c>
      <c r="AGB6" s="37">
        <f>SUMIFS('Arrêts médicaux'!$BN$8:$BN$500,'Arrêts médicaux'!$A$8:$A$500,B6,'Arrêts médicaux'!$D$8:$D$500,Salariés!$H$1)</f>
        <v>0</v>
      </c>
      <c r="AGC6" s="37">
        <f>SUMIFS('Arrêts médicaux'!$BN$8:$BN$500,'Arrêts médicaux'!$A$8:$A$500,B6,'Arrêts médicaux'!$D$8:$D$500,Salariés!$H$2)</f>
        <v>0</v>
      </c>
      <c r="AGD6" s="38">
        <f t="shared" si="349"/>
        <v>0</v>
      </c>
      <c r="AGE6" s="37">
        <f>SUMIFS('Arrêts médicaux'!$BN$8:$BN$500,'Arrêts médicaux'!$A$8:$A$500,B6,'Arrêts médicaux'!$D$8:$D$500,Salariés!$H$3)</f>
        <v>0</v>
      </c>
      <c r="AGF6" s="37">
        <f>SUMIFS('Arrêts médicaux'!$BN$8:$BN$500,'Arrêts médicaux'!$A$8:$A$500,B6,'Arrêts médicaux'!$D$8:$D$500,Salariés!$H$4)</f>
        <v>0</v>
      </c>
      <c r="AGG6" s="38">
        <f t="shared" si="350"/>
        <v>0</v>
      </c>
      <c r="AGH6" s="37">
        <f>SUMIFS('Arrêts médicaux'!$BN$8:$BN$500,'Arrêts médicaux'!$A$8:$A$500,B6,'Arrêts médicaux'!$D$8:$D$500,Salariés!$H$5)</f>
        <v>0</v>
      </c>
      <c r="AGI6" s="37">
        <f>SUMIFS('Arrêts médicaux'!$BN$8:$BN$500,'Arrêts médicaux'!$A$8:$A$500,B6,'Arrêts médicaux'!$D$8:$D$500,Salariés!$H$6)</f>
        <v>0</v>
      </c>
      <c r="AGJ6" s="37">
        <f>SUMIFS('Arrêts médicaux'!$BN$8:$BN$500,'Arrêts médicaux'!$A$8:$A$500,B6,'Arrêts médicaux'!$D$8:$D$500,Salariés!$H$7)</f>
        <v>0</v>
      </c>
      <c r="AGK6" s="38">
        <f t="shared" si="351"/>
        <v>0</v>
      </c>
      <c r="AGL6" s="37">
        <f>SUMIFS('Arrêts médicaux'!$BN$8:$BN$500,'Arrêts médicaux'!$A$8:$A$500,B6,'Arrêts médicaux'!$D$8:$D$500,Salariés!$H$8)</f>
        <v>0</v>
      </c>
      <c r="AGM6" s="37">
        <f>SUMIFS('Absences diverses'!$BL$8:$BL$500,'Absences diverses'!$A$8:$A$500,B6,'Absences diverses'!$D$8:$D$500,Salariés!$J$1)</f>
        <v>0</v>
      </c>
      <c r="AGN6" s="37">
        <f>SUMIFS('Absences diverses'!$BL$8:$BL$500,'Absences diverses'!$A$8:$A$500,B6,'Absences diverses'!$D$8:$D$500,Salariés!$J$2)</f>
        <v>0</v>
      </c>
      <c r="AGO6" s="37">
        <f>SUMIFS('Absences diverses'!$BL$8:$BL$500,'Absences diverses'!$A$8:$A$500,B6,'Absences diverses'!$D$8:$D$500,Salariés!$J$3)</f>
        <v>0</v>
      </c>
      <c r="AGP6" s="37">
        <f>SUMIFS('Absences diverses'!$BL$8:$BL$500,'Absences diverses'!$A$8:$A$500,B6,'Absences diverses'!$D$8:$D$500,Salariés!$J$4)</f>
        <v>0</v>
      </c>
      <c r="AGQ6" s="37">
        <f>SUMIFS('Arrêts médicaux'!$BO$8:$BO$500,'Arrêts médicaux'!$A$8:$A$500,B6,'Arrêts médicaux'!$D$8:$D$500,Salariés!$H$1)</f>
        <v>0</v>
      </c>
      <c r="AGR6" s="37">
        <f>SUMIFS('Arrêts médicaux'!$BO$8:$BO$500,'Arrêts médicaux'!$A$8:$A$500,B6,'Arrêts médicaux'!$D$8:$D$500,Salariés!$H$2)</f>
        <v>0</v>
      </c>
      <c r="AGS6" s="38">
        <f t="shared" si="352"/>
        <v>0</v>
      </c>
      <c r="AGT6" s="37">
        <f>SUMIFS('Arrêts médicaux'!$BO$8:$BO$500,'Arrêts médicaux'!$A$8:$A$500,B6,'Arrêts médicaux'!$D$8:$D$500,Salariés!$H$3)</f>
        <v>0</v>
      </c>
      <c r="AGU6" s="37">
        <f>SUMIFS('Arrêts médicaux'!$BO$8:$BO$500,'Arrêts médicaux'!$A$8:$A$500,B6,'Arrêts médicaux'!$D$8:$D$500,Salariés!$H$4)</f>
        <v>0</v>
      </c>
      <c r="AGV6" s="38">
        <f t="shared" si="353"/>
        <v>0</v>
      </c>
      <c r="AGW6" s="37">
        <f>SUMIFS('Arrêts médicaux'!$BO$8:$BO$500,'Arrêts médicaux'!$A$8:$A$500,B6,'Arrêts médicaux'!$D$8:$D$500,Salariés!$H$5)</f>
        <v>0</v>
      </c>
      <c r="AGX6" s="37">
        <f>SUMIFS('Arrêts médicaux'!$BO$8:$BO$500,'Arrêts médicaux'!$A$8:$A$500,B6,'Arrêts médicaux'!$D$8:$D$500,Salariés!$H$6)</f>
        <v>0</v>
      </c>
      <c r="AGY6" s="37">
        <f>SUMIFS('Arrêts médicaux'!$BO$8:$BO$500,'Arrêts médicaux'!$A$8:$A$500,B6,'Arrêts médicaux'!$D$8:$D$500,Salariés!$H$7)</f>
        <v>0</v>
      </c>
      <c r="AGZ6" s="38">
        <f t="shared" si="354"/>
        <v>0</v>
      </c>
      <c r="AHA6" s="37">
        <f>SUMIFS('Arrêts médicaux'!$BO$8:$BO$500,'Arrêts médicaux'!$A$8:$A$500,B6,'Arrêts médicaux'!$D$8:$D$500,Salariés!$H$8)</f>
        <v>0</v>
      </c>
      <c r="AHB6" s="37">
        <f>SUMIFS('Absences diverses'!$BM$8:$BM$500,'Absences diverses'!$A$8:$A$500,B6,'Absences diverses'!$D$8:$D$500,Salariés!$J$1)</f>
        <v>0</v>
      </c>
      <c r="AHC6" s="37">
        <f>SUMIFS('Absences diverses'!$BM$8:$BM$500,'Absences diverses'!$A$8:$A$500,B6,'Absences diverses'!$D$8:$D$500,Salariés!$J$2)</f>
        <v>0</v>
      </c>
      <c r="AHD6" s="37">
        <f>SUMIFS('Absences diverses'!$BM$8:$BM$500,'Absences diverses'!$A$8:$A$500,B6,'Absences diverses'!$D$8:$D$500,Salariés!$J$3)</f>
        <v>0</v>
      </c>
      <c r="AHE6" s="37">
        <f>SUMIFS('Absences diverses'!$BM$8:$BM$500,'Absences diverses'!$A$8:$A$500,B6,'Absences diverses'!$D$8:$D$500,Salariés!$J$4)</f>
        <v>0</v>
      </c>
      <c r="AHF6" s="37">
        <f>SUMIFS('Arrêts médicaux'!$BP$8:$BP$500,'Arrêts médicaux'!$A$8:$A$500,B6,'Arrêts médicaux'!$D$8:$D$500,Salariés!$H$1)</f>
        <v>0</v>
      </c>
      <c r="AHG6" s="37">
        <f>SUMIFS('Arrêts médicaux'!$BP$8:$BP$500,'Arrêts médicaux'!$A$8:$A$500,B6,'Arrêts médicaux'!$D$8:$D$500,Salariés!$H$2)</f>
        <v>0</v>
      </c>
      <c r="AHH6" s="38">
        <f t="shared" si="355"/>
        <v>0</v>
      </c>
      <c r="AHI6" s="37">
        <f>SUMIFS('Arrêts médicaux'!$BP$8:$BP$500,'Arrêts médicaux'!$A$8:$A$500,B6,'Arrêts médicaux'!$D$8:$D$500,Salariés!$H$3)</f>
        <v>0</v>
      </c>
      <c r="AHJ6" s="37">
        <f>SUMIFS('Arrêts médicaux'!$BP$8:$BP$500,'Arrêts médicaux'!$A$8:$A$500,B6,'Arrêts médicaux'!$D$8:$D$500,Salariés!$H$4)</f>
        <v>0</v>
      </c>
      <c r="AHK6" s="38">
        <f t="shared" si="356"/>
        <v>0</v>
      </c>
      <c r="AHL6" s="37">
        <f>SUMIFS('Arrêts médicaux'!$BP$8:$BP$500,'Arrêts médicaux'!$A$8:$A$500,B6,'Arrêts médicaux'!$D$8:$D$500,Salariés!$H$5)</f>
        <v>0</v>
      </c>
      <c r="AHM6" s="37">
        <f>SUMIFS('Arrêts médicaux'!$BP$8:$BP$500,'Arrêts médicaux'!$A$8:$A$500,B6,'Arrêts médicaux'!$D$8:$D$500,Salariés!$H$6)</f>
        <v>0</v>
      </c>
      <c r="AHN6" s="37">
        <f>SUMIFS('Arrêts médicaux'!$BP$8:$BP$500,'Arrêts médicaux'!$A$8:$A$500,B6,'Arrêts médicaux'!$D$8:$D$500,Salariés!$H$7)</f>
        <v>0</v>
      </c>
      <c r="AHO6" s="38">
        <f t="shared" si="357"/>
        <v>0</v>
      </c>
      <c r="AHP6" s="37">
        <f>SUMIFS('Arrêts médicaux'!$BP$8:$BP$500,'Arrêts médicaux'!$A$8:$A$500,B6,'Arrêts médicaux'!$D$8:$D$500,Salariés!$H$8)</f>
        <v>0</v>
      </c>
      <c r="AHQ6" s="37">
        <f>SUMIFS('Absences diverses'!$BN$8:$BN$500,'Absences diverses'!$A$8:$A$500,B6,'Absences diverses'!$D$8:$D$500,Salariés!$J$1)</f>
        <v>0</v>
      </c>
      <c r="AHR6" s="37">
        <f>SUMIFS('Absences diverses'!$BN$8:$BN$500,'Absences diverses'!$A$8:$A$500,B6,'Absences diverses'!$D$8:$D$500,Salariés!$J$2)</f>
        <v>0</v>
      </c>
      <c r="AHS6" s="37">
        <f>SUMIFS('Absences diverses'!$BN$8:$BN$500,'Absences diverses'!$A$8:$A$500,B6,'Absences diverses'!$D$8:$D$500,Salariés!$J$3)</f>
        <v>0</v>
      </c>
      <c r="AHT6" s="37">
        <f>SUMIFS('Absences diverses'!$BN$8:$BN$500,'Absences diverses'!$A$8:$A$500,B6,'Absences diverses'!$D$8:$D$500,Salariés!$J$4)</f>
        <v>0</v>
      </c>
      <c r="AHU6" s="37">
        <f>SUMIFS('Arrêts médicaux'!$BQ$8:$BQ$500,'Arrêts médicaux'!$A$8:$A$500,B6,'Arrêts médicaux'!$D$8:$D$500,Salariés!$H$1)</f>
        <v>0</v>
      </c>
      <c r="AHV6" s="37">
        <f>SUMIFS('Arrêts médicaux'!$BQ$8:$BQ$500,'Arrêts médicaux'!$A$8:$A$500,B6,'Arrêts médicaux'!$D$8:$D$500,Salariés!$H$2)</f>
        <v>0</v>
      </c>
      <c r="AHW6" s="38">
        <f t="shared" si="358"/>
        <v>0</v>
      </c>
      <c r="AHX6" s="37">
        <f>SUMIFS('Arrêts médicaux'!$BQ$8:$BQ$500,'Arrêts médicaux'!$A$8:$A$500,B6,'Arrêts médicaux'!$D$8:$D$500,Salariés!$H$3)</f>
        <v>0</v>
      </c>
      <c r="AHY6" s="37">
        <f>SUMIFS('Arrêts médicaux'!$BQ$8:$BQ$500,'Arrêts médicaux'!$A$8:$A$500,B6,'Arrêts médicaux'!$D$8:$D$500,Salariés!$H$4)</f>
        <v>0</v>
      </c>
      <c r="AHZ6" s="38">
        <f t="shared" si="359"/>
        <v>0</v>
      </c>
      <c r="AIA6" s="37">
        <f>SUMIFS('Arrêts médicaux'!$BQ$8:$BQ$500,'Arrêts médicaux'!$A$8:$A$500,B6,'Arrêts médicaux'!$D$8:$D$500,Salariés!$H$5)</f>
        <v>0</v>
      </c>
      <c r="AIB6" s="37">
        <f>SUMIFS('Arrêts médicaux'!$BQ$8:$BQ$500,'Arrêts médicaux'!$A$8:$A$500,B6,'Arrêts médicaux'!$D$8:$D$500,Salariés!$H$6)</f>
        <v>0</v>
      </c>
      <c r="AIC6" s="37">
        <f>SUMIFS('Arrêts médicaux'!$BQ$8:$BQ$500,'Arrêts médicaux'!$A$8:$A$500,B6,'Arrêts médicaux'!$D$8:$D$500,Salariés!$H$7)</f>
        <v>0</v>
      </c>
      <c r="AID6" s="38">
        <f t="shared" si="360"/>
        <v>0</v>
      </c>
      <c r="AIE6" s="37">
        <f>SUMIFS('Arrêts médicaux'!$BQ$8:$BQ$500,'Arrêts médicaux'!$A$8:$A$500,B6,'Arrêts médicaux'!$D$8:$D$500,Salariés!$H$8)</f>
        <v>0</v>
      </c>
      <c r="AIF6" s="37">
        <f>SUMIFS('Absences diverses'!$BO$8:$BO$500,'Absences diverses'!$A$8:$A$500,B6,'Absences diverses'!$D$8:$D$500,Salariés!$J$1)</f>
        <v>0</v>
      </c>
      <c r="AIG6" s="37">
        <f>SUMIFS('Absences diverses'!$BO$8:$BO$500,'Absences diverses'!$A$8:$A$500,B6,'Absences diverses'!$D$8:$D$500,Salariés!$J$2)</f>
        <v>0</v>
      </c>
      <c r="AIH6" s="37">
        <f>SUMIFS('Absences diverses'!$BO$8:$BO$500,'Absences diverses'!$A$8:$A$500,B6,'Absences diverses'!$D$8:$D$500,Salariés!$J$3)</f>
        <v>0</v>
      </c>
      <c r="AII6" s="37">
        <f>SUMIFS('Absences diverses'!$BO$8:$BO$500,'Absences diverses'!$A$8:$A$500,B6,'Absences diverses'!$D$8:$D$500,Salariés!$J$4)</f>
        <v>0</v>
      </c>
    </row>
    <row r="7" spans="2:919">
      <c r="B7" s="29">
        <f>+Salariés!A4</f>
        <v>4</v>
      </c>
      <c r="C7" s="29" t="str">
        <f>+Salariés!B4</f>
        <v>RAOUL</v>
      </c>
      <c r="D7" s="29" t="str">
        <f>+Salariés!C4</f>
        <v>LUC</v>
      </c>
      <c r="E7" s="37">
        <f>SUMIFS('Arrêts médicaux'!$I$8:$I$500,'Arrêts médicaux'!$A$8:$A$500,B7,'Arrêts médicaux'!$D$8:$D$500,Salariés!$H$1)</f>
        <v>0</v>
      </c>
      <c r="F7" s="118">
        <f>SUMIFS('Arrêts médicaux'!$I$8:$I$500,'Arrêts médicaux'!$A$8:$A$500,B7,'Arrêts médicaux'!$D$8:$D$500,Salariés!$H$2)</f>
        <v>0</v>
      </c>
      <c r="G7" s="120">
        <f t="shared" si="178"/>
        <v>0</v>
      </c>
      <c r="H7" s="37">
        <f>SUMIFS('Arrêts médicaux'!$I$8:$I$500,'Arrêts médicaux'!$A$8:$A$500,B7,'Arrêts médicaux'!$D$8:$D$500,Salariés!$H$3)</f>
        <v>0</v>
      </c>
      <c r="I7" s="37">
        <f>SUMIFS('Arrêts médicaux'!$I$8:$I$500,'Arrêts médicaux'!$A$8:$A$500,B7,'Arrêts médicaux'!$D$8:$D$500,Salariés!$H$4)</f>
        <v>0</v>
      </c>
      <c r="J7" s="38">
        <f t="shared" si="179"/>
        <v>0</v>
      </c>
      <c r="K7" s="37">
        <f>SUMIFS('Arrêts médicaux'!$I$8:$I$500,'Arrêts médicaux'!$A$8:$A$500,B7,'Arrêts médicaux'!$D$8:$D$500,Salariés!$H$5)</f>
        <v>0</v>
      </c>
      <c r="L7" s="37">
        <f>SUMIFS('Arrêts médicaux'!$I$8:$I$500,'Arrêts médicaux'!$A$8:$A$500,B7,'Arrêts médicaux'!$D$8:$D$500,Salariés!$H$6)</f>
        <v>0</v>
      </c>
      <c r="M7" s="37">
        <f>SUMIFS('Arrêts médicaux'!$I$8:$I$500,'Arrêts médicaux'!$A$8:$A$500,B7,'Arrêts médicaux'!$D$8:$D$500,Salariés!$H$7)</f>
        <v>0</v>
      </c>
      <c r="N7" s="38">
        <f t="shared" si="180"/>
        <v>0</v>
      </c>
      <c r="O7" s="37">
        <f>SUMIFS('Arrêts médicaux'!$I$8:$I$500,'Arrêts médicaux'!$A$8:$A$500,B7,'Arrêts médicaux'!$D$8:$D$500,Salariés!$H$8)</f>
        <v>0</v>
      </c>
      <c r="P7" s="37">
        <f>SUMIFS('Absences diverses'!$G$8:$G$500,'Absences diverses'!$A$8:$A$500,B7,'Absences diverses'!$D$8:$D$500,Salariés!$J$1)</f>
        <v>0</v>
      </c>
      <c r="Q7" s="37">
        <f>SUMIFS('Absences diverses'!$G$8:$G$500,'Absences diverses'!$A$8:$A$500,B7,'Absences diverses'!$D$8:$D$500,Salariés!$J$2)</f>
        <v>0</v>
      </c>
      <c r="R7" s="37">
        <f>SUMIFS('Absences diverses'!$G$8:$G$500,'Absences diverses'!$A$8:$A$500,B7,'Absences diverses'!$D$8:$D$500,Salariés!$J$3)</f>
        <v>0</v>
      </c>
      <c r="S7" s="116">
        <f>SUMIFS('Absences diverses'!$G$8:$G$500,'Absences diverses'!$A$8:$A$500,B7,'Absences diverses'!$D$8:$D$500,Salariés!$J$4)</f>
        <v>0</v>
      </c>
      <c r="T7" s="115">
        <f>SUMIFS('Arrêts médicaux'!$J$8:$J$500,'Arrêts médicaux'!$A$8:$A$500,B7,'Arrêts médicaux'!$D$8:$D$500,Salariés!$H$1)</f>
        <v>0</v>
      </c>
      <c r="U7" s="37">
        <f>SUMIFS('Arrêts médicaux'!$J$8:$J$500,'Arrêts médicaux'!$A$8:$A$500,B7,'Arrêts médicaux'!$D$8:$D$500,Salariés!$H$2)</f>
        <v>0</v>
      </c>
      <c r="V7" s="38">
        <f t="shared" si="181"/>
        <v>0</v>
      </c>
      <c r="W7" s="37">
        <f>SUMIFS('Arrêts médicaux'!$J$8:$J$500,'Arrêts médicaux'!$A$8:$A$500,B7,'Arrêts médicaux'!$D$8:$D$500,Salariés!$H$3)</f>
        <v>0</v>
      </c>
      <c r="X7" s="37">
        <f>SUMIFS('Arrêts médicaux'!$J$8:$J$500,'Arrêts médicaux'!$A$8:$A$500,B7,'Arrêts médicaux'!$D$8:$D$500,Salariés!$H$4)</f>
        <v>0</v>
      </c>
      <c r="Y7" s="38">
        <f t="shared" si="182"/>
        <v>0</v>
      </c>
      <c r="Z7" s="37">
        <f>SUMIFS('Arrêts médicaux'!$J$8:$J$500,'Arrêts médicaux'!$A$8:$A$500,B7,'Arrêts médicaux'!$D$8:$D$500,Salariés!$H$5)</f>
        <v>0</v>
      </c>
      <c r="AA7" s="37">
        <f>SUMIFS('Arrêts médicaux'!$J$8:$J$500,'Arrêts médicaux'!$A$8:$A$500,B7,'Arrêts médicaux'!$D$8:$D$500,Salariés!$H$6)</f>
        <v>0</v>
      </c>
      <c r="AB7" s="37">
        <f>SUMIFS('Arrêts médicaux'!$J$8:$J$500,'Arrêts médicaux'!$A$8:$A$500,B7,'Arrêts médicaux'!$D$8:$D$500,Salariés!$H$7)</f>
        <v>0</v>
      </c>
      <c r="AC7" s="38">
        <f t="shared" si="183"/>
        <v>0</v>
      </c>
      <c r="AD7" s="37">
        <f>SUMIFS('Arrêts médicaux'!$J$8:$J$500,'Arrêts médicaux'!$A$8:$A$500,B7,'Arrêts médicaux'!$D$8:$D$500,Salariés!$H$8)</f>
        <v>0</v>
      </c>
      <c r="AE7" s="37">
        <f>SUMIFS('Absences diverses'!$H$8:$H$500,'Absences diverses'!$A$8:$A$500,B7,'Absences diverses'!$D$8:$D$500,Salariés!$J$1)</f>
        <v>0</v>
      </c>
      <c r="AF7" s="37">
        <f>SUMIFS('Absences diverses'!$H$8:$H$500,'Absences diverses'!$A$8:$A$500,B7,'Absences diverses'!$D$8:$D$500,Salariés!$J$2)</f>
        <v>0</v>
      </c>
      <c r="AG7" s="37">
        <f>SUMIFS('Absences diverses'!$H$8:$H$500,'Absences diverses'!$A$8:$A$500,B7,'Absences diverses'!$D$8:$D$500,Salariés!$J$3)</f>
        <v>0</v>
      </c>
      <c r="AH7" s="116">
        <f>SUMIFS('Absences diverses'!$H$8:$H$500,'Absences diverses'!$A$8:$A$500,B7,'Absences diverses'!$D$8:$D$500,Salariés!$J$4)</f>
        <v>0</v>
      </c>
      <c r="AI7" s="37">
        <f>SUMIFS('Arrêts médicaux'!$K$8:$K$500,'Arrêts médicaux'!$A$8:$A$500,B7,'Arrêts médicaux'!$D$8:$D$500,Salariés!$H$1)</f>
        <v>0</v>
      </c>
      <c r="AJ7" s="37">
        <f>SUMIFS('Arrêts médicaux'!$K$8:$K$500,'Arrêts médicaux'!$A$8:$A$500,B7,'Arrêts médicaux'!$D$8:$D$500,Salariés!$H$2)</f>
        <v>0</v>
      </c>
      <c r="AK7" s="38">
        <f t="shared" si="184"/>
        <v>0</v>
      </c>
      <c r="AL7" s="37">
        <f>SUMIFS('Arrêts médicaux'!$K$8:$K$500,'Arrêts médicaux'!$A$8:$A$500,B7,'Arrêts médicaux'!$D$8:$D$500,Salariés!$H$3)</f>
        <v>0</v>
      </c>
      <c r="AM7" s="37">
        <f>SUMIFS('Arrêts médicaux'!$K$8:$K$500,'Arrêts médicaux'!$A$8:$A$500,B7,'Arrêts médicaux'!$D$8:$D$500,Salariés!$H$4)</f>
        <v>0</v>
      </c>
      <c r="AN7" s="38">
        <f t="shared" si="185"/>
        <v>0</v>
      </c>
      <c r="AO7" s="37">
        <f>SUMIFS('Arrêts médicaux'!$K$8:$K$500,'Arrêts médicaux'!$A$8:$A$500,B7,'Arrêts médicaux'!$D$8:$D$500,Salariés!$H$5)</f>
        <v>0</v>
      </c>
      <c r="AP7" s="37">
        <f>SUMIFS('Arrêts médicaux'!$K$8:$K$500,'Arrêts médicaux'!$A$8:$A$500,B7,'Arrêts médicaux'!$D$8:$D$500,Salariés!$H$6)</f>
        <v>0</v>
      </c>
      <c r="AQ7" s="37">
        <f>SUMIFS('Arrêts médicaux'!$K$8:$K$500,'Arrêts médicaux'!$A$8:$A$500,B7,'Arrêts médicaux'!$D$8:$D$500,Salariés!$H$7)</f>
        <v>0</v>
      </c>
      <c r="AR7" s="38">
        <f t="shared" si="186"/>
        <v>0</v>
      </c>
      <c r="AS7" s="37">
        <f>SUMIFS('Arrêts médicaux'!$K$8:$K$500,'Arrêts médicaux'!$A$8:$A$500,B7,'Arrêts médicaux'!$D$8:$D$500,Salariés!$H$8)</f>
        <v>0</v>
      </c>
      <c r="AT7" s="37">
        <f>SUMIFS('Absences diverses'!$I$8:$I$500,'Absences diverses'!$A$8:$A$500,B7,'Absences diverses'!$D$8:$D$500,Salariés!$J$1)</f>
        <v>0</v>
      </c>
      <c r="AU7" s="37">
        <f>SUMIFS('Absences diverses'!$I$8:$I$500,'Absences diverses'!$A$8:$A$500,B7,'Absences diverses'!$D$8:$D$500,Salariés!$J$2)</f>
        <v>0</v>
      </c>
      <c r="AV7" s="37">
        <f>SUMIFS('Absences diverses'!$I$8:$I$500,'Absences diverses'!$A$8:$A$500,B7,'Absences diverses'!$D$8:$D$500,Salariés!$J$3)</f>
        <v>0</v>
      </c>
      <c r="AW7" s="116">
        <f>SUMIFS('Absences diverses'!$I$8:$I$500,'Absences diverses'!$A$8:$A$500,B7,'Absences diverses'!$D$8:$D$500,Salariés!$J$4)</f>
        <v>0</v>
      </c>
      <c r="AX7" s="37">
        <f>SUMIFS('Arrêts médicaux'!$L$8:$L$500,'Arrêts médicaux'!$A$8:$A$500,B7,'Arrêts médicaux'!$D$8:$D$500,Salariés!$H$1)</f>
        <v>0</v>
      </c>
      <c r="AY7" s="37">
        <f>SUMIFS('Arrêts médicaux'!$L$8:$L$500,'Arrêts médicaux'!$A$8:$A$500,B7,'Arrêts médicaux'!$D$8:$D$500,Salariés!$H$2)</f>
        <v>0</v>
      </c>
      <c r="AZ7" s="38">
        <f t="shared" si="187"/>
        <v>0</v>
      </c>
      <c r="BA7" s="37">
        <f>SUMIFS('Arrêts médicaux'!$L$8:$L$500,'Arrêts médicaux'!$A$8:$A$500,B7,'Arrêts médicaux'!$D$8:$D$500,Salariés!$H$3)</f>
        <v>0</v>
      </c>
      <c r="BB7" s="37">
        <f>SUMIFS('Arrêts médicaux'!$L$8:$L$500,'Arrêts médicaux'!$A$8:$A$500,B7,'Arrêts médicaux'!$D$8:$D$500,Salariés!$H$4)</f>
        <v>0</v>
      </c>
      <c r="BC7" s="38">
        <f t="shared" si="188"/>
        <v>0</v>
      </c>
      <c r="BD7" s="37">
        <f>SUMIFS('Arrêts médicaux'!$L$8:$L$500,'Arrêts médicaux'!$A$8:$A$500,B7,'Arrêts médicaux'!$D$8:$D$500,Salariés!$H$5)</f>
        <v>0</v>
      </c>
      <c r="BE7" s="37">
        <f>SUMIFS('Arrêts médicaux'!$L$8:$L$500,'Arrêts médicaux'!$A$8:$A$500,B7,'Arrêts médicaux'!$D$8:$D$500,Salariés!$H$6)</f>
        <v>0</v>
      </c>
      <c r="BF7" s="37">
        <f>SUMIFS('Arrêts médicaux'!$L$8:$L$500,'Arrêts médicaux'!$A$8:$A$500,B7,'Arrêts médicaux'!$D$8:$D$500,Salariés!$H$7)</f>
        <v>0</v>
      </c>
      <c r="BG7" s="38">
        <f t="shared" si="189"/>
        <v>0</v>
      </c>
      <c r="BH7" s="37">
        <f>SUMIFS('Arrêts médicaux'!$L$8:$L$500,'Arrêts médicaux'!$A$8:$A$500,B7,'Arrêts médicaux'!$D$8:$D$500,Salariés!$H$8)</f>
        <v>0</v>
      </c>
      <c r="BI7" s="37">
        <f>SUMIFS('Absences diverses'!$J$8:$J$500,'Absences diverses'!$A$8:$A$500,B7,'Absences diverses'!$D$8:$D$500,Salariés!$J$1)</f>
        <v>0</v>
      </c>
      <c r="BJ7" s="37">
        <f>SUMIFS('Absences diverses'!$J$8:$J$500,'Absences diverses'!$A$8:$A$500,B7,'Absences diverses'!$D$8:$D$500,Salariés!$J$2)</f>
        <v>0</v>
      </c>
      <c r="BK7" s="37">
        <f>SUMIFS('Absences diverses'!$J$8:$J$500,'Absences diverses'!$A$8:$A$500,B7,'Absences diverses'!$D$8:$D$500,Salariés!$J$3)</f>
        <v>0</v>
      </c>
      <c r="BL7" s="116">
        <f>SUMIFS('Absences diverses'!$J$8:$J$500,'Absences diverses'!$A$8:$A$500,B7,'Absences diverses'!$D$8:$D$500,Salariés!$J$4)</f>
        <v>0</v>
      </c>
      <c r="BM7" s="37">
        <f>SUMIFS('Arrêts médicaux'!$M$8:$M$500,'Arrêts médicaux'!$A$8:$A$500,B7,'Arrêts médicaux'!$D$8:$D$500,Salariés!$H$1)</f>
        <v>0</v>
      </c>
      <c r="BN7" s="37">
        <f>SUMIFS('Arrêts médicaux'!$M$8:$M$500,'Arrêts médicaux'!$A$8:$A$500,B7,'Arrêts médicaux'!$D$8:$D$500,Salariés!$H$2)</f>
        <v>0</v>
      </c>
      <c r="BO7" s="38">
        <f t="shared" si="190"/>
        <v>0</v>
      </c>
      <c r="BP7" s="37">
        <f>SUMIFS('Arrêts médicaux'!$M$8:$M$500,'Arrêts médicaux'!$A$8:$A$500,B7,'Arrêts médicaux'!$D$8:$D$500,Salariés!$H$3)</f>
        <v>0</v>
      </c>
      <c r="BQ7" s="37">
        <f>SUMIFS('Arrêts médicaux'!$M$8:$M$500,'Arrêts médicaux'!$A$8:$A$500,B7,'Arrêts médicaux'!$D$8:$D$500,Salariés!$H$4)</f>
        <v>0</v>
      </c>
      <c r="BR7" s="38">
        <f t="shared" si="191"/>
        <v>0</v>
      </c>
      <c r="BS7" s="37">
        <f>SUMIFS('Arrêts médicaux'!$M$8:$M$500,'Arrêts médicaux'!$A$8:$A$500,B7,'Arrêts médicaux'!$D$8:$D$500,Salariés!$H$5)</f>
        <v>0</v>
      </c>
      <c r="BT7" s="37">
        <f>SUMIFS('Arrêts médicaux'!$M$8:$M$500,'Arrêts médicaux'!$A$8:$A$500,B7,'Arrêts médicaux'!$D$8:$D$500,Salariés!$H$6)</f>
        <v>0</v>
      </c>
      <c r="BU7" s="37">
        <f>SUMIFS('Arrêts médicaux'!$M$8:$M$500,'Arrêts médicaux'!$A$8:$A$500,B7,'Arrêts médicaux'!$D$8:$D$500,Salariés!$H$7)</f>
        <v>0</v>
      </c>
      <c r="BV7" s="38">
        <f t="shared" si="192"/>
        <v>0</v>
      </c>
      <c r="BW7" s="37">
        <f>SUMIFS('Arrêts médicaux'!$M$8:$M$500,'Arrêts médicaux'!$A$8:$A$500,B7,'Arrêts médicaux'!$D$8:$D$500,Salariés!$H$8)</f>
        <v>0</v>
      </c>
      <c r="BX7" s="37">
        <f>SUMIFS('Absences diverses'!$K$8:$K$500,'Absences diverses'!$A$8:$A$500,B7,'Absences diverses'!$D$8:$D$500,Salariés!$J$1)</f>
        <v>0</v>
      </c>
      <c r="BY7" s="37">
        <f>SUMIFS('Absences diverses'!$K$8:$K$500,'Absences diverses'!$A$8:$A$500,B7,'Absences diverses'!$D$8:$D$500,Salariés!$J$2)</f>
        <v>0</v>
      </c>
      <c r="BZ7" s="37">
        <f>SUMIFS('Absences diverses'!$K$8:$K$500,'Absences diverses'!$A$8:$A$500,B7,'Absences diverses'!$D$8:$D$500,Salariés!$J$3)</f>
        <v>0</v>
      </c>
      <c r="CA7" s="37">
        <f>SUMIFS('Absences diverses'!$K$8:$K$500,'Absences diverses'!$A$8:$A$500,B7,'Absences diverses'!$D$8:$D$500,Salariés!$J$4)</f>
        <v>0</v>
      </c>
      <c r="CB7" s="37">
        <f>SUMIFS('Arrêts médicaux'!$N$8:$N$500,'Arrêts médicaux'!$A$8:$A$500,B7,'Arrêts médicaux'!$D$8:$D$500,Salariés!$H$1)</f>
        <v>0</v>
      </c>
      <c r="CC7" s="37">
        <f>SUMIFS('Arrêts médicaux'!$N$8:$N$500,'Arrêts médicaux'!$A$8:$A$500,B7,'Arrêts médicaux'!$D$8:$D$500,Salariés!$H$2)</f>
        <v>0</v>
      </c>
      <c r="CD7" s="38">
        <f t="shared" si="193"/>
        <v>0</v>
      </c>
      <c r="CE7" s="37">
        <f>SUMIFS('Arrêts médicaux'!$N$8:$N$500,'Arrêts médicaux'!$A$8:$A$500,B7,'Arrêts médicaux'!$D$8:$D$500,Salariés!$H$3)</f>
        <v>0</v>
      </c>
      <c r="CF7" s="37">
        <f>SUMIFS('Arrêts médicaux'!$N$8:$N$500,'Arrêts médicaux'!$A$8:$A$500,B7,'Arrêts médicaux'!$D$8:$D$500,Salariés!$H$4)</f>
        <v>0</v>
      </c>
      <c r="CG7" s="38">
        <f t="shared" si="194"/>
        <v>0</v>
      </c>
      <c r="CH7" s="37">
        <f>SUMIFS('Arrêts médicaux'!$N$8:$N$500,'Arrêts médicaux'!$A$8:$A$500,B7,'Arrêts médicaux'!$D$8:$D$500,Salariés!$H$5)</f>
        <v>0</v>
      </c>
      <c r="CI7" s="37">
        <f>SUMIFS('Arrêts médicaux'!$N$8:$N$500,'Arrêts médicaux'!$A$8:$A$500,B7,'Arrêts médicaux'!$D$8:$D$500,Salariés!$H$6)</f>
        <v>0</v>
      </c>
      <c r="CJ7" s="37">
        <f>SUMIFS('Arrêts médicaux'!$N$8:$N$500,'Arrêts médicaux'!$A$8:$A$500,B7,'Arrêts médicaux'!$D$8:$D$500,Salariés!$H$7)</f>
        <v>0</v>
      </c>
      <c r="CK7" s="38">
        <f t="shared" si="195"/>
        <v>0</v>
      </c>
      <c r="CL7" s="37">
        <f>SUMIFS('Arrêts médicaux'!$N$8:$N$500,'Arrêts médicaux'!$A$8:$A$500,B7,'Arrêts médicaux'!$D$8:$D$500,Salariés!$H$8)</f>
        <v>0</v>
      </c>
      <c r="CM7" s="37">
        <f>SUMIFS('Absences diverses'!$L$8:$L$500,'Absences diverses'!$A$8:$A$500,B7,'Absences diverses'!$D$8:$D$500,Salariés!$J$1)</f>
        <v>0</v>
      </c>
      <c r="CN7" s="37">
        <f>SUMIFS('Absences diverses'!$L$8:$L$500,'Absences diverses'!$A$8:$A$500,B7,'Absences diverses'!$D$8:$D$500,Salariés!$J$2)</f>
        <v>0</v>
      </c>
      <c r="CO7" s="37">
        <f>SUMIFS('Absences diverses'!$L$8:$L$500,'Absences diverses'!$A$8:$A$500,B7,'Absences diverses'!$D$8:$D$500,Salariés!$J$3)</f>
        <v>0</v>
      </c>
      <c r="CP7" s="37">
        <f>SUMIFS('Absences diverses'!$L$8:$L$500,'Absences diverses'!$A$8:$A$500,B7,'Absences diverses'!$D$8:$D$500,Salariés!$J$4)</f>
        <v>0</v>
      </c>
      <c r="CQ7" s="37">
        <f>SUMIFS('Arrêts médicaux'!$O$8:$O$500,'Arrêts médicaux'!$A$8:$A$500,B7,'Arrêts médicaux'!$D$8:$D$500,Salariés!$H$1)</f>
        <v>0</v>
      </c>
      <c r="CR7" s="37">
        <f>SUMIFS('Arrêts médicaux'!$O$8:$O$500,'Arrêts médicaux'!$A$8:$A$500,B7,'Arrêts médicaux'!$D$8:$D$500,Salariés!$H$2)</f>
        <v>0</v>
      </c>
      <c r="CS7" s="38">
        <f t="shared" si="196"/>
        <v>0</v>
      </c>
      <c r="CT7" s="37">
        <f>SUMIFS('Arrêts médicaux'!$O$8:$O$500,'Arrêts médicaux'!$A$8:$A$500,B7,'Arrêts médicaux'!$D$8:$D$500,Salariés!$H$3)</f>
        <v>0</v>
      </c>
      <c r="CU7" s="37">
        <f>SUMIFS('Arrêts médicaux'!$O$8:$O$500,'Arrêts médicaux'!$A$8:$A$500,B7,'Arrêts médicaux'!$D$8:$D$500,Salariés!$H$4)</f>
        <v>0</v>
      </c>
      <c r="CV7" s="38">
        <f t="shared" si="197"/>
        <v>0</v>
      </c>
      <c r="CW7" s="37">
        <f>SUMIFS('Arrêts médicaux'!$O$8:$O$500,'Arrêts médicaux'!$A$8:$A$500,B7,'Arrêts médicaux'!$D$8:$D$500,Salariés!$H$5)</f>
        <v>0</v>
      </c>
      <c r="CX7" s="37">
        <f>SUMIFS('Arrêts médicaux'!$O$8:$O$500,'Arrêts médicaux'!$A$8:$A$500,B7,'Arrêts médicaux'!$D$8:$D$500,Salariés!$H$6)</f>
        <v>0</v>
      </c>
      <c r="CY7" s="37">
        <f>SUMIFS('Arrêts médicaux'!$O$8:$O$500,'Arrêts médicaux'!$A$8:$A$500,B7,'Arrêts médicaux'!$D$8:$D$500,Salariés!$H$7)</f>
        <v>0</v>
      </c>
      <c r="CZ7" s="38">
        <f t="shared" si="198"/>
        <v>0</v>
      </c>
      <c r="DA7" s="37">
        <f>SUMIFS('Arrêts médicaux'!$O$8:$O$500,'Arrêts médicaux'!$A$8:$A$500,B7,'Arrêts médicaux'!$D$8:$D$500,Salariés!$H$8)</f>
        <v>0</v>
      </c>
      <c r="DB7" s="37">
        <f>SUMIFS('Absences diverses'!$M$8:$M$500,'Absences diverses'!$A$8:$A$500,B7,'Absences diverses'!$D$8:$D$500,Salariés!$J$1)</f>
        <v>0</v>
      </c>
      <c r="DC7" s="37">
        <f>SUMIFS('Absences diverses'!$M$8:$M$500,'Absences diverses'!$A$8:$A$500,B7,'Absences diverses'!$D$8:$D$500,Salariés!$J$2)</f>
        <v>0</v>
      </c>
      <c r="DD7" s="37">
        <f>SUMIFS('Absences diverses'!$M$8:$M$500,'Absences diverses'!$A$8:$A$500,B7,'Absences diverses'!$D$8:$D$500,Salariés!$J$3)</f>
        <v>0</v>
      </c>
      <c r="DE7" s="37">
        <f>SUMIFS('Absences diverses'!$M$8:$M$500,'Absences diverses'!$A$8:$A$500,B7,'Absences diverses'!$D$8:$D$500,Salariés!$J$4)</f>
        <v>0</v>
      </c>
      <c r="DF7" s="37">
        <f>SUMIFS('Arrêts médicaux'!$P$8:$P$500,'Arrêts médicaux'!$A$8:$A$500,B7,'Arrêts médicaux'!$D$8:$D$500,Salariés!$H$1)</f>
        <v>0</v>
      </c>
      <c r="DG7" s="37">
        <f>SUMIFS('Arrêts médicaux'!$P$8:$P$500,'Arrêts médicaux'!$A$8:$A$500,B7,'Arrêts médicaux'!$D$8:$D$500,Salariés!$H$2)</f>
        <v>0</v>
      </c>
      <c r="DH7" s="38">
        <f t="shared" si="199"/>
        <v>0</v>
      </c>
      <c r="DI7" s="37">
        <f>SUMIFS('Arrêts médicaux'!$P$8:$P$500,'Arrêts médicaux'!$A$8:$A$500,B7,'Arrêts médicaux'!$D$8:$D$500,Salariés!$H$3)</f>
        <v>0</v>
      </c>
      <c r="DJ7" s="37">
        <f>SUMIFS('Arrêts médicaux'!$P$8:$P$500,'Arrêts médicaux'!$A$8:$A$500,B7,'Arrêts médicaux'!$D$8:$D$500,Salariés!$H$4)</f>
        <v>0</v>
      </c>
      <c r="DK7" s="38">
        <f t="shared" si="200"/>
        <v>0</v>
      </c>
      <c r="DL7" s="37">
        <f>SUMIFS('Arrêts médicaux'!$P$8:$P$500,'Arrêts médicaux'!$A$8:$A$500,B7,'Arrêts médicaux'!$D$8:$D$500,Salariés!$H$5)</f>
        <v>0</v>
      </c>
      <c r="DM7" s="37">
        <f>SUMIFS('Arrêts médicaux'!$P$8:$P$500,'Arrêts médicaux'!$A$8:$A$500,B7,'Arrêts médicaux'!$D$8:$D$500,Salariés!$H$6)</f>
        <v>0</v>
      </c>
      <c r="DN7" s="37">
        <f>SUMIFS('Arrêts médicaux'!$P$8:$P$500,'Arrêts médicaux'!$A$8:$A$500,B7,'Arrêts médicaux'!$D$8:$D$500,Salariés!$H$7)</f>
        <v>0</v>
      </c>
      <c r="DO7" s="38">
        <f t="shared" si="201"/>
        <v>0</v>
      </c>
      <c r="DP7" s="37">
        <f>SUMIFS('Arrêts médicaux'!$P$8:$P$500,'Arrêts médicaux'!$A$8:$A$500,B7,'Arrêts médicaux'!$D$8:$D$500,Salariés!$H$8)</f>
        <v>0</v>
      </c>
      <c r="DQ7" s="37">
        <f>SUMIFS('Absences diverses'!$N$8:$N$500,'Absences diverses'!$A$8:$A$500,B7,'Absences diverses'!$D$8:$D$500,Salariés!$J$1)</f>
        <v>0</v>
      </c>
      <c r="DR7" s="37">
        <f>SUMIFS('Absences diverses'!$N$8:$N$500,'Absences diverses'!$A$8:$A$500,B7,'Absences diverses'!$D$8:$D$500,Salariés!$J$2)</f>
        <v>0</v>
      </c>
      <c r="DS7" s="37">
        <f>SUMIFS('Absences diverses'!$N$8:$N$500,'Absences diverses'!$A$8:$A$500,B7,'Absences diverses'!$D$8:$D$500,Salariés!$J$3)</f>
        <v>0</v>
      </c>
      <c r="DT7" s="37">
        <f>SUMIFS('Absences diverses'!$N$8:$N$500,'Absences diverses'!$A$8:$A$500,B7,'Absences diverses'!$D$8:$D$500,Salariés!$J$4)</f>
        <v>0</v>
      </c>
      <c r="DU7" s="37">
        <f>SUMIFS('Arrêts médicaux'!$Q$8:$Q$500,'Arrêts médicaux'!$A$8:$A$500,B7,'Arrêts médicaux'!$D$8:$D$500,Salariés!$H$1)</f>
        <v>0</v>
      </c>
      <c r="DV7" s="37">
        <f>SUMIFS('Arrêts médicaux'!$Q$8:$Q$500,'Arrêts médicaux'!$A$8:$A$500,B7,'Arrêts médicaux'!$D$8:$D$500,Salariés!$H$2)</f>
        <v>0</v>
      </c>
      <c r="DW7" s="38">
        <f t="shared" si="202"/>
        <v>0</v>
      </c>
      <c r="DX7" s="37">
        <f>SUMIFS('Arrêts médicaux'!$Q$8:$Q$500,'Arrêts médicaux'!$A$8:$A$500,B7,'Arrêts médicaux'!$D$8:$D$500,Salariés!$H$3)</f>
        <v>0</v>
      </c>
      <c r="DY7" s="37">
        <f>SUMIFS('Arrêts médicaux'!$Q$8:$Q$500,'Arrêts médicaux'!$A$8:$A$500,B7,'Arrêts médicaux'!$D$8:$D$500,Salariés!$H$4)</f>
        <v>0</v>
      </c>
      <c r="DZ7" s="38">
        <f t="shared" si="203"/>
        <v>0</v>
      </c>
      <c r="EA7" s="37">
        <f>SUMIFS('Arrêts médicaux'!$Q$8:$Q$500,'Arrêts médicaux'!$A$8:$A$500,B7,'Arrêts médicaux'!$D$8:$D$500,Salariés!$H$5)</f>
        <v>0</v>
      </c>
      <c r="EB7" s="37">
        <f>SUMIFS('Arrêts médicaux'!$Q$8:$Q$500,'Arrêts médicaux'!$A$8:$A$500,B7,'Arrêts médicaux'!$D$8:$D$500,Salariés!$H$6)</f>
        <v>0</v>
      </c>
      <c r="EC7" s="37">
        <f>SUMIFS('Arrêts médicaux'!$Q$8:$Q$500,'Arrêts médicaux'!$A$8:$A$500,B7,'Arrêts médicaux'!$D$8:$D$500,Salariés!$H$7)</f>
        <v>0</v>
      </c>
      <c r="ED7" s="38">
        <f t="shared" si="204"/>
        <v>0</v>
      </c>
      <c r="EE7" s="37">
        <f>SUMIFS('Arrêts médicaux'!$Q$8:$Q$500,'Arrêts médicaux'!$A$8:$A$500,B7,'Arrêts médicaux'!$D$8:$D$500,Salariés!$H$8)</f>
        <v>0</v>
      </c>
      <c r="EF7" s="37">
        <f>SUMIFS('Absences diverses'!$O$8:$O$500,'Absences diverses'!$A$8:$A$500,B7,'Absences diverses'!$D$8:$D$500,Salariés!$J$1)</f>
        <v>0</v>
      </c>
      <c r="EG7" s="37">
        <f>SUMIFS('Absences diverses'!$O$8:$O$500,'Absences diverses'!$A$8:$A$500,B7,'Absences diverses'!$D$8:$D$500,Salariés!$J$2)</f>
        <v>0</v>
      </c>
      <c r="EH7" s="37">
        <f>SUMIFS('Absences diverses'!$O$8:$O$500,'Absences diverses'!$A$8:$A$500,B7,'Absences diverses'!$D$8:$D$500,Salariés!$J$3)</f>
        <v>0</v>
      </c>
      <c r="EI7" s="37">
        <f>SUMIFS('Absences diverses'!$O$8:$O$500,'Absences diverses'!$A$8:$A$500,B7,'Absences diverses'!$D$8:$D$500,Salariés!$J$4)</f>
        <v>0</v>
      </c>
      <c r="EJ7" s="37">
        <f>SUMIFS('Arrêts médicaux'!$R$8:$R$500,'Arrêts médicaux'!$A$8:$A$500,B7,'Arrêts médicaux'!$D$8:$D$500,Salariés!$H$1)</f>
        <v>0</v>
      </c>
      <c r="EK7" s="37">
        <f>SUMIFS('Arrêts médicaux'!$R$8:$R$500,'Arrêts médicaux'!$A$8:$A$500,B7,'Arrêts médicaux'!$D$8:$D$500,Salariés!$H$2)</f>
        <v>0</v>
      </c>
      <c r="EL7" s="38">
        <f t="shared" si="205"/>
        <v>0</v>
      </c>
      <c r="EM7" s="37">
        <f>SUMIFS('Arrêts médicaux'!$R$8:$R$500,'Arrêts médicaux'!$A$8:$A$500,B7,'Arrêts médicaux'!$D$8:$D$500,Salariés!$H$3)</f>
        <v>0</v>
      </c>
      <c r="EN7" s="37">
        <f>SUMIFS('Arrêts médicaux'!$R$8:$R$500,'Arrêts médicaux'!$A$8:$A$500,B7,'Arrêts médicaux'!$D$8:$D$500,Salariés!$H$4)</f>
        <v>0</v>
      </c>
      <c r="EO7" s="38">
        <f t="shared" si="206"/>
        <v>0</v>
      </c>
      <c r="EP7" s="37">
        <f>SUMIFS('Arrêts médicaux'!$R$8:$R$500,'Arrêts médicaux'!$A$8:$A$500,B7,'Arrêts médicaux'!$D$8:$D$500,Salariés!$H$5)</f>
        <v>0</v>
      </c>
      <c r="EQ7" s="37">
        <f>SUMIFS('Arrêts médicaux'!$R$8:$R$500,'Arrêts médicaux'!$A$8:$A$500,B7,'Arrêts médicaux'!$D$8:$D$500,Salariés!$H$6)</f>
        <v>0</v>
      </c>
      <c r="ER7" s="37">
        <f>SUMIFS('Arrêts médicaux'!$R$8:$R$500,'Arrêts médicaux'!$A$8:$A$500,B7,'Arrêts médicaux'!$D$8:$D$500,Salariés!$H$7)</f>
        <v>0</v>
      </c>
      <c r="ES7" s="38">
        <f t="shared" si="207"/>
        <v>0</v>
      </c>
      <c r="ET7" s="37">
        <f>SUMIFS('Arrêts médicaux'!$R$8:$R$500,'Arrêts médicaux'!$A$8:$A$500,B7,'Arrêts médicaux'!$D$8:$D$500,Salariés!$H$8)</f>
        <v>0</v>
      </c>
      <c r="EU7" s="37">
        <f>SUMIFS('Absences diverses'!$P$8:$P$500,'Absences diverses'!$A$8:$A$500,B7,'Absences diverses'!$D$8:$D$500,Salariés!$J$1)</f>
        <v>0</v>
      </c>
      <c r="EV7" s="37">
        <f>SUMIFS('Absences diverses'!$P$8:$P$500,'Absences diverses'!$A$8:$A$500,B7,'Absences diverses'!$D$8:$D$500,Salariés!$J$2)</f>
        <v>0</v>
      </c>
      <c r="EW7" s="37">
        <f>SUMIFS('Absences diverses'!$P$8:$P$500,'Absences diverses'!$A$8:$A$500,B7,'Absences diverses'!$D$8:$D$500,Salariés!$J$3)</f>
        <v>0</v>
      </c>
      <c r="EX7" s="37">
        <f>SUMIFS('Absences diverses'!$P$8:$P$500,'Absences diverses'!$A$8:$A$500,B7,'Absences diverses'!$D$8:$D$500,Salariés!$J$4)</f>
        <v>0</v>
      </c>
      <c r="EY7" s="37">
        <f>SUMIFS('Arrêts médicaux'!$S$8:$S$500,'Arrêts médicaux'!$A$8:$A$500,B7,'Arrêts médicaux'!$D$8:$D$500,Salariés!$H$1)</f>
        <v>0</v>
      </c>
      <c r="EZ7" s="37">
        <f>SUMIFS('Arrêts médicaux'!$S$8:$S$500,'Arrêts médicaux'!$A$8:$A$500,B7,'Arrêts médicaux'!$D$8:$D$500,Salariés!$H$2)</f>
        <v>0</v>
      </c>
      <c r="FA7" s="38">
        <f t="shared" si="208"/>
        <v>0</v>
      </c>
      <c r="FB7" s="37">
        <f>SUMIFS('Arrêts médicaux'!$S$8:$S$500,'Arrêts médicaux'!$A$8:$A$500,B7,'Arrêts médicaux'!$D$8:$D$500,Salariés!$H$3)</f>
        <v>0</v>
      </c>
      <c r="FC7" s="37">
        <f>SUMIFS('Arrêts médicaux'!$S$8:$S$500,'Arrêts médicaux'!$A$8:$A$500,B7,'Arrêts médicaux'!$D$8:$D$500,Salariés!$H$4)</f>
        <v>0</v>
      </c>
      <c r="FD7" s="38">
        <f t="shared" si="209"/>
        <v>0</v>
      </c>
      <c r="FE7" s="37">
        <f>SUMIFS('Arrêts médicaux'!$S$8:$S$500,'Arrêts médicaux'!$A$8:$A$500,B7,'Arrêts médicaux'!$D$8:$D$500,Salariés!$H$5)</f>
        <v>0</v>
      </c>
      <c r="FF7" s="37">
        <f>SUMIFS('Arrêts médicaux'!$S$8:$S$500,'Arrêts médicaux'!$A$8:$A$500,B7,'Arrêts médicaux'!$D$8:$D$500,Salariés!$H$6)</f>
        <v>0</v>
      </c>
      <c r="FG7" s="37">
        <f>SUMIFS('Arrêts médicaux'!$S$8:$S$500,'Arrêts médicaux'!$A$8:$A$500,B7,'Arrêts médicaux'!$D$8:$D$500,Salariés!$H$7)</f>
        <v>0</v>
      </c>
      <c r="FH7" s="38">
        <f t="shared" si="210"/>
        <v>0</v>
      </c>
      <c r="FI7" s="37">
        <f>SUMIFS('Arrêts médicaux'!$S$8:$S$500,'Arrêts médicaux'!$A$8:$A$500,B7,'Arrêts médicaux'!$D$8:$D$500,Salariés!$H$8)</f>
        <v>0</v>
      </c>
      <c r="FJ7" s="37">
        <f>SUMIFS('Absences diverses'!$Q$8:$Q$500,'Absences diverses'!$A$8:$A$500,B7,'Absences diverses'!$D$8:$D$500,Salariés!$J$1)</f>
        <v>0</v>
      </c>
      <c r="FK7" s="37">
        <f>SUMIFS('Absences diverses'!$Q$8:$Q$500,'Absences diverses'!$A$8:$A$500,B7,'Absences diverses'!$D$8:$D$500,Salariés!$J$2)</f>
        <v>0</v>
      </c>
      <c r="FL7" s="37">
        <f>SUMIFS('Absences diverses'!$Q$8:$Q$500,'Absences diverses'!$A$8:$A$500,B7,'Absences diverses'!$D$8:$D$500,Salariés!$J$3)</f>
        <v>0</v>
      </c>
      <c r="FM7" s="37">
        <f>SUMIFS('Absences diverses'!$Q$8:$Q$500,'Absences diverses'!$A$8:$A$500,B7,'Absences diverses'!$D$8:$D$500,Salariés!$J$4)</f>
        <v>0</v>
      </c>
      <c r="FN7" s="37">
        <f>SUMIFS('Arrêts médicaux'!$T$8:$T$500,'Arrêts médicaux'!$A$8:$A$500,B7,'Arrêts médicaux'!$D$8:$D$500,Salariés!$H$1)</f>
        <v>0</v>
      </c>
      <c r="FO7" s="37">
        <f>SUMIFS('Arrêts médicaux'!$T$8:$T$500,'Arrêts médicaux'!$A$8:$A$500,B7,'Arrêts médicaux'!$D$8:$D$500,Salariés!$H$2)</f>
        <v>0</v>
      </c>
      <c r="FP7" s="38">
        <f t="shared" si="211"/>
        <v>0</v>
      </c>
      <c r="FQ7" s="37">
        <f>SUMIFS('Arrêts médicaux'!$T$8:$T$500,'Arrêts médicaux'!$A$8:$A$500,B7,'Arrêts médicaux'!$D$8:$D$500,Salariés!$H$3)</f>
        <v>0</v>
      </c>
      <c r="FR7" s="37">
        <f>SUMIFS('Arrêts médicaux'!$T$8:$T$500,'Arrêts médicaux'!$A$8:$A$500,B7,'Arrêts médicaux'!$D$8:$D$500,Salariés!$H$4)</f>
        <v>0</v>
      </c>
      <c r="FS7" s="38">
        <f t="shared" si="212"/>
        <v>0</v>
      </c>
      <c r="FT7" s="37">
        <f>SUMIFS('Arrêts médicaux'!$T$8:$T$500,'Arrêts médicaux'!$A$8:$A$500,B7,'Arrêts médicaux'!$D$8:$D$500,Salariés!$H$5)</f>
        <v>0</v>
      </c>
      <c r="FU7" s="37">
        <f>SUMIFS('Arrêts médicaux'!$T$8:$T$500,'Arrêts médicaux'!$A$8:$A$500,B7,'Arrêts médicaux'!$D$8:$D$500,Salariés!$H$6)</f>
        <v>0</v>
      </c>
      <c r="FV7" s="37">
        <f>SUMIFS('Arrêts médicaux'!$T$8:$T$500,'Arrêts médicaux'!$A$8:$A$500,B7,'Arrêts médicaux'!$D$8:$D$500,Salariés!$H$7)</f>
        <v>0</v>
      </c>
      <c r="FW7" s="38">
        <f t="shared" si="213"/>
        <v>0</v>
      </c>
      <c r="FX7" s="37">
        <f>SUMIFS('Arrêts médicaux'!$T$8:$T$500,'Arrêts médicaux'!$A$8:$A$500,B7,'Arrêts médicaux'!$D$8:$D$500,Salariés!$H$8)</f>
        <v>0</v>
      </c>
      <c r="FY7" s="37">
        <f>SUMIFS('Absences diverses'!$R$8:$R$500,'Absences diverses'!$A$8:$A$500,B7,'Absences diverses'!$D$8:$D$500,Salariés!$J$1)</f>
        <v>0</v>
      </c>
      <c r="FZ7" s="37">
        <f>SUMIFS('Absences diverses'!$R$8:$R$500,'Absences diverses'!$A$8:$A$500,B7,'Absences diverses'!$D$8:$D$500,Salariés!$J$2)</f>
        <v>0</v>
      </c>
      <c r="GA7" s="37">
        <f>SUMIFS('Absences diverses'!$R$8:$R$500,'Absences diverses'!$A$8:$A$500,B7,'Absences diverses'!$D$8:$D$500,Salariés!$J$3)</f>
        <v>0</v>
      </c>
      <c r="GB7" s="37">
        <f>SUMIFS('Absences diverses'!$R$8:$R$500,'Absences diverses'!$A$8:$A$500,B7,'Absences diverses'!$D$8:$D$500,Salariés!$J$4)</f>
        <v>0</v>
      </c>
      <c r="GC7" s="37">
        <f>SUMIFS('Arrêts médicaux'!$U$8:$U$500,'Arrêts médicaux'!$A$8:$A$500,B7,'Arrêts médicaux'!$D$8:$D$500,Salariés!$H$1)</f>
        <v>0</v>
      </c>
      <c r="GD7" s="37">
        <f>SUMIFS('Arrêts médicaux'!$U$8:$U$500,'Arrêts médicaux'!$A$8:$A$500,B7,'Arrêts médicaux'!$D$8:$D$500,Salariés!$H$2)</f>
        <v>0</v>
      </c>
      <c r="GE7" s="38">
        <f t="shared" si="214"/>
        <v>0</v>
      </c>
      <c r="GF7" s="37">
        <f>SUMIFS('Arrêts médicaux'!$U$8:$U$500,'Arrêts médicaux'!$A$8:$A$500,B7,'Arrêts médicaux'!$D$8:$D$500,Salariés!$H$3)</f>
        <v>0</v>
      </c>
      <c r="GG7" s="37">
        <f>SUMIFS('Arrêts médicaux'!$U$8:$U$500,'Arrêts médicaux'!$A$8:$A$500,B7,'Arrêts médicaux'!$D$8:$D$500,Salariés!$H$4)</f>
        <v>0</v>
      </c>
      <c r="GH7" s="38">
        <f t="shared" si="215"/>
        <v>0</v>
      </c>
      <c r="GI7" s="37">
        <f>SUMIFS('Arrêts médicaux'!$U$8:$U$500,'Arrêts médicaux'!$A$8:$A$500,B7,'Arrêts médicaux'!$D$8:$D$500,Salariés!$H$5)</f>
        <v>0</v>
      </c>
      <c r="GJ7" s="37">
        <f>SUMIFS('Arrêts médicaux'!$U$8:$U$500,'Arrêts médicaux'!$A$8:$A$500,B7,'Arrêts médicaux'!$D$8:$D$500,Salariés!$H$6)</f>
        <v>0</v>
      </c>
      <c r="GK7" s="37">
        <f>SUMIFS('Arrêts médicaux'!$U$8:$U$500,'Arrêts médicaux'!$A$8:$A$500,B7,'Arrêts médicaux'!$D$8:$D$500,Salariés!$H$7)</f>
        <v>0</v>
      </c>
      <c r="GL7" s="38">
        <f t="shared" si="216"/>
        <v>0</v>
      </c>
      <c r="GM7" s="37">
        <f>SUMIFS('Arrêts médicaux'!$U$8:$U$500,'Arrêts médicaux'!$A$8:$A$500,B7,'Arrêts médicaux'!$D$8:$D$500,Salariés!$H$8)</f>
        <v>0</v>
      </c>
      <c r="GN7" s="37">
        <f>SUMIFS('Absences diverses'!$S$8:$S$500,'Absences diverses'!$A$8:$A$500,B7,'Absences diverses'!$D$8:$D$500,Salariés!$J$1)</f>
        <v>0</v>
      </c>
      <c r="GO7" s="37">
        <f>SUMIFS('Absences diverses'!$S$8:$S$500,'Absences diverses'!$A$8:$A$500,B7,'Absences diverses'!$D$8:$D$500,Salariés!$J$2)</f>
        <v>0</v>
      </c>
      <c r="GP7" s="37">
        <f>SUMIFS('Absences diverses'!$S$8:$S$500,'Absences diverses'!$A$8:$A$500,B7,'Absences diverses'!$D$8:$D$500,Salariés!$J$3)</f>
        <v>0</v>
      </c>
      <c r="GQ7" s="37">
        <f>SUMIFS('Absences diverses'!$S$8:$S$500,'Absences diverses'!$A$8:$A$500,B7,'Absences diverses'!$D$8:$D$500,Salariés!$J$4)</f>
        <v>0</v>
      </c>
      <c r="GR7" s="37">
        <f>SUMIFS('Arrêts médicaux'!$V$8:$V$500,'Arrêts médicaux'!$A$8:$A$500,B7,'Arrêts médicaux'!$D$8:$D$500,Salariés!$H$1)</f>
        <v>0</v>
      </c>
      <c r="GS7" s="37">
        <f>SUMIFS('Arrêts médicaux'!$V$8:$V$500,'Arrêts médicaux'!$A$8:$A$500,B7,'Arrêts médicaux'!$D$8:$D$500,Salariés!$H$2)</f>
        <v>0</v>
      </c>
      <c r="GT7" s="38">
        <f t="shared" si="217"/>
        <v>0</v>
      </c>
      <c r="GU7" s="37">
        <f>SUMIFS('Arrêts médicaux'!$V$8:$V$500,'Arrêts médicaux'!$A$8:$A$500,B7,'Arrêts médicaux'!$D$8:$D$500,Salariés!$H$3)</f>
        <v>0</v>
      </c>
      <c r="GV7" s="37">
        <f>SUMIFS('Arrêts médicaux'!$V$8:$V$500,'Arrêts médicaux'!$A$8:$A$500,B7,'Arrêts médicaux'!$D$8:$D$500,Salariés!$H$4)</f>
        <v>0</v>
      </c>
      <c r="GW7" s="38">
        <f t="shared" si="218"/>
        <v>0</v>
      </c>
      <c r="GX7" s="37">
        <f>SUMIFS('Arrêts médicaux'!$V$8:$V$500,'Arrêts médicaux'!$A$8:$A$500,B7,'Arrêts médicaux'!$D$8:$D$500,Salariés!$H$5)</f>
        <v>0</v>
      </c>
      <c r="GY7" s="37">
        <f>SUMIFS('Arrêts médicaux'!$V$8:$V$500,'Arrêts médicaux'!$A$8:$A$500,B7,'Arrêts médicaux'!$D$8:$D$500,Salariés!$H$6)</f>
        <v>0</v>
      </c>
      <c r="GZ7" s="37">
        <f>SUMIFS('Arrêts médicaux'!$V$8:$V$500,'Arrêts médicaux'!$A$8:$A$500,B7,'Arrêts médicaux'!$D$8:$D$500,Salariés!$H$7)</f>
        <v>0</v>
      </c>
      <c r="HA7" s="38">
        <f t="shared" si="219"/>
        <v>0</v>
      </c>
      <c r="HB7" s="37">
        <f>SUMIFS('Arrêts médicaux'!$V$8:$V$500,'Arrêts médicaux'!$A$8:$A$500,B7,'Arrêts médicaux'!$D$8:$D$500,Salariés!$H$8)</f>
        <v>0</v>
      </c>
      <c r="HC7" s="37">
        <f>SUMIFS('Absences diverses'!$T$8:$T$500,'Absences diverses'!$A$8:$A$500,B7,'Absences diverses'!$D$8:$D$500,Salariés!$J$1)</f>
        <v>0</v>
      </c>
      <c r="HD7" s="37">
        <f>SUMIFS('Absences diverses'!$T$8:$T$500,'Absences diverses'!$A$8:$A$500,B7,'Absences diverses'!$D$8:$D$500,Salariés!$J$2)</f>
        <v>0</v>
      </c>
      <c r="HE7" s="37">
        <f>SUMIFS('Absences diverses'!$T$8:$T$500,'Absences diverses'!$A$8:$A$500,B7,'Absences diverses'!$D$8:$D$500,Salariés!$J$3)</f>
        <v>0</v>
      </c>
      <c r="HF7" s="37">
        <f>SUMIFS('Absences diverses'!$T$8:$T$500,'Absences diverses'!$A$8:$A$500,B7,'Absences diverses'!$D$8:$D$500,Salariés!$J$4)</f>
        <v>0</v>
      </c>
      <c r="HG7" s="37">
        <f>SUMIFS('Arrêts médicaux'!$W$8:$W$500,'Arrêts médicaux'!$A$8:$A$500,B7,'Arrêts médicaux'!$D$8:$D$500,Salariés!$H$1)</f>
        <v>0</v>
      </c>
      <c r="HH7" s="37">
        <f>SUMIFS('Arrêts médicaux'!$W$8:$W$500,'Arrêts médicaux'!$A$8:$A$500,B7,'Arrêts médicaux'!$D$8:$D$500,Salariés!$H$2)</f>
        <v>0</v>
      </c>
      <c r="HI7" s="38">
        <f t="shared" si="220"/>
        <v>0</v>
      </c>
      <c r="HJ7" s="37">
        <f>SUMIFS('Arrêts médicaux'!$W$8:$W$500,'Arrêts médicaux'!$A$8:$A$500,B7,'Arrêts médicaux'!$D$8:$D$500,Salariés!$H$3)</f>
        <v>0</v>
      </c>
      <c r="HK7" s="37">
        <f>SUMIFS('Arrêts médicaux'!$W$8:$W$500,'Arrêts médicaux'!$A$8:$A$500,B7,'Arrêts médicaux'!$D$8:$D$500,Salariés!$H$4)</f>
        <v>0</v>
      </c>
      <c r="HL7" s="38">
        <f t="shared" si="221"/>
        <v>0</v>
      </c>
      <c r="HM7" s="37">
        <f>SUMIFS('Arrêts médicaux'!$W$8:$W$500,'Arrêts médicaux'!$A$8:$A$500,B7,'Arrêts médicaux'!$D$8:$D$500,Salariés!$H$5)</f>
        <v>0</v>
      </c>
      <c r="HN7" s="37">
        <f>SUMIFS('Arrêts médicaux'!$W$8:$W$500,'Arrêts médicaux'!$A$8:$A$500,B7,'Arrêts médicaux'!$D$8:$D$500,Salariés!$H$6)</f>
        <v>0</v>
      </c>
      <c r="HO7" s="37">
        <f>SUMIFS('Arrêts médicaux'!$W$8:$W$500,'Arrêts médicaux'!$A$8:$A$500,B7,'Arrêts médicaux'!$D$8:$D$500,Salariés!$H$7)</f>
        <v>0</v>
      </c>
      <c r="HP7" s="38">
        <f t="shared" si="222"/>
        <v>0</v>
      </c>
      <c r="HQ7" s="37">
        <f>SUMIFS('Arrêts médicaux'!$W$8:$W$500,'Arrêts médicaux'!$A$8:$A$500,B7,'Arrêts médicaux'!$D$8:$D$500,Salariés!$H$8)</f>
        <v>0</v>
      </c>
      <c r="HR7" s="37">
        <f>SUMIFS('Absences diverses'!$U$8:$U$500,'Absences diverses'!$A$8:$A$500,B7,'Absences diverses'!$D$8:$D$500,Salariés!$J$1)</f>
        <v>0</v>
      </c>
      <c r="HS7" s="37">
        <f>SUMIFS('Absences diverses'!$U$8:$U$500,'Absences diverses'!$A$8:$A$500,B7,'Absences diverses'!$D$8:$D$500,Salariés!$J$2)</f>
        <v>0</v>
      </c>
      <c r="HT7" s="37">
        <f>SUMIFS('Absences diverses'!$U$8:$U$500,'Absences diverses'!$A$8:$A$500,B7,'Absences diverses'!$D$8:$D$500,Salariés!$J$3)</f>
        <v>0</v>
      </c>
      <c r="HU7" s="37">
        <f>SUMIFS('Absences diverses'!$U$8:$U$500,'Absences diverses'!$A$8:$A$500,B7,'Absences diverses'!$D$8:$D$500,Salariés!$J$4)</f>
        <v>0</v>
      </c>
      <c r="HV7" s="37">
        <f>SUMIFS('Arrêts médicaux'!$X$8:$X$500,'Arrêts médicaux'!$A$8:$A$500,B7,'Arrêts médicaux'!$D$8:$D$500,Salariés!$H$1)</f>
        <v>0</v>
      </c>
      <c r="HW7" s="37">
        <f>SUMIFS('Arrêts médicaux'!$X$8:$X$500,'Arrêts médicaux'!$A$8:$A$500,B7,'Arrêts médicaux'!$D$8:$D$500,Salariés!$H$2)</f>
        <v>0</v>
      </c>
      <c r="HX7" s="38">
        <f t="shared" si="223"/>
        <v>0</v>
      </c>
      <c r="HY7" s="37">
        <f>SUMIFS('Arrêts médicaux'!$X$8:$X$500,'Arrêts médicaux'!$A$8:$A$500,B7,'Arrêts médicaux'!$D$8:$D$500,Salariés!$H$3)</f>
        <v>0</v>
      </c>
      <c r="HZ7" s="37">
        <f>SUMIFS('Arrêts médicaux'!$X$8:$X$500,'Arrêts médicaux'!$A$8:$A$500,B7,'Arrêts médicaux'!$D$8:$D$500,Salariés!$H$4)</f>
        <v>0</v>
      </c>
      <c r="IA7" s="38">
        <f t="shared" si="224"/>
        <v>0</v>
      </c>
      <c r="IB7" s="37">
        <f>SUMIFS('Arrêts médicaux'!$X$8:$X$500,'Arrêts médicaux'!$A$8:$A$500,B7,'Arrêts médicaux'!$D$8:$D$500,Salariés!$H$5)</f>
        <v>0</v>
      </c>
      <c r="IC7" s="37">
        <f>SUMIFS('Arrêts médicaux'!$X$8:$X$500,'Arrêts médicaux'!$A$8:$A$500,B7,'Arrêts médicaux'!$D$8:$D$500,Salariés!$H$6)</f>
        <v>0</v>
      </c>
      <c r="ID7" s="37">
        <f>SUMIFS('Arrêts médicaux'!$X$8:$X$500,'Arrêts médicaux'!$A$8:$A$500,B7,'Arrêts médicaux'!$D$8:$D$500,Salariés!$H$7)</f>
        <v>0</v>
      </c>
      <c r="IE7" s="38">
        <f t="shared" si="225"/>
        <v>0</v>
      </c>
      <c r="IF7" s="37">
        <f>SUMIFS('Arrêts médicaux'!$X$8:$X$500,'Arrêts médicaux'!$A$8:$A$500,B7,'Arrêts médicaux'!$D$8:$D$500,Salariés!$H$8)</f>
        <v>0</v>
      </c>
      <c r="IG7" s="37">
        <f>SUMIFS('Absences diverses'!$V$8:$V$500,'Absences diverses'!$A$8:$A$500,B7,'Absences diverses'!$D$8:$D$500,Salariés!$J$1)</f>
        <v>0</v>
      </c>
      <c r="IH7" s="37">
        <f>SUMIFS('Absences diverses'!$V$8:$V$500,'Absences diverses'!$A$8:$A$500,B7,'Absences diverses'!$D$8:$D$500,Salariés!$J$2)</f>
        <v>0</v>
      </c>
      <c r="II7" s="37">
        <f>SUMIFS('Absences diverses'!$V$8:$V$500,'Absences diverses'!$A$8:$A$500,B7,'Absences diverses'!$D$8:$D$500,Salariés!$J$3)</f>
        <v>0</v>
      </c>
      <c r="IJ7" s="37">
        <f>SUMIFS('Absences diverses'!$V$8:$V$500,'Absences diverses'!$A$8:$A$500,B7,'Absences diverses'!$D$8:$D$500,Salariés!$J$4)</f>
        <v>0</v>
      </c>
      <c r="IK7" s="37">
        <f>SUMIFS('Arrêts médicaux'!$Y$8:$Y$500,'Arrêts médicaux'!$A$8:$A$500,B7,'Arrêts médicaux'!$D$8:$D$500,Salariés!$H$1)</f>
        <v>0</v>
      </c>
      <c r="IL7" s="37">
        <f>SUMIFS('Arrêts médicaux'!$Y$8:$Y$500,'Arrêts médicaux'!$A$8:$A$500,B7,'Arrêts médicaux'!$D$8:$D$500,Salariés!$H$2)</f>
        <v>0</v>
      </c>
      <c r="IM7" s="38">
        <f t="shared" si="226"/>
        <v>0</v>
      </c>
      <c r="IN7" s="37">
        <f>SUMIFS('Arrêts médicaux'!$Y$8:$Y$500,'Arrêts médicaux'!$A$8:$A$500,B7,'Arrêts médicaux'!$D$8:$D$500,Salariés!$H$3)</f>
        <v>0</v>
      </c>
      <c r="IO7" s="37">
        <f>SUMIFS('Arrêts médicaux'!$Y$8:$Y$500,'Arrêts médicaux'!$A$8:$A$500,B7,'Arrêts médicaux'!$D$8:$D$500,Salariés!$H$4)</f>
        <v>0</v>
      </c>
      <c r="IP7" s="38">
        <f t="shared" si="227"/>
        <v>0</v>
      </c>
      <c r="IQ7" s="37">
        <f>SUMIFS('Arrêts médicaux'!$Y$8:$Y$500,'Arrêts médicaux'!$A$8:$A$500,B7,'Arrêts médicaux'!$D$8:$D$500,Salariés!$H$5)</f>
        <v>0</v>
      </c>
      <c r="IR7" s="37">
        <f>SUMIFS('Arrêts médicaux'!$Y$8:$Y$500,'Arrêts médicaux'!$A$8:$A$500,B7,'Arrêts médicaux'!$D$8:$D$500,Salariés!$H$6)</f>
        <v>0</v>
      </c>
      <c r="IS7" s="37">
        <f>SUMIFS('Arrêts médicaux'!$Y$8:$Y$500,'Arrêts médicaux'!$A$8:$A$500,B7,'Arrêts médicaux'!$D$8:$D$500,Salariés!$H$7)</f>
        <v>0</v>
      </c>
      <c r="IT7" s="38">
        <f t="shared" si="228"/>
        <v>0</v>
      </c>
      <c r="IU7" s="37">
        <f>SUMIFS('Arrêts médicaux'!$Y$8:$Y$500,'Arrêts médicaux'!$A$8:$A$500,B7,'Arrêts médicaux'!$D$8:$D$500,Salariés!$H$8)</f>
        <v>0</v>
      </c>
      <c r="IV7" s="37">
        <f>SUMIFS('Absences diverses'!$W$8:$W$500,'Absences diverses'!$A$8:$A$500,B7,'Absences diverses'!$D$8:$D$500,Salariés!$J$1)</f>
        <v>0</v>
      </c>
      <c r="IW7" s="37">
        <f>SUMIFS('Absences diverses'!$W$8:$W$500,'Absences diverses'!$A$8:$A$500,B7,'Absences diverses'!$D$8:$D$500,Salariés!$J$2)</f>
        <v>0</v>
      </c>
      <c r="IX7" s="37">
        <f>SUMIFS('Absences diverses'!$W$8:$W$500,'Absences diverses'!$A$8:$A$500,B7,'Absences diverses'!$D$8:$D$500,Salariés!$J$3)</f>
        <v>0</v>
      </c>
      <c r="IY7" s="37">
        <f>SUMIFS('Absences diverses'!$W$8:$W$500,'Absences diverses'!$A$8:$A$500,B7,'Absences diverses'!$D$8:$D$500,Salariés!$J$4)</f>
        <v>0</v>
      </c>
      <c r="IZ7" s="37">
        <f>SUMIFS('Arrêts médicaux'!$Z$8:$Z$500,'Arrêts médicaux'!$A$8:$A$500,B7,'Arrêts médicaux'!$D$8:$D$500,Salariés!$H$1)</f>
        <v>0</v>
      </c>
      <c r="JA7" s="37">
        <f>SUMIFS('Arrêts médicaux'!$Z$8:$Z$500,'Arrêts médicaux'!$A$8:$A$500,B7,'Arrêts médicaux'!$D$8:$D$500,Salariés!$H$2)</f>
        <v>0</v>
      </c>
      <c r="JB7" s="38">
        <f t="shared" si="229"/>
        <v>0</v>
      </c>
      <c r="JC7" s="37">
        <f>SUMIFS('Arrêts médicaux'!$Z$8:$Z$500,'Arrêts médicaux'!$A$8:$A$500,B7,'Arrêts médicaux'!$D$8:$D$500,Salariés!$H$3)</f>
        <v>0</v>
      </c>
      <c r="JD7" s="37">
        <f>SUMIFS('Arrêts médicaux'!$Z$8:$Z$500,'Arrêts médicaux'!$A$8:$A$500,B7,'Arrêts médicaux'!$D$8:$D$500,Salariés!$H$4)</f>
        <v>0</v>
      </c>
      <c r="JE7" s="38">
        <f t="shared" si="230"/>
        <v>0</v>
      </c>
      <c r="JF7" s="37">
        <f>SUMIFS('Arrêts médicaux'!$Z$8:$Z$500,'Arrêts médicaux'!$A$8:$A$500,B7,'Arrêts médicaux'!$D$8:$D$500,Salariés!$H$5)</f>
        <v>0</v>
      </c>
      <c r="JG7" s="37">
        <f>SUMIFS('Arrêts médicaux'!$Z$8:$Z$500,'Arrêts médicaux'!$A$8:$A$500,B7,'Arrêts médicaux'!$D$8:$D$500,Salariés!$H$6)</f>
        <v>0</v>
      </c>
      <c r="JH7" s="37">
        <f>SUMIFS('Arrêts médicaux'!$Z$8:$Z$500,'Arrêts médicaux'!$A$8:$A$500,B7,'Arrêts médicaux'!$D$8:$D$500,Salariés!$H$7)</f>
        <v>0</v>
      </c>
      <c r="JI7" s="38">
        <f t="shared" si="231"/>
        <v>0</v>
      </c>
      <c r="JJ7" s="37">
        <f>SUMIFS('Arrêts médicaux'!$Z$8:$Z$500,'Arrêts médicaux'!$A$8:$A$500,B7,'Arrêts médicaux'!$D$8:$D$500,Salariés!$H$8)</f>
        <v>0</v>
      </c>
      <c r="JK7" s="37">
        <f>SUMIFS('Absences diverses'!$X$8:$X$500,'Absences diverses'!$A$8:$A$500,B7,'Absences diverses'!$D$8:$D$500,Salariés!$J$1)</f>
        <v>0</v>
      </c>
      <c r="JL7" s="37">
        <f>SUMIFS('Absences diverses'!$X$8:$X$500,'Absences diverses'!$A$8:$A$500,B7,'Absences diverses'!$D$8:$D$500,Salariés!$J$2)</f>
        <v>0</v>
      </c>
      <c r="JM7" s="37">
        <f>SUMIFS('Absences diverses'!$X$8:$X$500,'Absences diverses'!$A$8:$A$500,B7,'Absences diverses'!$D$8:$D$500,Salariés!$J$3)</f>
        <v>0</v>
      </c>
      <c r="JN7" s="37">
        <f>SUMIFS('Absences diverses'!$X$8:$X$500,'Absences diverses'!$A$8:$A$500,B7,'Absences diverses'!$D$8:$D$500,Salariés!$J$4)</f>
        <v>0</v>
      </c>
      <c r="JO7" s="37">
        <f>SUMIFS('Arrêts médicaux'!$AA$8:$AA$500,'Arrêts médicaux'!$A$8:$A$500,B7,'Arrêts médicaux'!$D$8:$D$500,Salariés!$H$1)</f>
        <v>0</v>
      </c>
      <c r="JP7" s="37">
        <f>SUMIFS('Arrêts médicaux'!$AA$8:$AA$500,'Arrêts médicaux'!$A$8:$A$500,B7,'Arrêts médicaux'!$D$8:$D$500,Salariés!$H$2)</f>
        <v>0</v>
      </c>
      <c r="JQ7" s="38">
        <f t="shared" si="232"/>
        <v>0</v>
      </c>
      <c r="JR7" s="37">
        <f>SUMIFS('Arrêts médicaux'!$AA$8:$AA$500,'Arrêts médicaux'!$A$8:$A$500,B7,'Arrêts médicaux'!$D$8:$D$500,Salariés!$H$3)</f>
        <v>0</v>
      </c>
      <c r="JS7" s="37">
        <f>SUMIFS('Arrêts médicaux'!$AA$8:$AA$500,'Arrêts médicaux'!$A$8:$A$500,B7,'Arrêts médicaux'!$D$8:$D$500,Salariés!$H$4)</f>
        <v>0</v>
      </c>
      <c r="JT7" s="38">
        <f t="shared" si="233"/>
        <v>0</v>
      </c>
      <c r="JU7" s="37">
        <f>SUMIFS('Arrêts médicaux'!$AA$8:$AA$500,'Arrêts médicaux'!$A$8:$A$500,B7,'Arrêts médicaux'!$D$8:$D$500,Salariés!$H$5)</f>
        <v>0</v>
      </c>
      <c r="JV7" s="37">
        <f>SUMIFS('Arrêts médicaux'!$AA$8:$AA$500,'Arrêts médicaux'!$A$8:$A$500,B7,'Arrêts médicaux'!$D$8:$D$500,Salariés!$H$6)</f>
        <v>0</v>
      </c>
      <c r="JW7" s="37">
        <f>SUMIFS('Arrêts médicaux'!$AA$8:$AA$500,'Arrêts médicaux'!$A$8:$A$500,B7,'Arrêts médicaux'!$D$8:$D$500,Salariés!$H$7)</f>
        <v>0</v>
      </c>
      <c r="JX7" s="38">
        <f t="shared" si="234"/>
        <v>0</v>
      </c>
      <c r="JY7" s="37">
        <f>SUMIFS('Arrêts médicaux'!$AA$8:$AA$500,'Arrêts médicaux'!$A$8:$A$500,B7,'Arrêts médicaux'!$D$8:$D$500,Salariés!$H$8)</f>
        <v>0</v>
      </c>
      <c r="JZ7" s="37">
        <f>SUMIFS('Absences diverses'!$Y$8:$Y$500,'Absences diverses'!$A$8:$A$500,B7,'Absences diverses'!$D$8:$D$500,Salariés!$J$1)</f>
        <v>0</v>
      </c>
      <c r="KA7" s="37">
        <f>SUMIFS('Absences diverses'!$Y$8:$Y$500,'Absences diverses'!$A$8:$A$500,B7,'Absences diverses'!$D$8:$D$500,Salariés!$J$2)</f>
        <v>0</v>
      </c>
      <c r="KB7" s="37">
        <f>SUMIFS('Absences diverses'!$Y$8:$Y$500,'Absences diverses'!$A$8:$A$500,B7,'Absences diverses'!$D$8:$D$500,Salariés!$J$3)</f>
        <v>0</v>
      </c>
      <c r="KC7" s="37">
        <f>SUMIFS('Absences diverses'!$Y$8:$Y$500,'Absences diverses'!$A$8:$A$500,B7,'Absences diverses'!$D$8:$D$500,Salariés!$J$4)</f>
        <v>0</v>
      </c>
      <c r="KD7" s="37">
        <f>SUMIFS('Arrêts médicaux'!$AB$8:$AB$500,'Arrêts médicaux'!$A$8:$A$500,B7,'Arrêts médicaux'!$D$8:$D$500,Salariés!$H$1)</f>
        <v>0</v>
      </c>
      <c r="KE7" s="37">
        <f>SUMIFS('Arrêts médicaux'!$AB$8:$AB$500,'Arrêts médicaux'!$A$8:$A$500,B7,'Arrêts médicaux'!$D$8:$D$500,Salariés!$H$2)</f>
        <v>0</v>
      </c>
      <c r="KF7" s="38">
        <f t="shared" si="235"/>
        <v>0</v>
      </c>
      <c r="KG7" s="37">
        <f>SUMIFS('Arrêts médicaux'!$AB$8:$AB$500,'Arrêts médicaux'!$A$8:$A$500,B7,'Arrêts médicaux'!$D$8:$D$500,Salariés!$H$3)</f>
        <v>0</v>
      </c>
      <c r="KH7" s="37">
        <f>SUMIFS('Arrêts médicaux'!$AB$8:$AB$500,'Arrêts médicaux'!$A$8:$A$500,B7,'Arrêts médicaux'!$D$8:$D$500,Salariés!$H$4)</f>
        <v>0</v>
      </c>
      <c r="KI7" s="38">
        <f t="shared" si="236"/>
        <v>0</v>
      </c>
      <c r="KJ7" s="37">
        <f>SUMIFS('Arrêts médicaux'!$AB$8:$AB$500,'Arrêts médicaux'!$A$8:$A$500,B7,'Arrêts médicaux'!$D$8:$D$500,Salariés!$H$5)</f>
        <v>0</v>
      </c>
      <c r="KK7" s="37">
        <f>SUMIFS('Arrêts médicaux'!$AB$8:$AB$500,'Arrêts médicaux'!$A$8:$A$500,B7,'Arrêts médicaux'!$D$8:$D$500,Salariés!$H$6)</f>
        <v>0</v>
      </c>
      <c r="KL7" s="37">
        <f>SUMIFS('Arrêts médicaux'!$AB$8:$AB$500,'Arrêts médicaux'!$A$8:$A$500,B7,'Arrêts médicaux'!$D$8:$D$500,Salariés!$H$7)</f>
        <v>0</v>
      </c>
      <c r="KM7" s="38">
        <f t="shared" si="237"/>
        <v>0</v>
      </c>
      <c r="KN7" s="37">
        <f>SUMIFS('Arrêts médicaux'!$AB$8:$AB$500,'Arrêts médicaux'!$A$8:$A$500,B7,'Arrêts médicaux'!$D$8:$D$500,Salariés!$H$8)</f>
        <v>0</v>
      </c>
      <c r="KO7" s="37">
        <f>SUMIFS('Absences diverses'!$Z$8:$Z$500,'Absences diverses'!$A$8:$A$500,B7,'Absences diverses'!$D$8:$D$500,Salariés!$J$1)</f>
        <v>0</v>
      </c>
      <c r="KP7" s="37">
        <f>SUMIFS('Absences diverses'!$Z$8:$Z$500,'Absences diverses'!$A$8:$A$500,B7,'Absences diverses'!$D$8:$D$500,Salariés!$J$2)</f>
        <v>0</v>
      </c>
      <c r="KQ7" s="37">
        <f>SUMIFS('Absences diverses'!$Z$8:$Z$500,'Absences diverses'!$A$8:$A$500,B7,'Absences diverses'!$D$8:$D$500,Salariés!$J$3)</f>
        <v>0</v>
      </c>
      <c r="KR7" s="37">
        <f>SUMIFS('Absences diverses'!$Z$8:$Z$500,'Absences diverses'!$A$8:$A$500,B7,'Absences diverses'!$D$8:$D$500,Salariés!$J$4)</f>
        <v>0</v>
      </c>
      <c r="KS7" s="37">
        <f>SUMIFS('Arrêts médicaux'!$AC$8:$AC$500,'Arrêts médicaux'!$A$8:$A$500,B7,'Arrêts médicaux'!$D$8:$D$500,Salariés!$H$1)</f>
        <v>0</v>
      </c>
      <c r="KT7" s="37">
        <f>SUMIFS('Arrêts médicaux'!$AC$8:$AC$500,'Arrêts médicaux'!$A$8:$A$500,B7,'Arrêts médicaux'!$D$8:$D$500,Salariés!$H$2)</f>
        <v>0</v>
      </c>
      <c r="KU7" s="38">
        <f t="shared" si="238"/>
        <v>0</v>
      </c>
      <c r="KV7" s="37">
        <f>SUMIFS('Arrêts médicaux'!$AC$8:$AC$500,'Arrêts médicaux'!$A$8:$A$500,B7,'Arrêts médicaux'!$D$8:$D$500,Salariés!$H$3)</f>
        <v>0</v>
      </c>
      <c r="KW7" s="37">
        <f>SUMIFS('Arrêts médicaux'!$AC$8:$AC$500,'Arrêts médicaux'!$A$8:$A$500,B7,'Arrêts médicaux'!$D$8:$D$500,Salariés!$H$4)</f>
        <v>0</v>
      </c>
      <c r="KX7" s="38">
        <f t="shared" si="239"/>
        <v>0</v>
      </c>
      <c r="KY7" s="37">
        <f>SUMIFS('Arrêts médicaux'!$AC$8:$AC$500,'Arrêts médicaux'!$A$8:$A$500,B7,'Arrêts médicaux'!$D$8:$D$500,Salariés!$H$5)</f>
        <v>0</v>
      </c>
      <c r="KZ7" s="37">
        <f>SUMIFS('Arrêts médicaux'!$AC$8:$AC$500,'Arrêts médicaux'!$A$8:$A$500,B7,'Arrêts médicaux'!$D$8:$D$500,Salariés!$H$6)</f>
        <v>0</v>
      </c>
      <c r="LA7" s="37">
        <f>SUMIFS('Arrêts médicaux'!$AC$8:$AC$500,'Arrêts médicaux'!$A$8:$A$500,B7,'Arrêts médicaux'!$D$8:$D$500,Salariés!$H$7)</f>
        <v>0</v>
      </c>
      <c r="LB7" s="38">
        <f t="shared" si="240"/>
        <v>0</v>
      </c>
      <c r="LC7" s="37">
        <f>SUMIFS('Arrêts médicaux'!$AC$8:$AC$500,'Arrêts médicaux'!$A$8:$A$500,B7,'Arrêts médicaux'!$D$8:$D$500,Salariés!$H$8)</f>
        <v>0</v>
      </c>
      <c r="LD7" s="37">
        <f>SUMIFS('Absences diverses'!$AA$8:$AA$500,'Absences diverses'!$A$8:$A$500,B7,'Absences diverses'!$D$8:$D$500,Salariés!$J$1)</f>
        <v>0</v>
      </c>
      <c r="LE7" s="37">
        <f>SUMIFS('Absences diverses'!$AA$8:$AA$500,'Absences diverses'!$A$8:$A$500,B7,'Absences diverses'!$D$8:$D$500,Salariés!$J$2)</f>
        <v>0</v>
      </c>
      <c r="LF7" s="37">
        <f>SUMIFS('Absences diverses'!$AA$8:$AA$500,'Absences diverses'!$A$8:$A$500,B7,'Absences diverses'!$D$8:$D$500,Salariés!$J$3)</f>
        <v>0</v>
      </c>
      <c r="LG7" s="37">
        <f>SUMIFS('Absences diverses'!$AA$8:$AA$500,'Absences diverses'!$A$8:$A$500,B7,'Absences diverses'!$D$8:$D$500,Salariés!$J$4)</f>
        <v>0</v>
      </c>
      <c r="LH7" s="37">
        <f>SUMIFS('Arrêts médicaux'!$AD$8:$AD$500,'Arrêts médicaux'!$A$8:$A$500,B7,'Arrêts médicaux'!$D$8:$D$500,Salariés!$H$1)</f>
        <v>0</v>
      </c>
      <c r="LI7" s="37">
        <f>SUMIFS('Arrêts médicaux'!$AD$8:$AD$500,'Arrêts médicaux'!$A$8:$A$500,B7,'Arrêts médicaux'!$D$8:$D$500,Salariés!$H$2)</f>
        <v>0</v>
      </c>
      <c r="LJ7" s="38">
        <f t="shared" si="241"/>
        <v>0</v>
      </c>
      <c r="LK7" s="37">
        <f>SUMIFS('Arrêts médicaux'!$AD$8:$AD$500,'Arrêts médicaux'!$A$8:$A$500,B7,'Arrêts médicaux'!$D$8:$D$500,Salariés!$H$3)</f>
        <v>0</v>
      </c>
      <c r="LL7" s="37">
        <f>SUMIFS('Arrêts médicaux'!$AD$8:$AD$500,'Arrêts médicaux'!$A$8:$A$500,B7,'Arrêts médicaux'!$D$8:$D$500,Salariés!$H$4)</f>
        <v>0</v>
      </c>
      <c r="LM7" s="38">
        <f t="shared" si="242"/>
        <v>0</v>
      </c>
      <c r="LN7" s="37">
        <f>SUMIFS('Arrêts médicaux'!$AD$8:$AD$500,'Arrêts médicaux'!$A$8:$A$500,B7,'Arrêts médicaux'!$D$8:$D$500,Salariés!$H$5)</f>
        <v>0</v>
      </c>
      <c r="LO7" s="37">
        <f>SUMIFS('Arrêts médicaux'!$AD$8:$AD$500,'Arrêts médicaux'!$A$8:$A$500,B7,'Arrêts médicaux'!$D$8:$D$500,Salariés!$H$6)</f>
        <v>0</v>
      </c>
      <c r="LP7" s="37">
        <f>SUMIFS('Arrêts médicaux'!$AD$8:$AD$500,'Arrêts médicaux'!$A$8:$A$500,B7,'Arrêts médicaux'!$D$8:$D$500,Salariés!$H$7)</f>
        <v>0</v>
      </c>
      <c r="LQ7" s="38">
        <f t="shared" si="243"/>
        <v>0</v>
      </c>
      <c r="LR7" s="37">
        <f>SUMIFS('Arrêts médicaux'!$AD$8:$AD$500,'Arrêts médicaux'!$A$8:$A$500,B7,'Arrêts médicaux'!$D$8:$D$500,Salariés!$H$8)</f>
        <v>0</v>
      </c>
      <c r="LS7" s="37">
        <f>SUMIFS('Absences diverses'!$AB$8:$AB$500,'Absences diverses'!$A$8:$A$500,B7,'Absences diverses'!$D$8:$D$500,Salariés!$J$1)</f>
        <v>0</v>
      </c>
      <c r="LT7" s="37">
        <f>SUMIFS('Absences diverses'!$AB$8:$AB$500,'Absences diverses'!$A$8:$A$500,B7,'Absences diverses'!$D$8:$D$500,Salariés!$J$2)</f>
        <v>0</v>
      </c>
      <c r="LU7" s="37">
        <f>SUMIFS('Absences diverses'!$AB$8:$AB$500,'Absences diverses'!$A$8:$A$500,B7,'Absences diverses'!$D$8:$D$500,Salariés!$J$3)</f>
        <v>0</v>
      </c>
      <c r="LV7" s="37">
        <f>SUMIFS('Absences diverses'!$AB$8:$AB$500,'Absences diverses'!$A$8:$A$500,B7,'Absences diverses'!$D$8:$D$500,Salariés!$J$4)</f>
        <v>0</v>
      </c>
      <c r="LW7" s="37">
        <f>SUMIFS('Arrêts médicaux'!$AE$8:$AE$500,'Arrêts médicaux'!$A$8:$A$500,B7,'Arrêts médicaux'!$D$8:$D$500,Salariés!$H$1)</f>
        <v>0</v>
      </c>
      <c r="LX7" s="37">
        <f>SUMIFS('Arrêts médicaux'!$AE$8:$AE$500,'Arrêts médicaux'!$A$8:$A$500,B7,'Arrêts médicaux'!$D$8:$D$500,Salariés!$H$2)</f>
        <v>0</v>
      </c>
      <c r="LY7" s="38">
        <f t="shared" si="244"/>
        <v>0</v>
      </c>
      <c r="LZ7" s="37">
        <f>SUMIFS('Arrêts médicaux'!$AE$8:$AE$500,'Arrêts médicaux'!$A$8:$A$500,B7,'Arrêts médicaux'!$D$8:$D$500,Salariés!$H$3)</f>
        <v>0</v>
      </c>
      <c r="MA7" s="37">
        <f>SUMIFS('Arrêts médicaux'!$AE$8:$AE$500,'Arrêts médicaux'!$A$8:$A$500,B7,'Arrêts médicaux'!$D$8:$D$500,Salariés!$H$4)</f>
        <v>0</v>
      </c>
      <c r="MB7" s="38">
        <f t="shared" si="245"/>
        <v>0</v>
      </c>
      <c r="MC7" s="37">
        <f>SUMIFS('Arrêts médicaux'!$AE$8:$AE$500,'Arrêts médicaux'!$A$8:$A$500,B7,'Arrêts médicaux'!$D$8:$D$500,Salariés!$H$5)</f>
        <v>0</v>
      </c>
      <c r="MD7" s="37">
        <f>SUMIFS('Arrêts médicaux'!$AE$8:$AE$500,'Arrêts médicaux'!$A$8:$A$500,B7,'Arrêts médicaux'!$D$8:$D$500,Salariés!$H$6)</f>
        <v>0</v>
      </c>
      <c r="ME7" s="37">
        <f>SUMIFS('Arrêts médicaux'!$AE$8:$AE$500,'Arrêts médicaux'!$A$8:$A$500,B7,'Arrêts médicaux'!$D$8:$D$500,Salariés!$H$7)</f>
        <v>0</v>
      </c>
      <c r="MF7" s="38">
        <f t="shared" si="246"/>
        <v>0</v>
      </c>
      <c r="MG7" s="37">
        <f>SUMIFS('Arrêts médicaux'!$AE$8:$AE$500,'Arrêts médicaux'!$A$8:$A$500,B7,'Arrêts médicaux'!$D$8:$D$500,Salariés!$H$8)</f>
        <v>0</v>
      </c>
      <c r="MH7" s="37">
        <f>SUMIFS('Absences diverses'!$AC$8:$AC$500,'Absences diverses'!$A$8:$A$500,B7,'Absences diverses'!$D$8:$D$500,Salariés!$J$1)</f>
        <v>0</v>
      </c>
      <c r="MI7" s="37">
        <f>SUMIFS('Absences diverses'!$AC$8:$AC$500,'Absences diverses'!$A$8:$A$500,B7,'Absences diverses'!$D$8:$D$500,Salariés!$J$2)</f>
        <v>0</v>
      </c>
      <c r="MJ7" s="37">
        <f>SUMIFS('Absences diverses'!$AC$8:$AC$500,'Absences diverses'!$A$8:$A$500,B7,'Absences diverses'!$D$8:$D$500,Salariés!$J$3)</f>
        <v>0</v>
      </c>
      <c r="MK7" s="37">
        <f>SUMIFS('Absences diverses'!$AC$8:$AC$500,'Absences diverses'!$A$8:$A$500,B7,'Absences diverses'!$D$8:$D$500,Salariés!$J$4)</f>
        <v>0</v>
      </c>
      <c r="ML7" s="37">
        <f>SUMIFS('Arrêts médicaux'!$AF$8:$AF$500,'Arrêts médicaux'!$A$8:$A$500,B7,'Arrêts médicaux'!$D$8:$D$500,Salariés!$H$1)</f>
        <v>0</v>
      </c>
      <c r="MM7" s="37">
        <f>SUMIFS('Arrêts médicaux'!$AF$8:$AF$500,'Arrêts médicaux'!$A$8:$A$500,B7,'Arrêts médicaux'!$D$8:$D$500,Salariés!$H$2)</f>
        <v>0</v>
      </c>
      <c r="MN7" s="38">
        <f t="shared" si="247"/>
        <v>0</v>
      </c>
      <c r="MO7" s="37">
        <f>SUMIFS('Arrêts médicaux'!$AF$8:$AF$500,'Arrêts médicaux'!$A$8:$A$500,B7,'Arrêts médicaux'!$D$8:$D$500,Salariés!$H$3)</f>
        <v>0</v>
      </c>
      <c r="MP7" s="37">
        <f>SUMIFS('Arrêts médicaux'!$AF$8:$AF$500,'Arrêts médicaux'!$A$8:$A$500,B7,'Arrêts médicaux'!$D$8:$D$500,Salariés!$H$4)</f>
        <v>0</v>
      </c>
      <c r="MQ7" s="38">
        <f t="shared" si="248"/>
        <v>0</v>
      </c>
      <c r="MR7" s="37">
        <f>SUMIFS('Arrêts médicaux'!$AF$8:$AF$500,'Arrêts médicaux'!$A$8:$A$500,B7,'Arrêts médicaux'!$D$8:$D$500,Salariés!$H$5)</f>
        <v>0</v>
      </c>
      <c r="MS7" s="37">
        <f>SUMIFS('Arrêts médicaux'!$AF$8:$AF$500,'Arrêts médicaux'!$A$8:$A$500,B7,'Arrêts médicaux'!$D$8:$D$500,Salariés!$H$6)</f>
        <v>0</v>
      </c>
      <c r="MT7" s="37">
        <f>SUMIFS('Arrêts médicaux'!$AF$8:$AF$500,'Arrêts médicaux'!$A$8:$A$500,B7,'Arrêts médicaux'!$D$8:$D$500,Salariés!$H$7)</f>
        <v>0</v>
      </c>
      <c r="MU7" s="38">
        <f t="shared" si="249"/>
        <v>0</v>
      </c>
      <c r="MV7" s="37">
        <f>SUMIFS('Arrêts médicaux'!$AF$8:$AF$500,'Arrêts médicaux'!$A$8:$A$500,B7,'Arrêts médicaux'!$D$8:$D$500,Salariés!$H$8)</f>
        <v>0</v>
      </c>
      <c r="MW7" s="37">
        <f>SUMIFS('Absences diverses'!$AD$8:$AD$500,'Absences diverses'!$A$8:$A$500,B7,'Absences diverses'!$D$8:$D$500,Salariés!$J$1)</f>
        <v>0</v>
      </c>
      <c r="MX7" s="37">
        <f>SUMIFS('Absences diverses'!$AD$8:$AD$500,'Absences diverses'!$A$8:$A$500,B7,'Absences diverses'!$D$8:$D$500,Salariés!$J$2)</f>
        <v>0</v>
      </c>
      <c r="MY7" s="37">
        <f>SUMIFS('Absences diverses'!$AD$8:$AD$500,'Absences diverses'!$A$8:$A$500,B7,'Absences diverses'!$D$8:$D$500,Salariés!$J$3)</f>
        <v>0</v>
      </c>
      <c r="MZ7" s="37">
        <f>SUMIFS('Absences diverses'!$AD$8:$AD$500,'Absences diverses'!$A$8:$A$500,B7,'Absences diverses'!$D$8:$D$500,Salariés!$J$4)</f>
        <v>0</v>
      </c>
      <c r="NA7" s="37">
        <f>SUMIFS('Arrêts médicaux'!$AG$8:$AG$500,'Arrêts médicaux'!$A$8:$A$500,B7,'Arrêts médicaux'!$D$8:$D$500,Salariés!$H$1)</f>
        <v>0</v>
      </c>
      <c r="NB7" s="37">
        <f>SUMIFS('Arrêts médicaux'!$AG$8:$AG$500,'Arrêts médicaux'!$A$8:$A$500,B7,'Arrêts médicaux'!$D$8:$D$500,Salariés!$H$2)</f>
        <v>0</v>
      </c>
      <c r="NC7" s="38">
        <f t="shared" si="250"/>
        <v>0</v>
      </c>
      <c r="ND7" s="37">
        <f>SUMIFS('Arrêts médicaux'!$AG$8:$AG$500,'Arrêts médicaux'!$A$8:$A$500,B7,'Arrêts médicaux'!$D$8:$D$500,Salariés!$H$3)</f>
        <v>0</v>
      </c>
      <c r="NE7" s="37">
        <f>SUMIFS('Arrêts médicaux'!$AG$8:$AG$500,'Arrêts médicaux'!$A$8:$A$500,B7,'Arrêts médicaux'!$D$8:$D$500,Salariés!$H$4)</f>
        <v>0</v>
      </c>
      <c r="NF7" s="38">
        <f t="shared" si="251"/>
        <v>0</v>
      </c>
      <c r="NG7" s="37">
        <f>SUMIFS('Arrêts médicaux'!$AG$8:$AG$500,'Arrêts médicaux'!$A$8:$A$500,B7,'Arrêts médicaux'!$D$8:$D$500,Salariés!$H$5)</f>
        <v>0</v>
      </c>
      <c r="NH7" s="37">
        <f>SUMIFS('Arrêts médicaux'!$AG$8:$AG$500,'Arrêts médicaux'!$A$8:$A$500,B7,'Arrêts médicaux'!$D$8:$D$500,Salariés!$H$6)</f>
        <v>0</v>
      </c>
      <c r="NI7" s="37">
        <f>SUMIFS('Arrêts médicaux'!$AG$8:$AG$500,'Arrêts médicaux'!$A$8:$A$500,B7,'Arrêts médicaux'!$D$8:$D$500,Salariés!$H$7)</f>
        <v>0</v>
      </c>
      <c r="NJ7" s="38">
        <f t="shared" si="252"/>
        <v>0</v>
      </c>
      <c r="NK7" s="37">
        <f>SUMIFS('Arrêts médicaux'!$AG$8:$AG$500,'Arrêts médicaux'!$A$8:$A$500,B7,'Arrêts médicaux'!$D$8:$D$500,Salariés!$H$8)</f>
        <v>0</v>
      </c>
      <c r="NL7" s="37">
        <f>SUMIFS('Absences diverses'!$AE$8:$AE$500,'Absences diverses'!$A$8:$A$500,B7,'Absences diverses'!$D$8:$D$500,Salariés!$J$1)</f>
        <v>0</v>
      </c>
      <c r="NM7" s="37">
        <f>SUMIFS('Absences diverses'!$AE$8:$AE$500,'Absences diverses'!$A$8:$A$500,B7,'Absences diverses'!$D$8:$D$500,Salariés!$J$2)</f>
        <v>0</v>
      </c>
      <c r="NN7" s="37">
        <f>SUMIFS('Absences diverses'!$AE$8:$AE$500,'Absences diverses'!$A$8:$A$500,B7,'Absences diverses'!$D$8:$D$500,Salariés!$J$3)</f>
        <v>0</v>
      </c>
      <c r="NO7" s="37">
        <f>SUMIFS('Absences diverses'!$AE$8:$AE$500,'Absences diverses'!$A$8:$A$500,B7,'Absences diverses'!$D$8:$D$500,Salariés!$J$4)</f>
        <v>0</v>
      </c>
      <c r="NP7" s="37">
        <f>SUMIFS('Arrêts médicaux'!$AH$8:$AH$500,'Arrêts médicaux'!$A$8:$A$500,B7,'Arrêts médicaux'!$D$8:$D$500,Salariés!$H$1)</f>
        <v>0</v>
      </c>
      <c r="NQ7" s="37">
        <f>SUMIFS('Arrêts médicaux'!$AH$8:$AH$500,'Arrêts médicaux'!$A$8:$A$500,B7,'Arrêts médicaux'!$D$8:$D$500,Salariés!$H$2)</f>
        <v>0</v>
      </c>
      <c r="NR7" s="38">
        <f t="shared" si="253"/>
        <v>0</v>
      </c>
      <c r="NS7" s="37">
        <f>SUMIFS('Arrêts médicaux'!$AH$8:$AH$500,'Arrêts médicaux'!$A$8:$A$500,B7,'Arrêts médicaux'!$D$8:$D$500,Salariés!$H$3)</f>
        <v>0</v>
      </c>
      <c r="NT7" s="37">
        <f>SUMIFS('Arrêts médicaux'!$AH$8:$AH$500,'Arrêts médicaux'!$A$8:$A$500,B7,'Arrêts médicaux'!$D$8:$D$500,Salariés!$H$4)</f>
        <v>0</v>
      </c>
      <c r="NU7" s="38">
        <f t="shared" si="254"/>
        <v>0</v>
      </c>
      <c r="NV7" s="37">
        <f>SUMIFS('Arrêts médicaux'!$AH$8:$AH$500,'Arrêts médicaux'!$A$8:$A$500,B7,'Arrêts médicaux'!$D$8:$D$500,Salariés!$H$5)</f>
        <v>0</v>
      </c>
      <c r="NW7" s="37">
        <f>SUMIFS('Arrêts médicaux'!$AH$8:$AH$500,'Arrêts médicaux'!$A$8:$A$500,B7,'Arrêts médicaux'!$D$8:$D$500,Salariés!$H$6)</f>
        <v>0</v>
      </c>
      <c r="NX7" s="37">
        <f>SUMIFS('Arrêts médicaux'!$AH$8:$AH$500,'Arrêts médicaux'!$A$8:$A$500,B7,'Arrêts médicaux'!$D$8:$D$500,Salariés!$H$7)</f>
        <v>0</v>
      </c>
      <c r="NY7" s="38">
        <f t="shared" si="255"/>
        <v>0</v>
      </c>
      <c r="NZ7" s="37">
        <f>SUMIFS('Arrêts médicaux'!$AH$8:$AH$500,'Arrêts médicaux'!$A$8:$A$500,B7,'Arrêts médicaux'!$D$8:$D$500,Salariés!$H$8)</f>
        <v>0</v>
      </c>
      <c r="OA7" s="37">
        <f>SUMIFS('Absences diverses'!$AF$8:$AF$500,'Absences diverses'!$A$8:$A$500,B7,'Absences diverses'!$D$8:$D$500,Salariés!$J$1)</f>
        <v>0</v>
      </c>
      <c r="OB7" s="37">
        <f>SUMIFS('Absences diverses'!$AF$8:$AF$500,'Absences diverses'!$A$8:$A$500,B7,'Absences diverses'!$D$8:$D$500,Salariés!$J$2)</f>
        <v>0</v>
      </c>
      <c r="OC7" s="37">
        <f>SUMIFS('Absences diverses'!$AF$8:$AF$500,'Absences diverses'!$A$8:$A$500,B7,'Absences diverses'!$D$8:$D$500,Salariés!$J$3)</f>
        <v>0</v>
      </c>
      <c r="OD7" s="37">
        <f>SUMIFS('Absences diverses'!$AF$8:$AF$500,'Absences diverses'!$A$8:$A$500,B7,'Absences diverses'!$D$8:$D$500,Salariés!$J$4)</f>
        <v>0</v>
      </c>
      <c r="OE7" s="37">
        <f>SUMIFS('Arrêts médicaux'!$AI$8:$AI$500,'Arrêts médicaux'!$A$8:$A$500,B7,'Arrêts médicaux'!$D$8:$D$500,Salariés!$H$1)</f>
        <v>0</v>
      </c>
      <c r="OF7" s="37">
        <f>SUMIFS('Arrêts médicaux'!$AI$8:$AI$500,'Arrêts médicaux'!$A$8:$A$500,B7,'Arrêts médicaux'!$D$8:$D$500,Salariés!$H$2)</f>
        <v>0</v>
      </c>
      <c r="OG7" s="38">
        <f t="shared" si="256"/>
        <v>0</v>
      </c>
      <c r="OH7" s="37">
        <f>SUMIFS('Arrêts médicaux'!$AI$8:$AI$500,'Arrêts médicaux'!$A$8:$A$500,B7,'Arrêts médicaux'!$D$8:$D$500,Salariés!$H$3)</f>
        <v>0</v>
      </c>
      <c r="OI7" s="37">
        <f>SUMIFS('Arrêts médicaux'!$AI$8:$AI$500,'Arrêts médicaux'!$A$8:$A$500,B7,'Arrêts médicaux'!$D$8:$D$500,Salariés!$H$4)</f>
        <v>0</v>
      </c>
      <c r="OJ7" s="38">
        <f t="shared" si="257"/>
        <v>0</v>
      </c>
      <c r="OK7" s="37">
        <f>SUMIFS('Arrêts médicaux'!$AI$8:$AI$500,'Arrêts médicaux'!$A$8:$A$500,B7,'Arrêts médicaux'!$D$8:$D$500,Salariés!$H$5)</f>
        <v>0</v>
      </c>
      <c r="OL7" s="37">
        <f>SUMIFS('Arrêts médicaux'!$AI$8:$AI$500,'Arrêts médicaux'!$A$8:$A$500,B7,'Arrêts médicaux'!$D$8:$D$500,Salariés!$H$6)</f>
        <v>0</v>
      </c>
      <c r="OM7" s="37">
        <f>SUMIFS('Arrêts médicaux'!$AI$8:$AI$500,'Arrêts médicaux'!$A$8:$A$500,B7,'Arrêts médicaux'!$D$8:$D$500,Salariés!$H$7)</f>
        <v>0</v>
      </c>
      <c r="ON7" s="38">
        <f t="shared" si="258"/>
        <v>0</v>
      </c>
      <c r="OO7" s="37">
        <f>SUMIFS('Arrêts médicaux'!$AI$8:$AI$500,'Arrêts médicaux'!$A$8:$A$500,B7,'Arrêts médicaux'!$D$8:$D$500,Salariés!$H$8)</f>
        <v>0</v>
      </c>
      <c r="OP7" s="37">
        <f>SUMIFS('Absences diverses'!$AG$8:$AG$500,'Absences diverses'!$A$8:$A$500,B7,'Absences diverses'!$D$8:$D$500,Salariés!$J$1)</f>
        <v>0</v>
      </c>
      <c r="OQ7" s="37">
        <f>SUMIFS('Absences diverses'!$AG$8:$AG$500,'Absences diverses'!$A$8:$A$500,B7,'Absences diverses'!$D$8:$D$500,Salariés!$J$2)</f>
        <v>0</v>
      </c>
      <c r="OR7" s="37">
        <f>SUMIFS('Absences diverses'!$AG$8:$AG$500,'Absences diverses'!$A$8:$A$500,B7,'Absences diverses'!$D$8:$D$500,Salariés!$J$3)</f>
        <v>0</v>
      </c>
      <c r="OS7" s="37">
        <f>SUMIFS('Absences diverses'!$AG$8:$AG$500,'Absences diverses'!$A$8:$A$500,B7,'Absences diverses'!$D$8:$D$500,Salariés!$J$4)</f>
        <v>0</v>
      </c>
      <c r="OT7" s="37">
        <f>SUMIFS('Arrêts médicaux'!$AJ$8:$AJ$500,'Arrêts médicaux'!$A$8:$A$500,B7,'Arrêts médicaux'!$D$8:$D$500,Salariés!$H$1)</f>
        <v>0</v>
      </c>
      <c r="OU7" s="37">
        <f>SUMIFS('Arrêts médicaux'!$AJ$8:$AJ$500,'Arrêts médicaux'!$A$8:$A$500,B7,'Arrêts médicaux'!$D$8:$D$500,Salariés!$H$2)</f>
        <v>0</v>
      </c>
      <c r="OV7" s="38">
        <f t="shared" si="259"/>
        <v>0</v>
      </c>
      <c r="OW7" s="37">
        <f>SUMIFS('Arrêts médicaux'!$AJ$8:$AJ$500,'Arrêts médicaux'!$A$8:$A$500,B7,'Arrêts médicaux'!$D$8:$D$500,Salariés!$H$3)</f>
        <v>0</v>
      </c>
      <c r="OX7" s="37">
        <f>SUMIFS('Arrêts médicaux'!$AJ$8:$AJ$500,'Arrêts médicaux'!$A$8:$A$500,B7,'Arrêts médicaux'!$D$8:$D$500,Salariés!$H$4)</f>
        <v>0</v>
      </c>
      <c r="OY7" s="38">
        <f t="shared" si="260"/>
        <v>0</v>
      </c>
      <c r="OZ7" s="37">
        <f>SUMIFS('Arrêts médicaux'!$AJ$8:$AJ$500,'Arrêts médicaux'!$A$8:$A$500,B7,'Arrêts médicaux'!$D$8:$D$500,Salariés!$H$5)</f>
        <v>0</v>
      </c>
      <c r="PA7" s="37">
        <f>SUMIFS('Arrêts médicaux'!$AJ$8:$AJ$500,'Arrêts médicaux'!$A$8:$A$500,B7,'Arrêts médicaux'!$D$8:$D$500,Salariés!$H$6)</f>
        <v>0</v>
      </c>
      <c r="PB7" s="37">
        <f>SUMIFS('Arrêts médicaux'!$AJ$8:$AJ$500,'Arrêts médicaux'!$A$8:$A$500,B7,'Arrêts médicaux'!$D$8:$D$500,Salariés!$H$7)</f>
        <v>0</v>
      </c>
      <c r="PC7" s="38">
        <f t="shared" si="261"/>
        <v>0</v>
      </c>
      <c r="PD7" s="37">
        <f>SUMIFS('Arrêts médicaux'!$AJ$8:$AJ$500,'Arrêts médicaux'!$A$8:$A$500,B7,'Arrêts médicaux'!$D$8:$D$500,Salariés!$H$8)</f>
        <v>0</v>
      </c>
      <c r="PE7" s="37">
        <f>SUMIFS('Absences diverses'!$AH$8:$AH$500,'Absences diverses'!$A$8:$A$500,B7,'Absences diverses'!$D$8:$D$500,Salariés!$J$1)</f>
        <v>0</v>
      </c>
      <c r="PF7" s="37">
        <f>SUMIFS('Absences diverses'!$AH$8:$AH$500,'Absences diverses'!$A$8:$A$500,B7,'Absences diverses'!$D$8:$D$500,Salariés!$J$2)</f>
        <v>0</v>
      </c>
      <c r="PG7" s="37">
        <f>SUMIFS('Absences diverses'!$AH$8:$AH$500,'Absences diverses'!$A$8:$A$500,B7,'Absences diverses'!$D$8:$D$500,Salariés!$J$3)</f>
        <v>0</v>
      </c>
      <c r="PH7" s="37">
        <f>SUMIFS('Absences diverses'!$AH$8:$AH$500,'Absences diverses'!$A$8:$A$500,B7,'Absences diverses'!$D$8:$D$500,Salariés!$J$4)</f>
        <v>0</v>
      </c>
      <c r="PI7" s="37">
        <f>SUMIFS('Arrêts médicaux'!$AK$8:$AK$500,'Arrêts médicaux'!$A$8:$A$500,B7,'Arrêts médicaux'!$D$8:$D$500,Salariés!$H$1)</f>
        <v>0</v>
      </c>
      <c r="PJ7" s="37">
        <f>SUMIFS('Arrêts médicaux'!$AK$8:$AK$500,'Arrêts médicaux'!$A$8:$A$500,B7,'Arrêts médicaux'!$D$8:$D$500,Salariés!$H$2)</f>
        <v>0</v>
      </c>
      <c r="PK7" s="38">
        <f t="shared" si="262"/>
        <v>0</v>
      </c>
      <c r="PL7" s="37">
        <f>SUMIFS('Arrêts médicaux'!$AK$8:$AK$500,'Arrêts médicaux'!$A$8:$A$500,B7,'Arrêts médicaux'!$D$8:$D$500,Salariés!$H$3)</f>
        <v>0</v>
      </c>
      <c r="PM7" s="37">
        <f>SUMIFS('Arrêts médicaux'!$AK$8:$AK$500,'Arrêts médicaux'!$A$8:$A$500,B7,'Arrêts médicaux'!$D$8:$D$500,Salariés!$H$4)</f>
        <v>0</v>
      </c>
      <c r="PN7" s="38">
        <f t="shared" si="263"/>
        <v>0</v>
      </c>
      <c r="PO7" s="37">
        <f>SUMIFS('Arrêts médicaux'!$AK$8:$AK$500,'Arrêts médicaux'!$A$8:$A$500,B7,'Arrêts médicaux'!$D$8:$D$500,Salariés!$H$5)</f>
        <v>0</v>
      </c>
      <c r="PP7" s="37">
        <f>SUMIFS('Arrêts médicaux'!$AK$8:$AK$500,'Arrêts médicaux'!$A$8:$A$500,B7,'Arrêts médicaux'!$D$8:$D$500,Salariés!$H$6)</f>
        <v>0</v>
      </c>
      <c r="PQ7" s="37">
        <f>SUMIFS('Arrêts médicaux'!$AK$8:$AK$500,'Arrêts médicaux'!$A$8:$A$500,B7,'Arrêts médicaux'!$D$8:$D$500,Salariés!$H$7)</f>
        <v>0</v>
      </c>
      <c r="PR7" s="38">
        <f t="shared" si="264"/>
        <v>0</v>
      </c>
      <c r="PS7" s="37">
        <f>SUMIFS('Arrêts médicaux'!$AK$8:$AK$500,'Arrêts médicaux'!$A$8:$A$500,B7,'Arrêts médicaux'!$D$8:$D$500,Salariés!$H$8)</f>
        <v>0</v>
      </c>
      <c r="PT7" s="37">
        <f>SUMIFS('Absences diverses'!$AI$8:$AI$500,'Absences diverses'!$A$8:$A$500,B7,'Absences diverses'!$D$8:$D$500,Salariés!$J$1)</f>
        <v>0</v>
      </c>
      <c r="PU7" s="37">
        <f>SUMIFS('Absences diverses'!$AI$8:$AI$500,'Absences diverses'!$A$8:$A$500,B7,'Absences diverses'!$D$8:$D$500,Salariés!$J$2)</f>
        <v>0</v>
      </c>
      <c r="PV7" s="37">
        <f>SUMIFS('Absences diverses'!$AI$8:$AI$500,'Absences diverses'!$A$8:$A$500,B7,'Absences diverses'!$D$8:$D$500,Salariés!$J$3)</f>
        <v>0</v>
      </c>
      <c r="PW7" s="37">
        <f>SUMIFS('Absences diverses'!$AI$8:$AI$500,'Absences diverses'!$A$8:$A$500,B7,'Absences diverses'!$D$8:$D$500,Salariés!$J$4)</f>
        <v>0</v>
      </c>
      <c r="PX7" s="37">
        <f>SUMIFS('Arrêts médicaux'!$AL$8:$AL$500,'Arrêts médicaux'!$A$8:$A$500,B7,'Arrêts médicaux'!$D$8:$D$500,Salariés!$H$1)</f>
        <v>0</v>
      </c>
      <c r="PY7" s="37">
        <f>SUMIFS('Arrêts médicaux'!$AL$8:$AL$500,'Arrêts médicaux'!$A$8:$A$500,B7,'Arrêts médicaux'!$D$8:$D$500,Salariés!$H$2)</f>
        <v>0</v>
      </c>
      <c r="PZ7" s="38">
        <f t="shared" si="265"/>
        <v>0</v>
      </c>
      <c r="QA7" s="37">
        <f>SUMIFS('Arrêts médicaux'!$AL$8:$AL$500,'Arrêts médicaux'!$A$8:$A$500,B7,'Arrêts médicaux'!$D$8:$D$500,Salariés!$H$3)</f>
        <v>0</v>
      </c>
      <c r="QB7" s="37">
        <f>SUMIFS('Arrêts médicaux'!$AL$8:$AL$500,'Arrêts médicaux'!$A$8:$A$500,B7,'Arrêts médicaux'!$D$8:$D$500,Salariés!$H$4)</f>
        <v>0</v>
      </c>
      <c r="QC7" s="38">
        <f t="shared" si="266"/>
        <v>0</v>
      </c>
      <c r="QD7" s="37">
        <f>SUMIFS('Arrêts médicaux'!$AL$8:$AL$500,'Arrêts médicaux'!$A$8:$A$500,B7,'Arrêts médicaux'!$D$8:$D$500,Salariés!$H$5)</f>
        <v>0</v>
      </c>
      <c r="QE7" s="37">
        <f>SUMIFS('Arrêts médicaux'!$AL$8:$AL$500,'Arrêts médicaux'!$A$8:$A$500,B7,'Arrêts médicaux'!$D$8:$D$500,Salariés!$H$6)</f>
        <v>0</v>
      </c>
      <c r="QF7" s="37">
        <f>SUMIFS('Arrêts médicaux'!$AL$8:$AL$500,'Arrêts médicaux'!$A$8:$A$500,B7,'Arrêts médicaux'!$D$8:$D$500,Salariés!$H$7)</f>
        <v>0</v>
      </c>
      <c r="QG7" s="38">
        <f t="shared" si="267"/>
        <v>0</v>
      </c>
      <c r="QH7" s="37">
        <f>SUMIFS('Arrêts médicaux'!$AL$8:$AL$500,'Arrêts médicaux'!$A$8:$A$500,B7,'Arrêts médicaux'!$D$8:$D$500,Salariés!$H$8)</f>
        <v>0</v>
      </c>
      <c r="QI7" s="37">
        <f>SUMIFS('Absences diverses'!$AJ$8:$AJ$500,'Absences diverses'!$A$8:$A$500,B7,'Absences diverses'!$D$8:$D$500,Salariés!$J$1)</f>
        <v>0</v>
      </c>
      <c r="QJ7" s="37">
        <f>SUMIFS('Absences diverses'!$AJ$8:$AJ$500,'Absences diverses'!$A$8:$A$500,B7,'Absences diverses'!$D$8:$D$500,Salariés!$J$2)</f>
        <v>0</v>
      </c>
      <c r="QK7" s="37">
        <f>SUMIFS('Absences diverses'!$AJ$8:$AJ$500,'Absences diverses'!$A$8:$A$500,B7,'Absences diverses'!$D$8:$D$500,Salariés!$J$3)</f>
        <v>0</v>
      </c>
      <c r="QL7" s="37">
        <f>SUMIFS('Absences diverses'!$AJ$8:$AJ$500,'Absences diverses'!$A$8:$A$500,B7,'Absences diverses'!$D$8:$D$500,Salariés!$J$4)</f>
        <v>0</v>
      </c>
      <c r="QM7" s="37">
        <f>SUMIFS('Arrêts médicaux'!$AM$8:$AM$500,'Arrêts médicaux'!$A$8:$A$500,B7,'Arrêts médicaux'!$D$8:$D$500,Salariés!$H$1)</f>
        <v>0</v>
      </c>
      <c r="QN7" s="37">
        <f>SUMIFS('Arrêts médicaux'!$AM$8:$AM$500,'Arrêts médicaux'!$A$8:$A$500,B7,'Arrêts médicaux'!$D$8:$D$500,Salariés!$H$2)</f>
        <v>0</v>
      </c>
      <c r="QO7" s="38">
        <f t="shared" si="268"/>
        <v>0</v>
      </c>
      <c r="QP7" s="37">
        <f>SUMIFS('Arrêts médicaux'!$AM$8:$AM$500,'Arrêts médicaux'!$A$8:$A$500,B7,'Arrêts médicaux'!$D$8:$D$500,Salariés!$H$3)</f>
        <v>0</v>
      </c>
      <c r="QQ7" s="37">
        <f>SUMIFS('Arrêts médicaux'!$AM$8:$AM$500,'Arrêts médicaux'!$A$8:$A$500,B7,'Arrêts médicaux'!$D$8:$D$500,Salariés!$H$4)</f>
        <v>0</v>
      </c>
      <c r="QR7" s="38">
        <f t="shared" si="269"/>
        <v>0</v>
      </c>
      <c r="QS7" s="37">
        <f>SUMIFS('Arrêts médicaux'!$AM$8:$AM$500,'Arrêts médicaux'!$A$8:$A$500,B7,'Arrêts médicaux'!$D$8:$D$500,Salariés!$H$5)</f>
        <v>0</v>
      </c>
      <c r="QT7" s="37">
        <f>SUMIFS('Arrêts médicaux'!$AM$8:$AM$500,'Arrêts médicaux'!$A$8:$A$500,B7,'Arrêts médicaux'!$D$8:$D$500,Salariés!$H$6)</f>
        <v>0</v>
      </c>
      <c r="QU7" s="37">
        <f>SUMIFS('Arrêts médicaux'!$AM$8:$AM$500,'Arrêts médicaux'!$A$8:$A$500,B7,'Arrêts médicaux'!$D$8:$D$500,Salariés!$H$7)</f>
        <v>0</v>
      </c>
      <c r="QV7" s="38">
        <f t="shared" si="270"/>
        <v>0</v>
      </c>
      <c r="QW7" s="37">
        <f>SUMIFS('Arrêts médicaux'!$AM$8:$AM$500,'Arrêts médicaux'!$A$8:$A$500,B7,'Arrêts médicaux'!$D$8:$D$500,Salariés!$H$8)</f>
        <v>0</v>
      </c>
      <c r="QX7" s="37">
        <f>SUMIFS('Absences diverses'!$AK$8:$AK$500,'Absences diverses'!$A$8:$A$500,B7,'Absences diverses'!$D$8:$D$500,Salariés!$J$1)</f>
        <v>0</v>
      </c>
      <c r="QY7" s="37">
        <f>SUMIFS('Absences diverses'!$AK$8:$AK$500,'Absences diverses'!$A$8:$A$500,B7,'Absences diverses'!$D$8:$D$500,Salariés!$J$2)</f>
        <v>0</v>
      </c>
      <c r="QZ7" s="37">
        <f>SUMIFS('Absences diverses'!$AK$8:$AK$500,'Absences diverses'!$A$8:$A$500,B7,'Absences diverses'!$D$8:$D$500,Salariés!$J$3)</f>
        <v>0</v>
      </c>
      <c r="RA7" s="37">
        <f>SUMIFS('Absences diverses'!$AK$8:$AK$500,'Absences diverses'!$A$8:$A$500,B7,'Absences diverses'!$D$8:$D$500,Salariés!$J$4)</f>
        <v>0</v>
      </c>
      <c r="RB7" s="37">
        <f>SUMIFS('Arrêts médicaux'!$AN$8:$AN$500,'Arrêts médicaux'!$A$8:$A$500,B7,'Arrêts médicaux'!$D$8:$D$500,Salariés!$H$1)</f>
        <v>0</v>
      </c>
      <c r="RC7" s="37">
        <f>SUMIFS('Arrêts médicaux'!$AN$8:$AN$500,'Arrêts médicaux'!$A$8:$A$500,B7,'Arrêts médicaux'!$D$8:$D$500,Salariés!$H$2)</f>
        <v>0</v>
      </c>
      <c r="RD7" s="38">
        <f t="shared" si="271"/>
        <v>0</v>
      </c>
      <c r="RE7" s="37">
        <f>SUMIFS('Arrêts médicaux'!$AN$8:$AN$500,'Arrêts médicaux'!$A$8:$A$500,B7,'Arrêts médicaux'!$D$8:$D$500,Salariés!$H$3)</f>
        <v>0</v>
      </c>
      <c r="RF7" s="37">
        <f>SUMIFS('Arrêts médicaux'!$AN$8:$AN$500,'Arrêts médicaux'!$A$8:$A$500,B7,'Arrêts médicaux'!$D$8:$D$500,Salariés!$H$4)</f>
        <v>0</v>
      </c>
      <c r="RG7" s="38">
        <f t="shared" si="272"/>
        <v>0</v>
      </c>
      <c r="RH7" s="37">
        <f>SUMIFS('Arrêts médicaux'!$AN$8:$AN$500,'Arrêts médicaux'!$A$8:$A$500,B7,'Arrêts médicaux'!$D$8:$D$500,Salariés!$H$5)</f>
        <v>0</v>
      </c>
      <c r="RI7" s="37">
        <f>SUMIFS('Arrêts médicaux'!$AN$8:$AN$500,'Arrêts médicaux'!$A$8:$A$500,B7,'Arrêts médicaux'!$D$8:$D$500,Salariés!$H$6)</f>
        <v>0</v>
      </c>
      <c r="RJ7" s="37">
        <f>SUMIFS('Arrêts médicaux'!$AN$8:$AN$500,'Arrêts médicaux'!$A$8:$A$500,B7,'Arrêts médicaux'!$D$8:$D$500,Salariés!$H$7)</f>
        <v>0</v>
      </c>
      <c r="RK7" s="38">
        <f t="shared" si="273"/>
        <v>0</v>
      </c>
      <c r="RL7" s="37">
        <f>SUMIFS('Arrêts médicaux'!$AN$8:$AN$500,'Arrêts médicaux'!$A$8:$A$500,B7,'Arrêts médicaux'!$D$8:$D$500,Salariés!$H$8)</f>
        <v>0</v>
      </c>
      <c r="RM7" s="37">
        <f>SUMIFS('Absences diverses'!$AL$8:$AL$500,'Absences diverses'!$A$8:$A$500,B7,'Absences diverses'!$D$8:$D$500,Salariés!$J$1)</f>
        <v>0</v>
      </c>
      <c r="RN7" s="37">
        <f>SUMIFS('Absences diverses'!$AL$8:$AL$500,'Absences diverses'!$A$8:$A$500,B7,'Absences diverses'!$D$8:$D$500,Salariés!$J$2)</f>
        <v>0</v>
      </c>
      <c r="RO7" s="37">
        <f>SUMIFS('Absences diverses'!$AL$8:$AL$500,'Absences diverses'!$A$8:$A$500,B7,'Absences diverses'!$D$8:$D$500,Salariés!$J$3)</f>
        <v>0</v>
      </c>
      <c r="RP7" s="37">
        <f>SUMIFS('Absences diverses'!$AL$8:$AL$500,'Absences diverses'!$A$8:$A$500,B7,'Absences diverses'!$D$8:$D$500,Salariés!$J$4)</f>
        <v>0</v>
      </c>
      <c r="RQ7" s="37">
        <f>SUMIFS('Arrêts médicaux'!$AO$8:$AO$500,'Arrêts médicaux'!$A$8:$A$500,B7,'Arrêts médicaux'!$D$8:$D$500,Salariés!$H$1)</f>
        <v>0</v>
      </c>
      <c r="RR7" s="37">
        <f>SUMIFS('Arrêts médicaux'!$AO$8:$AO$500,'Arrêts médicaux'!$A$8:$A$500,B7,'Arrêts médicaux'!$D$8:$D$500,Salariés!$H$2)</f>
        <v>0</v>
      </c>
      <c r="RS7" s="38">
        <f t="shared" si="274"/>
        <v>0</v>
      </c>
      <c r="RT7" s="37">
        <f>SUMIFS('Arrêts médicaux'!$AO$8:$AO$500,'Arrêts médicaux'!$A$8:$A$500,B7,'Arrêts médicaux'!$D$8:$D$500,Salariés!$H$3)</f>
        <v>0</v>
      </c>
      <c r="RU7" s="37">
        <f>SUMIFS('Arrêts médicaux'!$AO$8:$AO$500,'Arrêts médicaux'!$A$8:$A$500,B7,'Arrêts médicaux'!$D$8:$D$500,Salariés!$H$4)</f>
        <v>0</v>
      </c>
      <c r="RV7" s="38">
        <f t="shared" si="275"/>
        <v>0</v>
      </c>
      <c r="RW7" s="37">
        <f>SUMIFS('Arrêts médicaux'!$AO$8:$AO$500,'Arrêts médicaux'!$A$8:$A$500,B7,'Arrêts médicaux'!$D$8:$D$500,Salariés!$H$5)</f>
        <v>0</v>
      </c>
      <c r="RX7" s="37">
        <f>SUMIFS('Arrêts médicaux'!$AO$8:$AO$500,'Arrêts médicaux'!$A$8:$A$500,B7,'Arrêts médicaux'!$D$8:$D$500,Salariés!$H$6)</f>
        <v>0</v>
      </c>
      <c r="RY7" s="37">
        <f>SUMIFS('Arrêts médicaux'!$AO$8:$AO$500,'Arrêts médicaux'!$A$8:$A$500,B7,'Arrêts médicaux'!$D$8:$D$500,Salariés!$H$7)</f>
        <v>0</v>
      </c>
      <c r="RZ7" s="38">
        <f t="shared" si="276"/>
        <v>0</v>
      </c>
      <c r="SA7" s="37">
        <f>SUMIFS('Arrêts médicaux'!$AO$8:$AO$500,'Arrêts médicaux'!$A$8:$A$500,B7,'Arrêts médicaux'!$D$8:$D$500,Salariés!$H$8)</f>
        <v>0</v>
      </c>
      <c r="SB7" s="37">
        <f>SUMIFS('Absences diverses'!$AM$8:$AM$500,'Absences diverses'!$A$8:$A$500,B7,'Absences diverses'!$D$8:$D$500,Salariés!$J$1)</f>
        <v>0</v>
      </c>
      <c r="SC7" s="37">
        <f>SUMIFS('Absences diverses'!$AM$8:$AM$500,'Absences diverses'!$A$8:$A$500,B7,'Absences diverses'!$D$8:$D$500,Salariés!$J$2)</f>
        <v>0</v>
      </c>
      <c r="SD7" s="37">
        <f>SUMIFS('Absences diverses'!$AM$8:$AM$500,'Absences diverses'!$A$8:$A$500,B7,'Absences diverses'!$D$8:$D$500,Salariés!$J$3)</f>
        <v>0</v>
      </c>
      <c r="SE7" s="37">
        <f>SUMIFS('Absences diverses'!$AM$8:$AM$500,'Absences diverses'!$A$8:$A$500,B7,'Absences diverses'!$D$8:$D$500,Salariés!$J$4)</f>
        <v>0</v>
      </c>
      <c r="SF7" s="37">
        <f>SUMIFS('Arrêts médicaux'!$AP$8:$AP$500,'Arrêts médicaux'!$A$8:$A$500,B7,'Arrêts médicaux'!$D$8:$D$500,Salariés!$H$1)</f>
        <v>0</v>
      </c>
      <c r="SG7" s="37">
        <f>SUMIFS('Arrêts médicaux'!$AP$8:$AP$500,'Arrêts médicaux'!$A$8:$A$500,B7,'Arrêts médicaux'!$D$8:$D$500,Salariés!$H$2)</f>
        <v>0</v>
      </c>
      <c r="SH7" s="38">
        <f t="shared" si="277"/>
        <v>0</v>
      </c>
      <c r="SI7" s="37">
        <f>SUMIFS('Arrêts médicaux'!$AP$8:$AP$500,'Arrêts médicaux'!$A$8:$A$500,B7,'Arrêts médicaux'!$D$8:$D$500,Salariés!$H$3)</f>
        <v>0</v>
      </c>
      <c r="SJ7" s="37">
        <f>SUMIFS('Arrêts médicaux'!$AP$8:$AP$500,'Arrêts médicaux'!$A$8:$A$500,B7,'Arrêts médicaux'!$D$8:$D$500,Salariés!$H$4)</f>
        <v>0</v>
      </c>
      <c r="SK7" s="38">
        <f t="shared" si="278"/>
        <v>0</v>
      </c>
      <c r="SL7" s="37">
        <f>SUMIFS('Arrêts médicaux'!$AP$8:$AP$500,'Arrêts médicaux'!$A$8:$A$500,B7,'Arrêts médicaux'!$D$8:$D$500,Salariés!$H$5)</f>
        <v>0</v>
      </c>
      <c r="SM7" s="37">
        <f>SUMIFS('Arrêts médicaux'!$AP$8:$AP$500,'Arrêts médicaux'!$A$8:$A$500,B7,'Arrêts médicaux'!$D$8:$D$500,Salariés!$H$6)</f>
        <v>0</v>
      </c>
      <c r="SN7" s="37">
        <f>SUMIFS('Arrêts médicaux'!$AP$8:$AP$500,'Arrêts médicaux'!$A$8:$A$500,B7,'Arrêts médicaux'!$D$8:$D$500,Salariés!$H$7)</f>
        <v>0</v>
      </c>
      <c r="SO7" s="38">
        <f t="shared" si="279"/>
        <v>0</v>
      </c>
      <c r="SP7" s="37">
        <f>SUMIFS('Arrêts médicaux'!$AP$8:$AP$500,'Arrêts médicaux'!$A$8:$A$500,B7,'Arrêts médicaux'!$D$8:$D$500,Salariés!$H$8)</f>
        <v>0</v>
      </c>
      <c r="SQ7" s="37">
        <f>SUMIFS('Absences diverses'!$AN$8:$AN$500,'Absences diverses'!$A$8:$A$500,B7,'Absences diverses'!$D$8:$D$500,Salariés!$J$1)</f>
        <v>0</v>
      </c>
      <c r="SR7" s="37">
        <f>SUMIFS('Absences diverses'!$AN$8:$AN$500,'Absences diverses'!$A$8:$A$500,B7,'Absences diverses'!$D$8:$D$500,Salariés!$J$2)</f>
        <v>0</v>
      </c>
      <c r="SS7" s="37">
        <f>SUMIFS('Absences diverses'!$AN$8:$AN$500,'Absences diverses'!$A$8:$A$500,B7,'Absences diverses'!$D$8:$D$500,Salariés!$J$3)</f>
        <v>0</v>
      </c>
      <c r="ST7" s="37">
        <f>SUMIFS('Absences diverses'!$AN$8:$AN$500,'Absences diverses'!$A$8:$A$500,B7,'Absences diverses'!$D$8:$D$500,Salariés!$J$4)</f>
        <v>0</v>
      </c>
      <c r="SU7" s="37">
        <f>SUMIFS('Arrêts médicaux'!$AQ$8:$AQ$500,'Arrêts médicaux'!$A$8:$A$500,B7,'Arrêts médicaux'!$D$8:$D$500,Salariés!$H$1)</f>
        <v>0</v>
      </c>
      <c r="SV7" s="37">
        <f>SUMIFS('Arrêts médicaux'!$AQ$8:$AQ$500,'Arrêts médicaux'!$A$8:$A$500,B7,'Arrêts médicaux'!$D$8:$D$500,Salariés!$H$2)</f>
        <v>0</v>
      </c>
      <c r="SW7" s="38">
        <f t="shared" si="280"/>
        <v>0</v>
      </c>
      <c r="SX7" s="37">
        <f>SUMIFS('Arrêts médicaux'!$AQ$8:$AQ$500,'Arrêts médicaux'!$A$8:$A$500,B7,'Arrêts médicaux'!$D$8:$D$500,Salariés!$H$3)</f>
        <v>0</v>
      </c>
      <c r="SY7" s="37">
        <f>SUMIFS('Arrêts médicaux'!$AQ$8:$AQ$500,'Arrêts médicaux'!$A$8:$A$500,B7,'Arrêts médicaux'!$D$8:$D$500,Salariés!$H$4)</f>
        <v>0</v>
      </c>
      <c r="SZ7" s="38">
        <f t="shared" si="281"/>
        <v>0</v>
      </c>
      <c r="TA7" s="37">
        <f>SUMIFS('Arrêts médicaux'!$AQ$8:$AQ$500,'Arrêts médicaux'!$A$8:$A$500,B7,'Arrêts médicaux'!$D$8:$D$500,Salariés!$H$5)</f>
        <v>0</v>
      </c>
      <c r="TB7" s="37">
        <f>SUMIFS('Arrêts médicaux'!$AQ$8:$AQ$500,'Arrêts médicaux'!$A$8:$A$500,B7,'Arrêts médicaux'!$D$8:$D$500,Salariés!$H$6)</f>
        <v>0</v>
      </c>
      <c r="TC7" s="37">
        <f>SUMIFS('Arrêts médicaux'!$AQ$8:$AQ$500,'Arrêts médicaux'!$A$8:$A$500,B7,'Arrêts médicaux'!$D$8:$D$500,Salariés!$H$7)</f>
        <v>0</v>
      </c>
      <c r="TD7" s="38">
        <f t="shared" si="282"/>
        <v>0</v>
      </c>
      <c r="TE7" s="37">
        <f>SUMIFS('Arrêts médicaux'!$AQ$8:$AQ$500,'Arrêts médicaux'!$A$8:$A$500,B7,'Arrêts médicaux'!$D$8:$D$500,Salariés!$H$8)</f>
        <v>0</v>
      </c>
      <c r="TF7" s="37">
        <f>SUMIFS('Absences diverses'!$AO$8:$AO$500,'Absences diverses'!$A$8:$A$500,B7,'Absences diverses'!$D$8:$D$500,Salariés!$J$1)</f>
        <v>0</v>
      </c>
      <c r="TG7" s="37">
        <f>SUMIFS('Absences diverses'!$AO$8:$AO$500,'Absences diverses'!$A$8:$A$500,B7,'Absences diverses'!$D$8:$D$500,Salariés!$J$2)</f>
        <v>0</v>
      </c>
      <c r="TH7" s="37">
        <f>SUMIFS('Absences diverses'!$AO$8:$AO$500,'Absences diverses'!$A$8:$A$500,B7,'Absences diverses'!$D$8:$D$500,Salariés!$J$3)</f>
        <v>0</v>
      </c>
      <c r="TI7" s="37">
        <f>SUMIFS('Absences diverses'!$AO$8:$AO$500,'Absences diverses'!$A$8:$A$500,B7,'Absences diverses'!$D$8:$D$500,Salariés!$J$4)</f>
        <v>0</v>
      </c>
      <c r="TJ7" s="37">
        <f>SUMIFS('Arrêts médicaux'!$AR$8:$AR$500,'Arrêts médicaux'!$A$8:$A$500,B7,'Arrêts médicaux'!$D$8:$D$500,Salariés!$H$1)</f>
        <v>0</v>
      </c>
      <c r="TK7" s="37">
        <f>SUMIFS('Arrêts médicaux'!$AR$8:$AR$500,'Arrêts médicaux'!$A$8:$A$500,B7,'Arrêts médicaux'!$D$8:$D$500,Salariés!$H$2)</f>
        <v>0</v>
      </c>
      <c r="TL7" s="38">
        <f t="shared" si="283"/>
        <v>0</v>
      </c>
      <c r="TM7" s="37">
        <f>SUMIFS('Arrêts médicaux'!$AR$8:$AR$500,'Arrêts médicaux'!$A$8:$A$500,B7,'Arrêts médicaux'!$D$8:$D$500,Salariés!$H$3)</f>
        <v>0</v>
      </c>
      <c r="TN7" s="37">
        <f>SUMIFS('Arrêts médicaux'!$AR$8:$AR$500,'Arrêts médicaux'!$A$8:$A$500,B7,'Arrêts médicaux'!$D$8:$D$500,Salariés!$H$4)</f>
        <v>0</v>
      </c>
      <c r="TO7" s="38">
        <f t="shared" si="284"/>
        <v>0</v>
      </c>
      <c r="TP7" s="37">
        <f>SUMIFS('Arrêts médicaux'!$AR$8:$AR$500,'Arrêts médicaux'!$A$8:$A$500,B7,'Arrêts médicaux'!$D$8:$D$500,Salariés!$H$5)</f>
        <v>0</v>
      </c>
      <c r="TQ7" s="37">
        <f>SUMIFS('Arrêts médicaux'!$AR$8:$AR$500,'Arrêts médicaux'!$A$8:$A$500,B7,'Arrêts médicaux'!$D$8:$D$500,Salariés!$H$6)</f>
        <v>0</v>
      </c>
      <c r="TR7" s="37">
        <f>SUMIFS('Arrêts médicaux'!$AR$8:$AR$500,'Arrêts médicaux'!$A$8:$A$500,B7,'Arrêts médicaux'!$D$8:$D$500,Salariés!$H$7)</f>
        <v>0</v>
      </c>
      <c r="TS7" s="38">
        <f t="shared" si="285"/>
        <v>0</v>
      </c>
      <c r="TT7" s="37">
        <f>SUMIFS('Arrêts médicaux'!$AR$8:$AR$500,'Arrêts médicaux'!$A$8:$A$500,B7,'Arrêts médicaux'!$D$8:$D$500,Salariés!$H$8)</f>
        <v>0</v>
      </c>
      <c r="TU7" s="37">
        <f>SUMIFS('Absences diverses'!$AP$8:$AP$500,'Absences diverses'!$A$8:$A$500,B7,'Absences diverses'!$D$8:$D$500,Salariés!$J$1)</f>
        <v>0</v>
      </c>
      <c r="TV7" s="37">
        <f>SUMIFS('Absences diverses'!$AP$8:$AP$500,'Absences diverses'!$A$8:$A$500,B7,'Absences diverses'!$D$8:$D$500,Salariés!$J$2)</f>
        <v>0</v>
      </c>
      <c r="TW7" s="37">
        <f>SUMIFS('Absences diverses'!$AP$8:$AP$500,'Absences diverses'!$A$8:$A$500,B7,'Absences diverses'!$D$8:$D$500,Salariés!$J$3)</f>
        <v>0</v>
      </c>
      <c r="TX7" s="37">
        <f>SUMIFS('Absences diverses'!$AP$8:$AP$500,'Absences diverses'!$A$8:$A$500,B7,'Absences diverses'!$D$8:$D$500,Salariés!$J$4)</f>
        <v>0</v>
      </c>
      <c r="TY7" s="37">
        <f>SUMIFS('Arrêts médicaux'!$AS$8:$AS$500,'Arrêts médicaux'!$A$8:$A$500,B7,'Arrêts médicaux'!$D$8:$D$500,Salariés!$H$1)</f>
        <v>0</v>
      </c>
      <c r="TZ7" s="37">
        <f>SUMIFS('Arrêts médicaux'!$AS$8:$AS$500,'Arrêts médicaux'!$A$8:$A$500,B7,'Arrêts médicaux'!$D$8:$D$500,Salariés!$H$2)</f>
        <v>0</v>
      </c>
      <c r="UA7" s="38">
        <f t="shared" si="286"/>
        <v>0</v>
      </c>
      <c r="UB7" s="37">
        <f>SUMIFS('Arrêts médicaux'!$AS$8:$AS$500,'Arrêts médicaux'!$A$8:$A$500,B7,'Arrêts médicaux'!$D$8:$D$500,Salariés!$H$3)</f>
        <v>0</v>
      </c>
      <c r="UC7" s="37">
        <f>SUMIFS('Arrêts médicaux'!$AS$8:$AS$500,'Arrêts médicaux'!$A$8:$A$500,B7,'Arrêts médicaux'!$D$8:$D$500,Salariés!$H$4)</f>
        <v>0</v>
      </c>
      <c r="UD7" s="38">
        <f t="shared" si="287"/>
        <v>0</v>
      </c>
      <c r="UE7" s="37">
        <f>SUMIFS('Arrêts médicaux'!$AS$8:$AS$500,'Arrêts médicaux'!$A$8:$A$500,B7,'Arrêts médicaux'!$D$8:$D$500,Salariés!$H$5)</f>
        <v>0</v>
      </c>
      <c r="UF7" s="37">
        <f>SUMIFS('Arrêts médicaux'!$AS$8:$AS$500,'Arrêts médicaux'!$A$8:$A$500,B7,'Arrêts médicaux'!$D$8:$D$500,Salariés!$H$6)</f>
        <v>0</v>
      </c>
      <c r="UG7" s="37">
        <f>SUMIFS('Arrêts médicaux'!$AS$8:$AS$500,'Arrêts médicaux'!$A$8:$A$500,B7,'Arrêts médicaux'!$D$8:$D$500,Salariés!$H$7)</f>
        <v>0</v>
      </c>
      <c r="UH7" s="38">
        <f t="shared" si="288"/>
        <v>0</v>
      </c>
      <c r="UI7" s="37">
        <f>SUMIFS('Arrêts médicaux'!$AS$8:$AS$500,'Arrêts médicaux'!$A$8:$A$500,B7,'Arrêts médicaux'!$D$8:$D$500,Salariés!$H$8)</f>
        <v>0</v>
      </c>
      <c r="UJ7" s="37">
        <f>SUMIFS('Absences diverses'!$AQ$8:$AQ$500,'Absences diverses'!$A$8:$A$500,B7,'Absences diverses'!$D$8:$D$500,Salariés!$J$1)</f>
        <v>0</v>
      </c>
      <c r="UK7" s="37">
        <f>SUMIFS('Absences diverses'!$AQ$8:$AQ$500,'Absences diverses'!$A$8:$A$500,B7,'Absences diverses'!$D$8:$D$500,Salariés!$J$2)</f>
        <v>0</v>
      </c>
      <c r="UL7" s="37">
        <f>SUMIFS('Absences diverses'!$AQ$8:$AQ$500,'Absences diverses'!$A$8:$A$500,B7,'Absences diverses'!$D$8:$D$500,Salariés!$J$3)</f>
        <v>0</v>
      </c>
      <c r="UM7" s="37">
        <f>SUMIFS('Absences diverses'!$AQ$8:$AQ$500,'Absences diverses'!$A$8:$A$500,B7,'Absences diverses'!$D$8:$D$500,Salariés!$J$4)</f>
        <v>0</v>
      </c>
      <c r="UN7" s="37">
        <f>SUMIFS('Arrêts médicaux'!$AT$8:$AT$500,'Arrêts médicaux'!$A$8:$A$500,B7,'Arrêts médicaux'!$D$8:$D$500,Salariés!$H$1)</f>
        <v>0</v>
      </c>
      <c r="UO7" s="37">
        <f>SUMIFS('Arrêts médicaux'!$AT$8:$AT$500,'Arrêts médicaux'!$A$8:$A$500,B7,'Arrêts médicaux'!$D$8:$D$500,Salariés!$H$2)</f>
        <v>0</v>
      </c>
      <c r="UP7" s="38">
        <f t="shared" si="289"/>
        <v>0</v>
      </c>
      <c r="UQ7" s="37">
        <f>SUMIFS('Arrêts médicaux'!$AT$8:$AT$500,'Arrêts médicaux'!$A$8:$A$500,B7,'Arrêts médicaux'!$D$8:$D$500,Salariés!$H$3)</f>
        <v>0</v>
      </c>
      <c r="UR7" s="37">
        <f>SUMIFS('Arrêts médicaux'!$AT$8:$AT$500,'Arrêts médicaux'!$A$8:$A$500,B7,'Arrêts médicaux'!$D$8:$D$500,Salariés!$H$4)</f>
        <v>0</v>
      </c>
      <c r="US7" s="38">
        <f t="shared" si="290"/>
        <v>0</v>
      </c>
      <c r="UT7" s="37">
        <f>SUMIFS('Arrêts médicaux'!$AT$8:$AT$500,'Arrêts médicaux'!$A$8:$A$500,B7,'Arrêts médicaux'!$D$8:$D$500,Salariés!$H$5)</f>
        <v>0</v>
      </c>
      <c r="UU7" s="37">
        <f>SUMIFS('Arrêts médicaux'!$AT$8:$AT$500,'Arrêts médicaux'!$A$8:$A$500,B7,'Arrêts médicaux'!$D$8:$D$500,Salariés!$H$6)</f>
        <v>0</v>
      </c>
      <c r="UV7" s="37">
        <f>SUMIFS('Arrêts médicaux'!$AT$8:$AT$500,'Arrêts médicaux'!$A$8:$A$500,B7,'Arrêts médicaux'!$D$8:$D$500,Salariés!$H$7)</f>
        <v>0</v>
      </c>
      <c r="UW7" s="38">
        <f t="shared" si="291"/>
        <v>0</v>
      </c>
      <c r="UX7" s="37">
        <f>SUMIFS('Arrêts médicaux'!$AT$8:$AT$500,'Arrêts médicaux'!$A$8:$A$500,B7,'Arrêts médicaux'!$D$8:$D$500,Salariés!$H$8)</f>
        <v>0</v>
      </c>
      <c r="UY7" s="37">
        <f>SUMIFS('Absences diverses'!$AR$8:$AR$500,'Absences diverses'!$A$8:$A$500,B7,'Absences diverses'!$D$8:$D$500,Salariés!$J$1)</f>
        <v>0</v>
      </c>
      <c r="UZ7" s="37">
        <f>SUMIFS('Absences diverses'!$AR$8:$AR$500,'Absences diverses'!$A$8:$A$500,B7,'Absences diverses'!$D$8:$D$500,Salariés!$J$2)</f>
        <v>0</v>
      </c>
      <c r="VA7" s="37">
        <f>SUMIFS('Absences diverses'!$AR$8:$AR$500,'Absences diverses'!$A$8:$A$500,B7,'Absences diverses'!$D$8:$D$500,Salariés!$J$3)</f>
        <v>0</v>
      </c>
      <c r="VB7" s="37">
        <f>SUMIFS('Absences diverses'!$AR$8:$AR$500,'Absences diverses'!$A$8:$A$500,B7,'Absences diverses'!$D$8:$D$500,Salariés!$J$4)</f>
        <v>0</v>
      </c>
      <c r="VC7" s="37">
        <f>SUMIFS('Arrêts médicaux'!$AU$8:$AU$500,'Arrêts médicaux'!$A$8:$A$500,B7,'Arrêts médicaux'!$D$8:$D$500,Salariés!$H$1)</f>
        <v>0</v>
      </c>
      <c r="VD7" s="37">
        <f>SUMIFS('Arrêts médicaux'!$AU$8:$AU$500,'Arrêts médicaux'!$A$8:$A$500,B7,'Arrêts médicaux'!$D$8:$D$500,Salariés!$H$2)</f>
        <v>0</v>
      </c>
      <c r="VE7" s="38">
        <f t="shared" si="292"/>
        <v>0</v>
      </c>
      <c r="VF7" s="37">
        <f>SUMIFS('Arrêts médicaux'!$AU$8:$AU$500,'Arrêts médicaux'!$A$8:$A$500,B7,'Arrêts médicaux'!$D$8:$D$500,Salariés!$H$3)</f>
        <v>0</v>
      </c>
      <c r="VG7" s="37">
        <f>SUMIFS('Arrêts médicaux'!$AU$8:$AU$500,'Arrêts médicaux'!$A$8:$A$500,B7,'Arrêts médicaux'!$D$8:$D$500,Salariés!$H$4)</f>
        <v>0</v>
      </c>
      <c r="VH7" s="38">
        <f t="shared" si="293"/>
        <v>0</v>
      </c>
      <c r="VI7" s="37">
        <f>SUMIFS('Arrêts médicaux'!$AU$8:$AU$500,'Arrêts médicaux'!$A$8:$A$500,B7,'Arrêts médicaux'!$D$8:$D$500,Salariés!$H$5)</f>
        <v>0</v>
      </c>
      <c r="VJ7" s="37">
        <f>SUMIFS('Arrêts médicaux'!$AU$8:$AU$500,'Arrêts médicaux'!$A$8:$A$500,B7,'Arrêts médicaux'!$D$8:$D$500,Salariés!$H$6)</f>
        <v>0</v>
      </c>
      <c r="VK7" s="37">
        <f>SUMIFS('Arrêts médicaux'!$AU$8:$AU$500,'Arrêts médicaux'!$A$8:$A$500,B7,'Arrêts médicaux'!$D$8:$D$500,Salariés!$H$7)</f>
        <v>0</v>
      </c>
      <c r="VL7" s="38">
        <f t="shared" si="294"/>
        <v>0</v>
      </c>
      <c r="VM7" s="37">
        <f>SUMIFS('Arrêts médicaux'!$AU$8:$AU$500,'Arrêts médicaux'!$A$8:$A$500,B7,'Arrêts médicaux'!$D$8:$D$500,Salariés!$H$8)</f>
        <v>0</v>
      </c>
      <c r="VN7" s="37">
        <f>SUMIFS('Absences diverses'!$AS$8:$AS$500,'Absences diverses'!$A$8:$A$500,B7,'Absences diverses'!$D$8:$D$500,Salariés!$J$1)</f>
        <v>0</v>
      </c>
      <c r="VO7" s="37">
        <f>SUMIFS('Absences diverses'!$AS$8:$AS$500,'Absences diverses'!$A$8:$A$500,B7,'Absences diverses'!$D$8:$D$500,Salariés!$J$2)</f>
        <v>0</v>
      </c>
      <c r="VP7" s="37">
        <f>SUMIFS('Absences diverses'!$AS$8:$AS$500,'Absences diverses'!$A$8:$A$500,B7,'Absences diverses'!$D$8:$D$500,Salariés!$J$3)</f>
        <v>0</v>
      </c>
      <c r="VQ7" s="37">
        <f>SUMIFS('Absences diverses'!$AS$8:$AS$500,'Absences diverses'!$A$8:$A$500,B7,'Absences diverses'!$D$8:$D$500,Salariés!$J$4)</f>
        <v>0</v>
      </c>
      <c r="VR7" s="37">
        <f>SUMIFS('Arrêts médicaux'!$AV$8:$AV$500,'Arrêts médicaux'!$A$8:$A$500,B7,'Arrêts médicaux'!$D$8:$D$500,Salariés!$H$1)</f>
        <v>0</v>
      </c>
      <c r="VS7" s="37">
        <f>SUMIFS('Arrêts médicaux'!$AV$8:$AV$500,'Arrêts médicaux'!$A$8:$A$500,B7,'Arrêts médicaux'!$D$8:$D$500,Salariés!$H$2)</f>
        <v>0</v>
      </c>
      <c r="VT7" s="38">
        <f t="shared" si="295"/>
        <v>0</v>
      </c>
      <c r="VU7" s="37">
        <f>SUMIFS('Arrêts médicaux'!$AV$8:$AV$500,'Arrêts médicaux'!$A$8:$A$500,B7,'Arrêts médicaux'!$D$8:$D$500,Salariés!$H$3)</f>
        <v>0</v>
      </c>
      <c r="VV7" s="37">
        <f>SUMIFS('Arrêts médicaux'!$AV$8:$AV$500,'Arrêts médicaux'!$A$8:$A$500,B7,'Arrêts médicaux'!$D$8:$D$500,Salariés!$H$4)</f>
        <v>0</v>
      </c>
      <c r="VW7" s="38">
        <f t="shared" si="296"/>
        <v>0</v>
      </c>
      <c r="VX7" s="37">
        <f>SUMIFS('Arrêts médicaux'!$AV$8:$AV$500,'Arrêts médicaux'!$A$8:$A$500,B7,'Arrêts médicaux'!$D$8:$D$500,Salariés!$H$5)</f>
        <v>0</v>
      </c>
      <c r="VY7" s="37">
        <f>SUMIFS('Arrêts médicaux'!$AV$8:$AV$500,'Arrêts médicaux'!$A$8:$A$500,B7,'Arrêts médicaux'!$D$8:$D$500,Salariés!$H$6)</f>
        <v>0</v>
      </c>
      <c r="VZ7" s="37">
        <f>SUMIFS('Arrêts médicaux'!$AV$8:$AV$500,'Arrêts médicaux'!$A$8:$A$500,B7,'Arrêts médicaux'!$D$8:$D$500,Salariés!$H$7)</f>
        <v>0</v>
      </c>
      <c r="WA7" s="38">
        <f t="shared" si="297"/>
        <v>0</v>
      </c>
      <c r="WB7" s="37">
        <f>SUMIFS('Arrêts médicaux'!$AV$8:$AV$500,'Arrêts médicaux'!$A$8:$A$500,B7,'Arrêts médicaux'!$D$8:$D$500,Salariés!$H$8)</f>
        <v>0</v>
      </c>
      <c r="WC7" s="37">
        <f>SUMIFS('Absences diverses'!$AT$8:$AT$500,'Absences diverses'!$A$8:$A$500,B7,'Absences diverses'!$D$8:$D$500,Salariés!$J$1)</f>
        <v>0</v>
      </c>
      <c r="WD7" s="37">
        <f>SUMIFS('Absences diverses'!$AT$8:$AT$500,'Absences diverses'!$A$8:$A$500,B7,'Absences diverses'!$D$8:$D$500,Salariés!$J$2)</f>
        <v>0</v>
      </c>
      <c r="WE7" s="37">
        <f>SUMIFS('Absences diverses'!$AT$8:$AT$500,'Absences diverses'!$A$8:$A$500,B7,'Absences diverses'!$D$8:$D$500,Salariés!$J$3)</f>
        <v>0</v>
      </c>
      <c r="WF7" s="37">
        <f>SUMIFS('Absences diverses'!$AT$8:$AT$500,'Absences diverses'!$A$8:$A$500,B7,'Absences diverses'!$D$8:$D$500,Salariés!$J$4)</f>
        <v>0</v>
      </c>
      <c r="WG7" s="37">
        <f>SUMIFS('Arrêts médicaux'!$AW$8:$AW$500,'Arrêts médicaux'!$A$8:$A$500,B7,'Arrêts médicaux'!$D$8:$D$500,Salariés!$H$1)</f>
        <v>0</v>
      </c>
      <c r="WH7" s="37">
        <f>SUMIFS('Arrêts médicaux'!$AW$8:$AW$500,'Arrêts médicaux'!$A$8:$A$500,B7,'Arrêts médicaux'!$D$8:$D$500,Salariés!$H$2)</f>
        <v>0</v>
      </c>
      <c r="WI7" s="38">
        <f t="shared" si="298"/>
        <v>0</v>
      </c>
      <c r="WJ7" s="37">
        <f>SUMIFS('Arrêts médicaux'!$AW$8:$AW$500,'Arrêts médicaux'!$A$8:$A$500,B7,'Arrêts médicaux'!$D$8:$D$500,Salariés!$H$3)</f>
        <v>0</v>
      </c>
      <c r="WK7" s="37">
        <f>SUMIFS('Arrêts médicaux'!$AW$8:$AW$500,'Arrêts médicaux'!$A$8:$A$500,B7,'Arrêts médicaux'!$D$8:$D$500,Salariés!$H$4)</f>
        <v>0</v>
      </c>
      <c r="WL7" s="38">
        <f t="shared" si="299"/>
        <v>0</v>
      </c>
      <c r="WM7" s="37">
        <f>SUMIFS('Arrêts médicaux'!$AW$8:$AW$500,'Arrêts médicaux'!$A$8:$A$500,B7,'Arrêts médicaux'!$D$8:$D$500,Salariés!$H$5)</f>
        <v>0</v>
      </c>
      <c r="WN7" s="37">
        <f>SUMIFS('Arrêts médicaux'!$AW$8:$AW$500,'Arrêts médicaux'!$A$8:$A$500,B7,'Arrêts médicaux'!$D$8:$D$500,Salariés!$H$6)</f>
        <v>0</v>
      </c>
      <c r="WO7" s="37">
        <f>SUMIFS('Arrêts médicaux'!$AW$8:$AW$500,'Arrêts médicaux'!$A$8:$A$500,B7,'Arrêts médicaux'!$D$8:$D$500,Salariés!$H$7)</f>
        <v>0</v>
      </c>
      <c r="WP7" s="38">
        <f t="shared" si="300"/>
        <v>0</v>
      </c>
      <c r="WQ7" s="37">
        <f>SUMIFS('Arrêts médicaux'!$AW$8:$AW$500,'Arrêts médicaux'!$A$8:$A$500,B7,'Arrêts médicaux'!$D$8:$D$500,Salariés!$H$8)</f>
        <v>0</v>
      </c>
      <c r="WR7" s="37">
        <f>SUMIFS('Absences diverses'!$AU$8:$AU$500,'Absences diverses'!$A$8:$A$500,B7,'Absences diverses'!$D$8:$D$500,Salariés!$J$1)</f>
        <v>0</v>
      </c>
      <c r="WS7" s="37">
        <f>SUMIFS('Absences diverses'!$AU$8:$AU$500,'Absences diverses'!$A$8:$A$500,B7,'Absences diverses'!$D$8:$D$500,Salariés!$J$2)</f>
        <v>0</v>
      </c>
      <c r="WT7" s="37">
        <f>SUMIFS('Absences diverses'!$AU$8:$AU$500,'Absences diverses'!$A$8:$A$500,B7,'Absences diverses'!$D$8:$D$500,Salariés!$J$3)</f>
        <v>0</v>
      </c>
      <c r="WU7" s="37">
        <f>SUMIFS('Absences diverses'!$AU$8:$AU$500,'Absences diverses'!$A$8:$A$500,B7,'Absences diverses'!$D$8:$D$500,Salariés!$J$4)</f>
        <v>0</v>
      </c>
      <c r="WV7" s="37">
        <f>SUMIFS('Arrêts médicaux'!$AX$8:$AX$500,'Arrêts médicaux'!$A$8:$A$500,B7,'Arrêts médicaux'!$D$8:$D$500,Salariés!$H$1)</f>
        <v>0</v>
      </c>
      <c r="WW7" s="37">
        <f>SUMIFS('Arrêts médicaux'!$AX$8:$AX$500,'Arrêts médicaux'!$A$8:$A$500,B7,'Arrêts médicaux'!$D$8:$D$500,Salariés!$H$2)</f>
        <v>0</v>
      </c>
      <c r="WX7" s="38">
        <f t="shared" si="301"/>
        <v>0</v>
      </c>
      <c r="WY7" s="37">
        <f>SUMIFS('Arrêts médicaux'!$AX$8:$AX$500,'Arrêts médicaux'!$A$8:$A$500,B7,'Arrêts médicaux'!$D$8:$D$500,Salariés!$H$3)</f>
        <v>0</v>
      </c>
      <c r="WZ7" s="37">
        <f>SUMIFS('Arrêts médicaux'!$AX$8:$AX$500,'Arrêts médicaux'!$A$8:$A$500,B7,'Arrêts médicaux'!$D$8:$D$500,Salariés!$H$4)</f>
        <v>0</v>
      </c>
      <c r="XA7" s="38">
        <f t="shared" si="302"/>
        <v>0</v>
      </c>
      <c r="XB7" s="37">
        <f>SUMIFS('Arrêts médicaux'!$AX$8:$AX$500,'Arrêts médicaux'!$A$8:$A$500,B7,'Arrêts médicaux'!$D$8:$D$500,Salariés!$H$5)</f>
        <v>0</v>
      </c>
      <c r="XC7" s="37">
        <f>SUMIFS('Arrêts médicaux'!$AX$8:$AX$500,'Arrêts médicaux'!$A$8:$A$500,B7,'Arrêts médicaux'!$D$8:$D$500,Salariés!$H$6)</f>
        <v>0</v>
      </c>
      <c r="XD7" s="37">
        <f>SUMIFS('Arrêts médicaux'!$AX$8:$AX$500,'Arrêts médicaux'!$A$8:$A$500,B7,'Arrêts médicaux'!$D$8:$D$500,Salariés!$H$7)</f>
        <v>0</v>
      </c>
      <c r="XE7" s="38">
        <f t="shared" si="303"/>
        <v>0</v>
      </c>
      <c r="XF7" s="37">
        <f>SUMIFS('Arrêts médicaux'!$AX$8:$AX$500,'Arrêts médicaux'!$A$8:$A$500,B7,'Arrêts médicaux'!$D$8:$D$500,Salariés!$H$8)</f>
        <v>0</v>
      </c>
      <c r="XG7" s="37">
        <f>SUMIFS('Absences diverses'!$AV$8:$AV$500,'Absences diverses'!$A$8:$A$500,B7,'Absences diverses'!$D$8:$D$500,Salariés!$J$1)</f>
        <v>0</v>
      </c>
      <c r="XH7" s="37">
        <f>SUMIFS('Absences diverses'!$AV$8:$AV$500,'Absences diverses'!$A$8:$A$500,B7,'Absences diverses'!$D$8:$D$500,Salariés!$J$2)</f>
        <v>0</v>
      </c>
      <c r="XI7" s="37">
        <f>SUMIFS('Absences diverses'!$AV$8:$AV$500,'Absences diverses'!$A$8:$A$500,B7,'Absences diverses'!$D$8:$D$500,Salariés!$J$3)</f>
        <v>0</v>
      </c>
      <c r="XJ7" s="37">
        <f>SUMIFS('Absences diverses'!$AV$8:$AV$500,'Absences diverses'!$A$8:$A$500,B7,'Absences diverses'!$D$8:$D$500,Salariés!$J$4)</f>
        <v>0</v>
      </c>
      <c r="XK7" s="37">
        <f>SUMIFS('Arrêts médicaux'!$AY$8:$AY$500,'Arrêts médicaux'!$A$8:$A$500,B7,'Arrêts médicaux'!$D$8:$D$500,Salariés!$H$1)</f>
        <v>0</v>
      </c>
      <c r="XL7" s="37">
        <f>SUMIFS('Arrêts médicaux'!$AY$8:$AY$500,'Arrêts médicaux'!$A$8:$A$500,B7,'Arrêts médicaux'!$D$8:$D$500,Salariés!$H$2)</f>
        <v>0</v>
      </c>
      <c r="XM7" s="38">
        <f t="shared" si="304"/>
        <v>0</v>
      </c>
      <c r="XN7" s="37">
        <f>SUMIFS('Arrêts médicaux'!$AY$8:$AY$500,'Arrêts médicaux'!$A$8:$A$500,B7,'Arrêts médicaux'!$D$8:$D$500,Salariés!$H$3)</f>
        <v>0</v>
      </c>
      <c r="XO7" s="37">
        <f>SUMIFS('Arrêts médicaux'!$AY$8:$AY$500,'Arrêts médicaux'!$A$8:$A$500,B7,'Arrêts médicaux'!$D$8:$D$500,Salariés!$H$4)</f>
        <v>0</v>
      </c>
      <c r="XP7" s="38">
        <f t="shared" si="305"/>
        <v>0</v>
      </c>
      <c r="XQ7" s="37">
        <f>SUMIFS('Arrêts médicaux'!$AY$8:$AY$500,'Arrêts médicaux'!$A$8:$A$500,B7,'Arrêts médicaux'!$D$8:$D$500,Salariés!$H$5)</f>
        <v>0</v>
      </c>
      <c r="XR7" s="37">
        <f>SUMIFS('Arrêts médicaux'!$AY$8:$AY$500,'Arrêts médicaux'!$A$8:$A$500,B7,'Arrêts médicaux'!$D$8:$D$500,Salariés!$H$6)</f>
        <v>0</v>
      </c>
      <c r="XS7" s="37">
        <f>SUMIFS('Arrêts médicaux'!$AY$8:$AY$500,'Arrêts médicaux'!$A$8:$A$500,B7,'Arrêts médicaux'!$D$8:$D$500,Salariés!$H$7)</f>
        <v>0</v>
      </c>
      <c r="XT7" s="38">
        <f t="shared" si="306"/>
        <v>0</v>
      </c>
      <c r="XU7" s="37">
        <f>SUMIFS('Arrêts médicaux'!$AY$8:$AY$500,'Arrêts médicaux'!$A$8:$A$500,B7,'Arrêts médicaux'!$D$8:$D$500,Salariés!$H$8)</f>
        <v>0</v>
      </c>
      <c r="XV7" s="37">
        <f>SUMIFS('Absences diverses'!$AW$8:$AW$500,'Absences diverses'!$A$8:$A$500,B7,'Absences diverses'!$D$8:$D$500,Salariés!$J$1)</f>
        <v>0</v>
      </c>
      <c r="XW7" s="37">
        <f>SUMIFS('Absences diverses'!$AW$8:$AW$500,'Absences diverses'!$A$8:$A$500,B7,'Absences diverses'!$D$8:$D$500,Salariés!$J$2)</f>
        <v>0</v>
      </c>
      <c r="XX7" s="37">
        <f>SUMIFS('Absences diverses'!$AW$8:$AW$500,'Absences diverses'!$A$8:$A$500,B7,'Absences diverses'!$D$8:$D$500,Salariés!$J$3)</f>
        <v>0</v>
      </c>
      <c r="XY7" s="37">
        <f>SUMIFS('Absences diverses'!$AW$8:$AW$500,'Absences diverses'!$A$8:$A$500,B7,'Absences diverses'!$D$8:$D$500,Salariés!$J$4)</f>
        <v>0</v>
      </c>
      <c r="XZ7" s="37">
        <f>SUMIFS('Arrêts médicaux'!$AZ$8:$AZ$500,'Arrêts médicaux'!$A$8:$A$500,B7,'Arrêts médicaux'!$D$8:$D$500,Salariés!$H$1)</f>
        <v>0</v>
      </c>
      <c r="YA7" s="37">
        <f>SUMIFS('Arrêts médicaux'!$AZ$8:$AZ$500,'Arrêts médicaux'!$A$8:$A$500,B7,'Arrêts médicaux'!$D$8:$D$500,Salariés!$H$2)</f>
        <v>0</v>
      </c>
      <c r="YB7" s="38">
        <f t="shared" si="307"/>
        <v>0</v>
      </c>
      <c r="YC7" s="37">
        <f>SUMIFS('Arrêts médicaux'!$AZ$8:$AZ$500,'Arrêts médicaux'!$A$8:$A$500,B7,'Arrêts médicaux'!$D$8:$D$500,Salariés!$H$3)</f>
        <v>0</v>
      </c>
      <c r="YD7" s="37">
        <f>SUMIFS('Arrêts médicaux'!$AZ$8:$AZ$500,'Arrêts médicaux'!$A$8:$A$500,B7,'Arrêts médicaux'!$D$8:$D$500,Salariés!$H$4)</f>
        <v>0</v>
      </c>
      <c r="YE7" s="38">
        <f t="shared" si="308"/>
        <v>0</v>
      </c>
      <c r="YF7" s="37">
        <f>SUMIFS('Arrêts médicaux'!$AZ$8:$AZ$500,'Arrêts médicaux'!$A$8:$A$500,B7,'Arrêts médicaux'!$D$8:$D$500,Salariés!$H$5)</f>
        <v>0</v>
      </c>
      <c r="YG7" s="37">
        <f>SUMIFS('Arrêts médicaux'!$AZ$8:$AZ$500,'Arrêts médicaux'!$A$8:$A$500,B7,'Arrêts médicaux'!$D$8:$D$500,Salariés!$H$6)</f>
        <v>0</v>
      </c>
      <c r="YH7" s="37">
        <f>SUMIFS('Arrêts médicaux'!$AZ$8:$AZ$500,'Arrêts médicaux'!$A$8:$A$500,B7,'Arrêts médicaux'!$D$8:$D$500,Salariés!$H$7)</f>
        <v>0</v>
      </c>
      <c r="YI7" s="38">
        <f t="shared" si="309"/>
        <v>0</v>
      </c>
      <c r="YJ7" s="37">
        <f>SUMIFS('Arrêts médicaux'!$AZ$8:$AZ$500,'Arrêts médicaux'!$A$8:$A$500,B7,'Arrêts médicaux'!$D$8:$D$500,Salariés!$H$8)</f>
        <v>0</v>
      </c>
      <c r="YK7" s="37">
        <f>SUMIFS('Absences diverses'!$AX$8:$AX$500,'Absences diverses'!$A$8:$A$500,B7,'Absences diverses'!$D$8:$D$500,Salariés!$J$1)</f>
        <v>0</v>
      </c>
      <c r="YL7" s="37">
        <f>SUMIFS('Absences diverses'!$AX$8:$AX$500,'Absences diverses'!$A$8:$A$500,B7,'Absences diverses'!$D$8:$D$500,Salariés!$J$2)</f>
        <v>0</v>
      </c>
      <c r="YM7" s="37">
        <f>SUMIFS('Absences diverses'!$AX$8:$AX$500,'Absences diverses'!$A$8:$A$500,B7,'Absences diverses'!$D$8:$D$500,Salariés!$J$3)</f>
        <v>0</v>
      </c>
      <c r="YN7" s="37">
        <f>SUMIFS('Absences diverses'!$AX$8:$AX$500,'Absences diverses'!$A$8:$A$500,B7,'Absences diverses'!$D$8:$D$500,Salariés!$J$4)</f>
        <v>0</v>
      </c>
      <c r="YO7" s="37">
        <f>SUMIFS('Arrêts médicaux'!$BA$8:$BA$500,'Arrêts médicaux'!$A$8:$A$500,B7,'Arrêts médicaux'!$D$8:$D$500,Salariés!$H$1)</f>
        <v>0</v>
      </c>
      <c r="YP7" s="37">
        <f>SUMIFS('Arrêts médicaux'!$BA$8:$BA$500,'Arrêts médicaux'!$A$8:$A$500,B7,'Arrêts médicaux'!$D$8:$D$500,Salariés!$H$2)</f>
        <v>0</v>
      </c>
      <c r="YQ7" s="38">
        <f t="shared" si="310"/>
        <v>0</v>
      </c>
      <c r="YR7" s="37">
        <f>SUMIFS('Arrêts médicaux'!$BA$8:$BA$500,'Arrêts médicaux'!$A$8:$A$500,B7,'Arrêts médicaux'!$D$8:$D$500,Salariés!$H$3)</f>
        <v>0</v>
      </c>
      <c r="YS7" s="37">
        <f>SUMIFS('Arrêts médicaux'!$BA$8:$BA$500,'Arrêts médicaux'!$A$8:$A$500,B7,'Arrêts médicaux'!$D$8:$D$500,Salariés!$H$4)</f>
        <v>0</v>
      </c>
      <c r="YT7" s="38">
        <f t="shared" si="311"/>
        <v>0</v>
      </c>
      <c r="YU7" s="37">
        <f>SUMIFS('Arrêts médicaux'!$BA$8:$BA$500,'Arrêts médicaux'!$A$8:$A$500,B7,'Arrêts médicaux'!$D$8:$D$500,Salariés!$H$5)</f>
        <v>0</v>
      </c>
      <c r="YV7" s="37">
        <f>SUMIFS('Arrêts médicaux'!$BA$8:$BA$500,'Arrêts médicaux'!$A$8:$A$500,B7,'Arrêts médicaux'!$D$8:$D$500,Salariés!$H$6)</f>
        <v>0</v>
      </c>
      <c r="YW7" s="37">
        <f>SUMIFS('Arrêts médicaux'!$BA$8:$BA$500,'Arrêts médicaux'!$A$8:$A$500,B7,'Arrêts médicaux'!$D$8:$D$500,Salariés!$H$7)</f>
        <v>0</v>
      </c>
      <c r="YX7" s="38">
        <f t="shared" si="312"/>
        <v>0</v>
      </c>
      <c r="YY7" s="37">
        <f>SUMIFS('Arrêts médicaux'!$BA$8:$BA$500,'Arrêts médicaux'!$A$8:$A$500,B7,'Arrêts médicaux'!$D$8:$D$500,Salariés!$H$8)</f>
        <v>0</v>
      </c>
      <c r="YZ7" s="37">
        <f>SUMIFS('Absences diverses'!$AY$8:$AY$500,'Absences diverses'!$A$8:$A$500,B7,'Absences diverses'!$D$8:$D$500,Salariés!$J$1)</f>
        <v>0</v>
      </c>
      <c r="ZA7" s="37">
        <f>SUMIFS('Absences diverses'!$AY$8:$AY$500,'Absences diverses'!$A$8:$A$500,B7,'Absences diverses'!$D$8:$D$500,Salariés!$J$2)</f>
        <v>0</v>
      </c>
      <c r="ZB7" s="37">
        <f>SUMIFS('Absences diverses'!$AY$8:$AY$500,'Absences diverses'!$A$8:$A$500,B7,'Absences diverses'!$D$8:$D$500,Salariés!$J$3)</f>
        <v>0</v>
      </c>
      <c r="ZC7" s="37">
        <f>SUMIFS('Absences diverses'!$AY$8:$AY$500,'Absences diverses'!$A$8:$A$500,B7,'Absences diverses'!$D$8:$D$500,Salariés!$J$4)</f>
        <v>0</v>
      </c>
      <c r="ZD7" s="37">
        <f>SUMIFS('Arrêts médicaux'!$BB$8:$BB$500,'Arrêts médicaux'!$A$8:$A$500,B7,'Arrêts médicaux'!$D$8:$D$500,Salariés!$H$1)</f>
        <v>0</v>
      </c>
      <c r="ZE7" s="37">
        <f>SUMIFS('Arrêts médicaux'!$BB$8:$BB$500,'Arrêts médicaux'!$A$8:$A$500,B7,'Arrêts médicaux'!$D$8:$D$500,Salariés!$H$2)</f>
        <v>0</v>
      </c>
      <c r="ZF7" s="38">
        <f t="shared" si="313"/>
        <v>0</v>
      </c>
      <c r="ZG7" s="37">
        <f>SUMIFS('Arrêts médicaux'!$BB$8:$BB$500,'Arrêts médicaux'!$A$8:$A$500,B7,'Arrêts médicaux'!$D$8:$D$500,Salariés!$H$3)</f>
        <v>0</v>
      </c>
      <c r="ZH7" s="37">
        <f>SUMIFS('Arrêts médicaux'!$BB$8:$BB$500,'Arrêts médicaux'!$A$8:$A$500,B7,'Arrêts médicaux'!$D$8:$D$500,Salariés!$H$4)</f>
        <v>0</v>
      </c>
      <c r="ZI7" s="38">
        <f t="shared" si="314"/>
        <v>0</v>
      </c>
      <c r="ZJ7" s="37">
        <f>SUMIFS('Arrêts médicaux'!$BB$8:$BB$500,'Arrêts médicaux'!$A$8:$A$500,B7,'Arrêts médicaux'!$D$8:$D$500,Salariés!$H$5)</f>
        <v>0</v>
      </c>
      <c r="ZK7" s="37">
        <f>SUMIFS('Arrêts médicaux'!$BB$8:$BB$500,'Arrêts médicaux'!$A$8:$A$500,B7,'Arrêts médicaux'!$D$8:$D$500,Salariés!$H$6)</f>
        <v>0</v>
      </c>
      <c r="ZL7" s="37">
        <f>SUMIFS('Arrêts médicaux'!$BB$8:$BB$500,'Arrêts médicaux'!$A$8:$A$500,B7,'Arrêts médicaux'!$D$8:$D$500,Salariés!$H$7)</f>
        <v>0</v>
      </c>
      <c r="ZM7" s="38">
        <f t="shared" si="315"/>
        <v>0</v>
      </c>
      <c r="ZN7" s="37">
        <f>SUMIFS('Arrêts médicaux'!$BB$8:$BB$500,'Arrêts médicaux'!$A$8:$A$500,B7,'Arrêts médicaux'!$D$8:$D$500,Salariés!$H$8)</f>
        <v>0</v>
      </c>
      <c r="ZO7" s="37">
        <f>SUMIFS('Absences diverses'!$AZ$8:$AZ$500,'Absences diverses'!$A$8:$A$500,B7,'Absences diverses'!$D$8:$D$500,Salariés!$J$1)</f>
        <v>0</v>
      </c>
      <c r="ZP7" s="37">
        <f>SUMIFS('Absences diverses'!$AZ$8:$AZ$500,'Absences diverses'!$A$8:$A$500,B7,'Absences diverses'!$D$8:$D$500,Salariés!$J$2)</f>
        <v>0</v>
      </c>
      <c r="ZQ7" s="37">
        <f>SUMIFS('Absences diverses'!$AZ$8:$AZ$500,'Absences diverses'!$A$8:$A$500,B7,'Absences diverses'!$D$8:$D$500,Salariés!$J$3)</f>
        <v>0</v>
      </c>
      <c r="ZR7" s="37">
        <f>SUMIFS('Absences diverses'!$AZ$8:$AZ$500,'Absences diverses'!$A$8:$A$500,B7,'Absences diverses'!$D$8:$D$500,Salariés!$J$4)</f>
        <v>0</v>
      </c>
      <c r="ZS7" s="37">
        <f>SUMIFS('Arrêts médicaux'!$BC$8:$BC$500,'Arrêts médicaux'!$A$8:$A$500,B7,'Arrêts médicaux'!$D$8:$D$500,Salariés!$H$1)</f>
        <v>0</v>
      </c>
      <c r="ZT7" s="37">
        <f>SUMIFS('Arrêts médicaux'!$BC$8:$BC$500,'Arrêts médicaux'!$A$8:$A$500,B7,'Arrêts médicaux'!$D$8:$D$500,Salariés!$H$2)</f>
        <v>0</v>
      </c>
      <c r="ZU7" s="38">
        <f t="shared" si="316"/>
        <v>0</v>
      </c>
      <c r="ZV7" s="37">
        <f>SUMIFS('Arrêts médicaux'!$BC$8:$BC$500,'Arrêts médicaux'!$A$8:$A$500,B7,'Arrêts médicaux'!$D$8:$D$500,Salariés!$H$3)</f>
        <v>0</v>
      </c>
      <c r="ZW7" s="37">
        <f>SUMIFS('Arrêts médicaux'!$BC$8:$BC$500,'Arrêts médicaux'!$A$8:$A$500,B7,'Arrêts médicaux'!$D$8:$D$500,Salariés!$H$4)</f>
        <v>0</v>
      </c>
      <c r="ZX7" s="38">
        <f t="shared" si="317"/>
        <v>0</v>
      </c>
      <c r="ZY7" s="37">
        <f>SUMIFS('Arrêts médicaux'!$BC$8:$BC$500,'Arrêts médicaux'!$A$8:$A$500,B7,'Arrêts médicaux'!$D$8:$D$500,Salariés!$H$5)</f>
        <v>0</v>
      </c>
      <c r="ZZ7" s="37">
        <f>SUMIFS('Arrêts médicaux'!$BC$8:$BC$500,'Arrêts médicaux'!$A$8:$A$500,B7,'Arrêts médicaux'!$D$8:$D$500,Salariés!$H$6)</f>
        <v>0</v>
      </c>
      <c r="AAA7" s="37">
        <f>SUMIFS('Arrêts médicaux'!$BC$8:$BC$500,'Arrêts médicaux'!$A$8:$A$500,B7,'Arrêts médicaux'!$D$8:$D$500,Salariés!$H$7)</f>
        <v>0</v>
      </c>
      <c r="AAB7" s="38">
        <f t="shared" si="318"/>
        <v>0</v>
      </c>
      <c r="AAC7" s="37">
        <f>SUMIFS('Arrêts médicaux'!$BC$8:$BC$500,'Arrêts médicaux'!$A$8:$A$500,B7,'Arrêts médicaux'!$D$8:$D$500,Salariés!$H$8)</f>
        <v>0</v>
      </c>
      <c r="AAD7" s="37">
        <f>SUMIFS('Absences diverses'!$BA$8:$BA$500,'Absences diverses'!$A$8:$A$500,B7,'Absences diverses'!$D$8:$D$500,Salariés!$J$1)</f>
        <v>0</v>
      </c>
      <c r="AAE7" s="37">
        <f>SUMIFS('Absences diverses'!$BA$8:$BA$500,'Absences diverses'!$A$8:$A$500,B7,'Absences diverses'!$D$8:$D$500,Salariés!$J$2)</f>
        <v>0</v>
      </c>
      <c r="AAF7" s="37">
        <f>SUMIFS('Absences diverses'!$BA$8:$BA$500,'Absences diverses'!$A$8:$A$500,B7,'Absences diverses'!$D$8:$D$500,Salariés!$J$3)</f>
        <v>0</v>
      </c>
      <c r="AAG7" s="37">
        <f>SUMIFS('Absences diverses'!$BA$8:$BA$500,'Absences diverses'!$A$8:$A$500,B7,'Absences diverses'!$D$8:$D$500,Salariés!$J$4)</f>
        <v>0</v>
      </c>
      <c r="AAH7" s="37">
        <f>SUMIFS('Arrêts médicaux'!$BD$8:$BD$500,'Arrêts médicaux'!$A$8:$A$500,B7,'Arrêts médicaux'!$D$8:$D$500,Salariés!$H$1)</f>
        <v>0</v>
      </c>
      <c r="AAI7" s="37">
        <f>SUMIFS('Arrêts médicaux'!$BD$8:$BD$500,'Arrêts médicaux'!$A$8:$A$500,B7,'Arrêts médicaux'!$D$8:$D$500,Salariés!$H$2)</f>
        <v>0</v>
      </c>
      <c r="AAJ7" s="38">
        <f t="shared" si="319"/>
        <v>0</v>
      </c>
      <c r="AAK7" s="37">
        <f>SUMIFS('Arrêts médicaux'!$BD$8:$BD$500,'Arrêts médicaux'!$A$8:$A$500,B7,'Arrêts médicaux'!$D$8:$D$500,Salariés!$H$3)</f>
        <v>0</v>
      </c>
      <c r="AAL7" s="37">
        <f>SUMIFS('Arrêts médicaux'!$BD$8:$BD$500,'Arrêts médicaux'!$A$8:$A$500,B7,'Arrêts médicaux'!$D$8:$D$500,Salariés!$H$4)</f>
        <v>0</v>
      </c>
      <c r="AAM7" s="38">
        <f t="shared" si="320"/>
        <v>0</v>
      </c>
      <c r="AAN7" s="37">
        <f>SUMIFS('Arrêts médicaux'!$BD$8:$BD$500,'Arrêts médicaux'!$A$8:$A$500,B7,'Arrêts médicaux'!$D$8:$D$500,Salariés!$H$5)</f>
        <v>0</v>
      </c>
      <c r="AAO7" s="37">
        <f>SUMIFS('Arrêts médicaux'!$BD$8:$BD$500,'Arrêts médicaux'!$A$8:$A$500,B7,'Arrêts médicaux'!$D$8:$D$500,Salariés!$H$6)</f>
        <v>0</v>
      </c>
      <c r="AAP7" s="37">
        <f>SUMIFS('Arrêts médicaux'!$BD$8:$BD$500,'Arrêts médicaux'!$A$8:$A$500,B7,'Arrêts médicaux'!$D$8:$D$500,Salariés!$H$7)</f>
        <v>0</v>
      </c>
      <c r="AAQ7" s="38">
        <f t="shared" si="321"/>
        <v>0</v>
      </c>
      <c r="AAR7" s="37">
        <f>SUMIFS('Arrêts médicaux'!$BD$8:$BD$500,'Arrêts médicaux'!$A$8:$A$500,B7,'Arrêts médicaux'!$D$8:$D$500,Salariés!$H$8)</f>
        <v>0</v>
      </c>
      <c r="AAS7" s="37">
        <f>SUMIFS('Absences diverses'!$BB$8:$BB$500,'Absences diverses'!$A$8:$A$500,B7,'Absences diverses'!$D$8:$D$500,Salariés!$J$1)</f>
        <v>0</v>
      </c>
      <c r="AAT7" s="37">
        <f>SUMIFS('Absences diverses'!$BB$8:$BB$500,'Absences diverses'!$A$8:$A$500,B7,'Absences diverses'!$D$8:$D$500,Salariés!$J$2)</f>
        <v>0</v>
      </c>
      <c r="AAU7" s="37">
        <f>SUMIFS('Absences diverses'!$BB$8:$BB$500,'Absences diverses'!$A$8:$A$500,B7,'Absences diverses'!$D$8:$D$500,Salariés!$J$3)</f>
        <v>0</v>
      </c>
      <c r="AAV7" s="37">
        <f>SUMIFS('Absences diverses'!$BB$8:$BB$500,'Absences diverses'!$A$8:$A$500,B7,'Absences diverses'!$D$8:$D$500,Salariés!$J$4)</f>
        <v>0</v>
      </c>
      <c r="AAW7" s="37">
        <f>SUMIFS('Arrêts médicaux'!$BE$8:$BE$500,'Arrêts médicaux'!$A$8:$A$500,B7,'Arrêts médicaux'!$D$8:$D$500,Salariés!$H$1)</f>
        <v>0</v>
      </c>
      <c r="AAX7" s="37">
        <f>SUMIFS('Arrêts médicaux'!$BE$8:$BE$500,'Arrêts médicaux'!$A$8:$A$500,B7,'Arrêts médicaux'!$D$8:$D$500,Salariés!$H$2)</f>
        <v>0</v>
      </c>
      <c r="AAY7" s="38">
        <f t="shared" si="322"/>
        <v>0</v>
      </c>
      <c r="AAZ7" s="37">
        <f>SUMIFS('Arrêts médicaux'!$BE$8:$BE$500,'Arrêts médicaux'!$A$8:$A$500,B7,'Arrêts médicaux'!$D$8:$D$500,Salariés!$H$3)</f>
        <v>0</v>
      </c>
      <c r="ABA7" s="37">
        <f>SUMIFS('Arrêts médicaux'!$BE$8:$BE$500,'Arrêts médicaux'!$A$8:$A$500,B7,'Arrêts médicaux'!$D$8:$D$500,Salariés!$H$4)</f>
        <v>0</v>
      </c>
      <c r="ABB7" s="38">
        <f t="shared" si="323"/>
        <v>0</v>
      </c>
      <c r="ABC7" s="37">
        <f>SUMIFS('Arrêts médicaux'!$BE$8:$BE$500,'Arrêts médicaux'!$A$8:$A$500,B7,'Arrêts médicaux'!$D$8:$D$500,Salariés!$H$5)</f>
        <v>0</v>
      </c>
      <c r="ABD7" s="37">
        <f>SUMIFS('Arrêts médicaux'!$BE$8:$BE$500,'Arrêts médicaux'!$A$8:$A$500,B7,'Arrêts médicaux'!$D$8:$D$500,Salariés!$H$6)</f>
        <v>0</v>
      </c>
      <c r="ABE7" s="37">
        <f>SUMIFS('Arrêts médicaux'!$BE$8:$BE$500,'Arrêts médicaux'!$A$8:$A$500,B7,'Arrêts médicaux'!$D$8:$D$500,Salariés!$H$7)</f>
        <v>0</v>
      </c>
      <c r="ABF7" s="38">
        <f t="shared" si="324"/>
        <v>0</v>
      </c>
      <c r="ABG7" s="37">
        <f>SUMIFS('Arrêts médicaux'!$BE$8:$BE$500,'Arrêts médicaux'!$A$8:$A$500,B7,'Arrêts médicaux'!$D$8:$D$500,Salariés!$H$8)</f>
        <v>0</v>
      </c>
      <c r="ABH7" s="37">
        <f>SUMIFS('Absences diverses'!$BC$8:$BC$500,'Absences diverses'!$A$8:$A$500,B7,'Absences diverses'!$D$8:$D$500,Salariés!$J$1)</f>
        <v>0</v>
      </c>
      <c r="ABI7" s="37">
        <f>SUMIFS('Absences diverses'!$BC$8:$BC$500,'Absences diverses'!$A$8:$A$500,B7,'Absences diverses'!$D$8:$D$500,Salariés!$J$2)</f>
        <v>0</v>
      </c>
      <c r="ABJ7" s="37">
        <f>SUMIFS('Absences diverses'!$BC$8:$BC$500,'Absences diverses'!$A$8:$A$500,B7,'Absences diverses'!$D$8:$D$500,Salariés!$J$3)</f>
        <v>0</v>
      </c>
      <c r="ABK7" s="37">
        <f>SUMIFS('Absences diverses'!$BC$8:$BC$500,'Absences diverses'!$A$8:$A$500,B7,'Absences diverses'!$D$8:$D$500,Salariés!$J$4)</f>
        <v>0</v>
      </c>
      <c r="ABL7" s="37">
        <f>SUMIFS('Arrêts médicaux'!$BF$8:$BF$500,'Arrêts médicaux'!$A$8:$A$500,B7,'Arrêts médicaux'!$D$8:$D$500,Salariés!$H$1)</f>
        <v>0</v>
      </c>
      <c r="ABM7" s="37">
        <f>SUMIFS('Arrêts médicaux'!$BF$8:$BF$500,'Arrêts médicaux'!$A$8:$A$500,B7,'Arrêts médicaux'!$D$8:$D$500,Salariés!$H$2)</f>
        <v>0</v>
      </c>
      <c r="ABN7" s="38">
        <f t="shared" si="325"/>
        <v>0</v>
      </c>
      <c r="ABO7" s="37">
        <f>SUMIFS('Arrêts médicaux'!$BF$8:$BF$500,'Arrêts médicaux'!$A$8:$A$500,B7,'Arrêts médicaux'!$D$8:$D$500,Salariés!$H$3)</f>
        <v>0</v>
      </c>
      <c r="ABP7" s="37">
        <f>SUMIFS('Arrêts médicaux'!$BF$8:$BF$500,'Arrêts médicaux'!$A$8:$A$500,B7,'Arrêts médicaux'!$D$8:$D$500,Salariés!$H$4)</f>
        <v>0</v>
      </c>
      <c r="ABQ7" s="38">
        <f t="shared" si="326"/>
        <v>0</v>
      </c>
      <c r="ABR7" s="37">
        <f>SUMIFS('Arrêts médicaux'!$BF$8:$BF$500,'Arrêts médicaux'!$A$8:$A$500,B7,'Arrêts médicaux'!$D$8:$D$500,Salariés!$H$5)</f>
        <v>0</v>
      </c>
      <c r="ABS7" s="37">
        <f>SUMIFS('Arrêts médicaux'!$BF$8:$BF$500,'Arrêts médicaux'!$A$8:$A$500,B7,'Arrêts médicaux'!$D$8:$D$500,Salariés!$H$6)</f>
        <v>0</v>
      </c>
      <c r="ABT7" s="37">
        <f>SUMIFS('Arrêts médicaux'!$BF$8:$BF$500,'Arrêts médicaux'!$A$8:$A$500,B7,'Arrêts médicaux'!$D$8:$D$500,Salariés!$H$7)</f>
        <v>0</v>
      </c>
      <c r="ABU7" s="38">
        <f t="shared" si="327"/>
        <v>0</v>
      </c>
      <c r="ABV7" s="37">
        <f>SUMIFS('Arrêts médicaux'!$BF$8:$BF$500,'Arrêts médicaux'!$A$8:$A$500,B7,'Arrêts médicaux'!$D$8:$D$500,Salariés!$H$8)</f>
        <v>0</v>
      </c>
      <c r="ABW7" s="37">
        <f>SUMIFS('Absences diverses'!$BD$8:$BD$500,'Absences diverses'!$A$8:$A$500,B7,'Absences diverses'!$D$8:$D$500,Salariés!$J$1)</f>
        <v>0</v>
      </c>
      <c r="ABX7" s="37">
        <f>SUMIFS('Absences diverses'!$BD$8:$BD$500,'Absences diverses'!$A$8:$A$500,B7,'Absences diverses'!$D$8:$D$500,Salariés!$J$2)</f>
        <v>0</v>
      </c>
      <c r="ABY7" s="37">
        <f>SUMIFS('Absences diverses'!$BD$8:$BD$500,'Absences diverses'!$A$8:$A$500,B7,'Absences diverses'!$D$8:$D$500,Salariés!$J$3)</f>
        <v>0</v>
      </c>
      <c r="ABZ7" s="37">
        <f>SUMIFS('Absences diverses'!$BD$8:$BD$500,'Absences diverses'!$A$8:$A$500,B7,'Absences diverses'!$D$8:$D$500,Salariés!$J$4)</f>
        <v>0</v>
      </c>
      <c r="ACA7" s="37">
        <f>SUMIFS('Arrêts médicaux'!$BG$8:$BG$500,'Arrêts médicaux'!$A$8:$A$500,B7,'Arrêts médicaux'!$D$8:$D$500,Salariés!$H$1)</f>
        <v>0</v>
      </c>
      <c r="ACB7" s="37">
        <f>SUMIFS('Arrêts médicaux'!$BG$8:$BG$500,'Arrêts médicaux'!$A$8:$A$500,B7,'Arrêts médicaux'!$D$8:$D$500,Salariés!$H$2)</f>
        <v>0</v>
      </c>
      <c r="ACC7" s="38">
        <f t="shared" si="328"/>
        <v>0</v>
      </c>
      <c r="ACD7" s="37">
        <f>SUMIFS('Arrêts médicaux'!$BG$8:$BG$500,'Arrêts médicaux'!$A$8:$A$500,B7,'Arrêts médicaux'!$D$8:$D$500,Salariés!$H$3)</f>
        <v>0</v>
      </c>
      <c r="ACE7" s="37">
        <f>SUMIFS('Arrêts médicaux'!$BG$8:$BG$500,'Arrêts médicaux'!$A$8:$A$500,B7,'Arrêts médicaux'!$D$8:$D$500,Salariés!$H$4)</f>
        <v>0</v>
      </c>
      <c r="ACF7" s="38">
        <f t="shared" si="329"/>
        <v>0</v>
      </c>
      <c r="ACG7" s="37">
        <f>SUMIFS('Arrêts médicaux'!$BG$8:$BG$500,'Arrêts médicaux'!$A$8:$A$500,B7,'Arrêts médicaux'!$D$8:$D$500,Salariés!$H$5)</f>
        <v>0</v>
      </c>
      <c r="ACH7" s="37">
        <f>SUMIFS('Arrêts médicaux'!$BG$8:$BG$500,'Arrêts médicaux'!$A$8:$A$500,B7,'Arrêts médicaux'!$D$8:$D$500,Salariés!$H$6)</f>
        <v>0</v>
      </c>
      <c r="ACI7" s="37">
        <f>SUMIFS('Arrêts médicaux'!$BG$8:$BG$500,'Arrêts médicaux'!$A$8:$A$500,B7,'Arrêts médicaux'!$D$8:$D$500,Salariés!$H$7)</f>
        <v>0</v>
      </c>
      <c r="ACJ7" s="38">
        <f t="shared" si="330"/>
        <v>0</v>
      </c>
      <c r="ACK7" s="37">
        <f>SUMIFS('Arrêts médicaux'!$BG$8:$BG$500,'Arrêts médicaux'!$A$8:$A$500,B7,'Arrêts médicaux'!$D$8:$D$500,Salariés!$H$8)</f>
        <v>0</v>
      </c>
      <c r="ACL7" s="37">
        <f>SUMIFS('Absences diverses'!$BE$8:$BE$500,'Absences diverses'!$A$8:$A$500,B7,'Absences diverses'!$D$8:$D$500,Salariés!$J$1)</f>
        <v>0</v>
      </c>
      <c r="ACM7" s="37">
        <f>SUMIFS('Absences diverses'!$BE$8:$BE$500,'Absences diverses'!$A$8:$A$500,B7,'Absences diverses'!$D$8:$D$500,Salariés!$J$2)</f>
        <v>0</v>
      </c>
      <c r="ACN7" s="37">
        <f>SUMIFS('Absences diverses'!$BE$8:$BE$500,'Absences diverses'!$A$8:$A$500,B7,'Absences diverses'!$D$8:$D$500,Salariés!$J$3)</f>
        <v>0</v>
      </c>
      <c r="ACO7" s="37">
        <f>SUMIFS('Absences diverses'!$BE$8:$BE$500,'Absences diverses'!$A$8:$A$500,B7,'Absences diverses'!$D$8:$D$500,Salariés!$J$4)</f>
        <v>0</v>
      </c>
      <c r="ACP7" s="37">
        <f>SUMIFS('Arrêts médicaux'!$BH$8:$BH$500,'Arrêts médicaux'!$A$8:$A$500,B7,'Arrêts médicaux'!$D$8:$D$500,Salariés!$H$1)</f>
        <v>0</v>
      </c>
      <c r="ACQ7" s="37">
        <f>SUMIFS('Arrêts médicaux'!$BH$8:$BH$500,'Arrêts médicaux'!$A$8:$A$500,B7,'Arrêts médicaux'!$D$8:$D$500,Salariés!$H$2)</f>
        <v>0</v>
      </c>
      <c r="ACR7" s="38">
        <f t="shared" si="331"/>
        <v>0</v>
      </c>
      <c r="ACS7" s="37">
        <f>SUMIFS('Arrêts médicaux'!$BH$8:$BH$500,'Arrêts médicaux'!$A$8:$A$500,B7,'Arrêts médicaux'!$D$8:$D$500,Salariés!$H$3)</f>
        <v>0</v>
      </c>
      <c r="ACT7" s="37">
        <f>SUMIFS('Arrêts médicaux'!$BH$8:$BH$500,'Arrêts médicaux'!$A$8:$A$500,B7,'Arrêts médicaux'!$D$8:$D$500,Salariés!$H$4)</f>
        <v>0</v>
      </c>
      <c r="ACU7" s="38">
        <f t="shared" si="332"/>
        <v>0</v>
      </c>
      <c r="ACV7" s="37">
        <f>SUMIFS('Arrêts médicaux'!$BH$8:$BH$500,'Arrêts médicaux'!$A$8:$A$500,B7,'Arrêts médicaux'!$D$8:$D$500,Salariés!$H$5)</f>
        <v>0</v>
      </c>
      <c r="ACW7" s="37">
        <f>SUMIFS('Arrêts médicaux'!$BH$8:$BH$500,'Arrêts médicaux'!$A$8:$A$500,B7,'Arrêts médicaux'!$D$8:$D$500,Salariés!$H$6)</f>
        <v>0</v>
      </c>
      <c r="ACX7" s="37">
        <f>SUMIFS('Arrêts médicaux'!$BH$8:$BH$500,'Arrêts médicaux'!$A$8:$A$500,B7,'Arrêts médicaux'!$D$8:$D$500,Salariés!$H$7)</f>
        <v>0</v>
      </c>
      <c r="ACY7" s="38">
        <f t="shared" si="333"/>
        <v>0</v>
      </c>
      <c r="ACZ7" s="37">
        <f>SUMIFS('Arrêts médicaux'!$BH$8:$BH$500,'Arrêts médicaux'!$A$8:$A$500,B7,'Arrêts médicaux'!$D$8:$D$500,Salariés!$H$8)</f>
        <v>0</v>
      </c>
      <c r="ADA7" s="37">
        <f>SUMIFS('Absences diverses'!$BF$8:$BF$500,'Absences diverses'!$A$8:$A$500,B7,'Absences diverses'!$D$8:$D$500,Salariés!$J$1)</f>
        <v>0</v>
      </c>
      <c r="ADB7" s="37">
        <f>SUMIFS('Absences diverses'!$BF$8:$BF$500,'Absences diverses'!$A$8:$A$500,B7,'Absences diverses'!$D$8:$D$500,Salariés!$J$2)</f>
        <v>0</v>
      </c>
      <c r="ADC7" s="37">
        <f>SUMIFS('Absences diverses'!$BF$8:$BF$500,'Absences diverses'!$A$8:$A$500,B7,'Absences diverses'!$D$8:$D$500,Salariés!$J$3)</f>
        <v>0</v>
      </c>
      <c r="ADD7" s="37">
        <f>SUMIFS('Absences diverses'!$BF$8:$BF$500,'Absences diverses'!$A$8:$A$500,B7,'Absences diverses'!$D$8:$D$500,Salariés!$J$4)</f>
        <v>0</v>
      </c>
      <c r="ADE7" s="37">
        <f>SUMIFS('Arrêts médicaux'!$BI$8:$BI$500,'Arrêts médicaux'!$A$8:$A$500,B7,'Arrêts médicaux'!$D$8:$D$500,Salariés!$H$1)</f>
        <v>0</v>
      </c>
      <c r="ADF7" s="37">
        <f>SUMIFS('Arrêts médicaux'!$BI$8:$BI$500,'Arrêts médicaux'!$A$8:$A$500,B7,'Arrêts médicaux'!$D$8:$D$500,Salariés!$H$2)</f>
        <v>0</v>
      </c>
      <c r="ADG7" s="38">
        <f t="shared" si="334"/>
        <v>0</v>
      </c>
      <c r="ADH7" s="37">
        <f>SUMIFS('Arrêts médicaux'!$BI$8:$BI$500,'Arrêts médicaux'!$A$8:$A$500,B7,'Arrêts médicaux'!$D$8:$D$500,Salariés!$H$3)</f>
        <v>0</v>
      </c>
      <c r="ADI7" s="37">
        <f>SUMIFS('Arrêts médicaux'!$BI$8:$BI$500,'Arrêts médicaux'!$A$8:$A$500,B7,'Arrêts médicaux'!$D$8:$D$500,Salariés!$H$4)</f>
        <v>0</v>
      </c>
      <c r="ADJ7" s="38">
        <f t="shared" si="335"/>
        <v>0</v>
      </c>
      <c r="ADK7" s="37">
        <f>SUMIFS('Arrêts médicaux'!$BI$8:$BI$500,'Arrêts médicaux'!$A$8:$A$500,B7,'Arrêts médicaux'!$D$8:$D$500,Salariés!$H$5)</f>
        <v>0</v>
      </c>
      <c r="ADL7" s="37">
        <f>SUMIFS('Arrêts médicaux'!$BI$8:$BI$500,'Arrêts médicaux'!$A$8:$A$500,B7,'Arrêts médicaux'!$D$8:$D$500,Salariés!$H$6)</f>
        <v>0</v>
      </c>
      <c r="ADM7" s="37">
        <f>SUMIFS('Arrêts médicaux'!$BI$8:$BI$500,'Arrêts médicaux'!$A$8:$A$500,B7,'Arrêts médicaux'!$D$8:$D$500,Salariés!$H$7)</f>
        <v>0</v>
      </c>
      <c r="ADN7" s="38">
        <f t="shared" si="336"/>
        <v>0</v>
      </c>
      <c r="ADO7" s="37">
        <f>SUMIFS('Arrêts médicaux'!$BI$8:$BI$500,'Arrêts médicaux'!$A$8:$A$500,B7,'Arrêts médicaux'!$D$8:$D$500,Salariés!$H$8)</f>
        <v>0</v>
      </c>
      <c r="ADP7" s="37">
        <f>SUMIFS('Absences diverses'!$BG$8:$BG$500,'Absences diverses'!$A$8:$A$500,B7,'Absences diverses'!$D$8:$D$500,Salariés!$J$1)</f>
        <v>0</v>
      </c>
      <c r="ADQ7" s="37">
        <f>SUMIFS('Absences diverses'!$BG$8:$BG$500,'Absences diverses'!$A$8:$A$500,B7,'Absences diverses'!$D$8:$D$500,Salariés!$J$2)</f>
        <v>0</v>
      </c>
      <c r="ADR7" s="37">
        <f>SUMIFS('Absences diverses'!$BG$8:$BG$500,'Absences diverses'!$A$8:$A$500,B7,'Absences diverses'!$D$8:$D$500,Salariés!$J$3)</f>
        <v>0</v>
      </c>
      <c r="ADS7" s="37">
        <f>SUMIFS('Absences diverses'!$BG$8:$BG$500,'Absences diverses'!$A$8:$A$500,B7,'Absences diverses'!$D$8:$D$500,Salariés!$J$4)</f>
        <v>0</v>
      </c>
      <c r="ADT7" s="37">
        <f>SUMIFS('Arrêts médicaux'!$BJ$8:$BJ$500,'Arrêts médicaux'!$A$8:$A$500,B7,'Arrêts médicaux'!$D$8:$D$500,Salariés!$H$1)</f>
        <v>0</v>
      </c>
      <c r="ADU7" s="37">
        <f>SUMIFS('Arrêts médicaux'!$BJ$8:$BJ$500,'Arrêts médicaux'!$A$8:$A$500,B7,'Arrêts médicaux'!$D$8:$D$500,Salariés!$H$2)</f>
        <v>0</v>
      </c>
      <c r="ADV7" s="38">
        <f t="shared" si="337"/>
        <v>0</v>
      </c>
      <c r="ADW7" s="37">
        <f>SUMIFS('Arrêts médicaux'!$BJ$8:$BJ$500,'Arrêts médicaux'!$A$8:$A$500,B7,'Arrêts médicaux'!$D$8:$D$500,Salariés!$H$3)</f>
        <v>0</v>
      </c>
      <c r="ADX7" s="37">
        <f>SUMIFS('Arrêts médicaux'!$BJ$8:$BJ$500,'Arrêts médicaux'!$A$8:$A$500,B7,'Arrêts médicaux'!$D$8:$D$500,Salariés!$H$4)</f>
        <v>0</v>
      </c>
      <c r="ADY7" s="38">
        <f t="shared" si="338"/>
        <v>0</v>
      </c>
      <c r="ADZ7" s="37">
        <f>SUMIFS('Arrêts médicaux'!$BJ$8:$BJ$500,'Arrêts médicaux'!$A$8:$A$500,B7,'Arrêts médicaux'!$D$8:$D$500,Salariés!$H$5)</f>
        <v>0</v>
      </c>
      <c r="AEA7" s="37">
        <f>SUMIFS('Arrêts médicaux'!$BJ$8:$BJ$500,'Arrêts médicaux'!$A$8:$A$500,B7,'Arrêts médicaux'!$D$8:$D$500,Salariés!$H$6)</f>
        <v>0</v>
      </c>
      <c r="AEB7" s="37">
        <f>SUMIFS('Arrêts médicaux'!$BJ$8:$BJ$500,'Arrêts médicaux'!$A$8:$A$500,B7,'Arrêts médicaux'!$D$8:$D$500,Salariés!$H$7)</f>
        <v>0</v>
      </c>
      <c r="AEC7" s="38">
        <f t="shared" si="339"/>
        <v>0</v>
      </c>
      <c r="AED7" s="37">
        <f>SUMIFS('Arrêts médicaux'!$BJ$8:$BJ$500,'Arrêts médicaux'!$A$8:$A$500,B7,'Arrêts médicaux'!$D$8:$D$500,Salariés!$H$8)</f>
        <v>0</v>
      </c>
      <c r="AEE7" s="37">
        <f>SUMIFS('Absences diverses'!$BH$8:$BH$500,'Absences diverses'!$A$8:$A$500,B7,'Absences diverses'!$D$8:$D$500,Salariés!$J$1)</f>
        <v>0</v>
      </c>
      <c r="AEF7" s="37">
        <f>SUMIFS('Absences diverses'!$BH$8:$BH$500,'Absences diverses'!$A$8:$A$500,B7,'Absences diverses'!$D$8:$D$500,Salariés!$J$2)</f>
        <v>0</v>
      </c>
      <c r="AEG7" s="37">
        <f>SUMIFS('Absences diverses'!$BH$8:$BH$500,'Absences diverses'!$A$8:$A$500,B7,'Absences diverses'!$D$8:$D$500,Salariés!$J$3)</f>
        <v>0</v>
      </c>
      <c r="AEH7" s="37">
        <f>SUMIFS('Absences diverses'!$BH$8:$BH$500,'Absences diverses'!$A$8:$A$500,B7,'Absences diverses'!$D$8:$D$500,Salariés!$J$4)</f>
        <v>0</v>
      </c>
      <c r="AEI7" s="37">
        <f>SUMIFS('Arrêts médicaux'!$BK$8:$BK$500,'Arrêts médicaux'!$A$8:$A$500,B7,'Arrêts médicaux'!$D$8:$D$500,Salariés!$H$1)</f>
        <v>0</v>
      </c>
      <c r="AEJ7" s="37">
        <f>SUMIFS('Arrêts médicaux'!$BK$8:$BK$500,'Arrêts médicaux'!$A$8:$A$500,B7,'Arrêts médicaux'!$D$8:$D$500,Salariés!$H$2)</f>
        <v>0</v>
      </c>
      <c r="AEK7" s="38">
        <f t="shared" si="340"/>
        <v>0</v>
      </c>
      <c r="AEL7" s="37">
        <f>SUMIFS('Arrêts médicaux'!$BK$8:$BK$500,'Arrêts médicaux'!$A$8:$A$500,B7,'Arrêts médicaux'!$D$8:$D$500,Salariés!$H$3)</f>
        <v>0</v>
      </c>
      <c r="AEM7" s="37">
        <f>SUMIFS('Arrêts médicaux'!$BK$8:$BK$500,'Arrêts médicaux'!$A$8:$A$500,B7,'Arrêts médicaux'!$D$8:$D$500,Salariés!$H$4)</f>
        <v>0</v>
      </c>
      <c r="AEN7" s="38">
        <f t="shared" si="341"/>
        <v>0</v>
      </c>
      <c r="AEO7" s="37">
        <f>SUMIFS('Arrêts médicaux'!$BK$8:$BK$500,'Arrêts médicaux'!$A$8:$A$500,B7,'Arrêts médicaux'!$D$8:$D$500,Salariés!$H$5)</f>
        <v>0</v>
      </c>
      <c r="AEP7" s="37">
        <f>SUMIFS('Arrêts médicaux'!$BK$8:$BK$500,'Arrêts médicaux'!$A$8:$A$500,B7,'Arrêts médicaux'!$D$8:$D$500,Salariés!$H$6)</f>
        <v>0</v>
      </c>
      <c r="AEQ7" s="37">
        <f>SUMIFS('Arrêts médicaux'!$BK$8:$BK$500,'Arrêts médicaux'!$A$8:$A$500,B7,'Arrêts médicaux'!$D$8:$D$500,Salariés!$H$7)</f>
        <v>0</v>
      </c>
      <c r="AER7" s="38">
        <f t="shared" si="342"/>
        <v>0</v>
      </c>
      <c r="AES7" s="37">
        <f>SUMIFS('Arrêts médicaux'!$BK$8:$BK$500,'Arrêts médicaux'!$A$8:$A$500,B7,'Arrêts médicaux'!$D$8:$D$500,Salariés!$H$8)</f>
        <v>0</v>
      </c>
      <c r="AET7" s="37">
        <f>SUMIFS('Absences diverses'!$BI$8:$BI$500,'Absences diverses'!$A$8:$A$500,B7,'Absences diverses'!$D$8:$D$500,Salariés!$J$1)</f>
        <v>0</v>
      </c>
      <c r="AEU7" s="37">
        <f>SUMIFS('Absences diverses'!$BI$8:$BI$500,'Absences diverses'!$A$8:$A$500,B7,'Absences diverses'!$D$8:$D$500,Salariés!$J$2)</f>
        <v>0</v>
      </c>
      <c r="AEV7" s="37">
        <f>SUMIFS('Absences diverses'!$BI$8:$BI$500,'Absences diverses'!$A$8:$A$500,B7,'Absences diverses'!$D$8:$D$500,Salariés!$J$3)</f>
        <v>0</v>
      </c>
      <c r="AEW7" s="37">
        <f>SUMIFS('Absences diverses'!$BI$8:$BI$500,'Absences diverses'!$A$8:$A$500,B7,'Absences diverses'!$D$8:$D$500,Salariés!$J$4)</f>
        <v>0</v>
      </c>
      <c r="AEX7" s="37">
        <f>SUMIFS('Arrêts médicaux'!$BL$8:$BL$500,'Arrêts médicaux'!$A$8:$A$500,B7,'Arrêts médicaux'!$D$8:$D$500,Salariés!$H$1)</f>
        <v>0</v>
      </c>
      <c r="AEY7" s="37">
        <f>SUMIFS('Arrêts médicaux'!$BL$8:$BL$500,'Arrêts médicaux'!$A$8:$A$500,B7,'Arrêts médicaux'!$D$8:$D$500,Salariés!$H$2)</f>
        <v>0</v>
      </c>
      <c r="AEZ7" s="38">
        <f t="shared" si="343"/>
        <v>0</v>
      </c>
      <c r="AFA7" s="37">
        <f>SUMIFS('Arrêts médicaux'!$BL$8:$BL$500,'Arrêts médicaux'!$A$8:$A$500,B7,'Arrêts médicaux'!$D$8:$D$500,Salariés!$H$3)</f>
        <v>0</v>
      </c>
      <c r="AFB7" s="37">
        <f>SUMIFS('Arrêts médicaux'!$BL$8:$BL$500,'Arrêts médicaux'!$A$8:$A$500,B7,'Arrêts médicaux'!$D$8:$D$500,Salariés!$H$4)</f>
        <v>0</v>
      </c>
      <c r="AFC7" s="38">
        <f t="shared" si="344"/>
        <v>0</v>
      </c>
      <c r="AFD7" s="37">
        <f>SUMIFS('Arrêts médicaux'!$BL$8:$BL$500,'Arrêts médicaux'!$A$8:$A$500,B7,'Arrêts médicaux'!$D$8:$D$500,Salariés!$H$5)</f>
        <v>0</v>
      </c>
      <c r="AFE7" s="37">
        <f>SUMIFS('Arrêts médicaux'!$BL$8:$BL$500,'Arrêts médicaux'!$A$8:$A$500,B7,'Arrêts médicaux'!$D$8:$D$500,Salariés!$H$6)</f>
        <v>0</v>
      </c>
      <c r="AFF7" s="37">
        <f>SUMIFS('Arrêts médicaux'!$BL$8:$BL$500,'Arrêts médicaux'!$A$8:$A$500,B7,'Arrêts médicaux'!$D$8:$D$500,Salariés!$H$7)</f>
        <v>0</v>
      </c>
      <c r="AFG7" s="38">
        <f t="shared" si="345"/>
        <v>0</v>
      </c>
      <c r="AFH7" s="37">
        <f>SUMIFS('Arrêts médicaux'!$BL$8:$BL$500,'Arrêts médicaux'!$A$8:$A$500,B7,'Arrêts médicaux'!$D$8:$D$500,Salariés!$H$8)</f>
        <v>0</v>
      </c>
      <c r="AFI7" s="37">
        <f>SUMIFS('Absences diverses'!$BJ$8:$BJ$500,'Absences diverses'!$A$8:$A$500,B7,'Absences diverses'!$D$8:$D$500,Salariés!$J$1)</f>
        <v>0</v>
      </c>
      <c r="AFJ7" s="37">
        <f>SUMIFS('Absences diverses'!$BJ$8:$BJ$500,'Absences diverses'!$A$8:$A$500,B7,'Absences diverses'!$D$8:$D$500,Salariés!$J$2)</f>
        <v>0</v>
      </c>
      <c r="AFK7" s="37">
        <f>SUMIFS('Absences diverses'!$BJ$8:$BJ$500,'Absences diverses'!$A$8:$A$500,B7,'Absences diverses'!$D$8:$D$500,Salariés!$J$3)</f>
        <v>0</v>
      </c>
      <c r="AFL7" s="37">
        <f>SUMIFS('Absences diverses'!$BJ$8:$BJ$500,'Absences diverses'!$A$8:$A$500,B7,'Absences diverses'!$D$8:$D$500,Salariés!$J$4)</f>
        <v>0</v>
      </c>
      <c r="AFM7" s="37">
        <f>SUMIFS('Arrêts médicaux'!$BM$8:$BM$500,'Arrêts médicaux'!$A$8:$A$500,B7,'Arrêts médicaux'!$D$8:$D$500,Salariés!$H$1)</f>
        <v>0</v>
      </c>
      <c r="AFN7" s="37">
        <f>SUMIFS('Arrêts médicaux'!$BM$8:$BM$500,'Arrêts médicaux'!$A$8:$A$500,B7,'Arrêts médicaux'!$D$8:$D$500,Salariés!$H$2)</f>
        <v>0</v>
      </c>
      <c r="AFO7" s="38">
        <f t="shared" si="346"/>
        <v>0</v>
      </c>
      <c r="AFP7" s="37">
        <f>SUMIFS('Arrêts médicaux'!$BM$8:$BM$500,'Arrêts médicaux'!$A$8:$A$500,B7,'Arrêts médicaux'!$D$8:$D$500,Salariés!$H$3)</f>
        <v>0</v>
      </c>
      <c r="AFQ7" s="37">
        <f>SUMIFS('Arrêts médicaux'!$BM$8:$BM$500,'Arrêts médicaux'!$A$8:$A$500,B7,'Arrêts médicaux'!$D$8:$D$500,Salariés!$H$4)</f>
        <v>0</v>
      </c>
      <c r="AFR7" s="38">
        <f t="shared" si="347"/>
        <v>0</v>
      </c>
      <c r="AFS7" s="37">
        <f>SUMIFS('Arrêts médicaux'!$BM$8:$BM$500,'Arrêts médicaux'!$A$8:$A$500,B7,'Arrêts médicaux'!$D$8:$D$500,Salariés!$H$5)</f>
        <v>0</v>
      </c>
      <c r="AFT7" s="37">
        <f>SUMIFS('Arrêts médicaux'!$BM$8:$BM$500,'Arrêts médicaux'!$A$8:$A$500,B7,'Arrêts médicaux'!$D$8:$D$500,Salariés!$H$6)</f>
        <v>0</v>
      </c>
      <c r="AFU7" s="37">
        <f>SUMIFS('Arrêts médicaux'!$BM$8:$BM$500,'Arrêts médicaux'!$A$8:$A$500,B7,'Arrêts médicaux'!$D$8:$D$500,Salariés!$H$7)</f>
        <v>0</v>
      </c>
      <c r="AFV7" s="38">
        <f t="shared" si="348"/>
        <v>0</v>
      </c>
      <c r="AFW7" s="37">
        <f>SUMIFS('Arrêts médicaux'!$BM$8:$BM$500,'Arrêts médicaux'!$A$8:$A$500,B7,'Arrêts médicaux'!$D$8:$D$500,Salariés!$H$8)</f>
        <v>0</v>
      </c>
      <c r="AFX7" s="37">
        <f>SUMIFS('Absences diverses'!$BK$8:$BK$500,'Absences diverses'!$A$8:$A$500,B7,'Absences diverses'!$D$8:$D$500,Salariés!$J$1)</f>
        <v>0</v>
      </c>
      <c r="AFY7" s="37">
        <f>SUMIFS('Absences diverses'!$BK$8:$BK$500,'Absences diverses'!$A$8:$A$500,B7,'Absences diverses'!$D$8:$D$500,Salariés!$J$2)</f>
        <v>0</v>
      </c>
      <c r="AFZ7" s="37">
        <f>SUMIFS('Absences diverses'!$BK$8:$BK$500,'Absences diverses'!$A$8:$A$500,B7,'Absences diverses'!$D$8:$D$500,Salariés!$J$3)</f>
        <v>0</v>
      </c>
      <c r="AGA7" s="37">
        <f>SUMIFS('Absences diverses'!$BK$8:$BK$500,'Absences diverses'!$A$8:$A$500,B7,'Absences diverses'!$D$8:$D$500,Salariés!$J$4)</f>
        <v>0</v>
      </c>
      <c r="AGB7" s="37">
        <f>SUMIFS('Arrêts médicaux'!$BN$8:$BN$500,'Arrêts médicaux'!$A$8:$A$500,B7,'Arrêts médicaux'!$D$8:$D$500,Salariés!$H$1)</f>
        <v>0</v>
      </c>
      <c r="AGC7" s="37">
        <f>SUMIFS('Arrêts médicaux'!$BN$8:$BN$500,'Arrêts médicaux'!$A$8:$A$500,B7,'Arrêts médicaux'!$D$8:$D$500,Salariés!$H$2)</f>
        <v>0</v>
      </c>
      <c r="AGD7" s="38">
        <f t="shared" si="349"/>
        <v>0</v>
      </c>
      <c r="AGE7" s="37">
        <f>SUMIFS('Arrêts médicaux'!$BN$8:$BN$500,'Arrêts médicaux'!$A$8:$A$500,B7,'Arrêts médicaux'!$D$8:$D$500,Salariés!$H$3)</f>
        <v>0</v>
      </c>
      <c r="AGF7" s="37">
        <f>SUMIFS('Arrêts médicaux'!$BN$8:$BN$500,'Arrêts médicaux'!$A$8:$A$500,B7,'Arrêts médicaux'!$D$8:$D$500,Salariés!$H$4)</f>
        <v>0</v>
      </c>
      <c r="AGG7" s="38">
        <f t="shared" si="350"/>
        <v>0</v>
      </c>
      <c r="AGH7" s="37">
        <f>SUMIFS('Arrêts médicaux'!$BN$8:$BN$500,'Arrêts médicaux'!$A$8:$A$500,B7,'Arrêts médicaux'!$D$8:$D$500,Salariés!$H$5)</f>
        <v>0</v>
      </c>
      <c r="AGI7" s="37">
        <f>SUMIFS('Arrêts médicaux'!$BN$8:$BN$500,'Arrêts médicaux'!$A$8:$A$500,B7,'Arrêts médicaux'!$D$8:$D$500,Salariés!$H$6)</f>
        <v>0</v>
      </c>
      <c r="AGJ7" s="37">
        <f>SUMIFS('Arrêts médicaux'!$BN$8:$BN$500,'Arrêts médicaux'!$A$8:$A$500,B7,'Arrêts médicaux'!$D$8:$D$500,Salariés!$H$7)</f>
        <v>0</v>
      </c>
      <c r="AGK7" s="38">
        <f t="shared" si="351"/>
        <v>0</v>
      </c>
      <c r="AGL7" s="37">
        <f>SUMIFS('Arrêts médicaux'!$BN$8:$BN$500,'Arrêts médicaux'!$A$8:$A$500,B7,'Arrêts médicaux'!$D$8:$D$500,Salariés!$H$8)</f>
        <v>0</v>
      </c>
      <c r="AGM7" s="37">
        <f>SUMIFS('Absences diverses'!$BL$8:$BL$500,'Absences diverses'!$A$8:$A$500,B7,'Absences diverses'!$D$8:$D$500,Salariés!$J$1)</f>
        <v>0</v>
      </c>
      <c r="AGN7" s="37">
        <f>SUMIFS('Absences diverses'!$BL$8:$BL$500,'Absences diverses'!$A$8:$A$500,B7,'Absences diverses'!$D$8:$D$500,Salariés!$J$2)</f>
        <v>0</v>
      </c>
      <c r="AGO7" s="37">
        <f>SUMIFS('Absences diverses'!$BL$8:$BL$500,'Absences diverses'!$A$8:$A$500,B7,'Absences diverses'!$D$8:$D$500,Salariés!$J$3)</f>
        <v>0</v>
      </c>
      <c r="AGP7" s="37">
        <f>SUMIFS('Absences diverses'!$BL$8:$BL$500,'Absences diverses'!$A$8:$A$500,B7,'Absences diverses'!$D$8:$D$500,Salariés!$J$4)</f>
        <v>0</v>
      </c>
      <c r="AGQ7" s="37">
        <f>SUMIFS('Arrêts médicaux'!$BO$8:$BO$500,'Arrêts médicaux'!$A$8:$A$500,B7,'Arrêts médicaux'!$D$8:$D$500,Salariés!$H$1)</f>
        <v>0</v>
      </c>
      <c r="AGR7" s="37">
        <f>SUMIFS('Arrêts médicaux'!$BO$8:$BO$500,'Arrêts médicaux'!$A$8:$A$500,B7,'Arrêts médicaux'!$D$8:$D$500,Salariés!$H$2)</f>
        <v>0</v>
      </c>
      <c r="AGS7" s="38">
        <f t="shared" si="352"/>
        <v>0</v>
      </c>
      <c r="AGT7" s="37">
        <f>SUMIFS('Arrêts médicaux'!$BO$8:$BO$500,'Arrêts médicaux'!$A$8:$A$500,B7,'Arrêts médicaux'!$D$8:$D$500,Salariés!$H$3)</f>
        <v>0</v>
      </c>
      <c r="AGU7" s="37">
        <f>SUMIFS('Arrêts médicaux'!$BO$8:$BO$500,'Arrêts médicaux'!$A$8:$A$500,B7,'Arrêts médicaux'!$D$8:$D$500,Salariés!$H$4)</f>
        <v>0</v>
      </c>
      <c r="AGV7" s="38">
        <f t="shared" si="353"/>
        <v>0</v>
      </c>
      <c r="AGW7" s="37">
        <f>SUMIFS('Arrêts médicaux'!$BO$8:$BO$500,'Arrêts médicaux'!$A$8:$A$500,B7,'Arrêts médicaux'!$D$8:$D$500,Salariés!$H$5)</f>
        <v>0</v>
      </c>
      <c r="AGX7" s="37">
        <f>SUMIFS('Arrêts médicaux'!$BO$8:$BO$500,'Arrêts médicaux'!$A$8:$A$500,B7,'Arrêts médicaux'!$D$8:$D$500,Salariés!$H$6)</f>
        <v>0</v>
      </c>
      <c r="AGY7" s="37">
        <f>SUMIFS('Arrêts médicaux'!$BO$8:$BO$500,'Arrêts médicaux'!$A$8:$A$500,B7,'Arrêts médicaux'!$D$8:$D$500,Salariés!$H$7)</f>
        <v>0</v>
      </c>
      <c r="AGZ7" s="38">
        <f t="shared" si="354"/>
        <v>0</v>
      </c>
      <c r="AHA7" s="37">
        <f>SUMIFS('Arrêts médicaux'!$BO$8:$BO$500,'Arrêts médicaux'!$A$8:$A$500,B7,'Arrêts médicaux'!$D$8:$D$500,Salariés!$H$8)</f>
        <v>0</v>
      </c>
      <c r="AHB7" s="37">
        <f>SUMIFS('Absences diverses'!$BM$8:$BM$500,'Absences diverses'!$A$8:$A$500,B7,'Absences diverses'!$D$8:$D$500,Salariés!$J$1)</f>
        <v>0</v>
      </c>
      <c r="AHC7" s="37">
        <f>SUMIFS('Absences diverses'!$BM$8:$BM$500,'Absences diverses'!$A$8:$A$500,B7,'Absences diverses'!$D$8:$D$500,Salariés!$J$2)</f>
        <v>0</v>
      </c>
      <c r="AHD7" s="37">
        <f>SUMIFS('Absences diverses'!$BM$8:$BM$500,'Absences diverses'!$A$8:$A$500,B7,'Absences diverses'!$D$8:$D$500,Salariés!$J$3)</f>
        <v>0</v>
      </c>
      <c r="AHE7" s="37">
        <f>SUMIFS('Absences diverses'!$BM$8:$BM$500,'Absences diverses'!$A$8:$A$500,B7,'Absences diverses'!$D$8:$D$500,Salariés!$J$4)</f>
        <v>0</v>
      </c>
      <c r="AHF7" s="37">
        <f>SUMIFS('Arrêts médicaux'!$BP$8:$BP$500,'Arrêts médicaux'!$A$8:$A$500,B7,'Arrêts médicaux'!$D$8:$D$500,Salariés!$H$1)</f>
        <v>0</v>
      </c>
      <c r="AHG7" s="37">
        <f>SUMIFS('Arrêts médicaux'!$BP$8:$BP$500,'Arrêts médicaux'!$A$8:$A$500,B7,'Arrêts médicaux'!$D$8:$D$500,Salariés!$H$2)</f>
        <v>0</v>
      </c>
      <c r="AHH7" s="38">
        <f t="shared" si="355"/>
        <v>0</v>
      </c>
      <c r="AHI7" s="37">
        <f>SUMIFS('Arrêts médicaux'!$BP$8:$BP$500,'Arrêts médicaux'!$A$8:$A$500,B7,'Arrêts médicaux'!$D$8:$D$500,Salariés!$H$3)</f>
        <v>0</v>
      </c>
      <c r="AHJ7" s="37">
        <f>SUMIFS('Arrêts médicaux'!$BP$8:$BP$500,'Arrêts médicaux'!$A$8:$A$500,B7,'Arrêts médicaux'!$D$8:$D$500,Salariés!$H$4)</f>
        <v>0</v>
      </c>
      <c r="AHK7" s="38">
        <f t="shared" si="356"/>
        <v>0</v>
      </c>
      <c r="AHL7" s="37">
        <f>SUMIFS('Arrêts médicaux'!$BP$8:$BP$500,'Arrêts médicaux'!$A$8:$A$500,B7,'Arrêts médicaux'!$D$8:$D$500,Salariés!$H$5)</f>
        <v>0</v>
      </c>
      <c r="AHM7" s="37">
        <f>SUMIFS('Arrêts médicaux'!$BP$8:$BP$500,'Arrêts médicaux'!$A$8:$A$500,B7,'Arrêts médicaux'!$D$8:$D$500,Salariés!$H$6)</f>
        <v>0</v>
      </c>
      <c r="AHN7" s="37">
        <f>SUMIFS('Arrêts médicaux'!$BP$8:$BP$500,'Arrêts médicaux'!$A$8:$A$500,B7,'Arrêts médicaux'!$D$8:$D$500,Salariés!$H$7)</f>
        <v>0</v>
      </c>
      <c r="AHO7" s="38">
        <f t="shared" si="357"/>
        <v>0</v>
      </c>
      <c r="AHP7" s="37">
        <f>SUMIFS('Arrêts médicaux'!$BP$8:$BP$500,'Arrêts médicaux'!$A$8:$A$500,B7,'Arrêts médicaux'!$D$8:$D$500,Salariés!$H$8)</f>
        <v>0</v>
      </c>
      <c r="AHQ7" s="37">
        <f>SUMIFS('Absences diverses'!$BN$8:$BN$500,'Absences diverses'!$A$8:$A$500,B7,'Absences diverses'!$D$8:$D$500,Salariés!$J$1)</f>
        <v>0</v>
      </c>
      <c r="AHR7" s="37">
        <f>SUMIFS('Absences diverses'!$BN$8:$BN$500,'Absences diverses'!$A$8:$A$500,B7,'Absences diverses'!$D$8:$D$500,Salariés!$J$2)</f>
        <v>0</v>
      </c>
      <c r="AHS7" s="37">
        <f>SUMIFS('Absences diverses'!$BN$8:$BN$500,'Absences diverses'!$A$8:$A$500,B7,'Absences diverses'!$D$8:$D$500,Salariés!$J$3)</f>
        <v>0</v>
      </c>
      <c r="AHT7" s="37">
        <f>SUMIFS('Absences diverses'!$BN$8:$BN$500,'Absences diverses'!$A$8:$A$500,B7,'Absences diverses'!$D$8:$D$500,Salariés!$J$4)</f>
        <v>0</v>
      </c>
      <c r="AHU7" s="37">
        <f>SUMIFS('Arrêts médicaux'!$BQ$8:$BQ$500,'Arrêts médicaux'!$A$8:$A$500,B7,'Arrêts médicaux'!$D$8:$D$500,Salariés!$H$1)</f>
        <v>0</v>
      </c>
      <c r="AHV7" s="37">
        <f>SUMIFS('Arrêts médicaux'!$BQ$8:$BQ$500,'Arrêts médicaux'!$A$8:$A$500,B7,'Arrêts médicaux'!$D$8:$D$500,Salariés!$H$2)</f>
        <v>0</v>
      </c>
      <c r="AHW7" s="38">
        <f t="shared" si="358"/>
        <v>0</v>
      </c>
      <c r="AHX7" s="37">
        <f>SUMIFS('Arrêts médicaux'!$BQ$8:$BQ$500,'Arrêts médicaux'!$A$8:$A$500,B7,'Arrêts médicaux'!$D$8:$D$500,Salariés!$H$3)</f>
        <v>0</v>
      </c>
      <c r="AHY7" s="37">
        <f>SUMIFS('Arrêts médicaux'!$BQ$8:$BQ$500,'Arrêts médicaux'!$A$8:$A$500,B7,'Arrêts médicaux'!$D$8:$D$500,Salariés!$H$4)</f>
        <v>0</v>
      </c>
      <c r="AHZ7" s="38">
        <f t="shared" si="359"/>
        <v>0</v>
      </c>
      <c r="AIA7" s="37">
        <f>SUMIFS('Arrêts médicaux'!$BQ$8:$BQ$500,'Arrêts médicaux'!$A$8:$A$500,B7,'Arrêts médicaux'!$D$8:$D$500,Salariés!$H$5)</f>
        <v>0</v>
      </c>
      <c r="AIB7" s="37">
        <f>SUMIFS('Arrêts médicaux'!$BQ$8:$BQ$500,'Arrêts médicaux'!$A$8:$A$500,B7,'Arrêts médicaux'!$D$8:$D$500,Salariés!$H$6)</f>
        <v>0</v>
      </c>
      <c r="AIC7" s="37">
        <f>SUMIFS('Arrêts médicaux'!$BQ$8:$BQ$500,'Arrêts médicaux'!$A$8:$A$500,B7,'Arrêts médicaux'!$D$8:$D$500,Salariés!$H$7)</f>
        <v>0</v>
      </c>
      <c r="AID7" s="38">
        <f t="shared" si="360"/>
        <v>0</v>
      </c>
      <c r="AIE7" s="37">
        <f>SUMIFS('Arrêts médicaux'!$BQ$8:$BQ$500,'Arrêts médicaux'!$A$8:$A$500,B7,'Arrêts médicaux'!$D$8:$D$500,Salariés!$H$8)</f>
        <v>0</v>
      </c>
      <c r="AIF7" s="37">
        <f>SUMIFS('Absences diverses'!$BO$8:$BO$500,'Absences diverses'!$A$8:$A$500,B7,'Absences diverses'!$D$8:$D$500,Salariés!$J$1)</f>
        <v>0</v>
      </c>
      <c r="AIG7" s="37">
        <f>SUMIFS('Absences diverses'!$BO$8:$BO$500,'Absences diverses'!$A$8:$A$500,B7,'Absences diverses'!$D$8:$D$500,Salariés!$J$2)</f>
        <v>0</v>
      </c>
      <c r="AIH7" s="37">
        <f>SUMIFS('Absences diverses'!$BO$8:$BO$500,'Absences diverses'!$A$8:$A$500,B7,'Absences diverses'!$D$8:$D$500,Salariés!$J$3)</f>
        <v>0</v>
      </c>
      <c r="AII7" s="37">
        <f>SUMIFS('Absences diverses'!$BO$8:$BO$500,'Absences diverses'!$A$8:$A$500,B7,'Absences diverses'!$D$8:$D$500,Salariés!$J$4)</f>
        <v>0</v>
      </c>
    </row>
    <row r="8" spans="2:919">
      <c r="B8" s="29">
        <f>+Salariés!A5</f>
        <v>5</v>
      </c>
      <c r="C8" s="29" t="str">
        <f>+Salariés!B5</f>
        <v>DIDIER</v>
      </c>
      <c r="D8" s="29" t="str">
        <f>+Salariés!C5</f>
        <v>JULIEN</v>
      </c>
      <c r="E8" s="37">
        <f>SUMIFS('Arrêts médicaux'!$I$8:$I$500,'Arrêts médicaux'!$A$8:$A$500,B8,'Arrêts médicaux'!$D$8:$D$500,Salariés!$H$1)</f>
        <v>0</v>
      </c>
      <c r="F8" s="118">
        <f>SUMIFS('Arrêts médicaux'!$I$8:$I$500,'Arrêts médicaux'!$A$8:$A$500,B8,'Arrêts médicaux'!$D$8:$D$500,Salariés!$H$2)</f>
        <v>0</v>
      </c>
      <c r="G8" s="120">
        <f t="shared" si="178"/>
        <v>0</v>
      </c>
      <c r="H8" s="37">
        <f>SUMIFS('Arrêts médicaux'!$I$8:$I$500,'Arrêts médicaux'!$A$8:$A$500,B8,'Arrêts médicaux'!$D$8:$D$500,Salariés!$H$3)</f>
        <v>0</v>
      </c>
      <c r="I8" s="37">
        <f>SUMIFS('Arrêts médicaux'!$I$8:$I$500,'Arrêts médicaux'!$A$8:$A$500,B8,'Arrêts médicaux'!$D$8:$D$500,Salariés!$H$4)</f>
        <v>0</v>
      </c>
      <c r="J8" s="38">
        <f t="shared" si="179"/>
        <v>0</v>
      </c>
      <c r="K8" s="37">
        <f>SUMIFS('Arrêts médicaux'!$I$8:$I$500,'Arrêts médicaux'!$A$8:$A$500,B8,'Arrêts médicaux'!$D$8:$D$500,Salariés!$H$5)</f>
        <v>0</v>
      </c>
      <c r="L8" s="37">
        <f>SUMIFS('Arrêts médicaux'!$I$8:$I$500,'Arrêts médicaux'!$A$8:$A$500,B8,'Arrêts médicaux'!$D$8:$D$500,Salariés!$H$6)</f>
        <v>0</v>
      </c>
      <c r="M8" s="37">
        <f>SUMIFS('Arrêts médicaux'!$I$8:$I$500,'Arrêts médicaux'!$A$8:$A$500,B8,'Arrêts médicaux'!$D$8:$D$500,Salariés!$H$7)</f>
        <v>0</v>
      </c>
      <c r="N8" s="38">
        <f t="shared" si="180"/>
        <v>0</v>
      </c>
      <c r="O8" s="37">
        <f>SUMIFS('Arrêts médicaux'!$I$8:$I$500,'Arrêts médicaux'!$A$8:$A$500,B8,'Arrêts médicaux'!$D$8:$D$500,Salariés!$H$8)</f>
        <v>0</v>
      </c>
      <c r="P8" s="37">
        <f>SUMIFS('Absences diverses'!$G$8:$G$500,'Absences diverses'!$A$8:$A$500,B8,'Absences diverses'!$D$8:$D$500,Salariés!$J$1)</f>
        <v>0</v>
      </c>
      <c r="Q8" s="37">
        <f>SUMIFS('Absences diverses'!$G$8:$G$500,'Absences diverses'!$A$8:$A$500,B8,'Absences diverses'!$D$8:$D$500,Salariés!$J$2)</f>
        <v>0</v>
      </c>
      <c r="R8" s="37">
        <f>SUMIFS('Absences diverses'!$G$8:$G$500,'Absences diverses'!$A$8:$A$500,B8,'Absences diverses'!$D$8:$D$500,Salariés!$J$3)</f>
        <v>0</v>
      </c>
      <c r="S8" s="116">
        <f>SUMIFS('Absences diverses'!$G$8:$G$500,'Absences diverses'!$A$8:$A$500,B8,'Absences diverses'!$D$8:$D$500,Salariés!$J$4)</f>
        <v>0</v>
      </c>
      <c r="T8" s="115">
        <f>SUMIFS('Arrêts médicaux'!$J$8:$J$500,'Arrêts médicaux'!$A$8:$A$500,B8,'Arrêts médicaux'!$D$8:$D$500,Salariés!$H$1)</f>
        <v>0</v>
      </c>
      <c r="U8" s="37">
        <f>SUMIFS('Arrêts médicaux'!$J$8:$J$500,'Arrêts médicaux'!$A$8:$A$500,B8,'Arrêts médicaux'!$D$8:$D$500,Salariés!$H$2)</f>
        <v>0</v>
      </c>
      <c r="V8" s="38">
        <f t="shared" si="181"/>
        <v>0</v>
      </c>
      <c r="W8" s="37">
        <f>SUMIFS('Arrêts médicaux'!$J$8:$J$500,'Arrêts médicaux'!$A$8:$A$500,B8,'Arrêts médicaux'!$D$8:$D$500,Salariés!$H$3)</f>
        <v>0</v>
      </c>
      <c r="X8" s="37">
        <f>SUMIFS('Arrêts médicaux'!$J$8:$J$500,'Arrêts médicaux'!$A$8:$A$500,B8,'Arrêts médicaux'!$D$8:$D$500,Salariés!$H$4)</f>
        <v>0</v>
      </c>
      <c r="Y8" s="38">
        <f t="shared" si="182"/>
        <v>0</v>
      </c>
      <c r="Z8" s="37">
        <f>SUMIFS('Arrêts médicaux'!$J$8:$J$500,'Arrêts médicaux'!$A$8:$A$500,B8,'Arrêts médicaux'!$D$8:$D$500,Salariés!$H$5)</f>
        <v>0</v>
      </c>
      <c r="AA8" s="37">
        <f>SUMIFS('Arrêts médicaux'!$J$8:$J$500,'Arrêts médicaux'!$A$8:$A$500,B8,'Arrêts médicaux'!$D$8:$D$500,Salariés!$H$6)</f>
        <v>0</v>
      </c>
      <c r="AB8" s="37">
        <f>SUMIFS('Arrêts médicaux'!$J$8:$J$500,'Arrêts médicaux'!$A$8:$A$500,B8,'Arrêts médicaux'!$D$8:$D$500,Salariés!$H$7)</f>
        <v>0</v>
      </c>
      <c r="AC8" s="38">
        <f t="shared" si="183"/>
        <v>0</v>
      </c>
      <c r="AD8" s="37">
        <f>SUMIFS('Arrêts médicaux'!$J$8:$J$500,'Arrêts médicaux'!$A$8:$A$500,B8,'Arrêts médicaux'!$D$8:$D$500,Salariés!$H$8)</f>
        <v>0</v>
      </c>
      <c r="AE8" s="37">
        <f>SUMIFS('Absences diverses'!$H$8:$H$500,'Absences diverses'!$A$8:$A$500,B8,'Absences diverses'!$D$8:$D$500,Salariés!$J$1)</f>
        <v>0</v>
      </c>
      <c r="AF8" s="37">
        <f>SUMIFS('Absences diverses'!$H$8:$H$500,'Absences diverses'!$A$8:$A$500,B8,'Absences diverses'!$D$8:$D$500,Salariés!$J$2)</f>
        <v>0</v>
      </c>
      <c r="AG8" s="37">
        <f>SUMIFS('Absences diverses'!$H$8:$H$500,'Absences diverses'!$A$8:$A$500,B8,'Absences diverses'!$D$8:$D$500,Salariés!$J$3)</f>
        <v>0</v>
      </c>
      <c r="AH8" s="116">
        <f>SUMIFS('Absences diverses'!$H$8:$H$500,'Absences diverses'!$A$8:$A$500,B8,'Absences diverses'!$D$8:$D$500,Salariés!$J$4)</f>
        <v>0</v>
      </c>
      <c r="AI8" s="37">
        <f>SUMIFS('Arrêts médicaux'!$K$8:$K$500,'Arrêts médicaux'!$A$8:$A$500,B8,'Arrêts médicaux'!$D$8:$D$500,Salariés!$H$1)</f>
        <v>0</v>
      </c>
      <c r="AJ8" s="37">
        <f>SUMIFS('Arrêts médicaux'!$K$8:$K$500,'Arrêts médicaux'!$A$8:$A$500,B8,'Arrêts médicaux'!$D$8:$D$500,Salariés!$H$2)</f>
        <v>0</v>
      </c>
      <c r="AK8" s="38">
        <f t="shared" si="184"/>
        <v>0</v>
      </c>
      <c r="AL8" s="37">
        <f>SUMIFS('Arrêts médicaux'!$K$8:$K$500,'Arrêts médicaux'!$A$8:$A$500,B8,'Arrêts médicaux'!$D$8:$D$500,Salariés!$H$3)</f>
        <v>0</v>
      </c>
      <c r="AM8" s="37">
        <f>SUMIFS('Arrêts médicaux'!$K$8:$K$500,'Arrêts médicaux'!$A$8:$A$500,B8,'Arrêts médicaux'!$D$8:$D$500,Salariés!$H$4)</f>
        <v>0</v>
      </c>
      <c r="AN8" s="38">
        <f t="shared" si="185"/>
        <v>0</v>
      </c>
      <c r="AO8" s="37">
        <f>SUMIFS('Arrêts médicaux'!$K$8:$K$500,'Arrêts médicaux'!$A$8:$A$500,B8,'Arrêts médicaux'!$D$8:$D$500,Salariés!$H$5)</f>
        <v>0</v>
      </c>
      <c r="AP8" s="37">
        <f>SUMIFS('Arrêts médicaux'!$K$8:$K$500,'Arrêts médicaux'!$A$8:$A$500,B8,'Arrêts médicaux'!$D$8:$D$500,Salariés!$H$6)</f>
        <v>0</v>
      </c>
      <c r="AQ8" s="37">
        <f>SUMIFS('Arrêts médicaux'!$K$8:$K$500,'Arrêts médicaux'!$A$8:$A$500,B8,'Arrêts médicaux'!$D$8:$D$500,Salariés!$H$7)</f>
        <v>0</v>
      </c>
      <c r="AR8" s="38">
        <f t="shared" si="186"/>
        <v>0</v>
      </c>
      <c r="AS8" s="37">
        <f>SUMIFS('Arrêts médicaux'!$K$8:$K$500,'Arrêts médicaux'!$A$8:$A$500,B8,'Arrêts médicaux'!$D$8:$D$500,Salariés!$H$8)</f>
        <v>0</v>
      </c>
      <c r="AT8" s="37">
        <f>SUMIFS('Absences diverses'!$I$8:$I$500,'Absences diverses'!$A$8:$A$500,B8,'Absences diverses'!$D$8:$D$500,Salariés!$J$1)</f>
        <v>0</v>
      </c>
      <c r="AU8" s="37">
        <f>SUMIFS('Absences diverses'!$I$8:$I$500,'Absences diverses'!$A$8:$A$500,B8,'Absences diverses'!$D$8:$D$500,Salariés!$J$2)</f>
        <v>0</v>
      </c>
      <c r="AV8" s="37">
        <f>SUMIFS('Absences diverses'!$I$8:$I$500,'Absences diverses'!$A$8:$A$500,B8,'Absences diverses'!$D$8:$D$500,Salariés!$J$3)</f>
        <v>0</v>
      </c>
      <c r="AW8" s="116">
        <f>SUMIFS('Absences diverses'!$I$8:$I$500,'Absences diverses'!$A$8:$A$500,B8,'Absences diverses'!$D$8:$D$500,Salariés!$J$4)</f>
        <v>0</v>
      </c>
      <c r="AX8" s="37">
        <f>SUMIFS('Arrêts médicaux'!$L$8:$L$500,'Arrêts médicaux'!$A$8:$A$500,B8,'Arrêts médicaux'!$D$8:$D$500,Salariés!$H$1)</f>
        <v>0</v>
      </c>
      <c r="AY8" s="37">
        <f>SUMIFS('Arrêts médicaux'!$L$8:$L$500,'Arrêts médicaux'!$A$8:$A$500,B8,'Arrêts médicaux'!$D$8:$D$500,Salariés!$H$2)</f>
        <v>0</v>
      </c>
      <c r="AZ8" s="38">
        <f t="shared" si="187"/>
        <v>0</v>
      </c>
      <c r="BA8" s="37">
        <f>SUMIFS('Arrêts médicaux'!$L$8:$L$500,'Arrêts médicaux'!$A$8:$A$500,B8,'Arrêts médicaux'!$D$8:$D$500,Salariés!$H$3)</f>
        <v>0</v>
      </c>
      <c r="BB8" s="37">
        <f>SUMIFS('Arrêts médicaux'!$L$8:$L$500,'Arrêts médicaux'!$A$8:$A$500,B8,'Arrêts médicaux'!$D$8:$D$500,Salariés!$H$4)</f>
        <v>0</v>
      </c>
      <c r="BC8" s="38">
        <f t="shared" si="188"/>
        <v>0</v>
      </c>
      <c r="BD8" s="37">
        <f>SUMIFS('Arrêts médicaux'!$L$8:$L$500,'Arrêts médicaux'!$A$8:$A$500,B8,'Arrêts médicaux'!$D$8:$D$500,Salariés!$H$5)</f>
        <v>0</v>
      </c>
      <c r="BE8" s="37">
        <f>SUMIFS('Arrêts médicaux'!$L$8:$L$500,'Arrêts médicaux'!$A$8:$A$500,B8,'Arrêts médicaux'!$D$8:$D$500,Salariés!$H$6)</f>
        <v>0</v>
      </c>
      <c r="BF8" s="37">
        <f>SUMIFS('Arrêts médicaux'!$L$8:$L$500,'Arrêts médicaux'!$A$8:$A$500,B8,'Arrêts médicaux'!$D$8:$D$500,Salariés!$H$7)</f>
        <v>0</v>
      </c>
      <c r="BG8" s="38">
        <f t="shared" si="189"/>
        <v>0</v>
      </c>
      <c r="BH8" s="37">
        <f>SUMIFS('Arrêts médicaux'!$L$8:$L$500,'Arrêts médicaux'!$A$8:$A$500,B8,'Arrêts médicaux'!$D$8:$D$500,Salariés!$H$8)</f>
        <v>0</v>
      </c>
      <c r="BI8" s="37">
        <f>SUMIFS('Absences diverses'!$J$8:$J$500,'Absences diverses'!$A$8:$A$500,B8,'Absences diverses'!$D$8:$D$500,Salariés!$J$1)</f>
        <v>0</v>
      </c>
      <c r="BJ8" s="37">
        <f>SUMIFS('Absences diverses'!$J$8:$J$500,'Absences diverses'!$A$8:$A$500,B8,'Absences diverses'!$D$8:$D$500,Salariés!$J$2)</f>
        <v>0</v>
      </c>
      <c r="BK8" s="37">
        <f>SUMIFS('Absences diverses'!$J$8:$J$500,'Absences diverses'!$A$8:$A$500,B8,'Absences diverses'!$D$8:$D$500,Salariés!$J$3)</f>
        <v>0</v>
      </c>
      <c r="BL8" s="116">
        <f>SUMIFS('Absences diverses'!$J$8:$J$500,'Absences diverses'!$A$8:$A$500,B8,'Absences diverses'!$D$8:$D$500,Salariés!$J$4)</f>
        <v>0</v>
      </c>
      <c r="BM8" s="37">
        <f>SUMIFS('Arrêts médicaux'!$M$8:$M$500,'Arrêts médicaux'!$A$8:$A$500,B8,'Arrêts médicaux'!$D$8:$D$500,Salariés!$H$1)</f>
        <v>0</v>
      </c>
      <c r="BN8" s="37">
        <f>SUMIFS('Arrêts médicaux'!$M$8:$M$500,'Arrêts médicaux'!$A$8:$A$500,B8,'Arrêts médicaux'!$D$8:$D$500,Salariés!$H$2)</f>
        <v>0</v>
      </c>
      <c r="BO8" s="38">
        <f t="shared" si="190"/>
        <v>0</v>
      </c>
      <c r="BP8" s="37">
        <f>SUMIFS('Arrêts médicaux'!$M$8:$M$500,'Arrêts médicaux'!$A$8:$A$500,B8,'Arrêts médicaux'!$D$8:$D$500,Salariés!$H$3)</f>
        <v>0</v>
      </c>
      <c r="BQ8" s="37">
        <f>SUMIFS('Arrêts médicaux'!$M$8:$M$500,'Arrêts médicaux'!$A$8:$A$500,B8,'Arrêts médicaux'!$D$8:$D$500,Salariés!$H$4)</f>
        <v>0</v>
      </c>
      <c r="BR8" s="38">
        <f t="shared" si="191"/>
        <v>0</v>
      </c>
      <c r="BS8" s="37">
        <f>SUMIFS('Arrêts médicaux'!$M$8:$M$500,'Arrêts médicaux'!$A$8:$A$500,B8,'Arrêts médicaux'!$D$8:$D$500,Salariés!$H$5)</f>
        <v>0</v>
      </c>
      <c r="BT8" s="37">
        <f>SUMIFS('Arrêts médicaux'!$M$8:$M$500,'Arrêts médicaux'!$A$8:$A$500,B8,'Arrêts médicaux'!$D$8:$D$500,Salariés!$H$6)</f>
        <v>0</v>
      </c>
      <c r="BU8" s="37">
        <f>SUMIFS('Arrêts médicaux'!$M$8:$M$500,'Arrêts médicaux'!$A$8:$A$500,B8,'Arrêts médicaux'!$D$8:$D$500,Salariés!$H$7)</f>
        <v>0</v>
      </c>
      <c r="BV8" s="38">
        <f t="shared" si="192"/>
        <v>0</v>
      </c>
      <c r="BW8" s="37">
        <f>SUMIFS('Arrêts médicaux'!$M$8:$M$500,'Arrêts médicaux'!$A$8:$A$500,B8,'Arrêts médicaux'!$D$8:$D$500,Salariés!$H$8)</f>
        <v>0</v>
      </c>
      <c r="BX8" s="37">
        <f>SUMIFS('Absences diverses'!$K$8:$K$500,'Absences diverses'!$A$8:$A$500,B8,'Absences diverses'!$D$8:$D$500,Salariés!$J$1)</f>
        <v>0</v>
      </c>
      <c r="BY8" s="37">
        <f>SUMIFS('Absences diverses'!$K$8:$K$500,'Absences diverses'!$A$8:$A$500,B8,'Absences diverses'!$D$8:$D$500,Salariés!$J$2)</f>
        <v>0</v>
      </c>
      <c r="BZ8" s="37">
        <f>SUMIFS('Absences diverses'!$K$8:$K$500,'Absences diverses'!$A$8:$A$500,B8,'Absences diverses'!$D$8:$D$500,Salariés!$J$3)</f>
        <v>0</v>
      </c>
      <c r="CA8" s="37">
        <f>SUMIFS('Absences diverses'!$K$8:$K$500,'Absences diverses'!$A$8:$A$500,B8,'Absences diverses'!$D$8:$D$500,Salariés!$J$4)</f>
        <v>0</v>
      </c>
      <c r="CB8" s="37">
        <f>SUMIFS('Arrêts médicaux'!$N$8:$N$500,'Arrêts médicaux'!$A$8:$A$500,B8,'Arrêts médicaux'!$D$8:$D$500,Salariés!$H$1)</f>
        <v>0</v>
      </c>
      <c r="CC8" s="37">
        <f>SUMIFS('Arrêts médicaux'!$N$8:$N$500,'Arrêts médicaux'!$A$8:$A$500,B8,'Arrêts médicaux'!$D$8:$D$500,Salariés!$H$2)</f>
        <v>0</v>
      </c>
      <c r="CD8" s="38">
        <f t="shared" si="193"/>
        <v>0</v>
      </c>
      <c r="CE8" s="37">
        <f>SUMIFS('Arrêts médicaux'!$N$8:$N$500,'Arrêts médicaux'!$A$8:$A$500,B8,'Arrêts médicaux'!$D$8:$D$500,Salariés!$H$3)</f>
        <v>0</v>
      </c>
      <c r="CF8" s="37">
        <f>SUMIFS('Arrêts médicaux'!$N$8:$N$500,'Arrêts médicaux'!$A$8:$A$500,B8,'Arrêts médicaux'!$D$8:$D$500,Salariés!$H$4)</f>
        <v>0</v>
      </c>
      <c r="CG8" s="38">
        <f t="shared" si="194"/>
        <v>0</v>
      </c>
      <c r="CH8" s="37">
        <f>SUMIFS('Arrêts médicaux'!$N$8:$N$500,'Arrêts médicaux'!$A$8:$A$500,B8,'Arrêts médicaux'!$D$8:$D$500,Salariés!$H$5)</f>
        <v>0</v>
      </c>
      <c r="CI8" s="37">
        <f>SUMIFS('Arrêts médicaux'!$N$8:$N$500,'Arrêts médicaux'!$A$8:$A$500,B8,'Arrêts médicaux'!$D$8:$D$500,Salariés!$H$6)</f>
        <v>0</v>
      </c>
      <c r="CJ8" s="37">
        <f>SUMIFS('Arrêts médicaux'!$N$8:$N$500,'Arrêts médicaux'!$A$8:$A$500,B8,'Arrêts médicaux'!$D$8:$D$500,Salariés!$H$7)</f>
        <v>0</v>
      </c>
      <c r="CK8" s="38">
        <f t="shared" si="195"/>
        <v>0</v>
      </c>
      <c r="CL8" s="37">
        <f>SUMIFS('Arrêts médicaux'!$N$8:$N$500,'Arrêts médicaux'!$A$8:$A$500,B8,'Arrêts médicaux'!$D$8:$D$500,Salariés!$H$8)</f>
        <v>0</v>
      </c>
      <c r="CM8" s="37">
        <f>SUMIFS('Absences diverses'!$L$8:$L$500,'Absences diverses'!$A$8:$A$500,B8,'Absences diverses'!$D$8:$D$500,Salariés!$J$1)</f>
        <v>0</v>
      </c>
      <c r="CN8" s="37">
        <f>SUMIFS('Absences diverses'!$L$8:$L$500,'Absences diverses'!$A$8:$A$500,B8,'Absences diverses'!$D$8:$D$500,Salariés!$J$2)</f>
        <v>0</v>
      </c>
      <c r="CO8" s="37">
        <f>SUMIFS('Absences diverses'!$L$8:$L$500,'Absences diverses'!$A$8:$A$500,B8,'Absences diverses'!$D$8:$D$500,Salariés!$J$3)</f>
        <v>0</v>
      </c>
      <c r="CP8" s="37">
        <f>SUMIFS('Absences diverses'!$L$8:$L$500,'Absences diverses'!$A$8:$A$500,B8,'Absences diverses'!$D$8:$D$500,Salariés!$J$4)</f>
        <v>0</v>
      </c>
      <c r="CQ8" s="37">
        <f>SUMIFS('Arrêts médicaux'!$O$8:$O$500,'Arrêts médicaux'!$A$8:$A$500,B8,'Arrêts médicaux'!$D$8:$D$500,Salariés!$H$1)</f>
        <v>0</v>
      </c>
      <c r="CR8" s="37">
        <f>SUMIFS('Arrêts médicaux'!$O$8:$O$500,'Arrêts médicaux'!$A$8:$A$500,B8,'Arrêts médicaux'!$D$8:$D$500,Salariés!$H$2)</f>
        <v>0</v>
      </c>
      <c r="CS8" s="38">
        <f t="shared" si="196"/>
        <v>0</v>
      </c>
      <c r="CT8" s="37">
        <f>SUMIFS('Arrêts médicaux'!$O$8:$O$500,'Arrêts médicaux'!$A$8:$A$500,B8,'Arrêts médicaux'!$D$8:$D$500,Salariés!$H$3)</f>
        <v>0</v>
      </c>
      <c r="CU8" s="37">
        <f>SUMIFS('Arrêts médicaux'!$O$8:$O$500,'Arrêts médicaux'!$A$8:$A$500,B8,'Arrêts médicaux'!$D$8:$D$500,Salariés!$H$4)</f>
        <v>0</v>
      </c>
      <c r="CV8" s="38">
        <f t="shared" si="197"/>
        <v>0</v>
      </c>
      <c r="CW8" s="37">
        <f>SUMIFS('Arrêts médicaux'!$O$8:$O$500,'Arrêts médicaux'!$A$8:$A$500,B8,'Arrêts médicaux'!$D$8:$D$500,Salariés!$H$5)</f>
        <v>0</v>
      </c>
      <c r="CX8" s="37">
        <f>SUMIFS('Arrêts médicaux'!$O$8:$O$500,'Arrêts médicaux'!$A$8:$A$500,B8,'Arrêts médicaux'!$D$8:$D$500,Salariés!$H$6)</f>
        <v>0</v>
      </c>
      <c r="CY8" s="37">
        <f>SUMIFS('Arrêts médicaux'!$O$8:$O$500,'Arrêts médicaux'!$A$8:$A$500,B8,'Arrêts médicaux'!$D$8:$D$500,Salariés!$H$7)</f>
        <v>0</v>
      </c>
      <c r="CZ8" s="38">
        <f t="shared" si="198"/>
        <v>0</v>
      </c>
      <c r="DA8" s="37">
        <f>SUMIFS('Arrêts médicaux'!$O$8:$O$500,'Arrêts médicaux'!$A$8:$A$500,B8,'Arrêts médicaux'!$D$8:$D$500,Salariés!$H$8)</f>
        <v>0</v>
      </c>
      <c r="DB8" s="37">
        <f>SUMIFS('Absences diverses'!$M$8:$M$500,'Absences diverses'!$A$8:$A$500,B8,'Absences diverses'!$D$8:$D$500,Salariés!$J$1)</f>
        <v>0</v>
      </c>
      <c r="DC8" s="37">
        <f>SUMIFS('Absences diverses'!$M$8:$M$500,'Absences diverses'!$A$8:$A$500,B8,'Absences diverses'!$D$8:$D$500,Salariés!$J$2)</f>
        <v>0</v>
      </c>
      <c r="DD8" s="37">
        <f>SUMIFS('Absences diverses'!$M$8:$M$500,'Absences diverses'!$A$8:$A$500,B8,'Absences diverses'!$D$8:$D$500,Salariés!$J$3)</f>
        <v>0</v>
      </c>
      <c r="DE8" s="37">
        <f>SUMIFS('Absences diverses'!$M$8:$M$500,'Absences diverses'!$A$8:$A$500,B8,'Absences diverses'!$D$8:$D$500,Salariés!$J$4)</f>
        <v>0</v>
      </c>
      <c r="DF8" s="37">
        <f>SUMIFS('Arrêts médicaux'!$P$8:$P$500,'Arrêts médicaux'!$A$8:$A$500,B8,'Arrêts médicaux'!$D$8:$D$500,Salariés!$H$1)</f>
        <v>0</v>
      </c>
      <c r="DG8" s="37">
        <f>SUMIFS('Arrêts médicaux'!$P$8:$P$500,'Arrêts médicaux'!$A$8:$A$500,B8,'Arrêts médicaux'!$D$8:$D$500,Salariés!$H$2)</f>
        <v>0</v>
      </c>
      <c r="DH8" s="38">
        <f t="shared" si="199"/>
        <v>0</v>
      </c>
      <c r="DI8" s="37">
        <f>SUMIFS('Arrêts médicaux'!$P$8:$P$500,'Arrêts médicaux'!$A$8:$A$500,B8,'Arrêts médicaux'!$D$8:$D$500,Salariés!$H$3)</f>
        <v>0</v>
      </c>
      <c r="DJ8" s="37">
        <f>SUMIFS('Arrêts médicaux'!$P$8:$P$500,'Arrêts médicaux'!$A$8:$A$500,B8,'Arrêts médicaux'!$D$8:$D$500,Salariés!$H$4)</f>
        <v>0</v>
      </c>
      <c r="DK8" s="38">
        <f t="shared" si="200"/>
        <v>0</v>
      </c>
      <c r="DL8" s="37">
        <f>SUMIFS('Arrêts médicaux'!$P$8:$P$500,'Arrêts médicaux'!$A$8:$A$500,B8,'Arrêts médicaux'!$D$8:$D$500,Salariés!$H$5)</f>
        <v>0</v>
      </c>
      <c r="DM8" s="37">
        <f>SUMIFS('Arrêts médicaux'!$P$8:$P$500,'Arrêts médicaux'!$A$8:$A$500,B8,'Arrêts médicaux'!$D$8:$D$500,Salariés!$H$6)</f>
        <v>0</v>
      </c>
      <c r="DN8" s="37">
        <f>SUMIFS('Arrêts médicaux'!$P$8:$P$500,'Arrêts médicaux'!$A$8:$A$500,B8,'Arrêts médicaux'!$D$8:$D$500,Salariés!$H$7)</f>
        <v>0</v>
      </c>
      <c r="DO8" s="38">
        <f t="shared" si="201"/>
        <v>0</v>
      </c>
      <c r="DP8" s="37">
        <f>SUMIFS('Arrêts médicaux'!$P$8:$P$500,'Arrêts médicaux'!$A$8:$A$500,B8,'Arrêts médicaux'!$D$8:$D$500,Salariés!$H$8)</f>
        <v>0</v>
      </c>
      <c r="DQ8" s="37">
        <f>SUMIFS('Absences diverses'!$N$8:$N$500,'Absences diverses'!$A$8:$A$500,B8,'Absences diverses'!$D$8:$D$500,Salariés!$J$1)</f>
        <v>0</v>
      </c>
      <c r="DR8" s="37">
        <f>SUMIFS('Absences diverses'!$N$8:$N$500,'Absences diverses'!$A$8:$A$500,B8,'Absences diverses'!$D$8:$D$500,Salariés!$J$2)</f>
        <v>0</v>
      </c>
      <c r="DS8" s="37">
        <f>SUMIFS('Absences diverses'!$N$8:$N$500,'Absences diverses'!$A$8:$A$500,B8,'Absences diverses'!$D$8:$D$500,Salariés!$J$3)</f>
        <v>0</v>
      </c>
      <c r="DT8" s="37">
        <f>SUMIFS('Absences diverses'!$N$8:$N$500,'Absences diverses'!$A$8:$A$500,B8,'Absences diverses'!$D$8:$D$500,Salariés!$J$4)</f>
        <v>0</v>
      </c>
      <c r="DU8" s="37">
        <f>SUMIFS('Arrêts médicaux'!$Q$8:$Q$500,'Arrêts médicaux'!$A$8:$A$500,B8,'Arrêts médicaux'!$D$8:$D$500,Salariés!$H$1)</f>
        <v>0</v>
      </c>
      <c r="DV8" s="37">
        <f>SUMIFS('Arrêts médicaux'!$Q$8:$Q$500,'Arrêts médicaux'!$A$8:$A$500,B8,'Arrêts médicaux'!$D$8:$D$500,Salariés!$H$2)</f>
        <v>0</v>
      </c>
      <c r="DW8" s="38">
        <f t="shared" si="202"/>
        <v>0</v>
      </c>
      <c r="DX8" s="37">
        <f>SUMIFS('Arrêts médicaux'!$Q$8:$Q$500,'Arrêts médicaux'!$A$8:$A$500,B8,'Arrêts médicaux'!$D$8:$D$500,Salariés!$H$3)</f>
        <v>0</v>
      </c>
      <c r="DY8" s="37">
        <f>SUMIFS('Arrêts médicaux'!$Q$8:$Q$500,'Arrêts médicaux'!$A$8:$A$500,B8,'Arrêts médicaux'!$D$8:$D$500,Salariés!$H$4)</f>
        <v>0</v>
      </c>
      <c r="DZ8" s="38">
        <f t="shared" si="203"/>
        <v>0</v>
      </c>
      <c r="EA8" s="37">
        <f>SUMIFS('Arrêts médicaux'!$Q$8:$Q$500,'Arrêts médicaux'!$A$8:$A$500,B8,'Arrêts médicaux'!$D$8:$D$500,Salariés!$H$5)</f>
        <v>0</v>
      </c>
      <c r="EB8" s="37">
        <f>SUMIFS('Arrêts médicaux'!$Q$8:$Q$500,'Arrêts médicaux'!$A$8:$A$500,B8,'Arrêts médicaux'!$D$8:$D$500,Salariés!$H$6)</f>
        <v>0</v>
      </c>
      <c r="EC8" s="37">
        <f>SUMIFS('Arrêts médicaux'!$Q$8:$Q$500,'Arrêts médicaux'!$A$8:$A$500,B8,'Arrêts médicaux'!$D$8:$D$500,Salariés!$H$7)</f>
        <v>0</v>
      </c>
      <c r="ED8" s="38">
        <f t="shared" si="204"/>
        <v>0</v>
      </c>
      <c r="EE8" s="37">
        <f>SUMIFS('Arrêts médicaux'!$Q$8:$Q$500,'Arrêts médicaux'!$A$8:$A$500,B8,'Arrêts médicaux'!$D$8:$D$500,Salariés!$H$8)</f>
        <v>0</v>
      </c>
      <c r="EF8" s="37">
        <f>SUMIFS('Absences diverses'!$O$8:$O$500,'Absences diverses'!$A$8:$A$500,B8,'Absences diverses'!$D$8:$D$500,Salariés!$J$1)</f>
        <v>0</v>
      </c>
      <c r="EG8" s="37">
        <f>SUMIFS('Absences diverses'!$O$8:$O$500,'Absences diverses'!$A$8:$A$500,B8,'Absences diverses'!$D$8:$D$500,Salariés!$J$2)</f>
        <v>0</v>
      </c>
      <c r="EH8" s="37">
        <f>SUMIFS('Absences diverses'!$O$8:$O$500,'Absences diverses'!$A$8:$A$500,B8,'Absences diverses'!$D$8:$D$500,Salariés!$J$3)</f>
        <v>0</v>
      </c>
      <c r="EI8" s="37">
        <f>SUMIFS('Absences diverses'!$O$8:$O$500,'Absences diverses'!$A$8:$A$500,B8,'Absences diverses'!$D$8:$D$500,Salariés!$J$4)</f>
        <v>0</v>
      </c>
      <c r="EJ8" s="37">
        <f>SUMIFS('Arrêts médicaux'!$R$8:$R$500,'Arrêts médicaux'!$A$8:$A$500,B8,'Arrêts médicaux'!$D$8:$D$500,Salariés!$H$1)</f>
        <v>0</v>
      </c>
      <c r="EK8" s="37">
        <f>SUMIFS('Arrêts médicaux'!$R$8:$R$500,'Arrêts médicaux'!$A$8:$A$500,B8,'Arrêts médicaux'!$D$8:$D$500,Salariés!$H$2)</f>
        <v>0</v>
      </c>
      <c r="EL8" s="38">
        <f t="shared" si="205"/>
        <v>0</v>
      </c>
      <c r="EM8" s="37">
        <f>SUMIFS('Arrêts médicaux'!$R$8:$R$500,'Arrêts médicaux'!$A$8:$A$500,B8,'Arrêts médicaux'!$D$8:$D$500,Salariés!$H$3)</f>
        <v>0</v>
      </c>
      <c r="EN8" s="37">
        <f>SUMIFS('Arrêts médicaux'!$R$8:$R$500,'Arrêts médicaux'!$A$8:$A$500,B8,'Arrêts médicaux'!$D$8:$D$500,Salariés!$H$4)</f>
        <v>0</v>
      </c>
      <c r="EO8" s="38">
        <f t="shared" si="206"/>
        <v>0</v>
      </c>
      <c r="EP8" s="37">
        <f>SUMIFS('Arrêts médicaux'!$R$8:$R$500,'Arrêts médicaux'!$A$8:$A$500,B8,'Arrêts médicaux'!$D$8:$D$500,Salariés!$H$5)</f>
        <v>0</v>
      </c>
      <c r="EQ8" s="37">
        <f>SUMIFS('Arrêts médicaux'!$R$8:$R$500,'Arrêts médicaux'!$A$8:$A$500,B8,'Arrêts médicaux'!$D$8:$D$500,Salariés!$H$6)</f>
        <v>0</v>
      </c>
      <c r="ER8" s="37">
        <f>SUMIFS('Arrêts médicaux'!$R$8:$R$500,'Arrêts médicaux'!$A$8:$A$500,B8,'Arrêts médicaux'!$D$8:$D$500,Salariés!$H$7)</f>
        <v>0</v>
      </c>
      <c r="ES8" s="38">
        <f t="shared" si="207"/>
        <v>0</v>
      </c>
      <c r="ET8" s="37">
        <f>SUMIFS('Arrêts médicaux'!$R$8:$R$500,'Arrêts médicaux'!$A$8:$A$500,B8,'Arrêts médicaux'!$D$8:$D$500,Salariés!$H$8)</f>
        <v>0</v>
      </c>
      <c r="EU8" s="37">
        <f>SUMIFS('Absences diverses'!$P$8:$P$500,'Absences diverses'!$A$8:$A$500,B8,'Absences diverses'!$D$8:$D$500,Salariés!$J$1)</f>
        <v>0</v>
      </c>
      <c r="EV8" s="37">
        <f>SUMIFS('Absences diverses'!$P$8:$P$500,'Absences diverses'!$A$8:$A$500,B8,'Absences diverses'!$D$8:$D$500,Salariés!$J$2)</f>
        <v>0</v>
      </c>
      <c r="EW8" s="37">
        <f>SUMIFS('Absences diverses'!$P$8:$P$500,'Absences diverses'!$A$8:$A$500,B8,'Absences diverses'!$D$8:$D$500,Salariés!$J$3)</f>
        <v>0</v>
      </c>
      <c r="EX8" s="37">
        <f>SUMIFS('Absences diverses'!$P$8:$P$500,'Absences diverses'!$A$8:$A$500,B8,'Absences diverses'!$D$8:$D$500,Salariés!$J$4)</f>
        <v>0</v>
      </c>
      <c r="EY8" s="37">
        <f>SUMIFS('Arrêts médicaux'!$S$8:$S$500,'Arrêts médicaux'!$A$8:$A$500,B8,'Arrêts médicaux'!$D$8:$D$500,Salariés!$H$1)</f>
        <v>0</v>
      </c>
      <c r="EZ8" s="37">
        <f>SUMIFS('Arrêts médicaux'!$S$8:$S$500,'Arrêts médicaux'!$A$8:$A$500,B8,'Arrêts médicaux'!$D$8:$D$500,Salariés!$H$2)</f>
        <v>0</v>
      </c>
      <c r="FA8" s="38">
        <f t="shared" si="208"/>
        <v>0</v>
      </c>
      <c r="FB8" s="37">
        <f>SUMIFS('Arrêts médicaux'!$S$8:$S$500,'Arrêts médicaux'!$A$8:$A$500,B8,'Arrêts médicaux'!$D$8:$D$500,Salariés!$H$3)</f>
        <v>0</v>
      </c>
      <c r="FC8" s="37">
        <f>SUMIFS('Arrêts médicaux'!$S$8:$S$500,'Arrêts médicaux'!$A$8:$A$500,B8,'Arrêts médicaux'!$D$8:$D$500,Salariés!$H$4)</f>
        <v>0</v>
      </c>
      <c r="FD8" s="38">
        <f t="shared" si="209"/>
        <v>0</v>
      </c>
      <c r="FE8" s="37">
        <f>SUMIFS('Arrêts médicaux'!$S$8:$S$500,'Arrêts médicaux'!$A$8:$A$500,B8,'Arrêts médicaux'!$D$8:$D$500,Salariés!$H$5)</f>
        <v>0</v>
      </c>
      <c r="FF8" s="37">
        <f>SUMIFS('Arrêts médicaux'!$S$8:$S$500,'Arrêts médicaux'!$A$8:$A$500,B8,'Arrêts médicaux'!$D$8:$D$500,Salariés!$H$6)</f>
        <v>0</v>
      </c>
      <c r="FG8" s="37">
        <f>SUMIFS('Arrêts médicaux'!$S$8:$S$500,'Arrêts médicaux'!$A$8:$A$500,B8,'Arrêts médicaux'!$D$8:$D$500,Salariés!$H$7)</f>
        <v>0</v>
      </c>
      <c r="FH8" s="38">
        <f t="shared" si="210"/>
        <v>0</v>
      </c>
      <c r="FI8" s="37">
        <f>SUMIFS('Arrêts médicaux'!$S$8:$S$500,'Arrêts médicaux'!$A$8:$A$500,B8,'Arrêts médicaux'!$D$8:$D$500,Salariés!$H$8)</f>
        <v>0</v>
      </c>
      <c r="FJ8" s="37">
        <f>SUMIFS('Absences diverses'!$Q$8:$Q$500,'Absences diverses'!$A$8:$A$500,B8,'Absences diverses'!$D$8:$D$500,Salariés!$J$1)</f>
        <v>0</v>
      </c>
      <c r="FK8" s="37">
        <f>SUMIFS('Absences diverses'!$Q$8:$Q$500,'Absences diverses'!$A$8:$A$500,B8,'Absences diverses'!$D$8:$D$500,Salariés!$J$2)</f>
        <v>0</v>
      </c>
      <c r="FL8" s="37">
        <f>SUMIFS('Absences diverses'!$Q$8:$Q$500,'Absences diverses'!$A$8:$A$500,B8,'Absences diverses'!$D$8:$D$500,Salariés!$J$3)</f>
        <v>0</v>
      </c>
      <c r="FM8" s="37">
        <f>SUMIFS('Absences diverses'!$Q$8:$Q$500,'Absences diverses'!$A$8:$A$500,B8,'Absences diverses'!$D$8:$D$500,Salariés!$J$4)</f>
        <v>0</v>
      </c>
      <c r="FN8" s="37">
        <f>SUMIFS('Arrêts médicaux'!$T$8:$T$500,'Arrêts médicaux'!$A$8:$A$500,B8,'Arrêts médicaux'!$D$8:$D$500,Salariés!$H$1)</f>
        <v>0</v>
      </c>
      <c r="FO8" s="37">
        <f>SUMIFS('Arrêts médicaux'!$T$8:$T$500,'Arrêts médicaux'!$A$8:$A$500,B8,'Arrêts médicaux'!$D$8:$D$500,Salariés!$H$2)</f>
        <v>0</v>
      </c>
      <c r="FP8" s="38">
        <f t="shared" si="211"/>
        <v>0</v>
      </c>
      <c r="FQ8" s="37">
        <f>SUMIFS('Arrêts médicaux'!$T$8:$T$500,'Arrêts médicaux'!$A$8:$A$500,B8,'Arrêts médicaux'!$D$8:$D$500,Salariés!$H$3)</f>
        <v>0</v>
      </c>
      <c r="FR8" s="37">
        <f>SUMIFS('Arrêts médicaux'!$T$8:$T$500,'Arrêts médicaux'!$A$8:$A$500,B8,'Arrêts médicaux'!$D$8:$D$500,Salariés!$H$4)</f>
        <v>0</v>
      </c>
      <c r="FS8" s="38">
        <f t="shared" si="212"/>
        <v>0</v>
      </c>
      <c r="FT8" s="37">
        <f>SUMIFS('Arrêts médicaux'!$T$8:$T$500,'Arrêts médicaux'!$A$8:$A$500,B8,'Arrêts médicaux'!$D$8:$D$500,Salariés!$H$5)</f>
        <v>0</v>
      </c>
      <c r="FU8" s="37">
        <f>SUMIFS('Arrêts médicaux'!$T$8:$T$500,'Arrêts médicaux'!$A$8:$A$500,B8,'Arrêts médicaux'!$D$8:$D$500,Salariés!$H$6)</f>
        <v>0</v>
      </c>
      <c r="FV8" s="37">
        <f>SUMIFS('Arrêts médicaux'!$T$8:$T$500,'Arrêts médicaux'!$A$8:$A$500,B8,'Arrêts médicaux'!$D$8:$D$500,Salariés!$H$7)</f>
        <v>0</v>
      </c>
      <c r="FW8" s="38">
        <f t="shared" si="213"/>
        <v>0</v>
      </c>
      <c r="FX8" s="37">
        <f>SUMIFS('Arrêts médicaux'!$T$8:$T$500,'Arrêts médicaux'!$A$8:$A$500,B8,'Arrêts médicaux'!$D$8:$D$500,Salariés!$H$8)</f>
        <v>0</v>
      </c>
      <c r="FY8" s="37">
        <f>SUMIFS('Absences diverses'!$R$8:$R$500,'Absences diverses'!$A$8:$A$500,B8,'Absences diverses'!$D$8:$D$500,Salariés!$J$1)</f>
        <v>0</v>
      </c>
      <c r="FZ8" s="37">
        <f>SUMIFS('Absences diverses'!$R$8:$R$500,'Absences diverses'!$A$8:$A$500,B8,'Absences diverses'!$D$8:$D$500,Salariés!$J$2)</f>
        <v>0</v>
      </c>
      <c r="GA8" s="37">
        <f>SUMIFS('Absences diverses'!$R$8:$R$500,'Absences diverses'!$A$8:$A$500,B8,'Absences diverses'!$D$8:$D$500,Salariés!$J$3)</f>
        <v>0</v>
      </c>
      <c r="GB8" s="37">
        <f>SUMIFS('Absences diverses'!$R$8:$R$500,'Absences diverses'!$A$8:$A$500,B8,'Absences diverses'!$D$8:$D$500,Salariés!$J$4)</f>
        <v>0</v>
      </c>
      <c r="GC8" s="37">
        <f>SUMIFS('Arrêts médicaux'!$U$8:$U$500,'Arrêts médicaux'!$A$8:$A$500,B8,'Arrêts médicaux'!$D$8:$D$500,Salariés!$H$1)</f>
        <v>0</v>
      </c>
      <c r="GD8" s="37">
        <f>SUMIFS('Arrêts médicaux'!$U$8:$U$500,'Arrêts médicaux'!$A$8:$A$500,B8,'Arrêts médicaux'!$D$8:$D$500,Salariés!$H$2)</f>
        <v>0</v>
      </c>
      <c r="GE8" s="38">
        <f t="shared" si="214"/>
        <v>0</v>
      </c>
      <c r="GF8" s="37">
        <f>SUMIFS('Arrêts médicaux'!$U$8:$U$500,'Arrêts médicaux'!$A$8:$A$500,B8,'Arrêts médicaux'!$D$8:$D$500,Salariés!$H$3)</f>
        <v>0</v>
      </c>
      <c r="GG8" s="37">
        <f>SUMIFS('Arrêts médicaux'!$U$8:$U$500,'Arrêts médicaux'!$A$8:$A$500,B8,'Arrêts médicaux'!$D$8:$D$500,Salariés!$H$4)</f>
        <v>0</v>
      </c>
      <c r="GH8" s="38">
        <f t="shared" si="215"/>
        <v>0</v>
      </c>
      <c r="GI8" s="37">
        <f>SUMIFS('Arrêts médicaux'!$U$8:$U$500,'Arrêts médicaux'!$A$8:$A$500,B8,'Arrêts médicaux'!$D$8:$D$500,Salariés!$H$5)</f>
        <v>0</v>
      </c>
      <c r="GJ8" s="37">
        <f>SUMIFS('Arrêts médicaux'!$U$8:$U$500,'Arrêts médicaux'!$A$8:$A$500,B8,'Arrêts médicaux'!$D$8:$D$500,Salariés!$H$6)</f>
        <v>0</v>
      </c>
      <c r="GK8" s="37">
        <f>SUMIFS('Arrêts médicaux'!$U$8:$U$500,'Arrêts médicaux'!$A$8:$A$500,B8,'Arrêts médicaux'!$D$8:$D$500,Salariés!$H$7)</f>
        <v>0</v>
      </c>
      <c r="GL8" s="38">
        <f t="shared" si="216"/>
        <v>0</v>
      </c>
      <c r="GM8" s="37">
        <f>SUMIFS('Arrêts médicaux'!$U$8:$U$500,'Arrêts médicaux'!$A$8:$A$500,B8,'Arrêts médicaux'!$D$8:$D$500,Salariés!$H$8)</f>
        <v>0</v>
      </c>
      <c r="GN8" s="37">
        <f>SUMIFS('Absences diverses'!$S$8:$S$500,'Absences diverses'!$A$8:$A$500,B8,'Absences diverses'!$D$8:$D$500,Salariés!$J$1)</f>
        <v>0</v>
      </c>
      <c r="GO8" s="37">
        <f>SUMIFS('Absences diverses'!$S$8:$S$500,'Absences diverses'!$A$8:$A$500,B8,'Absences diverses'!$D$8:$D$500,Salariés!$J$2)</f>
        <v>0</v>
      </c>
      <c r="GP8" s="37">
        <f>SUMIFS('Absences diverses'!$S$8:$S$500,'Absences diverses'!$A$8:$A$500,B8,'Absences diverses'!$D$8:$D$500,Salariés!$J$3)</f>
        <v>0</v>
      </c>
      <c r="GQ8" s="37">
        <f>SUMIFS('Absences diverses'!$S$8:$S$500,'Absences diverses'!$A$8:$A$500,B8,'Absences diverses'!$D$8:$D$500,Salariés!$J$4)</f>
        <v>0</v>
      </c>
      <c r="GR8" s="37">
        <f>SUMIFS('Arrêts médicaux'!$V$8:$V$500,'Arrêts médicaux'!$A$8:$A$500,B8,'Arrêts médicaux'!$D$8:$D$500,Salariés!$H$1)</f>
        <v>0</v>
      </c>
      <c r="GS8" s="37">
        <f>SUMIFS('Arrêts médicaux'!$V$8:$V$500,'Arrêts médicaux'!$A$8:$A$500,B8,'Arrêts médicaux'!$D$8:$D$500,Salariés!$H$2)</f>
        <v>0</v>
      </c>
      <c r="GT8" s="38">
        <f t="shared" si="217"/>
        <v>0</v>
      </c>
      <c r="GU8" s="37">
        <f>SUMIFS('Arrêts médicaux'!$V$8:$V$500,'Arrêts médicaux'!$A$8:$A$500,B8,'Arrêts médicaux'!$D$8:$D$500,Salariés!$H$3)</f>
        <v>0</v>
      </c>
      <c r="GV8" s="37">
        <f>SUMIFS('Arrêts médicaux'!$V$8:$V$500,'Arrêts médicaux'!$A$8:$A$500,B8,'Arrêts médicaux'!$D$8:$D$500,Salariés!$H$4)</f>
        <v>0</v>
      </c>
      <c r="GW8" s="38">
        <f t="shared" si="218"/>
        <v>0</v>
      </c>
      <c r="GX8" s="37">
        <f>SUMIFS('Arrêts médicaux'!$V$8:$V$500,'Arrêts médicaux'!$A$8:$A$500,B8,'Arrêts médicaux'!$D$8:$D$500,Salariés!$H$5)</f>
        <v>0</v>
      </c>
      <c r="GY8" s="37">
        <f>SUMIFS('Arrêts médicaux'!$V$8:$V$500,'Arrêts médicaux'!$A$8:$A$500,B8,'Arrêts médicaux'!$D$8:$D$500,Salariés!$H$6)</f>
        <v>0</v>
      </c>
      <c r="GZ8" s="37">
        <f>SUMIFS('Arrêts médicaux'!$V$8:$V$500,'Arrêts médicaux'!$A$8:$A$500,B8,'Arrêts médicaux'!$D$8:$D$500,Salariés!$H$7)</f>
        <v>0</v>
      </c>
      <c r="HA8" s="38">
        <f t="shared" si="219"/>
        <v>0</v>
      </c>
      <c r="HB8" s="37">
        <f>SUMIFS('Arrêts médicaux'!$V$8:$V$500,'Arrêts médicaux'!$A$8:$A$500,B8,'Arrêts médicaux'!$D$8:$D$500,Salariés!$H$8)</f>
        <v>0</v>
      </c>
      <c r="HC8" s="37">
        <f>SUMIFS('Absences diverses'!$T$8:$T$500,'Absences diverses'!$A$8:$A$500,B8,'Absences diverses'!$D$8:$D$500,Salariés!$J$1)</f>
        <v>0</v>
      </c>
      <c r="HD8" s="37">
        <f>SUMIFS('Absences diverses'!$T$8:$T$500,'Absences diverses'!$A$8:$A$500,B8,'Absences diverses'!$D$8:$D$500,Salariés!$J$2)</f>
        <v>0</v>
      </c>
      <c r="HE8" s="37">
        <f>SUMIFS('Absences diverses'!$T$8:$T$500,'Absences diverses'!$A$8:$A$500,B8,'Absences diverses'!$D$8:$D$500,Salariés!$J$3)</f>
        <v>0</v>
      </c>
      <c r="HF8" s="37">
        <f>SUMIFS('Absences diverses'!$T$8:$T$500,'Absences diverses'!$A$8:$A$500,B8,'Absences diverses'!$D$8:$D$500,Salariés!$J$4)</f>
        <v>0</v>
      </c>
      <c r="HG8" s="37">
        <f>SUMIFS('Arrêts médicaux'!$W$8:$W$500,'Arrêts médicaux'!$A$8:$A$500,B8,'Arrêts médicaux'!$D$8:$D$500,Salariés!$H$1)</f>
        <v>0</v>
      </c>
      <c r="HH8" s="37">
        <f>SUMIFS('Arrêts médicaux'!$W$8:$W$500,'Arrêts médicaux'!$A$8:$A$500,B8,'Arrêts médicaux'!$D$8:$D$500,Salariés!$H$2)</f>
        <v>0</v>
      </c>
      <c r="HI8" s="38">
        <f t="shared" si="220"/>
        <v>0</v>
      </c>
      <c r="HJ8" s="37">
        <f>SUMIFS('Arrêts médicaux'!$W$8:$W$500,'Arrêts médicaux'!$A$8:$A$500,B8,'Arrêts médicaux'!$D$8:$D$500,Salariés!$H$3)</f>
        <v>0</v>
      </c>
      <c r="HK8" s="37">
        <f>SUMIFS('Arrêts médicaux'!$W$8:$W$500,'Arrêts médicaux'!$A$8:$A$500,B8,'Arrêts médicaux'!$D$8:$D$500,Salariés!$H$4)</f>
        <v>0</v>
      </c>
      <c r="HL8" s="38">
        <f t="shared" si="221"/>
        <v>0</v>
      </c>
      <c r="HM8" s="37">
        <f>SUMIFS('Arrêts médicaux'!$W$8:$W$500,'Arrêts médicaux'!$A$8:$A$500,B8,'Arrêts médicaux'!$D$8:$D$500,Salariés!$H$5)</f>
        <v>0</v>
      </c>
      <c r="HN8" s="37">
        <f>SUMIFS('Arrêts médicaux'!$W$8:$W$500,'Arrêts médicaux'!$A$8:$A$500,B8,'Arrêts médicaux'!$D$8:$D$500,Salariés!$H$6)</f>
        <v>0</v>
      </c>
      <c r="HO8" s="37">
        <f>SUMIFS('Arrêts médicaux'!$W$8:$W$500,'Arrêts médicaux'!$A$8:$A$500,B8,'Arrêts médicaux'!$D$8:$D$500,Salariés!$H$7)</f>
        <v>0</v>
      </c>
      <c r="HP8" s="38">
        <f t="shared" si="222"/>
        <v>0</v>
      </c>
      <c r="HQ8" s="37">
        <f>SUMIFS('Arrêts médicaux'!$W$8:$W$500,'Arrêts médicaux'!$A$8:$A$500,B8,'Arrêts médicaux'!$D$8:$D$500,Salariés!$H$8)</f>
        <v>0</v>
      </c>
      <c r="HR8" s="37">
        <f>SUMIFS('Absences diverses'!$U$8:$U$500,'Absences diverses'!$A$8:$A$500,B8,'Absences diverses'!$D$8:$D$500,Salariés!$J$1)</f>
        <v>0</v>
      </c>
      <c r="HS8" s="37">
        <f>SUMIFS('Absences diverses'!$U$8:$U$500,'Absences diverses'!$A$8:$A$500,B8,'Absences diverses'!$D$8:$D$500,Salariés!$J$2)</f>
        <v>0</v>
      </c>
      <c r="HT8" s="37">
        <f>SUMIFS('Absences diverses'!$U$8:$U$500,'Absences diverses'!$A$8:$A$500,B8,'Absences diverses'!$D$8:$D$500,Salariés!$J$3)</f>
        <v>0</v>
      </c>
      <c r="HU8" s="37">
        <f>SUMIFS('Absences diverses'!$U$8:$U$500,'Absences diverses'!$A$8:$A$500,B8,'Absences diverses'!$D$8:$D$500,Salariés!$J$4)</f>
        <v>0</v>
      </c>
      <c r="HV8" s="37">
        <f>SUMIFS('Arrêts médicaux'!$X$8:$X$500,'Arrêts médicaux'!$A$8:$A$500,B8,'Arrêts médicaux'!$D$8:$D$500,Salariés!$H$1)</f>
        <v>0</v>
      </c>
      <c r="HW8" s="37">
        <f>SUMIFS('Arrêts médicaux'!$X$8:$X$500,'Arrêts médicaux'!$A$8:$A$500,B8,'Arrêts médicaux'!$D$8:$D$500,Salariés!$H$2)</f>
        <v>0</v>
      </c>
      <c r="HX8" s="38">
        <f t="shared" si="223"/>
        <v>0</v>
      </c>
      <c r="HY8" s="37">
        <f>SUMIFS('Arrêts médicaux'!$X$8:$X$500,'Arrêts médicaux'!$A$8:$A$500,B8,'Arrêts médicaux'!$D$8:$D$500,Salariés!$H$3)</f>
        <v>0</v>
      </c>
      <c r="HZ8" s="37">
        <f>SUMIFS('Arrêts médicaux'!$X$8:$X$500,'Arrêts médicaux'!$A$8:$A$500,B8,'Arrêts médicaux'!$D$8:$D$500,Salariés!$H$4)</f>
        <v>0</v>
      </c>
      <c r="IA8" s="38">
        <f t="shared" si="224"/>
        <v>0</v>
      </c>
      <c r="IB8" s="37">
        <f>SUMIFS('Arrêts médicaux'!$X$8:$X$500,'Arrêts médicaux'!$A$8:$A$500,B8,'Arrêts médicaux'!$D$8:$D$500,Salariés!$H$5)</f>
        <v>0</v>
      </c>
      <c r="IC8" s="37">
        <f>SUMIFS('Arrêts médicaux'!$X$8:$X$500,'Arrêts médicaux'!$A$8:$A$500,B8,'Arrêts médicaux'!$D$8:$D$500,Salariés!$H$6)</f>
        <v>0</v>
      </c>
      <c r="ID8" s="37">
        <f>SUMIFS('Arrêts médicaux'!$X$8:$X$500,'Arrêts médicaux'!$A$8:$A$500,B8,'Arrêts médicaux'!$D$8:$D$500,Salariés!$H$7)</f>
        <v>0</v>
      </c>
      <c r="IE8" s="38">
        <f t="shared" si="225"/>
        <v>0</v>
      </c>
      <c r="IF8" s="37">
        <f>SUMIFS('Arrêts médicaux'!$X$8:$X$500,'Arrêts médicaux'!$A$8:$A$500,B8,'Arrêts médicaux'!$D$8:$D$500,Salariés!$H$8)</f>
        <v>0</v>
      </c>
      <c r="IG8" s="37">
        <f>SUMIFS('Absences diverses'!$V$8:$V$500,'Absences diverses'!$A$8:$A$500,B8,'Absences diverses'!$D$8:$D$500,Salariés!$J$1)</f>
        <v>0</v>
      </c>
      <c r="IH8" s="37">
        <f>SUMIFS('Absences diverses'!$V$8:$V$500,'Absences diverses'!$A$8:$A$500,B8,'Absences diverses'!$D$8:$D$500,Salariés!$J$2)</f>
        <v>0</v>
      </c>
      <c r="II8" s="37">
        <f>SUMIFS('Absences diverses'!$V$8:$V$500,'Absences diverses'!$A$8:$A$500,B8,'Absences diverses'!$D$8:$D$500,Salariés!$J$3)</f>
        <v>0</v>
      </c>
      <c r="IJ8" s="37">
        <f>SUMIFS('Absences diverses'!$V$8:$V$500,'Absences diverses'!$A$8:$A$500,B8,'Absences diverses'!$D$8:$D$500,Salariés!$J$4)</f>
        <v>0</v>
      </c>
      <c r="IK8" s="37">
        <f>SUMIFS('Arrêts médicaux'!$Y$8:$Y$500,'Arrêts médicaux'!$A$8:$A$500,B8,'Arrêts médicaux'!$D$8:$D$500,Salariés!$H$1)</f>
        <v>0</v>
      </c>
      <c r="IL8" s="37">
        <f>SUMIFS('Arrêts médicaux'!$Y$8:$Y$500,'Arrêts médicaux'!$A$8:$A$500,B8,'Arrêts médicaux'!$D$8:$D$500,Salariés!$H$2)</f>
        <v>0</v>
      </c>
      <c r="IM8" s="38">
        <f t="shared" si="226"/>
        <v>0</v>
      </c>
      <c r="IN8" s="37">
        <f>SUMIFS('Arrêts médicaux'!$Y$8:$Y$500,'Arrêts médicaux'!$A$8:$A$500,B8,'Arrêts médicaux'!$D$8:$D$500,Salariés!$H$3)</f>
        <v>0</v>
      </c>
      <c r="IO8" s="37">
        <f>SUMIFS('Arrêts médicaux'!$Y$8:$Y$500,'Arrêts médicaux'!$A$8:$A$500,B8,'Arrêts médicaux'!$D$8:$D$500,Salariés!$H$4)</f>
        <v>0</v>
      </c>
      <c r="IP8" s="38">
        <f t="shared" si="227"/>
        <v>0</v>
      </c>
      <c r="IQ8" s="37">
        <f>SUMIFS('Arrêts médicaux'!$Y$8:$Y$500,'Arrêts médicaux'!$A$8:$A$500,B8,'Arrêts médicaux'!$D$8:$D$500,Salariés!$H$5)</f>
        <v>0</v>
      </c>
      <c r="IR8" s="37">
        <f>SUMIFS('Arrêts médicaux'!$Y$8:$Y$500,'Arrêts médicaux'!$A$8:$A$500,B8,'Arrêts médicaux'!$D$8:$D$500,Salariés!$H$6)</f>
        <v>0</v>
      </c>
      <c r="IS8" s="37">
        <f>SUMIFS('Arrêts médicaux'!$Y$8:$Y$500,'Arrêts médicaux'!$A$8:$A$500,B8,'Arrêts médicaux'!$D$8:$D$500,Salariés!$H$7)</f>
        <v>0</v>
      </c>
      <c r="IT8" s="38">
        <f t="shared" si="228"/>
        <v>0</v>
      </c>
      <c r="IU8" s="37">
        <f>SUMIFS('Arrêts médicaux'!$Y$8:$Y$500,'Arrêts médicaux'!$A$8:$A$500,B8,'Arrêts médicaux'!$D$8:$D$500,Salariés!$H$8)</f>
        <v>0</v>
      </c>
      <c r="IV8" s="37">
        <f>SUMIFS('Absences diverses'!$W$8:$W$500,'Absences diverses'!$A$8:$A$500,B8,'Absences diverses'!$D$8:$D$500,Salariés!$J$1)</f>
        <v>0</v>
      </c>
      <c r="IW8" s="37">
        <f>SUMIFS('Absences diverses'!$W$8:$W$500,'Absences diverses'!$A$8:$A$500,B8,'Absences diverses'!$D$8:$D$500,Salariés!$J$2)</f>
        <v>0</v>
      </c>
      <c r="IX8" s="37">
        <f>SUMIFS('Absences diverses'!$W$8:$W$500,'Absences diverses'!$A$8:$A$500,B8,'Absences diverses'!$D$8:$D$500,Salariés!$J$3)</f>
        <v>0</v>
      </c>
      <c r="IY8" s="37">
        <f>SUMIFS('Absences diverses'!$W$8:$W$500,'Absences diverses'!$A$8:$A$500,B8,'Absences diverses'!$D$8:$D$500,Salariés!$J$4)</f>
        <v>0</v>
      </c>
      <c r="IZ8" s="37">
        <f>SUMIFS('Arrêts médicaux'!$Z$8:$Z$500,'Arrêts médicaux'!$A$8:$A$500,B8,'Arrêts médicaux'!$D$8:$D$500,Salariés!$H$1)</f>
        <v>0</v>
      </c>
      <c r="JA8" s="37">
        <f>SUMIFS('Arrêts médicaux'!$Z$8:$Z$500,'Arrêts médicaux'!$A$8:$A$500,B8,'Arrêts médicaux'!$D$8:$D$500,Salariés!$H$2)</f>
        <v>0</v>
      </c>
      <c r="JB8" s="38">
        <f t="shared" si="229"/>
        <v>0</v>
      </c>
      <c r="JC8" s="37">
        <f>SUMIFS('Arrêts médicaux'!$Z$8:$Z$500,'Arrêts médicaux'!$A$8:$A$500,B8,'Arrêts médicaux'!$D$8:$D$500,Salariés!$H$3)</f>
        <v>0</v>
      </c>
      <c r="JD8" s="37">
        <f>SUMIFS('Arrêts médicaux'!$Z$8:$Z$500,'Arrêts médicaux'!$A$8:$A$500,B8,'Arrêts médicaux'!$D$8:$D$500,Salariés!$H$4)</f>
        <v>0</v>
      </c>
      <c r="JE8" s="38">
        <f t="shared" si="230"/>
        <v>0</v>
      </c>
      <c r="JF8" s="37">
        <f>SUMIFS('Arrêts médicaux'!$Z$8:$Z$500,'Arrêts médicaux'!$A$8:$A$500,B8,'Arrêts médicaux'!$D$8:$D$500,Salariés!$H$5)</f>
        <v>0</v>
      </c>
      <c r="JG8" s="37">
        <f>SUMIFS('Arrêts médicaux'!$Z$8:$Z$500,'Arrêts médicaux'!$A$8:$A$500,B8,'Arrêts médicaux'!$D$8:$D$500,Salariés!$H$6)</f>
        <v>0</v>
      </c>
      <c r="JH8" s="37">
        <f>SUMIFS('Arrêts médicaux'!$Z$8:$Z$500,'Arrêts médicaux'!$A$8:$A$500,B8,'Arrêts médicaux'!$D$8:$D$500,Salariés!$H$7)</f>
        <v>0</v>
      </c>
      <c r="JI8" s="38">
        <f t="shared" si="231"/>
        <v>0</v>
      </c>
      <c r="JJ8" s="37">
        <f>SUMIFS('Arrêts médicaux'!$Z$8:$Z$500,'Arrêts médicaux'!$A$8:$A$500,B8,'Arrêts médicaux'!$D$8:$D$500,Salariés!$H$8)</f>
        <v>0</v>
      </c>
      <c r="JK8" s="37">
        <f>SUMIFS('Absences diverses'!$X$8:$X$500,'Absences diverses'!$A$8:$A$500,B8,'Absences diverses'!$D$8:$D$500,Salariés!$J$1)</f>
        <v>0</v>
      </c>
      <c r="JL8" s="37">
        <f>SUMIFS('Absences diverses'!$X$8:$X$500,'Absences diverses'!$A$8:$A$500,B8,'Absences diverses'!$D$8:$D$500,Salariés!$J$2)</f>
        <v>0</v>
      </c>
      <c r="JM8" s="37">
        <f>SUMIFS('Absences diverses'!$X$8:$X$500,'Absences diverses'!$A$8:$A$500,B8,'Absences diverses'!$D$8:$D$500,Salariés!$J$3)</f>
        <v>0</v>
      </c>
      <c r="JN8" s="37">
        <f>SUMIFS('Absences diverses'!$X$8:$X$500,'Absences diverses'!$A$8:$A$500,B8,'Absences diverses'!$D$8:$D$500,Salariés!$J$4)</f>
        <v>0</v>
      </c>
      <c r="JO8" s="37">
        <f>SUMIFS('Arrêts médicaux'!$AA$8:$AA$500,'Arrêts médicaux'!$A$8:$A$500,B8,'Arrêts médicaux'!$D$8:$D$500,Salariés!$H$1)</f>
        <v>0</v>
      </c>
      <c r="JP8" s="37">
        <f>SUMIFS('Arrêts médicaux'!$AA$8:$AA$500,'Arrêts médicaux'!$A$8:$A$500,B8,'Arrêts médicaux'!$D$8:$D$500,Salariés!$H$2)</f>
        <v>0</v>
      </c>
      <c r="JQ8" s="38">
        <f t="shared" si="232"/>
        <v>0</v>
      </c>
      <c r="JR8" s="37">
        <f>SUMIFS('Arrêts médicaux'!$AA$8:$AA$500,'Arrêts médicaux'!$A$8:$A$500,B8,'Arrêts médicaux'!$D$8:$D$500,Salariés!$H$3)</f>
        <v>0</v>
      </c>
      <c r="JS8" s="37">
        <f>SUMIFS('Arrêts médicaux'!$AA$8:$AA$500,'Arrêts médicaux'!$A$8:$A$500,B8,'Arrêts médicaux'!$D$8:$D$500,Salariés!$H$4)</f>
        <v>0</v>
      </c>
      <c r="JT8" s="38">
        <f t="shared" si="233"/>
        <v>0</v>
      </c>
      <c r="JU8" s="37">
        <f>SUMIFS('Arrêts médicaux'!$AA$8:$AA$500,'Arrêts médicaux'!$A$8:$A$500,B8,'Arrêts médicaux'!$D$8:$D$500,Salariés!$H$5)</f>
        <v>0</v>
      </c>
      <c r="JV8" s="37">
        <f>SUMIFS('Arrêts médicaux'!$AA$8:$AA$500,'Arrêts médicaux'!$A$8:$A$500,B8,'Arrêts médicaux'!$D$8:$D$500,Salariés!$H$6)</f>
        <v>0</v>
      </c>
      <c r="JW8" s="37">
        <f>SUMIFS('Arrêts médicaux'!$AA$8:$AA$500,'Arrêts médicaux'!$A$8:$A$500,B8,'Arrêts médicaux'!$D$8:$D$500,Salariés!$H$7)</f>
        <v>0</v>
      </c>
      <c r="JX8" s="38">
        <f t="shared" si="234"/>
        <v>0</v>
      </c>
      <c r="JY8" s="37">
        <f>SUMIFS('Arrêts médicaux'!$AA$8:$AA$500,'Arrêts médicaux'!$A$8:$A$500,B8,'Arrêts médicaux'!$D$8:$D$500,Salariés!$H$8)</f>
        <v>0</v>
      </c>
      <c r="JZ8" s="37">
        <f>SUMIFS('Absences diverses'!$Y$8:$Y$500,'Absences diverses'!$A$8:$A$500,B8,'Absences diverses'!$D$8:$D$500,Salariés!$J$1)</f>
        <v>0</v>
      </c>
      <c r="KA8" s="37">
        <f>SUMIFS('Absences diverses'!$Y$8:$Y$500,'Absences diverses'!$A$8:$A$500,B8,'Absences diverses'!$D$8:$D$500,Salariés!$J$2)</f>
        <v>0</v>
      </c>
      <c r="KB8" s="37">
        <f>SUMIFS('Absences diverses'!$Y$8:$Y$500,'Absences diverses'!$A$8:$A$500,B8,'Absences diverses'!$D$8:$D$500,Salariés!$J$3)</f>
        <v>0</v>
      </c>
      <c r="KC8" s="37">
        <f>SUMIFS('Absences diverses'!$Y$8:$Y$500,'Absences diverses'!$A$8:$A$500,B8,'Absences diverses'!$D$8:$D$500,Salariés!$J$4)</f>
        <v>0</v>
      </c>
      <c r="KD8" s="37">
        <f>SUMIFS('Arrêts médicaux'!$AB$8:$AB$500,'Arrêts médicaux'!$A$8:$A$500,B8,'Arrêts médicaux'!$D$8:$D$500,Salariés!$H$1)</f>
        <v>0</v>
      </c>
      <c r="KE8" s="37">
        <f>SUMIFS('Arrêts médicaux'!$AB$8:$AB$500,'Arrêts médicaux'!$A$8:$A$500,B8,'Arrêts médicaux'!$D$8:$D$500,Salariés!$H$2)</f>
        <v>0</v>
      </c>
      <c r="KF8" s="38">
        <f t="shared" si="235"/>
        <v>0</v>
      </c>
      <c r="KG8" s="37">
        <f>SUMIFS('Arrêts médicaux'!$AB$8:$AB$500,'Arrêts médicaux'!$A$8:$A$500,B8,'Arrêts médicaux'!$D$8:$D$500,Salariés!$H$3)</f>
        <v>0</v>
      </c>
      <c r="KH8" s="37">
        <f>SUMIFS('Arrêts médicaux'!$AB$8:$AB$500,'Arrêts médicaux'!$A$8:$A$500,B8,'Arrêts médicaux'!$D$8:$D$500,Salariés!$H$4)</f>
        <v>0</v>
      </c>
      <c r="KI8" s="38">
        <f t="shared" si="236"/>
        <v>0</v>
      </c>
      <c r="KJ8" s="37">
        <f>SUMIFS('Arrêts médicaux'!$AB$8:$AB$500,'Arrêts médicaux'!$A$8:$A$500,B8,'Arrêts médicaux'!$D$8:$D$500,Salariés!$H$5)</f>
        <v>0</v>
      </c>
      <c r="KK8" s="37">
        <f>SUMIFS('Arrêts médicaux'!$AB$8:$AB$500,'Arrêts médicaux'!$A$8:$A$500,B8,'Arrêts médicaux'!$D$8:$D$500,Salariés!$H$6)</f>
        <v>0</v>
      </c>
      <c r="KL8" s="37">
        <f>SUMIFS('Arrêts médicaux'!$AB$8:$AB$500,'Arrêts médicaux'!$A$8:$A$500,B8,'Arrêts médicaux'!$D$8:$D$500,Salariés!$H$7)</f>
        <v>0</v>
      </c>
      <c r="KM8" s="38">
        <f t="shared" si="237"/>
        <v>0</v>
      </c>
      <c r="KN8" s="37">
        <f>SUMIFS('Arrêts médicaux'!$AB$8:$AB$500,'Arrêts médicaux'!$A$8:$A$500,B8,'Arrêts médicaux'!$D$8:$D$500,Salariés!$H$8)</f>
        <v>0</v>
      </c>
      <c r="KO8" s="37">
        <f>SUMIFS('Absences diverses'!$Z$8:$Z$500,'Absences diverses'!$A$8:$A$500,B8,'Absences diverses'!$D$8:$D$500,Salariés!$J$1)</f>
        <v>0</v>
      </c>
      <c r="KP8" s="37">
        <f>SUMIFS('Absences diverses'!$Z$8:$Z$500,'Absences diverses'!$A$8:$A$500,B8,'Absences diverses'!$D$8:$D$500,Salariés!$J$2)</f>
        <v>0</v>
      </c>
      <c r="KQ8" s="37">
        <f>SUMIFS('Absences diverses'!$Z$8:$Z$500,'Absences diverses'!$A$8:$A$500,B8,'Absences diverses'!$D$8:$D$500,Salariés!$J$3)</f>
        <v>0</v>
      </c>
      <c r="KR8" s="37">
        <f>SUMIFS('Absences diverses'!$Z$8:$Z$500,'Absences diverses'!$A$8:$A$500,B8,'Absences diverses'!$D$8:$D$500,Salariés!$J$4)</f>
        <v>0</v>
      </c>
      <c r="KS8" s="37">
        <f>SUMIFS('Arrêts médicaux'!$AC$8:$AC$500,'Arrêts médicaux'!$A$8:$A$500,B8,'Arrêts médicaux'!$D$8:$D$500,Salariés!$H$1)</f>
        <v>0</v>
      </c>
      <c r="KT8" s="37">
        <f>SUMIFS('Arrêts médicaux'!$AC$8:$AC$500,'Arrêts médicaux'!$A$8:$A$500,B8,'Arrêts médicaux'!$D$8:$D$500,Salariés!$H$2)</f>
        <v>0</v>
      </c>
      <c r="KU8" s="38">
        <f t="shared" si="238"/>
        <v>0</v>
      </c>
      <c r="KV8" s="37">
        <f>SUMIFS('Arrêts médicaux'!$AC$8:$AC$500,'Arrêts médicaux'!$A$8:$A$500,B8,'Arrêts médicaux'!$D$8:$D$500,Salariés!$H$3)</f>
        <v>0</v>
      </c>
      <c r="KW8" s="37">
        <f>SUMIFS('Arrêts médicaux'!$AC$8:$AC$500,'Arrêts médicaux'!$A$8:$A$500,B8,'Arrêts médicaux'!$D$8:$D$500,Salariés!$H$4)</f>
        <v>0</v>
      </c>
      <c r="KX8" s="38">
        <f t="shared" si="239"/>
        <v>0</v>
      </c>
      <c r="KY8" s="37">
        <f>SUMIFS('Arrêts médicaux'!$AC$8:$AC$500,'Arrêts médicaux'!$A$8:$A$500,B8,'Arrêts médicaux'!$D$8:$D$500,Salariés!$H$5)</f>
        <v>0</v>
      </c>
      <c r="KZ8" s="37">
        <f>SUMIFS('Arrêts médicaux'!$AC$8:$AC$500,'Arrêts médicaux'!$A$8:$A$500,B8,'Arrêts médicaux'!$D$8:$D$500,Salariés!$H$6)</f>
        <v>0</v>
      </c>
      <c r="LA8" s="37">
        <f>SUMIFS('Arrêts médicaux'!$AC$8:$AC$500,'Arrêts médicaux'!$A$8:$A$500,B8,'Arrêts médicaux'!$D$8:$D$500,Salariés!$H$7)</f>
        <v>0</v>
      </c>
      <c r="LB8" s="38">
        <f t="shared" si="240"/>
        <v>0</v>
      </c>
      <c r="LC8" s="37">
        <f>SUMIFS('Arrêts médicaux'!$AC$8:$AC$500,'Arrêts médicaux'!$A$8:$A$500,B8,'Arrêts médicaux'!$D$8:$D$500,Salariés!$H$8)</f>
        <v>0</v>
      </c>
      <c r="LD8" s="37">
        <f>SUMIFS('Absences diverses'!$AA$8:$AA$500,'Absences diverses'!$A$8:$A$500,B8,'Absences diverses'!$D$8:$D$500,Salariés!$J$1)</f>
        <v>0</v>
      </c>
      <c r="LE8" s="37">
        <f>SUMIFS('Absences diverses'!$AA$8:$AA$500,'Absences diverses'!$A$8:$A$500,B8,'Absences diverses'!$D$8:$D$500,Salariés!$J$2)</f>
        <v>0</v>
      </c>
      <c r="LF8" s="37">
        <f>SUMIFS('Absences diverses'!$AA$8:$AA$500,'Absences diverses'!$A$8:$A$500,B8,'Absences diverses'!$D$8:$D$500,Salariés!$J$3)</f>
        <v>0</v>
      </c>
      <c r="LG8" s="37">
        <f>SUMIFS('Absences diverses'!$AA$8:$AA$500,'Absences diverses'!$A$8:$A$500,B8,'Absences diverses'!$D$8:$D$500,Salariés!$J$4)</f>
        <v>0</v>
      </c>
      <c r="LH8" s="37">
        <f>SUMIFS('Arrêts médicaux'!$AD$8:$AD$500,'Arrêts médicaux'!$A$8:$A$500,B8,'Arrêts médicaux'!$D$8:$D$500,Salariés!$H$1)</f>
        <v>0</v>
      </c>
      <c r="LI8" s="37">
        <f>SUMIFS('Arrêts médicaux'!$AD$8:$AD$500,'Arrêts médicaux'!$A$8:$A$500,B8,'Arrêts médicaux'!$D$8:$D$500,Salariés!$H$2)</f>
        <v>0</v>
      </c>
      <c r="LJ8" s="38">
        <f t="shared" si="241"/>
        <v>0</v>
      </c>
      <c r="LK8" s="37">
        <f>SUMIFS('Arrêts médicaux'!$AD$8:$AD$500,'Arrêts médicaux'!$A$8:$A$500,B8,'Arrêts médicaux'!$D$8:$D$500,Salariés!$H$3)</f>
        <v>0</v>
      </c>
      <c r="LL8" s="37">
        <f>SUMIFS('Arrêts médicaux'!$AD$8:$AD$500,'Arrêts médicaux'!$A$8:$A$500,B8,'Arrêts médicaux'!$D$8:$D$500,Salariés!$H$4)</f>
        <v>0</v>
      </c>
      <c r="LM8" s="38">
        <f t="shared" si="242"/>
        <v>0</v>
      </c>
      <c r="LN8" s="37">
        <f>SUMIFS('Arrêts médicaux'!$AD$8:$AD$500,'Arrêts médicaux'!$A$8:$A$500,B8,'Arrêts médicaux'!$D$8:$D$500,Salariés!$H$5)</f>
        <v>0</v>
      </c>
      <c r="LO8" s="37">
        <f>SUMIFS('Arrêts médicaux'!$AD$8:$AD$500,'Arrêts médicaux'!$A$8:$A$500,B8,'Arrêts médicaux'!$D$8:$D$500,Salariés!$H$6)</f>
        <v>0</v>
      </c>
      <c r="LP8" s="37">
        <f>SUMIFS('Arrêts médicaux'!$AD$8:$AD$500,'Arrêts médicaux'!$A$8:$A$500,B8,'Arrêts médicaux'!$D$8:$D$500,Salariés!$H$7)</f>
        <v>0</v>
      </c>
      <c r="LQ8" s="38">
        <f t="shared" si="243"/>
        <v>0</v>
      </c>
      <c r="LR8" s="37">
        <f>SUMIFS('Arrêts médicaux'!$AD$8:$AD$500,'Arrêts médicaux'!$A$8:$A$500,B8,'Arrêts médicaux'!$D$8:$D$500,Salariés!$H$8)</f>
        <v>0</v>
      </c>
      <c r="LS8" s="37">
        <f>SUMIFS('Absences diverses'!$AB$8:$AB$500,'Absences diverses'!$A$8:$A$500,B8,'Absences diverses'!$D$8:$D$500,Salariés!$J$1)</f>
        <v>0</v>
      </c>
      <c r="LT8" s="37">
        <f>SUMIFS('Absences diverses'!$AB$8:$AB$500,'Absences diverses'!$A$8:$A$500,B8,'Absences diverses'!$D$8:$D$500,Salariés!$J$2)</f>
        <v>0</v>
      </c>
      <c r="LU8" s="37">
        <f>SUMIFS('Absences diverses'!$AB$8:$AB$500,'Absences diverses'!$A$8:$A$500,B8,'Absences diverses'!$D$8:$D$500,Salariés!$J$3)</f>
        <v>0</v>
      </c>
      <c r="LV8" s="37">
        <f>SUMIFS('Absences diverses'!$AB$8:$AB$500,'Absences diverses'!$A$8:$A$500,B8,'Absences diverses'!$D$8:$D$500,Salariés!$J$4)</f>
        <v>0</v>
      </c>
      <c r="LW8" s="37">
        <f>SUMIFS('Arrêts médicaux'!$AE$8:$AE$500,'Arrêts médicaux'!$A$8:$A$500,B8,'Arrêts médicaux'!$D$8:$D$500,Salariés!$H$1)</f>
        <v>0</v>
      </c>
      <c r="LX8" s="37">
        <f>SUMIFS('Arrêts médicaux'!$AE$8:$AE$500,'Arrêts médicaux'!$A$8:$A$500,B8,'Arrêts médicaux'!$D$8:$D$500,Salariés!$H$2)</f>
        <v>0</v>
      </c>
      <c r="LY8" s="38">
        <f t="shared" si="244"/>
        <v>0</v>
      </c>
      <c r="LZ8" s="37">
        <f>SUMIFS('Arrêts médicaux'!$AE$8:$AE$500,'Arrêts médicaux'!$A$8:$A$500,B8,'Arrêts médicaux'!$D$8:$D$500,Salariés!$H$3)</f>
        <v>0</v>
      </c>
      <c r="MA8" s="37">
        <f>SUMIFS('Arrêts médicaux'!$AE$8:$AE$500,'Arrêts médicaux'!$A$8:$A$500,B8,'Arrêts médicaux'!$D$8:$D$500,Salariés!$H$4)</f>
        <v>0</v>
      </c>
      <c r="MB8" s="38">
        <f t="shared" si="245"/>
        <v>0</v>
      </c>
      <c r="MC8" s="37">
        <f>SUMIFS('Arrêts médicaux'!$AE$8:$AE$500,'Arrêts médicaux'!$A$8:$A$500,B8,'Arrêts médicaux'!$D$8:$D$500,Salariés!$H$5)</f>
        <v>0</v>
      </c>
      <c r="MD8" s="37">
        <f>SUMIFS('Arrêts médicaux'!$AE$8:$AE$500,'Arrêts médicaux'!$A$8:$A$500,B8,'Arrêts médicaux'!$D$8:$D$500,Salariés!$H$6)</f>
        <v>0</v>
      </c>
      <c r="ME8" s="37">
        <f>SUMIFS('Arrêts médicaux'!$AE$8:$AE$500,'Arrêts médicaux'!$A$8:$A$500,B8,'Arrêts médicaux'!$D$8:$D$500,Salariés!$H$7)</f>
        <v>0</v>
      </c>
      <c r="MF8" s="38">
        <f t="shared" si="246"/>
        <v>0</v>
      </c>
      <c r="MG8" s="37">
        <f>SUMIFS('Arrêts médicaux'!$AE$8:$AE$500,'Arrêts médicaux'!$A$8:$A$500,B8,'Arrêts médicaux'!$D$8:$D$500,Salariés!$H$8)</f>
        <v>0</v>
      </c>
      <c r="MH8" s="37">
        <f>SUMIFS('Absences diverses'!$AC$8:$AC$500,'Absences diverses'!$A$8:$A$500,B8,'Absences diverses'!$D$8:$D$500,Salariés!$J$1)</f>
        <v>0</v>
      </c>
      <c r="MI8" s="37">
        <f>SUMIFS('Absences diverses'!$AC$8:$AC$500,'Absences diverses'!$A$8:$A$500,B8,'Absences diverses'!$D$8:$D$500,Salariés!$J$2)</f>
        <v>0</v>
      </c>
      <c r="MJ8" s="37">
        <f>SUMIFS('Absences diverses'!$AC$8:$AC$500,'Absences diverses'!$A$8:$A$500,B8,'Absences diverses'!$D$8:$D$500,Salariés!$J$3)</f>
        <v>0</v>
      </c>
      <c r="MK8" s="37">
        <f>SUMIFS('Absences diverses'!$AC$8:$AC$500,'Absences diverses'!$A$8:$A$500,B8,'Absences diverses'!$D$8:$D$500,Salariés!$J$4)</f>
        <v>0</v>
      </c>
      <c r="ML8" s="37">
        <f>SUMIFS('Arrêts médicaux'!$AF$8:$AF$500,'Arrêts médicaux'!$A$8:$A$500,B8,'Arrêts médicaux'!$D$8:$D$500,Salariés!$H$1)</f>
        <v>0</v>
      </c>
      <c r="MM8" s="37">
        <f>SUMIFS('Arrêts médicaux'!$AF$8:$AF$500,'Arrêts médicaux'!$A$8:$A$500,B8,'Arrêts médicaux'!$D$8:$D$500,Salariés!$H$2)</f>
        <v>0</v>
      </c>
      <c r="MN8" s="38">
        <f t="shared" si="247"/>
        <v>0</v>
      </c>
      <c r="MO8" s="37">
        <f>SUMIFS('Arrêts médicaux'!$AF$8:$AF$500,'Arrêts médicaux'!$A$8:$A$500,B8,'Arrêts médicaux'!$D$8:$D$500,Salariés!$H$3)</f>
        <v>0</v>
      </c>
      <c r="MP8" s="37">
        <f>SUMIFS('Arrêts médicaux'!$AF$8:$AF$500,'Arrêts médicaux'!$A$8:$A$500,B8,'Arrêts médicaux'!$D$8:$D$500,Salariés!$H$4)</f>
        <v>0</v>
      </c>
      <c r="MQ8" s="38">
        <f t="shared" si="248"/>
        <v>0</v>
      </c>
      <c r="MR8" s="37">
        <f>SUMIFS('Arrêts médicaux'!$AF$8:$AF$500,'Arrêts médicaux'!$A$8:$A$500,B8,'Arrêts médicaux'!$D$8:$D$500,Salariés!$H$5)</f>
        <v>0</v>
      </c>
      <c r="MS8" s="37">
        <f>SUMIFS('Arrêts médicaux'!$AF$8:$AF$500,'Arrêts médicaux'!$A$8:$A$500,B8,'Arrêts médicaux'!$D$8:$D$500,Salariés!$H$6)</f>
        <v>0</v>
      </c>
      <c r="MT8" s="37">
        <f>SUMIFS('Arrêts médicaux'!$AF$8:$AF$500,'Arrêts médicaux'!$A$8:$A$500,B8,'Arrêts médicaux'!$D$8:$D$500,Salariés!$H$7)</f>
        <v>0</v>
      </c>
      <c r="MU8" s="38">
        <f t="shared" si="249"/>
        <v>0</v>
      </c>
      <c r="MV8" s="37">
        <f>SUMIFS('Arrêts médicaux'!$AF$8:$AF$500,'Arrêts médicaux'!$A$8:$A$500,B8,'Arrêts médicaux'!$D$8:$D$500,Salariés!$H$8)</f>
        <v>0</v>
      </c>
      <c r="MW8" s="37">
        <f>SUMIFS('Absences diverses'!$AD$8:$AD$500,'Absences diverses'!$A$8:$A$500,B8,'Absences diverses'!$D$8:$D$500,Salariés!$J$1)</f>
        <v>0</v>
      </c>
      <c r="MX8" s="37">
        <f>SUMIFS('Absences diverses'!$AD$8:$AD$500,'Absences diverses'!$A$8:$A$500,B8,'Absences diverses'!$D$8:$D$500,Salariés!$J$2)</f>
        <v>0</v>
      </c>
      <c r="MY8" s="37">
        <f>SUMIFS('Absences diverses'!$AD$8:$AD$500,'Absences diverses'!$A$8:$A$500,B8,'Absences diverses'!$D$8:$D$500,Salariés!$J$3)</f>
        <v>0</v>
      </c>
      <c r="MZ8" s="37">
        <f>SUMIFS('Absences diverses'!$AD$8:$AD$500,'Absences diverses'!$A$8:$A$500,B8,'Absences diverses'!$D$8:$D$500,Salariés!$J$4)</f>
        <v>0</v>
      </c>
      <c r="NA8" s="37">
        <f>SUMIFS('Arrêts médicaux'!$AG$8:$AG$500,'Arrêts médicaux'!$A$8:$A$500,B8,'Arrêts médicaux'!$D$8:$D$500,Salariés!$H$1)</f>
        <v>0</v>
      </c>
      <c r="NB8" s="37">
        <f>SUMIFS('Arrêts médicaux'!$AG$8:$AG$500,'Arrêts médicaux'!$A$8:$A$500,B8,'Arrêts médicaux'!$D$8:$D$500,Salariés!$H$2)</f>
        <v>0</v>
      </c>
      <c r="NC8" s="38">
        <f t="shared" si="250"/>
        <v>0</v>
      </c>
      <c r="ND8" s="37">
        <f>SUMIFS('Arrêts médicaux'!$AG$8:$AG$500,'Arrêts médicaux'!$A$8:$A$500,B8,'Arrêts médicaux'!$D$8:$D$500,Salariés!$H$3)</f>
        <v>0</v>
      </c>
      <c r="NE8" s="37">
        <f>SUMIFS('Arrêts médicaux'!$AG$8:$AG$500,'Arrêts médicaux'!$A$8:$A$500,B8,'Arrêts médicaux'!$D$8:$D$500,Salariés!$H$4)</f>
        <v>0</v>
      </c>
      <c r="NF8" s="38">
        <f t="shared" si="251"/>
        <v>0</v>
      </c>
      <c r="NG8" s="37">
        <f>SUMIFS('Arrêts médicaux'!$AG$8:$AG$500,'Arrêts médicaux'!$A$8:$A$500,B8,'Arrêts médicaux'!$D$8:$D$500,Salariés!$H$5)</f>
        <v>0</v>
      </c>
      <c r="NH8" s="37">
        <f>SUMIFS('Arrêts médicaux'!$AG$8:$AG$500,'Arrêts médicaux'!$A$8:$A$500,B8,'Arrêts médicaux'!$D$8:$D$500,Salariés!$H$6)</f>
        <v>0</v>
      </c>
      <c r="NI8" s="37">
        <f>SUMIFS('Arrêts médicaux'!$AG$8:$AG$500,'Arrêts médicaux'!$A$8:$A$500,B8,'Arrêts médicaux'!$D$8:$D$500,Salariés!$H$7)</f>
        <v>0</v>
      </c>
      <c r="NJ8" s="38">
        <f t="shared" si="252"/>
        <v>0</v>
      </c>
      <c r="NK8" s="37">
        <f>SUMIFS('Arrêts médicaux'!$AG$8:$AG$500,'Arrêts médicaux'!$A$8:$A$500,B8,'Arrêts médicaux'!$D$8:$D$500,Salariés!$H$8)</f>
        <v>0</v>
      </c>
      <c r="NL8" s="37">
        <f>SUMIFS('Absences diverses'!$AE$8:$AE$500,'Absences diverses'!$A$8:$A$500,B8,'Absences diverses'!$D$8:$D$500,Salariés!$J$1)</f>
        <v>0</v>
      </c>
      <c r="NM8" s="37">
        <f>SUMIFS('Absences diverses'!$AE$8:$AE$500,'Absences diverses'!$A$8:$A$500,B8,'Absences diverses'!$D$8:$D$500,Salariés!$J$2)</f>
        <v>0</v>
      </c>
      <c r="NN8" s="37">
        <f>SUMIFS('Absences diverses'!$AE$8:$AE$500,'Absences diverses'!$A$8:$A$500,B8,'Absences diverses'!$D$8:$D$500,Salariés!$J$3)</f>
        <v>0</v>
      </c>
      <c r="NO8" s="37">
        <f>SUMIFS('Absences diverses'!$AE$8:$AE$500,'Absences diverses'!$A$8:$A$500,B8,'Absences diverses'!$D$8:$D$500,Salariés!$J$4)</f>
        <v>0</v>
      </c>
      <c r="NP8" s="37">
        <f>SUMIFS('Arrêts médicaux'!$AH$8:$AH$500,'Arrêts médicaux'!$A$8:$A$500,B8,'Arrêts médicaux'!$D$8:$D$500,Salariés!$H$1)</f>
        <v>0</v>
      </c>
      <c r="NQ8" s="37">
        <f>SUMIFS('Arrêts médicaux'!$AH$8:$AH$500,'Arrêts médicaux'!$A$8:$A$500,B8,'Arrêts médicaux'!$D$8:$D$500,Salariés!$H$2)</f>
        <v>0</v>
      </c>
      <c r="NR8" s="38">
        <f t="shared" si="253"/>
        <v>0</v>
      </c>
      <c r="NS8" s="37">
        <f>SUMIFS('Arrêts médicaux'!$AH$8:$AH$500,'Arrêts médicaux'!$A$8:$A$500,B8,'Arrêts médicaux'!$D$8:$D$500,Salariés!$H$3)</f>
        <v>0</v>
      </c>
      <c r="NT8" s="37">
        <f>SUMIFS('Arrêts médicaux'!$AH$8:$AH$500,'Arrêts médicaux'!$A$8:$A$500,B8,'Arrêts médicaux'!$D$8:$D$500,Salariés!$H$4)</f>
        <v>0</v>
      </c>
      <c r="NU8" s="38">
        <f t="shared" si="254"/>
        <v>0</v>
      </c>
      <c r="NV8" s="37">
        <f>SUMIFS('Arrêts médicaux'!$AH$8:$AH$500,'Arrêts médicaux'!$A$8:$A$500,B8,'Arrêts médicaux'!$D$8:$D$500,Salariés!$H$5)</f>
        <v>0</v>
      </c>
      <c r="NW8" s="37">
        <f>SUMIFS('Arrêts médicaux'!$AH$8:$AH$500,'Arrêts médicaux'!$A$8:$A$500,B8,'Arrêts médicaux'!$D$8:$D$500,Salariés!$H$6)</f>
        <v>0</v>
      </c>
      <c r="NX8" s="37">
        <f>SUMIFS('Arrêts médicaux'!$AH$8:$AH$500,'Arrêts médicaux'!$A$8:$A$500,B8,'Arrêts médicaux'!$D$8:$D$500,Salariés!$H$7)</f>
        <v>0</v>
      </c>
      <c r="NY8" s="38">
        <f t="shared" si="255"/>
        <v>0</v>
      </c>
      <c r="NZ8" s="37">
        <f>SUMIFS('Arrêts médicaux'!$AH$8:$AH$500,'Arrêts médicaux'!$A$8:$A$500,B8,'Arrêts médicaux'!$D$8:$D$500,Salariés!$H$8)</f>
        <v>0</v>
      </c>
      <c r="OA8" s="37">
        <f>SUMIFS('Absences diverses'!$AF$8:$AF$500,'Absences diverses'!$A$8:$A$500,B8,'Absences diverses'!$D$8:$D$500,Salariés!$J$1)</f>
        <v>0</v>
      </c>
      <c r="OB8" s="37">
        <f>SUMIFS('Absences diverses'!$AF$8:$AF$500,'Absences diverses'!$A$8:$A$500,B8,'Absences diverses'!$D$8:$D$500,Salariés!$J$2)</f>
        <v>0</v>
      </c>
      <c r="OC8" s="37">
        <f>SUMIFS('Absences diverses'!$AF$8:$AF$500,'Absences diverses'!$A$8:$A$500,B8,'Absences diverses'!$D$8:$D$500,Salariés!$J$3)</f>
        <v>0</v>
      </c>
      <c r="OD8" s="37">
        <f>SUMIFS('Absences diverses'!$AF$8:$AF$500,'Absences diverses'!$A$8:$A$500,B8,'Absences diverses'!$D$8:$D$500,Salariés!$J$4)</f>
        <v>0</v>
      </c>
      <c r="OE8" s="37">
        <f>SUMIFS('Arrêts médicaux'!$AI$8:$AI$500,'Arrêts médicaux'!$A$8:$A$500,B8,'Arrêts médicaux'!$D$8:$D$500,Salariés!$H$1)</f>
        <v>0</v>
      </c>
      <c r="OF8" s="37">
        <f>SUMIFS('Arrêts médicaux'!$AI$8:$AI$500,'Arrêts médicaux'!$A$8:$A$500,B8,'Arrêts médicaux'!$D$8:$D$500,Salariés!$H$2)</f>
        <v>0</v>
      </c>
      <c r="OG8" s="38">
        <f t="shared" si="256"/>
        <v>0</v>
      </c>
      <c r="OH8" s="37">
        <f>SUMIFS('Arrêts médicaux'!$AI$8:$AI$500,'Arrêts médicaux'!$A$8:$A$500,B8,'Arrêts médicaux'!$D$8:$D$500,Salariés!$H$3)</f>
        <v>0</v>
      </c>
      <c r="OI8" s="37">
        <f>SUMIFS('Arrêts médicaux'!$AI$8:$AI$500,'Arrêts médicaux'!$A$8:$A$500,B8,'Arrêts médicaux'!$D$8:$D$500,Salariés!$H$4)</f>
        <v>0</v>
      </c>
      <c r="OJ8" s="38">
        <f t="shared" si="257"/>
        <v>0</v>
      </c>
      <c r="OK8" s="37">
        <f>SUMIFS('Arrêts médicaux'!$AI$8:$AI$500,'Arrêts médicaux'!$A$8:$A$500,B8,'Arrêts médicaux'!$D$8:$D$500,Salariés!$H$5)</f>
        <v>0</v>
      </c>
      <c r="OL8" s="37">
        <f>SUMIFS('Arrêts médicaux'!$AI$8:$AI$500,'Arrêts médicaux'!$A$8:$A$500,B8,'Arrêts médicaux'!$D$8:$D$500,Salariés!$H$6)</f>
        <v>0</v>
      </c>
      <c r="OM8" s="37">
        <f>SUMIFS('Arrêts médicaux'!$AI$8:$AI$500,'Arrêts médicaux'!$A$8:$A$500,B8,'Arrêts médicaux'!$D$8:$D$500,Salariés!$H$7)</f>
        <v>0</v>
      </c>
      <c r="ON8" s="38">
        <f t="shared" si="258"/>
        <v>0</v>
      </c>
      <c r="OO8" s="37">
        <f>SUMIFS('Arrêts médicaux'!$AI$8:$AI$500,'Arrêts médicaux'!$A$8:$A$500,B8,'Arrêts médicaux'!$D$8:$D$500,Salariés!$H$8)</f>
        <v>0</v>
      </c>
      <c r="OP8" s="37">
        <f>SUMIFS('Absences diverses'!$AG$8:$AG$500,'Absences diverses'!$A$8:$A$500,B8,'Absences diverses'!$D$8:$D$500,Salariés!$J$1)</f>
        <v>0</v>
      </c>
      <c r="OQ8" s="37">
        <f>SUMIFS('Absences diverses'!$AG$8:$AG$500,'Absences diverses'!$A$8:$A$500,B8,'Absences diverses'!$D$8:$D$500,Salariés!$J$2)</f>
        <v>0</v>
      </c>
      <c r="OR8" s="37">
        <f>SUMIFS('Absences diverses'!$AG$8:$AG$500,'Absences diverses'!$A$8:$A$500,B8,'Absences diverses'!$D$8:$D$500,Salariés!$J$3)</f>
        <v>0</v>
      </c>
      <c r="OS8" s="37">
        <f>SUMIFS('Absences diverses'!$AG$8:$AG$500,'Absences diverses'!$A$8:$A$500,B8,'Absences diverses'!$D$8:$D$500,Salariés!$J$4)</f>
        <v>0</v>
      </c>
      <c r="OT8" s="37">
        <f>SUMIFS('Arrêts médicaux'!$AJ$8:$AJ$500,'Arrêts médicaux'!$A$8:$A$500,B8,'Arrêts médicaux'!$D$8:$D$500,Salariés!$H$1)</f>
        <v>0</v>
      </c>
      <c r="OU8" s="37">
        <f>SUMIFS('Arrêts médicaux'!$AJ$8:$AJ$500,'Arrêts médicaux'!$A$8:$A$500,B8,'Arrêts médicaux'!$D$8:$D$500,Salariés!$H$2)</f>
        <v>0</v>
      </c>
      <c r="OV8" s="38">
        <f t="shared" si="259"/>
        <v>0</v>
      </c>
      <c r="OW8" s="37">
        <f>SUMIFS('Arrêts médicaux'!$AJ$8:$AJ$500,'Arrêts médicaux'!$A$8:$A$500,B8,'Arrêts médicaux'!$D$8:$D$500,Salariés!$H$3)</f>
        <v>0</v>
      </c>
      <c r="OX8" s="37">
        <f>SUMIFS('Arrêts médicaux'!$AJ$8:$AJ$500,'Arrêts médicaux'!$A$8:$A$500,B8,'Arrêts médicaux'!$D$8:$D$500,Salariés!$H$4)</f>
        <v>0</v>
      </c>
      <c r="OY8" s="38">
        <f t="shared" si="260"/>
        <v>0</v>
      </c>
      <c r="OZ8" s="37">
        <f>SUMIFS('Arrêts médicaux'!$AJ$8:$AJ$500,'Arrêts médicaux'!$A$8:$A$500,B8,'Arrêts médicaux'!$D$8:$D$500,Salariés!$H$5)</f>
        <v>0</v>
      </c>
      <c r="PA8" s="37">
        <f>SUMIFS('Arrêts médicaux'!$AJ$8:$AJ$500,'Arrêts médicaux'!$A$8:$A$500,B8,'Arrêts médicaux'!$D$8:$D$500,Salariés!$H$6)</f>
        <v>0</v>
      </c>
      <c r="PB8" s="37">
        <f>SUMIFS('Arrêts médicaux'!$AJ$8:$AJ$500,'Arrêts médicaux'!$A$8:$A$500,B8,'Arrêts médicaux'!$D$8:$D$500,Salariés!$H$7)</f>
        <v>0</v>
      </c>
      <c r="PC8" s="38">
        <f t="shared" si="261"/>
        <v>0</v>
      </c>
      <c r="PD8" s="37">
        <f>SUMIFS('Arrêts médicaux'!$AJ$8:$AJ$500,'Arrêts médicaux'!$A$8:$A$500,B8,'Arrêts médicaux'!$D$8:$D$500,Salariés!$H$8)</f>
        <v>0</v>
      </c>
      <c r="PE8" s="37">
        <f>SUMIFS('Absences diverses'!$AH$8:$AH$500,'Absences diverses'!$A$8:$A$500,B8,'Absences diverses'!$D$8:$D$500,Salariés!$J$1)</f>
        <v>0</v>
      </c>
      <c r="PF8" s="37">
        <f>SUMIFS('Absences diverses'!$AH$8:$AH$500,'Absences diverses'!$A$8:$A$500,B8,'Absences diverses'!$D$8:$D$500,Salariés!$J$2)</f>
        <v>0</v>
      </c>
      <c r="PG8" s="37">
        <f>SUMIFS('Absences diverses'!$AH$8:$AH$500,'Absences diverses'!$A$8:$A$500,B8,'Absences diverses'!$D$8:$D$500,Salariés!$J$3)</f>
        <v>0</v>
      </c>
      <c r="PH8" s="37">
        <f>SUMIFS('Absences diverses'!$AH$8:$AH$500,'Absences diverses'!$A$8:$A$500,B8,'Absences diverses'!$D$8:$D$500,Salariés!$J$4)</f>
        <v>0</v>
      </c>
      <c r="PI8" s="37">
        <f>SUMIFS('Arrêts médicaux'!$AK$8:$AK$500,'Arrêts médicaux'!$A$8:$A$500,B8,'Arrêts médicaux'!$D$8:$D$500,Salariés!$H$1)</f>
        <v>0</v>
      </c>
      <c r="PJ8" s="37">
        <f>SUMIFS('Arrêts médicaux'!$AK$8:$AK$500,'Arrêts médicaux'!$A$8:$A$500,B8,'Arrêts médicaux'!$D$8:$D$500,Salariés!$H$2)</f>
        <v>0</v>
      </c>
      <c r="PK8" s="38">
        <f t="shared" si="262"/>
        <v>0</v>
      </c>
      <c r="PL8" s="37">
        <f>SUMIFS('Arrêts médicaux'!$AK$8:$AK$500,'Arrêts médicaux'!$A$8:$A$500,B8,'Arrêts médicaux'!$D$8:$D$500,Salariés!$H$3)</f>
        <v>0</v>
      </c>
      <c r="PM8" s="37">
        <f>SUMIFS('Arrêts médicaux'!$AK$8:$AK$500,'Arrêts médicaux'!$A$8:$A$500,B8,'Arrêts médicaux'!$D$8:$D$500,Salariés!$H$4)</f>
        <v>0</v>
      </c>
      <c r="PN8" s="38">
        <f t="shared" si="263"/>
        <v>0</v>
      </c>
      <c r="PO8" s="37">
        <f>SUMIFS('Arrêts médicaux'!$AK$8:$AK$500,'Arrêts médicaux'!$A$8:$A$500,B8,'Arrêts médicaux'!$D$8:$D$500,Salariés!$H$5)</f>
        <v>0</v>
      </c>
      <c r="PP8" s="37">
        <f>SUMIFS('Arrêts médicaux'!$AK$8:$AK$500,'Arrêts médicaux'!$A$8:$A$500,B8,'Arrêts médicaux'!$D$8:$D$500,Salariés!$H$6)</f>
        <v>0</v>
      </c>
      <c r="PQ8" s="37">
        <f>SUMIFS('Arrêts médicaux'!$AK$8:$AK$500,'Arrêts médicaux'!$A$8:$A$500,B8,'Arrêts médicaux'!$D$8:$D$500,Salariés!$H$7)</f>
        <v>0</v>
      </c>
      <c r="PR8" s="38">
        <f t="shared" si="264"/>
        <v>0</v>
      </c>
      <c r="PS8" s="37">
        <f>SUMIFS('Arrêts médicaux'!$AK$8:$AK$500,'Arrêts médicaux'!$A$8:$A$500,B8,'Arrêts médicaux'!$D$8:$D$500,Salariés!$H$8)</f>
        <v>0</v>
      </c>
      <c r="PT8" s="37">
        <f>SUMIFS('Absences diverses'!$AI$8:$AI$500,'Absences diverses'!$A$8:$A$500,B8,'Absences diverses'!$D$8:$D$500,Salariés!$J$1)</f>
        <v>0</v>
      </c>
      <c r="PU8" s="37">
        <f>SUMIFS('Absences diverses'!$AI$8:$AI$500,'Absences diverses'!$A$8:$A$500,B8,'Absences diverses'!$D$8:$D$500,Salariés!$J$2)</f>
        <v>0</v>
      </c>
      <c r="PV8" s="37">
        <f>SUMIFS('Absences diverses'!$AI$8:$AI$500,'Absences diverses'!$A$8:$A$500,B8,'Absences diverses'!$D$8:$D$500,Salariés!$J$3)</f>
        <v>0</v>
      </c>
      <c r="PW8" s="37">
        <f>SUMIFS('Absences diverses'!$AI$8:$AI$500,'Absences diverses'!$A$8:$A$500,B8,'Absences diverses'!$D$8:$D$500,Salariés!$J$4)</f>
        <v>0</v>
      </c>
      <c r="PX8" s="37">
        <f>SUMIFS('Arrêts médicaux'!$AL$8:$AL$500,'Arrêts médicaux'!$A$8:$A$500,B8,'Arrêts médicaux'!$D$8:$D$500,Salariés!$H$1)</f>
        <v>0</v>
      </c>
      <c r="PY8" s="37">
        <f>SUMIFS('Arrêts médicaux'!$AL$8:$AL$500,'Arrêts médicaux'!$A$8:$A$500,B8,'Arrêts médicaux'!$D$8:$D$500,Salariés!$H$2)</f>
        <v>0</v>
      </c>
      <c r="PZ8" s="38">
        <f t="shared" si="265"/>
        <v>0</v>
      </c>
      <c r="QA8" s="37">
        <f>SUMIFS('Arrêts médicaux'!$AL$8:$AL$500,'Arrêts médicaux'!$A$8:$A$500,B8,'Arrêts médicaux'!$D$8:$D$500,Salariés!$H$3)</f>
        <v>0</v>
      </c>
      <c r="QB8" s="37">
        <f>SUMIFS('Arrêts médicaux'!$AL$8:$AL$500,'Arrêts médicaux'!$A$8:$A$500,B8,'Arrêts médicaux'!$D$8:$D$500,Salariés!$H$4)</f>
        <v>0</v>
      </c>
      <c r="QC8" s="38">
        <f t="shared" si="266"/>
        <v>0</v>
      </c>
      <c r="QD8" s="37">
        <f>SUMIFS('Arrêts médicaux'!$AL$8:$AL$500,'Arrêts médicaux'!$A$8:$A$500,B8,'Arrêts médicaux'!$D$8:$D$500,Salariés!$H$5)</f>
        <v>0</v>
      </c>
      <c r="QE8" s="37">
        <f>SUMIFS('Arrêts médicaux'!$AL$8:$AL$500,'Arrêts médicaux'!$A$8:$A$500,B8,'Arrêts médicaux'!$D$8:$D$500,Salariés!$H$6)</f>
        <v>0</v>
      </c>
      <c r="QF8" s="37">
        <f>SUMIFS('Arrêts médicaux'!$AL$8:$AL$500,'Arrêts médicaux'!$A$8:$A$500,B8,'Arrêts médicaux'!$D$8:$D$500,Salariés!$H$7)</f>
        <v>0</v>
      </c>
      <c r="QG8" s="38">
        <f t="shared" si="267"/>
        <v>0</v>
      </c>
      <c r="QH8" s="37">
        <f>SUMIFS('Arrêts médicaux'!$AL$8:$AL$500,'Arrêts médicaux'!$A$8:$A$500,B8,'Arrêts médicaux'!$D$8:$D$500,Salariés!$H$8)</f>
        <v>0</v>
      </c>
      <c r="QI8" s="37">
        <f>SUMIFS('Absences diverses'!$AJ$8:$AJ$500,'Absences diverses'!$A$8:$A$500,B8,'Absences diverses'!$D$8:$D$500,Salariés!$J$1)</f>
        <v>0</v>
      </c>
      <c r="QJ8" s="37">
        <f>SUMIFS('Absences diverses'!$AJ$8:$AJ$500,'Absences diverses'!$A$8:$A$500,B8,'Absences diverses'!$D$8:$D$500,Salariés!$J$2)</f>
        <v>0</v>
      </c>
      <c r="QK8" s="37">
        <f>SUMIFS('Absences diverses'!$AJ$8:$AJ$500,'Absences diverses'!$A$8:$A$500,B8,'Absences diverses'!$D$8:$D$500,Salariés!$J$3)</f>
        <v>0</v>
      </c>
      <c r="QL8" s="37">
        <f>SUMIFS('Absences diverses'!$AJ$8:$AJ$500,'Absences diverses'!$A$8:$A$500,B8,'Absences diverses'!$D$8:$D$500,Salariés!$J$4)</f>
        <v>0</v>
      </c>
      <c r="QM8" s="37">
        <f>SUMIFS('Arrêts médicaux'!$AM$8:$AM$500,'Arrêts médicaux'!$A$8:$A$500,B8,'Arrêts médicaux'!$D$8:$D$500,Salariés!$H$1)</f>
        <v>0</v>
      </c>
      <c r="QN8" s="37">
        <f>SUMIFS('Arrêts médicaux'!$AM$8:$AM$500,'Arrêts médicaux'!$A$8:$A$500,B8,'Arrêts médicaux'!$D$8:$D$500,Salariés!$H$2)</f>
        <v>0</v>
      </c>
      <c r="QO8" s="38">
        <f t="shared" si="268"/>
        <v>0</v>
      </c>
      <c r="QP8" s="37">
        <f>SUMIFS('Arrêts médicaux'!$AM$8:$AM$500,'Arrêts médicaux'!$A$8:$A$500,B8,'Arrêts médicaux'!$D$8:$D$500,Salariés!$H$3)</f>
        <v>0</v>
      </c>
      <c r="QQ8" s="37">
        <f>SUMIFS('Arrêts médicaux'!$AM$8:$AM$500,'Arrêts médicaux'!$A$8:$A$500,B8,'Arrêts médicaux'!$D$8:$D$500,Salariés!$H$4)</f>
        <v>0</v>
      </c>
      <c r="QR8" s="38">
        <f t="shared" si="269"/>
        <v>0</v>
      </c>
      <c r="QS8" s="37">
        <f>SUMIFS('Arrêts médicaux'!$AM$8:$AM$500,'Arrêts médicaux'!$A$8:$A$500,B8,'Arrêts médicaux'!$D$8:$D$500,Salariés!$H$5)</f>
        <v>0</v>
      </c>
      <c r="QT8" s="37">
        <f>SUMIFS('Arrêts médicaux'!$AM$8:$AM$500,'Arrêts médicaux'!$A$8:$A$500,B8,'Arrêts médicaux'!$D$8:$D$500,Salariés!$H$6)</f>
        <v>0</v>
      </c>
      <c r="QU8" s="37">
        <f>SUMIFS('Arrêts médicaux'!$AM$8:$AM$500,'Arrêts médicaux'!$A$8:$A$500,B8,'Arrêts médicaux'!$D$8:$D$500,Salariés!$H$7)</f>
        <v>0</v>
      </c>
      <c r="QV8" s="38">
        <f t="shared" si="270"/>
        <v>0</v>
      </c>
      <c r="QW8" s="37">
        <f>SUMIFS('Arrêts médicaux'!$AM$8:$AM$500,'Arrêts médicaux'!$A$8:$A$500,B8,'Arrêts médicaux'!$D$8:$D$500,Salariés!$H$8)</f>
        <v>0</v>
      </c>
      <c r="QX8" s="37">
        <f>SUMIFS('Absences diverses'!$AK$8:$AK$500,'Absences diverses'!$A$8:$A$500,B8,'Absences diverses'!$D$8:$D$500,Salariés!$J$1)</f>
        <v>0</v>
      </c>
      <c r="QY8" s="37">
        <f>SUMIFS('Absences diverses'!$AK$8:$AK$500,'Absences diverses'!$A$8:$A$500,B8,'Absences diverses'!$D$8:$D$500,Salariés!$J$2)</f>
        <v>0</v>
      </c>
      <c r="QZ8" s="37">
        <f>SUMIFS('Absences diverses'!$AK$8:$AK$500,'Absences diverses'!$A$8:$A$500,B8,'Absences diverses'!$D$8:$D$500,Salariés!$J$3)</f>
        <v>0</v>
      </c>
      <c r="RA8" s="37">
        <f>SUMIFS('Absences diverses'!$AK$8:$AK$500,'Absences diverses'!$A$8:$A$500,B8,'Absences diverses'!$D$8:$D$500,Salariés!$J$4)</f>
        <v>0</v>
      </c>
      <c r="RB8" s="37">
        <f>SUMIFS('Arrêts médicaux'!$AN$8:$AN$500,'Arrêts médicaux'!$A$8:$A$500,B8,'Arrêts médicaux'!$D$8:$D$500,Salariés!$H$1)</f>
        <v>0</v>
      </c>
      <c r="RC8" s="37">
        <f>SUMIFS('Arrêts médicaux'!$AN$8:$AN$500,'Arrêts médicaux'!$A$8:$A$500,B8,'Arrêts médicaux'!$D$8:$D$500,Salariés!$H$2)</f>
        <v>0</v>
      </c>
      <c r="RD8" s="38">
        <f t="shared" si="271"/>
        <v>0</v>
      </c>
      <c r="RE8" s="37">
        <f>SUMIFS('Arrêts médicaux'!$AN$8:$AN$500,'Arrêts médicaux'!$A$8:$A$500,B8,'Arrêts médicaux'!$D$8:$D$500,Salariés!$H$3)</f>
        <v>0</v>
      </c>
      <c r="RF8" s="37">
        <f>SUMIFS('Arrêts médicaux'!$AN$8:$AN$500,'Arrêts médicaux'!$A$8:$A$500,B8,'Arrêts médicaux'!$D$8:$D$500,Salariés!$H$4)</f>
        <v>0</v>
      </c>
      <c r="RG8" s="38">
        <f t="shared" si="272"/>
        <v>0</v>
      </c>
      <c r="RH8" s="37">
        <f>SUMIFS('Arrêts médicaux'!$AN$8:$AN$500,'Arrêts médicaux'!$A$8:$A$500,B8,'Arrêts médicaux'!$D$8:$D$500,Salariés!$H$5)</f>
        <v>0</v>
      </c>
      <c r="RI8" s="37">
        <f>SUMIFS('Arrêts médicaux'!$AN$8:$AN$500,'Arrêts médicaux'!$A$8:$A$500,B8,'Arrêts médicaux'!$D$8:$D$500,Salariés!$H$6)</f>
        <v>0</v>
      </c>
      <c r="RJ8" s="37">
        <f>SUMIFS('Arrêts médicaux'!$AN$8:$AN$500,'Arrêts médicaux'!$A$8:$A$500,B8,'Arrêts médicaux'!$D$8:$D$500,Salariés!$H$7)</f>
        <v>0</v>
      </c>
      <c r="RK8" s="38">
        <f t="shared" si="273"/>
        <v>0</v>
      </c>
      <c r="RL8" s="37">
        <f>SUMIFS('Arrêts médicaux'!$AN$8:$AN$500,'Arrêts médicaux'!$A$8:$A$500,B8,'Arrêts médicaux'!$D$8:$D$500,Salariés!$H$8)</f>
        <v>0</v>
      </c>
      <c r="RM8" s="37">
        <f>SUMIFS('Absences diverses'!$AL$8:$AL$500,'Absences diverses'!$A$8:$A$500,B8,'Absences diverses'!$D$8:$D$500,Salariés!$J$1)</f>
        <v>0</v>
      </c>
      <c r="RN8" s="37">
        <f>SUMIFS('Absences diverses'!$AL$8:$AL$500,'Absences diverses'!$A$8:$A$500,B8,'Absences diverses'!$D$8:$D$500,Salariés!$J$2)</f>
        <v>0</v>
      </c>
      <c r="RO8" s="37">
        <f>SUMIFS('Absences diverses'!$AL$8:$AL$500,'Absences diverses'!$A$8:$A$500,B8,'Absences diverses'!$D$8:$D$500,Salariés!$J$3)</f>
        <v>0</v>
      </c>
      <c r="RP8" s="37">
        <f>SUMIFS('Absences diverses'!$AL$8:$AL$500,'Absences diverses'!$A$8:$A$500,B8,'Absences diverses'!$D$8:$D$500,Salariés!$J$4)</f>
        <v>0</v>
      </c>
      <c r="RQ8" s="37">
        <f>SUMIFS('Arrêts médicaux'!$AO$8:$AO$500,'Arrêts médicaux'!$A$8:$A$500,B8,'Arrêts médicaux'!$D$8:$D$500,Salariés!$H$1)</f>
        <v>0</v>
      </c>
      <c r="RR8" s="37">
        <f>SUMIFS('Arrêts médicaux'!$AO$8:$AO$500,'Arrêts médicaux'!$A$8:$A$500,B8,'Arrêts médicaux'!$D$8:$D$500,Salariés!$H$2)</f>
        <v>0</v>
      </c>
      <c r="RS8" s="38">
        <f t="shared" si="274"/>
        <v>0</v>
      </c>
      <c r="RT8" s="37">
        <f>SUMIFS('Arrêts médicaux'!$AO$8:$AO$500,'Arrêts médicaux'!$A$8:$A$500,B8,'Arrêts médicaux'!$D$8:$D$500,Salariés!$H$3)</f>
        <v>0</v>
      </c>
      <c r="RU8" s="37">
        <f>SUMIFS('Arrêts médicaux'!$AO$8:$AO$500,'Arrêts médicaux'!$A$8:$A$500,B8,'Arrêts médicaux'!$D$8:$D$500,Salariés!$H$4)</f>
        <v>0</v>
      </c>
      <c r="RV8" s="38">
        <f t="shared" si="275"/>
        <v>0</v>
      </c>
      <c r="RW8" s="37">
        <f>SUMIFS('Arrêts médicaux'!$AO$8:$AO$500,'Arrêts médicaux'!$A$8:$A$500,B8,'Arrêts médicaux'!$D$8:$D$500,Salariés!$H$5)</f>
        <v>0</v>
      </c>
      <c r="RX8" s="37">
        <f>SUMIFS('Arrêts médicaux'!$AO$8:$AO$500,'Arrêts médicaux'!$A$8:$A$500,B8,'Arrêts médicaux'!$D$8:$D$500,Salariés!$H$6)</f>
        <v>0</v>
      </c>
      <c r="RY8" s="37">
        <f>SUMIFS('Arrêts médicaux'!$AO$8:$AO$500,'Arrêts médicaux'!$A$8:$A$500,B8,'Arrêts médicaux'!$D$8:$D$500,Salariés!$H$7)</f>
        <v>0</v>
      </c>
      <c r="RZ8" s="38">
        <f t="shared" si="276"/>
        <v>0</v>
      </c>
      <c r="SA8" s="37">
        <f>SUMIFS('Arrêts médicaux'!$AO$8:$AO$500,'Arrêts médicaux'!$A$8:$A$500,B8,'Arrêts médicaux'!$D$8:$D$500,Salariés!$H$8)</f>
        <v>0</v>
      </c>
      <c r="SB8" s="37">
        <f>SUMIFS('Absences diverses'!$AM$8:$AM$500,'Absences diverses'!$A$8:$A$500,B8,'Absences diverses'!$D$8:$D$500,Salariés!$J$1)</f>
        <v>0</v>
      </c>
      <c r="SC8" s="37">
        <f>SUMIFS('Absences diverses'!$AM$8:$AM$500,'Absences diverses'!$A$8:$A$500,B8,'Absences diverses'!$D$8:$D$500,Salariés!$J$2)</f>
        <v>0</v>
      </c>
      <c r="SD8" s="37">
        <f>SUMIFS('Absences diverses'!$AM$8:$AM$500,'Absences diverses'!$A$8:$A$500,B8,'Absences diverses'!$D$8:$D$500,Salariés!$J$3)</f>
        <v>0</v>
      </c>
      <c r="SE8" s="37">
        <f>SUMIFS('Absences diverses'!$AM$8:$AM$500,'Absences diverses'!$A$8:$A$500,B8,'Absences diverses'!$D$8:$D$500,Salariés!$J$4)</f>
        <v>0</v>
      </c>
      <c r="SF8" s="37">
        <f>SUMIFS('Arrêts médicaux'!$AP$8:$AP$500,'Arrêts médicaux'!$A$8:$A$500,B8,'Arrêts médicaux'!$D$8:$D$500,Salariés!$H$1)</f>
        <v>0</v>
      </c>
      <c r="SG8" s="37">
        <f>SUMIFS('Arrêts médicaux'!$AP$8:$AP$500,'Arrêts médicaux'!$A$8:$A$500,B8,'Arrêts médicaux'!$D$8:$D$500,Salariés!$H$2)</f>
        <v>0</v>
      </c>
      <c r="SH8" s="38">
        <f t="shared" si="277"/>
        <v>0</v>
      </c>
      <c r="SI8" s="37">
        <f>SUMIFS('Arrêts médicaux'!$AP$8:$AP$500,'Arrêts médicaux'!$A$8:$A$500,B8,'Arrêts médicaux'!$D$8:$D$500,Salariés!$H$3)</f>
        <v>0</v>
      </c>
      <c r="SJ8" s="37">
        <f>SUMIFS('Arrêts médicaux'!$AP$8:$AP$500,'Arrêts médicaux'!$A$8:$A$500,B8,'Arrêts médicaux'!$D$8:$D$500,Salariés!$H$4)</f>
        <v>0</v>
      </c>
      <c r="SK8" s="38">
        <f t="shared" si="278"/>
        <v>0</v>
      </c>
      <c r="SL8" s="37">
        <f>SUMIFS('Arrêts médicaux'!$AP$8:$AP$500,'Arrêts médicaux'!$A$8:$A$500,B8,'Arrêts médicaux'!$D$8:$D$500,Salariés!$H$5)</f>
        <v>0</v>
      </c>
      <c r="SM8" s="37">
        <f>SUMIFS('Arrêts médicaux'!$AP$8:$AP$500,'Arrêts médicaux'!$A$8:$A$500,B8,'Arrêts médicaux'!$D$8:$D$500,Salariés!$H$6)</f>
        <v>0</v>
      </c>
      <c r="SN8" s="37">
        <f>SUMIFS('Arrêts médicaux'!$AP$8:$AP$500,'Arrêts médicaux'!$A$8:$A$500,B8,'Arrêts médicaux'!$D$8:$D$500,Salariés!$H$7)</f>
        <v>0</v>
      </c>
      <c r="SO8" s="38">
        <f t="shared" si="279"/>
        <v>0</v>
      </c>
      <c r="SP8" s="37">
        <f>SUMIFS('Arrêts médicaux'!$AP$8:$AP$500,'Arrêts médicaux'!$A$8:$A$500,B8,'Arrêts médicaux'!$D$8:$D$500,Salariés!$H$8)</f>
        <v>0</v>
      </c>
      <c r="SQ8" s="37">
        <f>SUMIFS('Absences diverses'!$AN$8:$AN$500,'Absences diverses'!$A$8:$A$500,B8,'Absences diverses'!$D$8:$D$500,Salariés!$J$1)</f>
        <v>0</v>
      </c>
      <c r="SR8" s="37">
        <f>SUMIFS('Absences diverses'!$AN$8:$AN$500,'Absences diverses'!$A$8:$A$500,B8,'Absences diverses'!$D$8:$D$500,Salariés!$J$2)</f>
        <v>0</v>
      </c>
      <c r="SS8" s="37">
        <f>SUMIFS('Absences diverses'!$AN$8:$AN$500,'Absences diverses'!$A$8:$A$500,B8,'Absences diverses'!$D$8:$D$500,Salariés!$J$3)</f>
        <v>0</v>
      </c>
      <c r="ST8" s="37">
        <f>SUMIFS('Absences diverses'!$AN$8:$AN$500,'Absences diverses'!$A$8:$A$500,B8,'Absences diverses'!$D$8:$D$500,Salariés!$J$4)</f>
        <v>0</v>
      </c>
      <c r="SU8" s="37">
        <f>SUMIFS('Arrêts médicaux'!$AQ$8:$AQ$500,'Arrêts médicaux'!$A$8:$A$500,B8,'Arrêts médicaux'!$D$8:$D$500,Salariés!$H$1)</f>
        <v>0</v>
      </c>
      <c r="SV8" s="37">
        <f>SUMIFS('Arrêts médicaux'!$AQ$8:$AQ$500,'Arrêts médicaux'!$A$8:$A$500,B8,'Arrêts médicaux'!$D$8:$D$500,Salariés!$H$2)</f>
        <v>0</v>
      </c>
      <c r="SW8" s="38">
        <f t="shared" si="280"/>
        <v>0</v>
      </c>
      <c r="SX8" s="37">
        <f>SUMIFS('Arrêts médicaux'!$AQ$8:$AQ$500,'Arrêts médicaux'!$A$8:$A$500,B8,'Arrêts médicaux'!$D$8:$D$500,Salariés!$H$3)</f>
        <v>0</v>
      </c>
      <c r="SY8" s="37">
        <f>SUMIFS('Arrêts médicaux'!$AQ$8:$AQ$500,'Arrêts médicaux'!$A$8:$A$500,B8,'Arrêts médicaux'!$D$8:$D$500,Salariés!$H$4)</f>
        <v>0</v>
      </c>
      <c r="SZ8" s="38">
        <f t="shared" si="281"/>
        <v>0</v>
      </c>
      <c r="TA8" s="37">
        <f>SUMIFS('Arrêts médicaux'!$AQ$8:$AQ$500,'Arrêts médicaux'!$A$8:$A$500,B8,'Arrêts médicaux'!$D$8:$D$500,Salariés!$H$5)</f>
        <v>0</v>
      </c>
      <c r="TB8" s="37">
        <f>SUMIFS('Arrêts médicaux'!$AQ$8:$AQ$500,'Arrêts médicaux'!$A$8:$A$500,B8,'Arrêts médicaux'!$D$8:$D$500,Salariés!$H$6)</f>
        <v>0</v>
      </c>
      <c r="TC8" s="37">
        <f>SUMIFS('Arrêts médicaux'!$AQ$8:$AQ$500,'Arrêts médicaux'!$A$8:$A$500,B8,'Arrêts médicaux'!$D$8:$D$500,Salariés!$H$7)</f>
        <v>0</v>
      </c>
      <c r="TD8" s="38">
        <f t="shared" si="282"/>
        <v>0</v>
      </c>
      <c r="TE8" s="37">
        <f>SUMIFS('Arrêts médicaux'!$AQ$8:$AQ$500,'Arrêts médicaux'!$A$8:$A$500,B8,'Arrêts médicaux'!$D$8:$D$500,Salariés!$H$8)</f>
        <v>0</v>
      </c>
      <c r="TF8" s="37">
        <f>SUMIFS('Absences diverses'!$AO$8:$AO$500,'Absences diverses'!$A$8:$A$500,B8,'Absences diverses'!$D$8:$D$500,Salariés!$J$1)</f>
        <v>0</v>
      </c>
      <c r="TG8" s="37">
        <f>SUMIFS('Absences diverses'!$AO$8:$AO$500,'Absences diverses'!$A$8:$A$500,B8,'Absences diverses'!$D$8:$D$500,Salariés!$J$2)</f>
        <v>0</v>
      </c>
      <c r="TH8" s="37">
        <f>SUMIFS('Absences diverses'!$AO$8:$AO$500,'Absences diverses'!$A$8:$A$500,B8,'Absences diverses'!$D$8:$D$500,Salariés!$J$3)</f>
        <v>0</v>
      </c>
      <c r="TI8" s="37">
        <f>SUMIFS('Absences diverses'!$AO$8:$AO$500,'Absences diverses'!$A$8:$A$500,B8,'Absences diverses'!$D$8:$D$500,Salariés!$J$4)</f>
        <v>0</v>
      </c>
      <c r="TJ8" s="37">
        <f>SUMIFS('Arrêts médicaux'!$AR$8:$AR$500,'Arrêts médicaux'!$A$8:$A$500,B8,'Arrêts médicaux'!$D$8:$D$500,Salariés!$H$1)</f>
        <v>0</v>
      </c>
      <c r="TK8" s="37">
        <f>SUMIFS('Arrêts médicaux'!$AR$8:$AR$500,'Arrêts médicaux'!$A$8:$A$500,B8,'Arrêts médicaux'!$D$8:$D$500,Salariés!$H$2)</f>
        <v>0</v>
      </c>
      <c r="TL8" s="38">
        <f t="shared" si="283"/>
        <v>0</v>
      </c>
      <c r="TM8" s="37">
        <f>SUMIFS('Arrêts médicaux'!$AR$8:$AR$500,'Arrêts médicaux'!$A$8:$A$500,B8,'Arrêts médicaux'!$D$8:$D$500,Salariés!$H$3)</f>
        <v>0</v>
      </c>
      <c r="TN8" s="37">
        <f>SUMIFS('Arrêts médicaux'!$AR$8:$AR$500,'Arrêts médicaux'!$A$8:$A$500,B8,'Arrêts médicaux'!$D$8:$D$500,Salariés!$H$4)</f>
        <v>0</v>
      </c>
      <c r="TO8" s="38">
        <f t="shared" si="284"/>
        <v>0</v>
      </c>
      <c r="TP8" s="37">
        <f>SUMIFS('Arrêts médicaux'!$AR$8:$AR$500,'Arrêts médicaux'!$A$8:$A$500,B8,'Arrêts médicaux'!$D$8:$D$500,Salariés!$H$5)</f>
        <v>0</v>
      </c>
      <c r="TQ8" s="37">
        <f>SUMIFS('Arrêts médicaux'!$AR$8:$AR$500,'Arrêts médicaux'!$A$8:$A$500,B8,'Arrêts médicaux'!$D$8:$D$500,Salariés!$H$6)</f>
        <v>0</v>
      </c>
      <c r="TR8" s="37">
        <f>SUMIFS('Arrêts médicaux'!$AR$8:$AR$500,'Arrêts médicaux'!$A$8:$A$500,B8,'Arrêts médicaux'!$D$8:$D$500,Salariés!$H$7)</f>
        <v>0</v>
      </c>
      <c r="TS8" s="38">
        <f t="shared" si="285"/>
        <v>0</v>
      </c>
      <c r="TT8" s="37">
        <f>SUMIFS('Arrêts médicaux'!$AR$8:$AR$500,'Arrêts médicaux'!$A$8:$A$500,B8,'Arrêts médicaux'!$D$8:$D$500,Salariés!$H$8)</f>
        <v>0</v>
      </c>
      <c r="TU8" s="37">
        <f>SUMIFS('Absences diverses'!$AP$8:$AP$500,'Absences diverses'!$A$8:$A$500,B8,'Absences diverses'!$D$8:$D$500,Salariés!$J$1)</f>
        <v>0</v>
      </c>
      <c r="TV8" s="37">
        <f>SUMIFS('Absences diverses'!$AP$8:$AP$500,'Absences diverses'!$A$8:$A$500,B8,'Absences diverses'!$D$8:$D$500,Salariés!$J$2)</f>
        <v>0</v>
      </c>
      <c r="TW8" s="37">
        <f>SUMIFS('Absences diverses'!$AP$8:$AP$500,'Absences diverses'!$A$8:$A$500,B8,'Absences diverses'!$D$8:$D$500,Salariés!$J$3)</f>
        <v>0</v>
      </c>
      <c r="TX8" s="37">
        <f>SUMIFS('Absences diverses'!$AP$8:$AP$500,'Absences diverses'!$A$8:$A$500,B8,'Absences diverses'!$D$8:$D$500,Salariés!$J$4)</f>
        <v>0</v>
      </c>
      <c r="TY8" s="37">
        <f>SUMIFS('Arrêts médicaux'!$AS$8:$AS$500,'Arrêts médicaux'!$A$8:$A$500,B8,'Arrêts médicaux'!$D$8:$D$500,Salariés!$H$1)</f>
        <v>0</v>
      </c>
      <c r="TZ8" s="37">
        <f>SUMIFS('Arrêts médicaux'!$AS$8:$AS$500,'Arrêts médicaux'!$A$8:$A$500,B8,'Arrêts médicaux'!$D$8:$D$500,Salariés!$H$2)</f>
        <v>0</v>
      </c>
      <c r="UA8" s="38">
        <f t="shared" si="286"/>
        <v>0</v>
      </c>
      <c r="UB8" s="37">
        <f>SUMIFS('Arrêts médicaux'!$AS$8:$AS$500,'Arrêts médicaux'!$A$8:$A$500,B8,'Arrêts médicaux'!$D$8:$D$500,Salariés!$H$3)</f>
        <v>0</v>
      </c>
      <c r="UC8" s="37">
        <f>SUMIFS('Arrêts médicaux'!$AS$8:$AS$500,'Arrêts médicaux'!$A$8:$A$500,B8,'Arrêts médicaux'!$D$8:$D$500,Salariés!$H$4)</f>
        <v>0</v>
      </c>
      <c r="UD8" s="38">
        <f t="shared" si="287"/>
        <v>0</v>
      </c>
      <c r="UE8" s="37">
        <f>SUMIFS('Arrêts médicaux'!$AS$8:$AS$500,'Arrêts médicaux'!$A$8:$A$500,B8,'Arrêts médicaux'!$D$8:$D$500,Salariés!$H$5)</f>
        <v>0</v>
      </c>
      <c r="UF8" s="37">
        <f>SUMIFS('Arrêts médicaux'!$AS$8:$AS$500,'Arrêts médicaux'!$A$8:$A$500,B8,'Arrêts médicaux'!$D$8:$D$500,Salariés!$H$6)</f>
        <v>0</v>
      </c>
      <c r="UG8" s="37">
        <f>SUMIFS('Arrêts médicaux'!$AS$8:$AS$500,'Arrêts médicaux'!$A$8:$A$500,B8,'Arrêts médicaux'!$D$8:$D$500,Salariés!$H$7)</f>
        <v>0</v>
      </c>
      <c r="UH8" s="38">
        <f t="shared" si="288"/>
        <v>0</v>
      </c>
      <c r="UI8" s="37">
        <f>SUMIFS('Arrêts médicaux'!$AS$8:$AS$500,'Arrêts médicaux'!$A$8:$A$500,B8,'Arrêts médicaux'!$D$8:$D$500,Salariés!$H$8)</f>
        <v>0</v>
      </c>
      <c r="UJ8" s="37">
        <f>SUMIFS('Absences diverses'!$AQ$8:$AQ$500,'Absences diverses'!$A$8:$A$500,B8,'Absences diverses'!$D$8:$D$500,Salariés!$J$1)</f>
        <v>0</v>
      </c>
      <c r="UK8" s="37">
        <f>SUMIFS('Absences diverses'!$AQ$8:$AQ$500,'Absences diverses'!$A$8:$A$500,B8,'Absences diverses'!$D$8:$D$500,Salariés!$J$2)</f>
        <v>0</v>
      </c>
      <c r="UL8" s="37">
        <f>SUMIFS('Absences diverses'!$AQ$8:$AQ$500,'Absences diverses'!$A$8:$A$500,B8,'Absences diverses'!$D$8:$D$500,Salariés!$J$3)</f>
        <v>0</v>
      </c>
      <c r="UM8" s="37">
        <f>SUMIFS('Absences diverses'!$AQ$8:$AQ$500,'Absences diverses'!$A$8:$A$500,B8,'Absences diverses'!$D$8:$D$500,Salariés!$J$4)</f>
        <v>0</v>
      </c>
      <c r="UN8" s="37">
        <f>SUMIFS('Arrêts médicaux'!$AT$8:$AT$500,'Arrêts médicaux'!$A$8:$A$500,B8,'Arrêts médicaux'!$D$8:$D$500,Salariés!$H$1)</f>
        <v>0</v>
      </c>
      <c r="UO8" s="37">
        <f>SUMIFS('Arrêts médicaux'!$AT$8:$AT$500,'Arrêts médicaux'!$A$8:$A$500,B8,'Arrêts médicaux'!$D$8:$D$500,Salariés!$H$2)</f>
        <v>0</v>
      </c>
      <c r="UP8" s="38">
        <f t="shared" si="289"/>
        <v>0</v>
      </c>
      <c r="UQ8" s="37">
        <f>SUMIFS('Arrêts médicaux'!$AT$8:$AT$500,'Arrêts médicaux'!$A$8:$A$500,B8,'Arrêts médicaux'!$D$8:$D$500,Salariés!$H$3)</f>
        <v>0</v>
      </c>
      <c r="UR8" s="37">
        <f>SUMIFS('Arrêts médicaux'!$AT$8:$AT$500,'Arrêts médicaux'!$A$8:$A$500,B8,'Arrêts médicaux'!$D$8:$D$500,Salariés!$H$4)</f>
        <v>0</v>
      </c>
      <c r="US8" s="38">
        <f t="shared" si="290"/>
        <v>0</v>
      </c>
      <c r="UT8" s="37">
        <f>SUMIFS('Arrêts médicaux'!$AT$8:$AT$500,'Arrêts médicaux'!$A$8:$A$500,B8,'Arrêts médicaux'!$D$8:$D$500,Salariés!$H$5)</f>
        <v>0</v>
      </c>
      <c r="UU8" s="37">
        <f>SUMIFS('Arrêts médicaux'!$AT$8:$AT$500,'Arrêts médicaux'!$A$8:$A$500,B8,'Arrêts médicaux'!$D$8:$D$500,Salariés!$H$6)</f>
        <v>0</v>
      </c>
      <c r="UV8" s="37">
        <f>SUMIFS('Arrêts médicaux'!$AT$8:$AT$500,'Arrêts médicaux'!$A$8:$A$500,B8,'Arrêts médicaux'!$D$8:$D$500,Salariés!$H$7)</f>
        <v>0</v>
      </c>
      <c r="UW8" s="38">
        <f t="shared" si="291"/>
        <v>0</v>
      </c>
      <c r="UX8" s="37">
        <f>SUMIFS('Arrêts médicaux'!$AT$8:$AT$500,'Arrêts médicaux'!$A$8:$A$500,B8,'Arrêts médicaux'!$D$8:$D$500,Salariés!$H$8)</f>
        <v>0</v>
      </c>
      <c r="UY8" s="37">
        <f>SUMIFS('Absences diverses'!$AR$8:$AR$500,'Absences diverses'!$A$8:$A$500,B8,'Absences diverses'!$D$8:$D$500,Salariés!$J$1)</f>
        <v>0</v>
      </c>
      <c r="UZ8" s="37">
        <f>SUMIFS('Absences diverses'!$AR$8:$AR$500,'Absences diverses'!$A$8:$A$500,B8,'Absences diverses'!$D$8:$D$500,Salariés!$J$2)</f>
        <v>0</v>
      </c>
      <c r="VA8" s="37">
        <f>SUMIFS('Absences diverses'!$AR$8:$AR$500,'Absences diverses'!$A$8:$A$500,B8,'Absences diverses'!$D$8:$D$500,Salariés!$J$3)</f>
        <v>0</v>
      </c>
      <c r="VB8" s="37">
        <f>SUMIFS('Absences diverses'!$AR$8:$AR$500,'Absences diverses'!$A$8:$A$500,B8,'Absences diverses'!$D$8:$D$500,Salariés!$J$4)</f>
        <v>0</v>
      </c>
      <c r="VC8" s="37">
        <f>SUMIFS('Arrêts médicaux'!$AU$8:$AU$500,'Arrêts médicaux'!$A$8:$A$500,B8,'Arrêts médicaux'!$D$8:$D$500,Salariés!$H$1)</f>
        <v>0</v>
      </c>
      <c r="VD8" s="37">
        <f>SUMIFS('Arrêts médicaux'!$AU$8:$AU$500,'Arrêts médicaux'!$A$8:$A$500,B8,'Arrêts médicaux'!$D$8:$D$500,Salariés!$H$2)</f>
        <v>0</v>
      </c>
      <c r="VE8" s="38">
        <f t="shared" si="292"/>
        <v>0</v>
      </c>
      <c r="VF8" s="37">
        <f>SUMIFS('Arrêts médicaux'!$AU$8:$AU$500,'Arrêts médicaux'!$A$8:$A$500,B8,'Arrêts médicaux'!$D$8:$D$500,Salariés!$H$3)</f>
        <v>0</v>
      </c>
      <c r="VG8" s="37">
        <f>SUMIFS('Arrêts médicaux'!$AU$8:$AU$500,'Arrêts médicaux'!$A$8:$A$500,B8,'Arrêts médicaux'!$D$8:$D$500,Salariés!$H$4)</f>
        <v>0</v>
      </c>
      <c r="VH8" s="38">
        <f t="shared" si="293"/>
        <v>0</v>
      </c>
      <c r="VI8" s="37">
        <f>SUMIFS('Arrêts médicaux'!$AU$8:$AU$500,'Arrêts médicaux'!$A$8:$A$500,B8,'Arrêts médicaux'!$D$8:$D$500,Salariés!$H$5)</f>
        <v>0</v>
      </c>
      <c r="VJ8" s="37">
        <f>SUMIFS('Arrêts médicaux'!$AU$8:$AU$500,'Arrêts médicaux'!$A$8:$A$500,B8,'Arrêts médicaux'!$D$8:$D$500,Salariés!$H$6)</f>
        <v>0</v>
      </c>
      <c r="VK8" s="37">
        <f>SUMIFS('Arrêts médicaux'!$AU$8:$AU$500,'Arrêts médicaux'!$A$8:$A$500,B8,'Arrêts médicaux'!$D$8:$D$500,Salariés!$H$7)</f>
        <v>0</v>
      </c>
      <c r="VL8" s="38">
        <f t="shared" si="294"/>
        <v>0</v>
      </c>
      <c r="VM8" s="37">
        <f>SUMIFS('Arrêts médicaux'!$AU$8:$AU$500,'Arrêts médicaux'!$A$8:$A$500,B8,'Arrêts médicaux'!$D$8:$D$500,Salariés!$H$8)</f>
        <v>0</v>
      </c>
      <c r="VN8" s="37">
        <f>SUMIFS('Absences diverses'!$AS$8:$AS$500,'Absences diverses'!$A$8:$A$500,B8,'Absences diverses'!$D$8:$D$500,Salariés!$J$1)</f>
        <v>0</v>
      </c>
      <c r="VO8" s="37">
        <f>SUMIFS('Absences diverses'!$AS$8:$AS$500,'Absences diverses'!$A$8:$A$500,B8,'Absences diverses'!$D$8:$D$500,Salariés!$J$2)</f>
        <v>0</v>
      </c>
      <c r="VP8" s="37">
        <f>SUMIFS('Absences diverses'!$AS$8:$AS$500,'Absences diverses'!$A$8:$A$500,B8,'Absences diverses'!$D$8:$D$500,Salariés!$J$3)</f>
        <v>0</v>
      </c>
      <c r="VQ8" s="37">
        <f>SUMIFS('Absences diverses'!$AS$8:$AS$500,'Absences diverses'!$A$8:$A$500,B8,'Absences diverses'!$D$8:$D$500,Salariés!$J$4)</f>
        <v>0</v>
      </c>
      <c r="VR8" s="37">
        <f>SUMIFS('Arrêts médicaux'!$AV$8:$AV$500,'Arrêts médicaux'!$A$8:$A$500,B8,'Arrêts médicaux'!$D$8:$D$500,Salariés!$H$1)</f>
        <v>0</v>
      </c>
      <c r="VS8" s="37">
        <f>SUMIFS('Arrêts médicaux'!$AV$8:$AV$500,'Arrêts médicaux'!$A$8:$A$500,B8,'Arrêts médicaux'!$D$8:$D$500,Salariés!$H$2)</f>
        <v>0</v>
      </c>
      <c r="VT8" s="38">
        <f t="shared" si="295"/>
        <v>0</v>
      </c>
      <c r="VU8" s="37">
        <f>SUMIFS('Arrêts médicaux'!$AV$8:$AV$500,'Arrêts médicaux'!$A$8:$A$500,B8,'Arrêts médicaux'!$D$8:$D$500,Salariés!$H$3)</f>
        <v>0</v>
      </c>
      <c r="VV8" s="37">
        <f>SUMIFS('Arrêts médicaux'!$AV$8:$AV$500,'Arrêts médicaux'!$A$8:$A$500,B8,'Arrêts médicaux'!$D$8:$D$500,Salariés!$H$4)</f>
        <v>0</v>
      </c>
      <c r="VW8" s="38">
        <f t="shared" si="296"/>
        <v>0</v>
      </c>
      <c r="VX8" s="37">
        <f>SUMIFS('Arrêts médicaux'!$AV$8:$AV$500,'Arrêts médicaux'!$A$8:$A$500,B8,'Arrêts médicaux'!$D$8:$D$500,Salariés!$H$5)</f>
        <v>0</v>
      </c>
      <c r="VY8" s="37">
        <f>SUMIFS('Arrêts médicaux'!$AV$8:$AV$500,'Arrêts médicaux'!$A$8:$A$500,B8,'Arrêts médicaux'!$D$8:$D$500,Salariés!$H$6)</f>
        <v>0</v>
      </c>
      <c r="VZ8" s="37">
        <f>SUMIFS('Arrêts médicaux'!$AV$8:$AV$500,'Arrêts médicaux'!$A$8:$A$500,B8,'Arrêts médicaux'!$D$8:$D$500,Salariés!$H$7)</f>
        <v>0</v>
      </c>
      <c r="WA8" s="38">
        <f t="shared" si="297"/>
        <v>0</v>
      </c>
      <c r="WB8" s="37">
        <f>SUMIFS('Arrêts médicaux'!$AV$8:$AV$500,'Arrêts médicaux'!$A$8:$A$500,B8,'Arrêts médicaux'!$D$8:$D$500,Salariés!$H$8)</f>
        <v>0</v>
      </c>
      <c r="WC8" s="37">
        <f>SUMIFS('Absences diverses'!$AT$8:$AT$500,'Absences diverses'!$A$8:$A$500,B8,'Absences diverses'!$D$8:$D$500,Salariés!$J$1)</f>
        <v>0</v>
      </c>
      <c r="WD8" s="37">
        <f>SUMIFS('Absences diverses'!$AT$8:$AT$500,'Absences diverses'!$A$8:$A$500,B8,'Absences diverses'!$D$8:$D$500,Salariés!$J$2)</f>
        <v>0</v>
      </c>
      <c r="WE8" s="37">
        <f>SUMIFS('Absences diverses'!$AT$8:$AT$500,'Absences diverses'!$A$8:$A$500,B8,'Absences diverses'!$D$8:$D$500,Salariés!$J$3)</f>
        <v>0</v>
      </c>
      <c r="WF8" s="37">
        <f>SUMIFS('Absences diverses'!$AT$8:$AT$500,'Absences diverses'!$A$8:$A$500,B8,'Absences diverses'!$D$8:$D$500,Salariés!$J$4)</f>
        <v>0</v>
      </c>
      <c r="WG8" s="37">
        <f>SUMIFS('Arrêts médicaux'!$AW$8:$AW$500,'Arrêts médicaux'!$A$8:$A$500,B8,'Arrêts médicaux'!$D$8:$D$500,Salariés!$H$1)</f>
        <v>0</v>
      </c>
      <c r="WH8" s="37">
        <f>SUMIFS('Arrêts médicaux'!$AW$8:$AW$500,'Arrêts médicaux'!$A$8:$A$500,B8,'Arrêts médicaux'!$D$8:$D$500,Salariés!$H$2)</f>
        <v>0</v>
      </c>
      <c r="WI8" s="38">
        <f t="shared" si="298"/>
        <v>0</v>
      </c>
      <c r="WJ8" s="37">
        <f>SUMIFS('Arrêts médicaux'!$AW$8:$AW$500,'Arrêts médicaux'!$A$8:$A$500,B8,'Arrêts médicaux'!$D$8:$D$500,Salariés!$H$3)</f>
        <v>0</v>
      </c>
      <c r="WK8" s="37">
        <f>SUMIFS('Arrêts médicaux'!$AW$8:$AW$500,'Arrêts médicaux'!$A$8:$A$500,B8,'Arrêts médicaux'!$D$8:$D$500,Salariés!$H$4)</f>
        <v>0</v>
      </c>
      <c r="WL8" s="38">
        <f t="shared" si="299"/>
        <v>0</v>
      </c>
      <c r="WM8" s="37">
        <f>SUMIFS('Arrêts médicaux'!$AW$8:$AW$500,'Arrêts médicaux'!$A$8:$A$500,B8,'Arrêts médicaux'!$D$8:$D$500,Salariés!$H$5)</f>
        <v>0</v>
      </c>
      <c r="WN8" s="37">
        <f>SUMIFS('Arrêts médicaux'!$AW$8:$AW$500,'Arrêts médicaux'!$A$8:$A$500,B8,'Arrêts médicaux'!$D$8:$D$500,Salariés!$H$6)</f>
        <v>0</v>
      </c>
      <c r="WO8" s="37">
        <f>SUMIFS('Arrêts médicaux'!$AW$8:$AW$500,'Arrêts médicaux'!$A$8:$A$500,B8,'Arrêts médicaux'!$D$8:$D$500,Salariés!$H$7)</f>
        <v>0</v>
      </c>
      <c r="WP8" s="38">
        <f t="shared" si="300"/>
        <v>0</v>
      </c>
      <c r="WQ8" s="37">
        <f>SUMIFS('Arrêts médicaux'!$AW$8:$AW$500,'Arrêts médicaux'!$A$8:$A$500,B8,'Arrêts médicaux'!$D$8:$D$500,Salariés!$H$8)</f>
        <v>0</v>
      </c>
      <c r="WR8" s="37">
        <f>SUMIFS('Absences diverses'!$AU$8:$AU$500,'Absences diverses'!$A$8:$A$500,B8,'Absences diverses'!$D$8:$D$500,Salariés!$J$1)</f>
        <v>0</v>
      </c>
      <c r="WS8" s="37">
        <f>SUMIFS('Absences diverses'!$AU$8:$AU$500,'Absences diverses'!$A$8:$A$500,B8,'Absences diverses'!$D$8:$D$500,Salariés!$J$2)</f>
        <v>0</v>
      </c>
      <c r="WT8" s="37">
        <f>SUMIFS('Absences diverses'!$AU$8:$AU$500,'Absences diverses'!$A$8:$A$500,B8,'Absences diverses'!$D$8:$D$500,Salariés!$J$3)</f>
        <v>0</v>
      </c>
      <c r="WU8" s="37">
        <f>SUMIFS('Absences diverses'!$AU$8:$AU$500,'Absences diverses'!$A$8:$A$500,B8,'Absences diverses'!$D$8:$D$500,Salariés!$J$4)</f>
        <v>0</v>
      </c>
      <c r="WV8" s="37">
        <f>SUMIFS('Arrêts médicaux'!$AX$8:$AX$500,'Arrêts médicaux'!$A$8:$A$500,B8,'Arrêts médicaux'!$D$8:$D$500,Salariés!$H$1)</f>
        <v>0</v>
      </c>
      <c r="WW8" s="37">
        <f>SUMIFS('Arrêts médicaux'!$AX$8:$AX$500,'Arrêts médicaux'!$A$8:$A$500,B8,'Arrêts médicaux'!$D$8:$D$500,Salariés!$H$2)</f>
        <v>0</v>
      </c>
      <c r="WX8" s="38">
        <f t="shared" si="301"/>
        <v>0</v>
      </c>
      <c r="WY8" s="37">
        <f>SUMIFS('Arrêts médicaux'!$AX$8:$AX$500,'Arrêts médicaux'!$A$8:$A$500,B8,'Arrêts médicaux'!$D$8:$D$500,Salariés!$H$3)</f>
        <v>0</v>
      </c>
      <c r="WZ8" s="37">
        <f>SUMIFS('Arrêts médicaux'!$AX$8:$AX$500,'Arrêts médicaux'!$A$8:$A$500,B8,'Arrêts médicaux'!$D$8:$D$500,Salariés!$H$4)</f>
        <v>0</v>
      </c>
      <c r="XA8" s="38">
        <f t="shared" si="302"/>
        <v>0</v>
      </c>
      <c r="XB8" s="37">
        <f>SUMIFS('Arrêts médicaux'!$AX$8:$AX$500,'Arrêts médicaux'!$A$8:$A$500,B8,'Arrêts médicaux'!$D$8:$D$500,Salariés!$H$5)</f>
        <v>0</v>
      </c>
      <c r="XC8" s="37">
        <f>SUMIFS('Arrêts médicaux'!$AX$8:$AX$500,'Arrêts médicaux'!$A$8:$A$500,B8,'Arrêts médicaux'!$D$8:$D$500,Salariés!$H$6)</f>
        <v>0</v>
      </c>
      <c r="XD8" s="37">
        <f>SUMIFS('Arrêts médicaux'!$AX$8:$AX$500,'Arrêts médicaux'!$A$8:$A$500,B8,'Arrêts médicaux'!$D$8:$D$500,Salariés!$H$7)</f>
        <v>0</v>
      </c>
      <c r="XE8" s="38">
        <f t="shared" si="303"/>
        <v>0</v>
      </c>
      <c r="XF8" s="37">
        <f>SUMIFS('Arrêts médicaux'!$AX$8:$AX$500,'Arrêts médicaux'!$A$8:$A$500,B8,'Arrêts médicaux'!$D$8:$D$500,Salariés!$H$8)</f>
        <v>0</v>
      </c>
      <c r="XG8" s="37">
        <f>SUMIFS('Absences diverses'!$AV$8:$AV$500,'Absences diverses'!$A$8:$A$500,B8,'Absences diverses'!$D$8:$D$500,Salariés!$J$1)</f>
        <v>0</v>
      </c>
      <c r="XH8" s="37">
        <f>SUMIFS('Absences diverses'!$AV$8:$AV$500,'Absences diverses'!$A$8:$A$500,B8,'Absences diverses'!$D$8:$D$500,Salariés!$J$2)</f>
        <v>0</v>
      </c>
      <c r="XI8" s="37">
        <f>SUMIFS('Absences diverses'!$AV$8:$AV$500,'Absences diverses'!$A$8:$A$500,B8,'Absences diverses'!$D$8:$D$500,Salariés!$J$3)</f>
        <v>0</v>
      </c>
      <c r="XJ8" s="37">
        <f>SUMIFS('Absences diverses'!$AV$8:$AV$500,'Absences diverses'!$A$8:$A$500,B8,'Absences diverses'!$D$8:$D$500,Salariés!$J$4)</f>
        <v>0</v>
      </c>
      <c r="XK8" s="37">
        <f>SUMIFS('Arrêts médicaux'!$AY$8:$AY$500,'Arrêts médicaux'!$A$8:$A$500,B8,'Arrêts médicaux'!$D$8:$D$500,Salariés!$H$1)</f>
        <v>0</v>
      </c>
      <c r="XL8" s="37">
        <f>SUMIFS('Arrêts médicaux'!$AY$8:$AY$500,'Arrêts médicaux'!$A$8:$A$500,B8,'Arrêts médicaux'!$D$8:$D$500,Salariés!$H$2)</f>
        <v>0</v>
      </c>
      <c r="XM8" s="38">
        <f t="shared" si="304"/>
        <v>0</v>
      </c>
      <c r="XN8" s="37">
        <f>SUMIFS('Arrêts médicaux'!$AY$8:$AY$500,'Arrêts médicaux'!$A$8:$A$500,B8,'Arrêts médicaux'!$D$8:$D$500,Salariés!$H$3)</f>
        <v>0</v>
      </c>
      <c r="XO8" s="37">
        <f>SUMIFS('Arrêts médicaux'!$AY$8:$AY$500,'Arrêts médicaux'!$A$8:$A$500,B8,'Arrêts médicaux'!$D$8:$D$500,Salariés!$H$4)</f>
        <v>0</v>
      </c>
      <c r="XP8" s="38">
        <f t="shared" si="305"/>
        <v>0</v>
      </c>
      <c r="XQ8" s="37">
        <f>SUMIFS('Arrêts médicaux'!$AY$8:$AY$500,'Arrêts médicaux'!$A$8:$A$500,B8,'Arrêts médicaux'!$D$8:$D$500,Salariés!$H$5)</f>
        <v>0</v>
      </c>
      <c r="XR8" s="37">
        <f>SUMIFS('Arrêts médicaux'!$AY$8:$AY$500,'Arrêts médicaux'!$A$8:$A$500,B8,'Arrêts médicaux'!$D$8:$D$500,Salariés!$H$6)</f>
        <v>0</v>
      </c>
      <c r="XS8" s="37">
        <f>SUMIFS('Arrêts médicaux'!$AY$8:$AY$500,'Arrêts médicaux'!$A$8:$A$500,B8,'Arrêts médicaux'!$D$8:$D$500,Salariés!$H$7)</f>
        <v>0</v>
      </c>
      <c r="XT8" s="38">
        <f t="shared" si="306"/>
        <v>0</v>
      </c>
      <c r="XU8" s="37">
        <f>SUMIFS('Arrêts médicaux'!$AY$8:$AY$500,'Arrêts médicaux'!$A$8:$A$500,B8,'Arrêts médicaux'!$D$8:$D$500,Salariés!$H$8)</f>
        <v>0</v>
      </c>
      <c r="XV8" s="37">
        <f>SUMIFS('Absences diverses'!$AW$8:$AW$500,'Absences diverses'!$A$8:$A$500,B8,'Absences diverses'!$D$8:$D$500,Salariés!$J$1)</f>
        <v>0</v>
      </c>
      <c r="XW8" s="37">
        <f>SUMIFS('Absences diverses'!$AW$8:$AW$500,'Absences diverses'!$A$8:$A$500,B8,'Absences diverses'!$D$8:$D$500,Salariés!$J$2)</f>
        <v>0</v>
      </c>
      <c r="XX8" s="37">
        <f>SUMIFS('Absences diverses'!$AW$8:$AW$500,'Absences diverses'!$A$8:$A$500,B8,'Absences diverses'!$D$8:$D$500,Salariés!$J$3)</f>
        <v>0</v>
      </c>
      <c r="XY8" s="37">
        <f>SUMIFS('Absences diverses'!$AW$8:$AW$500,'Absences diverses'!$A$8:$A$500,B8,'Absences diverses'!$D$8:$D$500,Salariés!$J$4)</f>
        <v>0</v>
      </c>
      <c r="XZ8" s="37">
        <f>SUMIFS('Arrêts médicaux'!$AZ$8:$AZ$500,'Arrêts médicaux'!$A$8:$A$500,B8,'Arrêts médicaux'!$D$8:$D$500,Salariés!$H$1)</f>
        <v>0</v>
      </c>
      <c r="YA8" s="37">
        <f>SUMIFS('Arrêts médicaux'!$AZ$8:$AZ$500,'Arrêts médicaux'!$A$8:$A$500,B8,'Arrêts médicaux'!$D$8:$D$500,Salariés!$H$2)</f>
        <v>0</v>
      </c>
      <c r="YB8" s="38">
        <f t="shared" si="307"/>
        <v>0</v>
      </c>
      <c r="YC8" s="37">
        <f>SUMIFS('Arrêts médicaux'!$AZ$8:$AZ$500,'Arrêts médicaux'!$A$8:$A$500,B8,'Arrêts médicaux'!$D$8:$D$500,Salariés!$H$3)</f>
        <v>0</v>
      </c>
      <c r="YD8" s="37">
        <f>SUMIFS('Arrêts médicaux'!$AZ$8:$AZ$500,'Arrêts médicaux'!$A$8:$A$500,B8,'Arrêts médicaux'!$D$8:$D$500,Salariés!$H$4)</f>
        <v>0</v>
      </c>
      <c r="YE8" s="38">
        <f t="shared" si="308"/>
        <v>0</v>
      </c>
      <c r="YF8" s="37">
        <f>SUMIFS('Arrêts médicaux'!$AZ$8:$AZ$500,'Arrêts médicaux'!$A$8:$A$500,B8,'Arrêts médicaux'!$D$8:$D$500,Salariés!$H$5)</f>
        <v>0</v>
      </c>
      <c r="YG8" s="37">
        <f>SUMIFS('Arrêts médicaux'!$AZ$8:$AZ$500,'Arrêts médicaux'!$A$8:$A$500,B8,'Arrêts médicaux'!$D$8:$D$500,Salariés!$H$6)</f>
        <v>0</v>
      </c>
      <c r="YH8" s="37">
        <f>SUMIFS('Arrêts médicaux'!$AZ$8:$AZ$500,'Arrêts médicaux'!$A$8:$A$500,B8,'Arrêts médicaux'!$D$8:$D$500,Salariés!$H$7)</f>
        <v>0</v>
      </c>
      <c r="YI8" s="38">
        <f t="shared" si="309"/>
        <v>0</v>
      </c>
      <c r="YJ8" s="37">
        <f>SUMIFS('Arrêts médicaux'!$AZ$8:$AZ$500,'Arrêts médicaux'!$A$8:$A$500,B8,'Arrêts médicaux'!$D$8:$D$500,Salariés!$H$8)</f>
        <v>0</v>
      </c>
      <c r="YK8" s="37">
        <f>SUMIFS('Absences diverses'!$AX$8:$AX$500,'Absences diverses'!$A$8:$A$500,B8,'Absences diverses'!$D$8:$D$500,Salariés!$J$1)</f>
        <v>0</v>
      </c>
      <c r="YL8" s="37">
        <f>SUMIFS('Absences diverses'!$AX$8:$AX$500,'Absences diverses'!$A$8:$A$500,B8,'Absences diverses'!$D$8:$D$500,Salariés!$J$2)</f>
        <v>0</v>
      </c>
      <c r="YM8" s="37">
        <f>SUMIFS('Absences diverses'!$AX$8:$AX$500,'Absences diverses'!$A$8:$A$500,B8,'Absences diverses'!$D$8:$D$500,Salariés!$J$3)</f>
        <v>0</v>
      </c>
      <c r="YN8" s="37">
        <f>SUMIFS('Absences diverses'!$AX$8:$AX$500,'Absences diverses'!$A$8:$A$500,B8,'Absences diverses'!$D$8:$D$500,Salariés!$J$4)</f>
        <v>0</v>
      </c>
      <c r="YO8" s="37">
        <f>SUMIFS('Arrêts médicaux'!$BA$8:$BA$500,'Arrêts médicaux'!$A$8:$A$500,B8,'Arrêts médicaux'!$D$8:$D$500,Salariés!$H$1)</f>
        <v>0</v>
      </c>
      <c r="YP8" s="37">
        <f>SUMIFS('Arrêts médicaux'!$BA$8:$BA$500,'Arrêts médicaux'!$A$8:$A$500,B8,'Arrêts médicaux'!$D$8:$D$500,Salariés!$H$2)</f>
        <v>0</v>
      </c>
      <c r="YQ8" s="38">
        <f t="shared" si="310"/>
        <v>0</v>
      </c>
      <c r="YR8" s="37">
        <f>SUMIFS('Arrêts médicaux'!$BA$8:$BA$500,'Arrêts médicaux'!$A$8:$A$500,B8,'Arrêts médicaux'!$D$8:$D$500,Salariés!$H$3)</f>
        <v>0</v>
      </c>
      <c r="YS8" s="37">
        <f>SUMIFS('Arrêts médicaux'!$BA$8:$BA$500,'Arrêts médicaux'!$A$8:$A$500,B8,'Arrêts médicaux'!$D$8:$D$500,Salariés!$H$4)</f>
        <v>0</v>
      </c>
      <c r="YT8" s="38">
        <f t="shared" si="311"/>
        <v>0</v>
      </c>
      <c r="YU8" s="37">
        <f>SUMIFS('Arrêts médicaux'!$BA$8:$BA$500,'Arrêts médicaux'!$A$8:$A$500,B8,'Arrêts médicaux'!$D$8:$D$500,Salariés!$H$5)</f>
        <v>0</v>
      </c>
      <c r="YV8" s="37">
        <f>SUMIFS('Arrêts médicaux'!$BA$8:$BA$500,'Arrêts médicaux'!$A$8:$A$500,B8,'Arrêts médicaux'!$D$8:$D$500,Salariés!$H$6)</f>
        <v>0</v>
      </c>
      <c r="YW8" s="37">
        <f>SUMIFS('Arrêts médicaux'!$BA$8:$BA$500,'Arrêts médicaux'!$A$8:$A$500,B8,'Arrêts médicaux'!$D$8:$D$500,Salariés!$H$7)</f>
        <v>0</v>
      </c>
      <c r="YX8" s="38">
        <f t="shared" si="312"/>
        <v>0</v>
      </c>
      <c r="YY8" s="37">
        <f>SUMIFS('Arrêts médicaux'!$BA$8:$BA$500,'Arrêts médicaux'!$A$8:$A$500,B8,'Arrêts médicaux'!$D$8:$D$500,Salariés!$H$8)</f>
        <v>0</v>
      </c>
      <c r="YZ8" s="37">
        <f>SUMIFS('Absences diverses'!$AY$8:$AY$500,'Absences diverses'!$A$8:$A$500,B8,'Absences diverses'!$D$8:$D$500,Salariés!$J$1)</f>
        <v>0</v>
      </c>
      <c r="ZA8" s="37">
        <f>SUMIFS('Absences diverses'!$AY$8:$AY$500,'Absences diverses'!$A$8:$A$500,B8,'Absences diverses'!$D$8:$D$500,Salariés!$J$2)</f>
        <v>0</v>
      </c>
      <c r="ZB8" s="37">
        <f>SUMIFS('Absences diverses'!$AY$8:$AY$500,'Absences diverses'!$A$8:$A$500,B8,'Absences diverses'!$D$8:$D$500,Salariés!$J$3)</f>
        <v>0</v>
      </c>
      <c r="ZC8" s="37">
        <f>SUMIFS('Absences diverses'!$AY$8:$AY$500,'Absences diverses'!$A$8:$A$500,B8,'Absences diverses'!$D$8:$D$500,Salariés!$J$4)</f>
        <v>0</v>
      </c>
      <c r="ZD8" s="37">
        <f>SUMIFS('Arrêts médicaux'!$BB$8:$BB$500,'Arrêts médicaux'!$A$8:$A$500,B8,'Arrêts médicaux'!$D$8:$D$500,Salariés!$H$1)</f>
        <v>0</v>
      </c>
      <c r="ZE8" s="37">
        <f>SUMIFS('Arrêts médicaux'!$BB$8:$BB$500,'Arrêts médicaux'!$A$8:$A$500,B8,'Arrêts médicaux'!$D$8:$D$500,Salariés!$H$2)</f>
        <v>0</v>
      </c>
      <c r="ZF8" s="38">
        <f t="shared" si="313"/>
        <v>0</v>
      </c>
      <c r="ZG8" s="37">
        <f>SUMIFS('Arrêts médicaux'!$BB$8:$BB$500,'Arrêts médicaux'!$A$8:$A$500,B8,'Arrêts médicaux'!$D$8:$D$500,Salariés!$H$3)</f>
        <v>0</v>
      </c>
      <c r="ZH8" s="37">
        <f>SUMIFS('Arrêts médicaux'!$BB$8:$BB$500,'Arrêts médicaux'!$A$8:$A$500,B8,'Arrêts médicaux'!$D$8:$D$500,Salariés!$H$4)</f>
        <v>0</v>
      </c>
      <c r="ZI8" s="38">
        <f t="shared" si="314"/>
        <v>0</v>
      </c>
      <c r="ZJ8" s="37">
        <f>SUMIFS('Arrêts médicaux'!$BB$8:$BB$500,'Arrêts médicaux'!$A$8:$A$500,B8,'Arrêts médicaux'!$D$8:$D$500,Salariés!$H$5)</f>
        <v>0</v>
      </c>
      <c r="ZK8" s="37">
        <f>SUMIFS('Arrêts médicaux'!$BB$8:$BB$500,'Arrêts médicaux'!$A$8:$A$500,B8,'Arrêts médicaux'!$D$8:$D$500,Salariés!$H$6)</f>
        <v>0</v>
      </c>
      <c r="ZL8" s="37">
        <f>SUMIFS('Arrêts médicaux'!$BB$8:$BB$500,'Arrêts médicaux'!$A$8:$A$500,B8,'Arrêts médicaux'!$D$8:$D$500,Salariés!$H$7)</f>
        <v>0</v>
      </c>
      <c r="ZM8" s="38">
        <f t="shared" si="315"/>
        <v>0</v>
      </c>
      <c r="ZN8" s="37">
        <f>SUMIFS('Arrêts médicaux'!$BB$8:$BB$500,'Arrêts médicaux'!$A$8:$A$500,B8,'Arrêts médicaux'!$D$8:$D$500,Salariés!$H$8)</f>
        <v>0</v>
      </c>
      <c r="ZO8" s="37">
        <f>SUMIFS('Absences diverses'!$AZ$8:$AZ$500,'Absences diverses'!$A$8:$A$500,B8,'Absences diverses'!$D$8:$D$500,Salariés!$J$1)</f>
        <v>0</v>
      </c>
      <c r="ZP8" s="37">
        <f>SUMIFS('Absences diverses'!$AZ$8:$AZ$500,'Absences diverses'!$A$8:$A$500,B8,'Absences diverses'!$D$8:$D$500,Salariés!$J$2)</f>
        <v>0</v>
      </c>
      <c r="ZQ8" s="37">
        <f>SUMIFS('Absences diverses'!$AZ$8:$AZ$500,'Absences diverses'!$A$8:$A$500,B8,'Absences diverses'!$D$8:$D$500,Salariés!$J$3)</f>
        <v>0</v>
      </c>
      <c r="ZR8" s="37">
        <f>SUMIFS('Absences diverses'!$AZ$8:$AZ$500,'Absences diverses'!$A$8:$A$500,B8,'Absences diverses'!$D$8:$D$500,Salariés!$J$4)</f>
        <v>0</v>
      </c>
      <c r="ZS8" s="37">
        <f>SUMIFS('Arrêts médicaux'!$BC$8:$BC$500,'Arrêts médicaux'!$A$8:$A$500,B8,'Arrêts médicaux'!$D$8:$D$500,Salariés!$H$1)</f>
        <v>0</v>
      </c>
      <c r="ZT8" s="37">
        <f>SUMIFS('Arrêts médicaux'!$BC$8:$BC$500,'Arrêts médicaux'!$A$8:$A$500,B8,'Arrêts médicaux'!$D$8:$D$500,Salariés!$H$2)</f>
        <v>0</v>
      </c>
      <c r="ZU8" s="38">
        <f t="shared" si="316"/>
        <v>0</v>
      </c>
      <c r="ZV8" s="37">
        <f>SUMIFS('Arrêts médicaux'!$BC$8:$BC$500,'Arrêts médicaux'!$A$8:$A$500,B8,'Arrêts médicaux'!$D$8:$D$500,Salariés!$H$3)</f>
        <v>0</v>
      </c>
      <c r="ZW8" s="37">
        <f>SUMIFS('Arrêts médicaux'!$BC$8:$BC$500,'Arrêts médicaux'!$A$8:$A$500,B8,'Arrêts médicaux'!$D$8:$D$500,Salariés!$H$4)</f>
        <v>0</v>
      </c>
      <c r="ZX8" s="38">
        <f t="shared" si="317"/>
        <v>0</v>
      </c>
      <c r="ZY8" s="37">
        <f>SUMIFS('Arrêts médicaux'!$BC$8:$BC$500,'Arrêts médicaux'!$A$8:$A$500,B8,'Arrêts médicaux'!$D$8:$D$500,Salariés!$H$5)</f>
        <v>0</v>
      </c>
      <c r="ZZ8" s="37">
        <f>SUMIFS('Arrêts médicaux'!$BC$8:$BC$500,'Arrêts médicaux'!$A$8:$A$500,B8,'Arrêts médicaux'!$D$8:$D$500,Salariés!$H$6)</f>
        <v>0</v>
      </c>
      <c r="AAA8" s="37">
        <f>SUMIFS('Arrêts médicaux'!$BC$8:$BC$500,'Arrêts médicaux'!$A$8:$A$500,B8,'Arrêts médicaux'!$D$8:$D$500,Salariés!$H$7)</f>
        <v>0</v>
      </c>
      <c r="AAB8" s="38">
        <f t="shared" si="318"/>
        <v>0</v>
      </c>
      <c r="AAC8" s="37">
        <f>SUMIFS('Arrêts médicaux'!$BC$8:$BC$500,'Arrêts médicaux'!$A$8:$A$500,B8,'Arrêts médicaux'!$D$8:$D$500,Salariés!$H$8)</f>
        <v>0</v>
      </c>
      <c r="AAD8" s="37">
        <f>SUMIFS('Absences diverses'!$BA$8:$BA$500,'Absences diverses'!$A$8:$A$500,B8,'Absences diverses'!$D$8:$D$500,Salariés!$J$1)</f>
        <v>0</v>
      </c>
      <c r="AAE8" s="37">
        <f>SUMIFS('Absences diverses'!$BA$8:$BA$500,'Absences diverses'!$A$8:$A$500,B8,'Absences diverses'!$D$8:$D$500,Salariés!$J$2)</f>
        <v>0</v>
      </c>
      <c r="AAF8" s="37">
        <f>SUMIFS('Absences diverses'!$BA$8:$BA$500,'Absences diverses'!$A$8:$A$500,B8,'Absences diverses'!$D$8:$D$500,Salariés!$J$3)</f>
        <v>0</v>
      </c>
      <c r="AAG8" s="37">
        <f>SUMIFS('Absences diverses'!$BA$8:$BA$500,'Absences diverses'!$A$8:$A$500,B8,'Absences diverses'!$D$8:$D$500,Salariés!$J$4)</f>
        <v>0</v>
      </c>
      <c r="AAH8" s="37">
        <f>SUMIFS('Arrêts médicaux'!$BD$8:$BD$500,'Arrêts médicaux'!$A$8:$A$500,B8,'Arrêts médicaux'!$D$8:$D$500,Salariés!$H$1)</f>
        <v>0</v>
      </c>
      <c r="AAI8" s="37">
        <f>SUMIFS('Arrêts médicaux'!$BD$8:$BD$500,'Arrêts médicaux'!$A$8:$A$500,B8,'Arrêts médicaux'!$D$8:$D$500,Salariés!$H$2)</f>
        <v>0</v>
      </c>
      <c r="AAJ8" s="38">
        <f t="shared" si="319"/>
        <v>0</v>
      </c>
      <c r="AAK8" s="37">
        <f>SUMIFS('Arrêts médicaux'!$BD$8:$BD$500,'Arrêts médicaux'!$A$8:$A$500,B8,'Arrêts médicaux'!$D$8:$D$500,Salariés!$H$3)</f>
        <v>0</v>
      </c>
      <c r="AAL8" s="37">
        <f>SUMIFS('Arrêts médicaux'!$BD$8:$BD$500,'Arrêts médicaux'!$A$8:$A$500,B8,'Arrêts médicaux'!$D$8:$D$500,Salariés!$H$4)</f>
        <v>0</v>
      </c>
      <c r="AAM8" s="38">
        <f t="shared" si="320"/>
        <v>0</v>
      </c>
      <c r="AAN8" s="37">
        <f>SUMIFS('Arrêts médicaux'!$BD$8:$BD$500,'Arrêts médicaux'!$A$8:$A$500,B8,'Arrêts médicaux'!$D$8:$D$500,Salariés!$H$5)</f>
        <v>0</v>
      </c>
      <c r="AAO8" s="37">
        <f>SUMIFS('Arrêts médicaux'!$BD$8:$BD$500,'Arrêts médicaux'!$A$8:$A$500,B8,'Arrêts médicaux'!$D$8:$D$500,Salariés!$H$6)</f>
        <v>0</v>
      </c>
      <c r="AAP8" s="37">
        <f>SUMIFS('Arrêts médicaux'!$BD$8:$BD$500,'Arrêts médicaux'!$A$8:$A$500,B8,'Arrêts médicaux'!$D$8:$D$500,Salariés!$H$7)</f>
        <v>0</v>
      </c>
      <c r="AAQ8" s="38">
        <f t="shared" si="321"/>
        <v>0</v>
      </c>
      <c r="AAR8" s="37">
        <f>SUMIFS('Arrêts médicaux'!$BD$8:$BD$500,'Arrêts médicaux'!$A$8:$A$500,B8,'Arrêts médicaux'!$D$8:$D$500,Salariés!$H$8)</f>
        <v>0</v>
      </c>
      <c r="AAS8" s="37">
        <f>SUMIFS('Absences diverses'!$BB$8:$BB$500,'Absences diverses'!$A$8:$A$500,B8,'Absences diverses'!$D$8:$D$500,Salariés!$J$1)</f>
        <v>0</v>
      </c>
      <c r="AAT8" s="37">
        <f>SUMIFS('Absences diverses'!$BB$8:$BB$500,'Absences diverses'!$A$8:$A$500,B8,'Absences diverses'!$D$8:$D$500,Salariés!$J$2)</f>
        <v>0</v>
      </c>
      <c r="AAU8" s="37">
        <f>SUMIFS('Absences diverses'!$BB$8:$BB$500,'Absences diverses'!$A$8:$A$500,B8,'Absences diverses'!$D$8:$D$500,Salariés!$J$3)</f>
        <v>0</v>
      </c>
      <c r="AAV8" s="37">
        <f>SUMIFS('Absences diverses'!$BB$8:$BB$500,'Absences diverses'!$A$8:$A$500,B8,'Absences diverses'!$D$8:$D$500,Salariés!$J$4)</f>
        <v>0</v>
      </c>
      <c r="AAW8" s="37">
        <f>SUMIFS('Arrêts médicaux'!$BE$8:$BE$500,'Arrêts médicaux'!$A$8:$A$500,B8,'Arrêts médicaux'!$D$8:$D$500,Salariés!$H$1)</f>
        <v>0</v>
      </c>
      <c r="AAX8" s="37">
        <f>SUMIFS('Arrêts médicaux'!$BE$8:$BE$500,'Arrêts médicaux'!$A$8:$A$500,B8,'Arrêts médicaux'!$D$8:$D$500,Salariés!$H$2)</f>
        <v>0</v>
      </c>
      <c r="AAY8" s="38">
        <f t="shared" si="322"/>
        <v>0</v>
      </c>
      <c r="AAZ8" s="37">
        <f>SUMIFS('Arrêts médicaux'!$BE$8:$BE$500,'Arrêts médicaux'!$A$8:$A$500,B8,'Arrêts médicaux'!$D$8:$D$500,Salariés!$H$3)</f>
        <v>0</v>
      </c>
      <c r="ABA8" s="37">
        <f>SUMIFS('Arrêts médicaux'!$BE$8:$BE$500,'Arrêts médicaux'!$A$8:$A$500,B8,'Arrêts médicaux'!$D$8:$D$500,Salariés!$H$4)</f>
        <v>0</v>
      </c>
      <c r="ABB8" s="38">
        <f t="shared" si="323"/>
        <v>0</v>
      </c>
      <c r="ABC8" s="37">
        <f>SUMIFS('Arrêts médicaux'!$BE$8:$BE$500,'Arrêts médicaux'!$A$8:$A$500,B8,'Arrêts médicaux'!$D$8:$D$500,Salariés!$H$5)</f>
        <v>0</v>
      </c>
      <c r="ABD8" s="37">
        <f>SUMIFS('Arrêts médicaux'!$BE$8:$BE$500,'Arrêts médicaux'!$A$8:$A$500,B8,'Arrêts médicaux'!$D$8:$D$500,Salariés!$H$6)</f>
        <v>0</v>
      </c>
      <c r="ABE8" s="37">
        <f>SUMIFS('Arrêts médicaux'!$BE$8:$BE$500,'Arrêts médicaux'!$A$8:$A$500,B8,'Arrêts médicaux'!$D$8:$D$500,Salariés!$H$7)</f>
        <v>0</v>
      </c>
      <c r="ABF8" s="38">
        <f t="shared" si="324"/>
        <v>0</v>
      </c>
      <c r="ABG8" s="37">
        <f>SUMIFS('Arrêts médicaux'!$BE$8:$BE$500,'Arrêts médicaux'!$A$8:$A$500,B8,'Arrêts médicaux'!$D$8:$D$500,Salariés!$H$8)</f>
        <v>0</v>
      </c>
      <c r="ABH8" s="37">
        <f>SUMIFS('Absences diverses'!$BC$8:$BC$500,'Absences diverses'!$A$8:$A$500,B8,'Absences diverses'!$D$8:$D$500,Salariés!$J$1)</f>
        <v>0</v>
      </c>
      <c r="ABI8" s="37">
        <f>SUMIFS('Absences diverses'!$BC$8:$BC$500,'Absences diverses'!$A$8:$A$500,B8,'Absences diverses'!$D$8:$D$500,Salariés!$J$2)</f>
        <v>0</v>
      </c>
      <c r="ABJ8" s="37">
        <f>SUMIFS('Absences diverses'!$BC$8:$BC$500,'Absences diverses'!$A$8:$A$500,B8,'Absences diverses'!$D$8:$D$500,Salariés!$J$3)</f>
        <v>0</v>
      </c>
      <c r="ABK8" s="37">
        <f>SUMIFS('Absences diverses'!$BC$8:$BC$500,'Absences diverses'!$A$8:$A$500,B8,'Absences diverses'!$D$8:$D$500,Salariés!$J$4)</f>
        <v>0</v>
      </c>
      <c r="ABL8" s="37">
        <f>SUMIFS('Arrêts médicaux'!$BF$8:$BF$500,'Arrêts médicaux'!$A$8:$A$500,B8,'Arrêts médicaux'!$D$8:$D$500,Salariés!$H$1)</f>
        <v>0</v>
      </c>
      <c r="ABM8" s="37">
        <f>SUMIFS('Arrêts médicaux'!$BF$8:$BF$500,'Arrêts médicaux'!$A$8:$A$500,B8,'Arrêts médicaux'!$D$8:$D$500,Salariés!$H$2)</f>
        <v>0</v>
      </c>
      <c r="ABN8" s="38">
        <f t="shared" si="325"/>
        <v>0</v>
      </c>
      <c r="ABO8" s="37">
        <f>SUMIFS('Arrêts médicaux'!$BF$8:$BF$500,'Arrêts médicaux'!$A$8:$A$500,B8,'Arrêts médicaux'!$D$8:$D$500,Salariés!$H$3)</f>
        <v>0</v>
      </c>
      <c r="ABP8" s="37">
        <f>SUMIFS('Arrêts médicaux'!$BF$8:$BF$500,'Arrêts médicaux'!$A$8:$A$500,B8,'Arrêts médicaux'!$D$8:$D$500,Salariés!$H$4)</f>
        <v>0</v>
      </c>
      <c r="ABQ8" s="38">
        <f t="shared" si="326"/>
        <v>0</v>
      </c>
      <c r="ABR8" s="37">
        <f>SUMIFS('Arrêts médicaux'!$BF$8:$BF$500,'Arrêts médicaux'!$A$8:$A$500,B8,'Arrêts médicaux'!$D$8:$D$500,Salariés!$H$5)</f>
        <v>0</v>
      </c>
      <c r="ABS8" s="37">
        <f>SUMIFS('Arrêts médicaux'!$BF$8:$BF$500,'Arrêts médicaux'!$A$8:$A$500,B8,'Arrêts médicaux'!$D$8:$D$500,Salariés!$H$6)</f>
        <v>0</v>
      </c>
      <c r="ABT8" s="37">
        <f>SUMIFS('Arrêts médicaux'!$BF$8:$BF$500,'Arrêts médicaux'!$A$8:$A$500,B8,'Arrêts médicaux'!$D$8:$D$500,Salariés!$H$7)</f>
        <v>0</v>
      </c>
      <c r="ABU8" s="38">
        <f t="shared" si="327"/>
        <v>0</v>
      </c>
      <c r="ABV8" s="37">
        <f>SUMIFS('Arrêts médicaux'!$BF$8:$BF$500,'Arrêts médicaux'!$A$8:$A$500,B8,'Arrêts médicaux'!$D$8:$D$500,Salariés!$H$8)</f>
        <v>0</v>
      </c>
      <c r="ABW8" s="37">
        <f>SUMIFS('Absences diverses'!$BD$8:$BD$500,'Absences diverses'!$A$8:$A$500,B8,'Absences diverses'!$D$8:$D$500,Salariés!$J$1)</f>
        <v>0</v>
      </c>
      <c r="ABX8" s="37">
        <f>SUMIFS('Absences diverses'!$BD$8:$BD$500,'Absences diverses'!$A$8:$A$500,B8,'Absences diverses'!$D$8:$D$500,Salariés!$J$2)</f>
        <v>0</v>
      </c>
      <c r="ABY8" s="37">
        <f>SUMIFS('Absences diverses'!$BD$8:$BD$500,'Absences diverses'!$A$8:$A$500,B8,'Absences diverses'!$D$8:$D$500,Salariés!$J$3)</f>
        <v>0</v>
      </c>
      <c r="ABZ8" s="37">
        <f>SUMIFS('Absences diverses'!$BD$8:$BD$500,'Absences diverses'!$A$8:$A$500,B8,'Absences diverses'!$D$8:$D$500,Salariés!$J$4)</f>
        <v>0</v>
      </c>
      <c r="ACA8" s="37">
        <f>SUMIFS('Arrêts médicaux'!$BG$8:$BG$500,'Arrêts médicaux'!$A$8:$A$500,B8,'Arrêts médicaux'!$D$8:$D$500,Salariés!$H$1)</f>
        <v>0</v>
      </c>
      <c r="ACB8" s="37">
        <f>SUMIFS('Arrêts médicaux'!$BG$8:$BG$500,'Arrêts médicaux'!$A$8:$A$500,B8,'Arrêts médicaux'!$D$8:$D$500,Salariés!$H$2)</f>
        <v>0</v>
      </c>
      <c r="ACC8" s="38">
        <f t="shared" si="328"/>
        <v>0</v>
      </c>
      <c r="ACD8" s="37">
        <f>SUMIFS('Arrêts médicaux'!$BG$8:$BG$500,'Arrêts médicaux'!$A$8:$A$500,B8,'Arrêts médicaux'!$D$8:$D$500,Salariés!$H$3)</f>
        <v>0</v>
      </c>
      <c r="ACE8" s="37">
        <f>SUMIFS('Arrêts médicaux'!$BG$8:$BG$500,'Arrêts médicaux'!$A$8:$A$500,B8,'Arrêts médicaux'!$D$8:$D$500,Salariés!$H$4)</f>
        <v>0</v>
      </c>
      <c r="ACF8" s="38">
        <f t="shared" si="329"/>
        <v>0</v>
      </c>
      <c r="ACG8" s="37">
        <f>SUMIFS('Arrêts médicaux'!$BG$8:$BG$500,'Arrêts médicaux'!$A$8:$A$500,B8,'Arrêts médicaux'!$D$8:$D$500,Salariés!$H$5)</f>
        <v>0</v>
      </c>
      <c r="ACH8" s="37">
        <f>SUMIFS('Arrêts médicaux'!$BG$8:$BG$500,'Arrêts médicaux'!$A$8:$A$500,B8,'Arrêts médicaux'!$D$8:$D$500,Salariés!$H$6)</f>
        <v>0</v>
      </c>
      <c r="ACI8" s="37">
        <f>SUMIFS('Arrêts médicaux'!$BG$8:$BG$500,'Arrêts médicaux'!$A$8:$A$500,B8,'Arrêts médicaux'!$D$8:$D$500,Salariés!$H$7)</f>
        <v>0</v>
      </c>
      <c r="ACJ8" s="38">
        <f t="shared" si="330"/>
        <v>0</v>
      </c>
      <c r="ACK8" s="37">
        <f>SUMIFS('Arrêts médicaux'!$BG$8:$BG$500,'Arrêts médicaux'!$A$8:$A$500,B8,'Arrêts médicaux'!$D$8:$D$500,Salariés!$H$8)</f>
        <v>0</v>
      </c>
      <c r="ACL8" s="37">
        <f>SUMIFS('Absences diverses'!$BE$8:$BE$500,'Absences diverses'!$A$8:$A$500,B8,'Absences diverses'!$D$8:$D$500,Salariés!$J$1)</f>
        <v>0</v>
      </c>
      <c r="ACM8" s="37">
        <f>SUMIFS('Absences diverses'!$BE$8:$BE$500,'Absences diverses'!$A$8:$A$500,B8,'Absences diverses'!$D$8:$D$500,Salariés!$J$2)</f>
        <v>0</v>
      </c>
      <c r="ACN8" s="37">
        <f>SUMIFS('Absences diverses'!$BE$8:$BE$500,'Absences diverses'!$A$8:$A$500,B8,'Absences diverses'!$D$8:$D$500,Salariés!$J$3)</f>
        <v>0</v>
      </c>
      <c r="ACO8" s="37">
        <f>SUMIFS('Absences diverses'!$BE$8:$BE$500,'Absences diverses'!$A$8:$A$500,B8,'Absences diverses'!$D$8:$D$500,Salariés!$J$4)</f>
        <v>0</v>
      </c>
      <c r="ACP8" s="37">
        <f>SUMIFS('Arrêts médicaux'!$BH$8:$BH$500,'Arrêts médicaux'!$A$8:$A$500,B8,'Arrêts médicaux'!$D$8:$D$500,Salariés!$H$1)</f>
        <v>0</v>
      </c>
      <c r="ACQ8" s="37">
        <f>SUMIFS('Arrêts médicaux'!$BH$8:$BH$500,'Arrêts médicaux'!$A$8:$A$500,B8,'Arrêts médicaux'!$D$8:$D$500,Salariés!$H$2)</f>
        <v>0</v>
      </c>
      <c r="ACR8" s="38">
        <f t="shared" si="331"/>
        <v>0</v>
      </c>
      <c r="ACS8" s="37">
        <f>SUMIFS('Arrêts médicaux'!$BH$8:$BH$500,'Arrêts médicaux'!$A$8:$A$500,B8,'Arrêts médicaux'!$D$8:$D$500,Salariés!$H$3)</f>
        <v>0</v>
      </c>
      <c r="ACT8" s="37">
        <f>SUMIFS('Arrêts médicaux'!$BH$8:$BH$500,'Arrêts médicaux'!$A$8:$A$500,B8,'Arrêts médicaux'!$D$8:$D$500,Salariés!$H$4)</f>
        <v>0</v>
      </c>
      <c r="ACU8" s="38">
        <f t="shared" si="332"/>
        <v>0</v>
      </c>
      <c r="ACV8" s="37">
        <f>SUMIFS('Arrêts médicaux'!$BH$8:$BH$500,'Arrêts médicaux'!$A$8:$A$500,B8,'Arrêts médicaux'!$D$8:$D$500,Salariés!$H$5)</f>
        <v>0</v>
      </c>
      <c r="ACW8" s="37">
        <f>SUMIFS('Arrêts médicaux'!$BH$8:$BH$500,'Arrêts médicaux'!$A$8:$A$500,B8,'Arrêts médicaux'!$D$8:$D$500,Salariés!$H$6)</f>
        <v>0</v>
      </c>
      <c r="ACX8" s="37">
        <f>SUMIFS('Arrêts médicaux'!$BH$8:$BH$500,'Arrêts médicaux'!$A$8:$A$500,B8,'Arrêts médicaux'!$D$8:$D$500,Salariés!$H$7)</f>
        <v>0</v>
      </c>
      <c r="ACY8" s="38">
        <f t="shared" si="333"/>
        <v>0</v>
      </c>
      <c r="ACZ8" s="37">
        <f>SUMIFS('Arrêts médicaux'!$BH$8:$BH$500,'Arrêts médicaux'!$A$8:$A$500,B8,'Arrêts médicaux'!$D$8:$D$500,Salariés!$H$8)</f>
        <v>0</v>
      </c>
      <c r="ADA8" s="37">
        <f>SUMIFS('Absences diverses'!$BF$8:$BF$500,'Absences diverses'!$A$8:$A$500,B8,'Absences diverses'!$D$8:$D$500,Salariés!$J$1)</f>
        <v>0</v>
      </c>
      <c r="ADB8" s="37">
        <f>SUMIFS('Absences diverses'!$BF$8:$BF$500,'Absences diverses'!$A$8:$A$500,B8,'Absences diverses'!$D$8:$D$500,Salariés!$J$2)</f>
        <v>0</v>
      </c>
      <c r="ADC8" s="37">
        <f>SUMIFS('Absences diverses'!$BF$8:$BF$500,'Absences diverses'!$A$8:$A$500,B8,'Absences diverses'!$D$8:$D$500,Salariés!$J$3)</f>
        <v>0</v>
      </c>
      <c r="ADD8" s="37">
        <f>SUMIFS('Absences diverses'!$BF$8:$BF$500,'Absences diverses'!$A$8:$A$500,B8,'Absences diverses'!$D$8:$D$500,Salariés!$J$4)</f>
        <v>0</v>
      </c>
      <c r="ADE8" s="37">
        <f>SUMIFS('Arrêts médicaux'!$BI$8:$BI$500,'Arrêts médicaux'!$A$8:$A$500,B8,'Arrêts médicaux'!$D$8:$D$500,Salariés!$H$1)</f>
        <v>0</v>
      </c>
      <c r="ADF8" s="37">
        <f>SUMIFS('Arrêts médicaux'!$BI$8:$BI$500,'Arrêts médicaux'!$A$8:$A$500,B8,'Arrêts médicaux'!$D$8:$D$500,Salariés!$H$2)</f>
        <v>0</v>
      </c>
      <c r="ADG8" s="38">
        <f t="shared" si="334"/>
        <v>0</v>
      </c>
      <c r="ADH8" s="37">
        <f>SUMIFS('Arrêts médicaux'!$BI$8:$BI$500,'Arrêts médicaux'!$A$8:$A$500,B8,'Arrêts médicaux'!$D$8:$D$500,Salariés!$H$3)</f>
        <v>0</v>
      </c>
      <c r="ADI8" s="37">
        <f>SUMIFS('Arrêts médicaux'!$BI$8:$BI$500,'Arrêts médicaux'!$A$8:$A$500,B8,'Arrêts médicaux'!$D$8:$D$500,Salariés!$H$4)</f>
        <v>0</v>
      </c>
      <c r="ADJ8" s="38">
        <f t="shared" si="335"/>
        <v>0</v>
      </c>
      <c r="ADK8" s="37">
        <f>SUMIFS('Arrêts médicaux'!$BI$8:$BI$500,'Arrêts médicaux'!$A$8:$A$500,B8,'Arrêts médicaux'!$D$8:$D$500,Salariés!$H$5)</f>
        <v>0</v>
      </c>
      <c r="ADL8" s="37">
        <f>SUMIFS('Arrêts médicaux'!$BI$8:$BI$500,'Arrêts médicaux'!$A$8:$A$500,B8,'Arrêts médicaux'!$D$8:$D$500,Salariés!$H$6)</f>
        <v>0</v>
      </c>
      <c r="ADM8" s="37">
        <f>SUMIFS('Arrêts médicaux'!$BI$8:$BI$500,'Arrêts médicaux'!$A$8:$A$500,B8,'Arrêts médicaux'!$D$8:$D$500,Salariés!$H$7)</f>
        <v>0</v>
      </c>
      <c r="ADN8" s="38">
        <f t="shared" si="336"/>
        <v>0</v>
      </c>
      <c r="ADO8" s="37">
        <f>SUMIFS('Arrêts médicaux'!$BI$8:$BI$500,'Arrêts médicaux'!$A$8:$A$500,B8,'Arrêts médicaux'!$D$8:$D$500,Salariés!$H$8)</f>
        <v>0</v>
      </c>
      <c r="ADP8" s="37">
        <f>SUMIFS('Absences diverses'!$BG$8:$BG$500,'Absences diverses'!$A$8:$A$500,B8,'Absences diverses'!$D$8:$D$500,Salariés!$J$1)</f>
        <v>0</v>
      </c>
      <c r="ADQ8" s="37">
        <f>SUMIFS('Absences diverses'!$BG$8:$BG$500,'Absences diverses'!$A$8:$A$500,B8,'Absences diverses'!$D$8:$D$500,Salariés!$J$2)</f>
        <v>0</v>
      </c>
      <c r="ADR8" s="37">
        <f>SUMIFS('Absences diverses'!$BG$8:$BG$500,'Absences diverses'!$A$8:$A$500,B8,'Absences diverses'!$D$8:$D$500,Salariés!$J$3)</f>
        <v>0</v>
      </c>
      <c r="ADS8" s="37">
        <f>SUMIFS('Absences diverses'!$BG$8:$BG$500,'Absences diverses'!$A$8:$A$500,B8,'Absences diverses'!$D$8:$D$500,Salariés!$J$4)</f>
        <v>0</v>
      </c>
      <c r="ADT8" s="37">
        <f>SUMIFS('Arrêts médicaux'!$BJ$8:$BJ$500,'Arrêts médicaux'!$A$8:$A$500,B8,'Arrêts médicaux'!$D$8:$D$500,Salariés!$H$1)</f>
        <v>0</v>
      </c>
      <c r="ADU8" s="37">
        <f>SUMIFS('Arrêts médicaux'!$BJ$8:$BJ$500,'Arrêts médicaux'!$A$8:$A$500,B8,'Arrêts médicaux'!$D$8:$D$500,Salariés!$H$2)</f>
        <v>0</v>
      </c>
      <c r="ADV8" s="38">
        <f t="shared" si="337"/>
        <v>0</v>
      </c>
      <c r="ADW8" s="37">
        <f>SUMIFS('Arrêts médicaux'!$BJ$8:$BJ$500,'Arrêts médicaux'!$A$8:$A$500,B8,'Arrêts médicaux'!$D$8:$D$500,Salariés!$H$3)</f>
        <v>0</v>
      </c>
      <c r="ADX8" s="37">
        <f>SUMIFS('Arrêts médicaux'!$BJ$8:$BJ$500,'Arrêts médicaux'!$A$8:$A$500,B8,'Arrêts médicaux'!$D$8:$D$500,Salariés!$H$4)</f>
        <v>0</v>
      </c>
      <c r="ADY8" s="38">
        <f t="shared" si="338"/>
        <v>0</v>
      </c>
      <c r="ADZ8" s="37">
        <f>SUMIFS('Arrêts médicaux'!$BJ$8:$BJ$500,'Arrêts médicaux'!$A$8:$A$500,B8,'Arrêts médicaux'!$D$8:$D$500,Salariés!$H$5)</f>
        <v>0</v>
      </c>
      <c r="AEA8" s="37">
        <f>SUMIFS('Arrêts médicaux'!$BJ$8:$BJ$500,'Arrêts médicaux'!$A$8:$A$500,B8,'Arrêts médicaux'!$D$8:$D$500,Salariés!$H$6)</f>
        <v>0</v>
      </c>
      <c r="AEB8" s="37">
        <f>SUMIFS('Arrêts médicaux'!$BJ$8:$BJ$500,'Arrêts médicaux'!$A$8:$A$500,B8,'Arrêts médicaux'!$D$8:$D$500,Salariés!$H$7)</f>
        <v>0</v>
      </c>
      <c r="AEC8" s="38">
        <f t="shared" si="339"/>
        <v>0</v>
      </c>
      <c r="AED8" s="37">
        <f>SUMIFS('Arrêts médicaux'!$BJ$8:$BJ$500,'Arrêts médicaux'!$A$8:$A$500,B8,'Arrêts médicaux'!$D$8:$D$500,Salariés!$H$8)</f>
        <v>0</v>
      </c>
      <c r="AEE8" s="37">
        <f>SUMIFS('Absences diverses'!$BH$8:$BH$500,'Absences diverses'!$A$8:$A$500,B8,'Absences diverses'!$D$8:$D$500,Salariés!$J$1)</f>
        <v>0</v>
      </c>
      <c r="AEF8" s="37">
        <f>SUMIFS('Absences diverses'!$BH$8:$BH$500,'Absences diverses'!$A$8:$A$500,B8,'Absences diverses'!$D$8:$D$500,Salariés!$J$2)</f>
        <v>0</v>
      </c>
      <c r="AEG8" s="37">
        <f>SUMIFS('Absences diverses'!$BH$8:$BH$500,'Absences diverses'!$A$8:$A$500,B8,'Absences diverses'!$D$8:$D$500,Salariés!$J$3)</f>
        <v>0</v>
      </c>
      <c r="AEH8" s="37">
        <f>SUMIFS('Absences diverses'!$BH$8:$BH$500,'Absences diverses'!$A$8:$A$500,B8,'Absences diverses'!$D$8:$D$500,Salariés!$J$4)</f>
        <v>0</v>
      </c>
      <c r="AEI8" s="37">
        <f>SUMIFS('Arrêts médicaux'!$BK$8:$BK$500,'Arrêts médicaux'!$A$8:$A$500,B8,'Arrêts médicaux'!$D$8:$D$500,Salariés!$H$1)</f>
        <v>0</v>
      </c>
      <c r="AEJ8" s="37">
        <f>SUMIFS('Arrêts médicaux'!$BK$8:$BK$500,'Arrêts médicaux'!$A$8:$A$500,B8,'Arrêts médicaux'!$D$8:$D$500,Salariés!$H$2)</f>
        <v>0</v>
      </c>
      <c r="AEK8" s="38">
        <f t="shared" si="340"/>
        <v>0</v>
      </c>
      <c r="AEL8" s="37">
        <f>SUMIFS('Arrêts médicaux'!$BK$8:$BK$500,'Arrêts médicaux'!$A$8:$A$500,B8,'Arrêts médicaux'!$D$8:$D$500,Salariés!$H$3)</f>
        <v>0</v>
      </c>
      <c r="AEM8" s="37">
        <f>SUMIFS('Arrêts médicaux'!$BK$8:$BK$500,'Arrêts médicaux'!$A$8:$A$500,B8,'Arrêts médicaux'!$D$8:$D$500,Salariés!$H$4)</f>
        <v>0</v>
      </c>
      <c r="AEN8" s="38">
        <f t="shared" si="341"/>
        <v>0</v>
      </c>
      <c r="AEO8" s="37">
        <f>SUMIFS('Arrêts médicaux'!$BK$8:$BK$500,'Arrêts médicaux'!$A$8:$A$500,B8,'Arrêts médicaux'!$D$8:$D$500,Salariés!$H$5)</f>
        <v>0</v>
      </c>
      <c r="AEP8" s="37">
        <f>SUMIFS('Arrêts médicaux'!$BK$8:$BK$500,'Arrêts médicaux'!$A$8:$A$500,B8,'Arrêts médicaux'!$D$8:$D$500,Salariés!$H$6)</f>
        <v>0</v>
      </c>
      <c r="AEQ8" s="37">
        <f>SUMIFS('Arrêts médicaux'!$BK$8:$BK$500,'Arrêts médicaux'!$A$8:$A$500,B8,'Arrêts médicaux'!$D$8:$D$500,Salariés!$H$7)</f>
        <v>0</v>
      </c>
      <c r="AER8" s="38">
        <f t="shared" si="342"/>
        <v>0</v>
      </c>
      <c r="AES8" s="37">
        <f>SUMIFS('Arrêts médicaux'!$BK$8:$BK$500,'Arrêts médicaux'!$A$8:$A$500,B8,'Arrêts médicaux'!$D$8:$D$500,Salariés!$H$8)</f>
        <v>0</v>
      </c>
      <c r="AET8" s="37">
        <f>SUMIFS('Absences diverses'!$BI$8:$BI$500,'Absences diverses'!$A$8:$A$500,B8,'Absences diverses'!$D$8:$D$500,Salariés!$J$1)</f>
        <v>0</v>
      </c>
      <c r="AEU8" s="37">
        <f>SUMIFS('Absences diverses'!$BI$8:$BI$500,'Absences diverses'!$A$8:$A$500,B8,'Absences diverses'!$D$8:$D$500,Salariés!$J$2)</f>
        <v>0</v>
      </c>
      <c r="AEV8" s="37">
        <f>SUMIFS('Absences diverses'!$BI$8:$BI$500,'Absences diverses'!$A$8:$A$500,B8,'Absences diverses'!$D$8:$D$500,Salariés!$J$3)</f>
        <v>0</v>
      </c>
      <c r="AEW8" s="37">
        <f>SUMIFS('Absences diverses'!$BI$8:$BI$500,'Absences diverses'!$A$8:$A$500,B8,'Absences diverses'!$D$8:$D$500,Salariés!$J$4)</f>
        <v>0</v>
      </c>
      <c r="AEX8" s="37">
        <f>SUMIFS('Arrêts médicaux'!$BL$8:$BL$500,'Arrêts médicaux'!$A$8:$A$500,B8,'Arrêts médicaux'!$D$8:$D$500,Salariés!$H$1)</f>
        <v>0</v>
      </c>
      <c r="AEY8" s="37">
        <f>SUMIFS('Arrêts médicaux'!$BL$8:$BL$500,'Arrêts médicaux'!$A$8:$A$500,B8,'Arrêts médicaux'!$D$8:$D$500,Salariés!$H$2)</f>
        <v>0</v>
      </c>
      <c r="AEZ8" s="38">
        <f t="shared" si="343"/>
        <v>0</v>
      </c>
      <c r="AFA8" s="37">
        <f>SUMIFS('Arrêts médicaux'!$BL$8:$BL$500,'Arrêts médicaux'!$A$8:$A$500,B8,'Arrêts médicaux'!$D$8:$D$500,Salariés!$H$3)</f>
        <v>0</v>
      </c>
      <c r="AFB8" s="37">
        <f>SUMIFS('Arrêts médicaux'!$BL$8:$BL$500,'Arrêts médicaux'!$A$8:$A$500,B8,'Arrêts médicaux'!$D$8:$D$500,Salariés!$H$4)</f>
        <v>0</v>
      </c>
      <c r="AFC8" s="38">
        <f t="shared" si="344"/>
        <v>0</v>
      </c>
      <c r="AFD8" s="37">
        <f>SUMIFS('Arrêts médicaux'!$BL$8:$BL$500,'Arrêts médicaux'!$A$8:$A$500,B8,'Arrêts médicaux'!$D$8:$D$500,Salariés!$H$5)</f>
        <v>0</v>
      </c>
      <c r="AFE8" s="37">
        <f>SUMIFS('Arrêts médicaux'!$BL$8:$BL$500,'Arrêts médicaux'!$A$8:$A$500,B8,'Arrêts médicaux'!$D$8:$D$500,Salariés!$H$6)</f>
        <v>0</v>
      </c>
      <c r="AFF8" s="37">
        <f>SUMIFS('Arrêts médicaux'!$BL$8:$BL$500,'Arrêts médicaux'!$A$8:$A$500,B8,'Arrêts médicaux'!$D$8:$D$500,Salariés!$H$7)</f>
        <v>0</v>
      </c>
      <c r="AFG8" s="38">
        <f t="shared" si="345"/>
        <v>0</v>
      </c>
      <c r="AFH8" s="37">
        <f>SUMIFS('Arrêts médicaux'!$BL$8:$BL$500,'Arrêts médicaux'!$A$8:$A$500,B8,'Arrêts médicaux'!$D$8:$D$500,Salariés!$H$8)</f>
        <v>0</v>
      </c>
      <c r="AFI8" s="37">
        <f>SUMIFS('Absences diverses'!$BJ$8:$BJ$500,'Absences diverses'!$A$8:$A$500,B8,'Absences diverses'!$D$8:$D$500,Salariés!$J$1)</f>
        <v>0</v>
      </c>
      <c r="AFJ8" s="37">
        <f>SUMIFS('Absences diverses'!$BJ$8:$BJ$500,'Absences diverses'!$A$8:$A$500,B8,'Absences diverses'!$D$8:$D$500,Salariés!$J$2)</f>
        <v>0</v>
      </c>
      <c r="AFK8" s="37">
        <f>SUMIFS('Absences diverses'!$BJ$8:$BJ$500,'Absences diverses'!$A$8:$A$500,B8,'Absences diverses'!$D$8:$D$500,Salariés!$J$3)</f>
        <v>0</v>
      </c>
      <c r="AFL8" s="37">
        <f>SUMIFS('Absences diverses'!$BJ$8:$BJ$500,'Absences diverses'!$A$8:$A$500,B8,'Absences diverses'!$D$8:$D$500,Salariés!$J$4)</f>
        <v>0</v>
      </c>
      <c r="AFM8" s="37">
        <f>SUMIFS('Arrêts médicaux'!$BM$8:$BM$500,'Arrêts médicaux'!$A$8:$A$500,B8,'Arrêts médicaux'!$D$8:$D$500,Salariés!$H$1)</f>
        <v>0</v>
      </c>
      <c r="AFN8" s="37">
        <f>SUMIFS('Arrêts médicaux'!$BM$8:$BM$500,'Arrêts médicaux'!$A$8:$A$500,B8,'Arrêts médicaux'!$D$8:$D$500,Salariés!$H$2)</f>
        <v>0</v>
      </c>
      <c r="AFO8" s="38">
        <f t="shared" si="346"/>
        <v>0</v>
      </c>
      <c r="AFP8" s="37">
        <f>SUMIFS('Arrêts médicaux'!$BM$8:$BM$500,'Arrêts médicaux'!$A$8:$A$500,B8,'Arrêts médicaux'!$D$8:$D$500,Salariés!$H$3)</f>
        <v>0</v>
      </c>
      <c r="AFQ8" s="37">
        <f>SUMIFS('Arrêts médicaux'!$BM$8:$BM$500,'Arrêts médicaux'!$A$8:$A$500,B8,'Arrêts médicaux'!$D$8:$D$500,Salariés!$H$4)</f>
        <v>0</v>
      </c>
      <c r="AFR8" s="38">
        <f t="shared" si="347"/>
        <v>0</v>
      </c>
      <c r="AFS8" s="37">
        <f>SUMIFS('Arrêts médicaux'!$BM$8:$BM$500,'Arrêts médicaux'!$A$8:$A$500,B8,'Arrêts médicaux'!$D$8:$D$500,Salariés!$H$5)</f>
        <v>0</v>
      </c>
      <c r="AFT8" s="37">
        <f>SUMIFS('Arrêts médicaux'!$BM$8:$BM$500,'Arrêts médicaux'!$A$8:$A$500,B8,'Arrêts médicaux'!$D$8:$D$500,Salariés!$H$6)</f>
        <v>0</v>
      </c>
      <c r="AFU8" s="37">
        <f>SUMIFS('Arrêts médicaux'!$BM$8:$BM$500,'Arrêts médicaux'!$A$8:$A$500,B8,'Arrêts médicaux'!$D$8:$D$500,Salariés!$H$7)</f>
        <v>0</v>
      </c>
      <c r="AFV8" s="38">
        <f t="shared" si="348"/>
        <v>0</v>
      </c>
      <c r="AFW8" s="37">
        <f>SUMIFS('Arrêts médicaux'!$BM$8:$BM$500,'Arrêts médicaux'!$A$8:$A$500,B8,'Arrêts médicaux'!$D$8:$D$500,Salariés!$H$8)</f>
        <v>0</v>
      </c>
      <c r="AFX8" s="37">
        <f>SUMIFS('Absences diverses'!$BK$8:$BK$500,'Absences diverses'!$A$8:$A$500,B8,'Absences diverses'!$D$8:$D$500,Salariés!$J$1)</f>
        <v>0</v>
      </c>
      <c r="AFY8" s="37">
        <f>SUMIFS('Absences diverses'!$BK$8:$BK$500,'Absences diverses'!$A$8:$A$500,B8,'Absences diverses'!$D$8:$D$500,Salariés!$J$2)</f>
        <v>0</v>
      </c>
      <c r="AFZ8" s="37">
        <f>SUMIFS('Absences diverses'!$BK$8:$BK$500,'Absences diverses'!$A$8:$A$500,B8,'Absences diverses'!$D$8:$D$500,Salariés!$J$3)</f>
        <v>0</v>
      </c>
      <c r="AGA8" s="37">
        <f>SUMIFS('Absences diverses'!$BK$8:$BK$500,'Absences diverses'!$A$8:$A$500,B8,'Absences diverses'!$D$8:$D$500,Salariés!$J$4)</f>
        <v>0</v>
      </c>
      <c r="AGB8" s="37">
        <f>SUMIFS('Arrêts médicaux'!$BN$8:$BN$500,'Arrêts médicaux'!$A$8:$A$500,B8,'Arrêts médicaux'!$D$8:$D$500,Salariés!$H$1)</f>
        <v>0</v>
      </c>
      <c r="AGC8" s="37">
        <f>SUMIFS('Arrêts médicaux'!$BN$8:$BN$500,'Arrêts médicaux'!$A$8:$A$500,B8,'Arrêts médicaux'!$D$8:$D$500,Salariés!$H$2)</f>
        <v>0</v>
      </c>
      <c r="AGD8" s="38">
        <f t="shared" si="349"/>
        <v>0</v>
      </c>
      <c r="AGE8" s="37">
        <f>SUMIFS('Arrêts médicaux'!$BN$8:$BN$500,'Arrêts médicaux'!$A$8:$A$500,B8,'Arrêts médicaux'!$D$8:$D$500,Salariés!$H$3)</f>
        <v>0</v>
      </c>
      <c r="AGF8" s="37">
        <f>SUMIFS('Arrêts médicaux'!$BN$8:$BN$500,'Arrêts médicaux'!$A$8:$A$500,B8,'Arrêts médicaux'!$D$8:$D$500,Salariés!$H$4)</f>
        <v>0</v>
      </c>
      <c r="AGG8" s="38">
        <f t="shared" si="350"/>
        <v>0</v>
      </c>
      <c r="AGH8" s="37">
        <f>SUMIFS('Arrêts médicaux'!$BN$8:$BN$500,'Arrêts médicaux'!$A$8:$A$500,B8,'Arrêts médicaux'!$D$8:$D$500,Salariés!$H$5)</f>
        <v>0</v>
      </c>
      <c r="AGI8" s="37">
        <f>SUMIFS('Arrêts médicaux'!$BN$8:$BN$500,'Arrêts médicaux'!$A$8:$A$500,B8,'Arrêts médicaux'!$D$8:$D$500,Salariés!$H$6)</f>
        <v>0</v>
      </c>
      <c r="AGJ8" s="37">
        <f>SUMIFS('Arrêts médicaux'!$BN$8:$BN$500,'Arrêts médicaux'!$A$8:$A$500,B8,'Arrêts médicaux'!$D$8:$D$500,Salariés!$H$7)</f>
        <v>0</v>
      </c>
      <c r="AGK8" s="38">
        <f t="shared" si="351"/>
        <v>0</v>
      </c>
      <c r="AGL8" s="37">
        <f>SUMIFS('Arrêts médicaux'!$BN$8:$BN$500,'Arrêts médicaux'!$A$8:$A$500,B8,'Arrêts médicaux'!$D$8:$D$500,Salariés!$H$8)</f>
        <v>0</v>
      </c>
      <c r="AGM8" s="37">
        <f>SUMIFS('Absences diverses'!$BL$8:$BL$500,'Absences diverses'!$A$8:$A$500,B8,'Absences diverses'!$D$8:$D$500,Salariés!$J$1)</f>
        <v>0</v>
      </c>
      <c r="AGN8" s="37">
        <f>SUMIFS('Absences diverses'!$BL$8:$BL$500,'Absences diverses'!$A$8:$A$500,B8,'Absences diverses'!$D$8:$D$500,Salariés!$J$2)</f>
        <v>0</v>
      </c>
      <c r="AGO8" s="37">
        <f>SUMIFS('Absences diverses'!$BL$8:$BL$500,'Absences diverses'!$A$8:$A$500,B8,'Absences diverses'!$D$8:$D$500,Salariés!$J$3)</f>
        <v>0</v>
      </c>
      <c r="AGP8" s="37">
        <f>SUMIFS('Absences diverses'!$BL$8:$BL$500,'Absences diverses'!$A$8:$A$500,B8,'Absences diverses'!$D$8:$D$500,Salariés!$J$4)</f>
        <v>0</v>
      </c>
      <c r="AGQ8" s="37">
        <f>SUMIFS('Arrêts médicaux'!$BO$8:$BO$500,'Arrêts médicaux'!$A$8:$A$500,B8,'Arrêts médicaux'!$D$8:$D$500,Salariés!$H$1)</f>
        <v>0</v>
      </c>
      <c r="AGR8" s="37">
        <f>SUMIFS('Arrêts médicaux'!$BO$8:$BO$500,'Arrêts médicaux'!$A$8:$A$500,B8,'Arrêts médicaux'!$D$8:$D$500,Salariés!$H$2)</f>
        <v>0</v>
      </c>
      <c r="AGS8" s="38">
        <f t="shared" si="352"/>
        <v>0</v>
      </c>
      <c r="AGT8" s="37">
        <f>SUMIFS('Arrêts médicaux'!$BO$8:$BO$500,'Arrêts médicaux'!$A$8:$A$500,B8,'Arrêts médicaux'!$D$8:$D$500,Salariés!$H$3)</f>
        <v>0</v>
      </c>
      <c r="AGU8" s="37">
        <f>SUMIFS('Arrêts médicaux'!$BO$8:$BO$500,'Arrêts médicaux'!$A$8:$A$500,B8,'Arrêts médicaux'!$D$8:$D$500,Salariés!$H$4)</f>
        <v>0</v>
      </c>
      <c r="AGV8" s="38">
        <f t="shared" si="353"/>
        <v>0</v>
      </c>
      <c r="AGW8" s="37">
        <f>SUMIFS('Arrêts médicaux'!$BO$8:$BO$500,'Arrêts médicaux'!$A$8:$A$500,B8,'Arrêts médicaux'!$D$8:$D$500,Salariés!$H$5)</f>
        <v>0</v>
      </c>
      <c r="AGX8" s="37">
        <f>SUMIFS('Arrêts médicaux'!$BO$8:$BO$500,'Arrêts médicaux'!$A$8:$A$500,B8,'Arrêts médicaux'!$D$8:$D$500,Salariés!$H$6)</f>
        <v>0</v>
      </c>
      <c r="AGY8" s="37">
        <f>SUMIFS('Arrêts médicaux'!$BO$8:$BO$500,'Arrêts médicaux'!$A$8:$A$500,B8,'Arrêts médicaux'!$D$8:$D$500,Salariés!$H$7)</f>
        <v>0</v>
      </c>
      <c r="AGZ8" s="38">
        <f t="shared" si="354"/>
        <v>0</v>
      </c>
      <c r="AHA8" s="37">
        <f>SUMIFS('Arrêts médicaux'!$BO$8:$BO$500,'Arrêts médicaux'!$A$8:$A$500,B8,'Arrêts médicaux'!$D$8:$D$500,Salariés!$H$8)</f>
        <v>0</v>
      </c>
      <c r="AHB8" s="37">
        <f>SUMIFS('Absences diverses'!$BM$8:$BM$500,'Absences diverses'!$A$8:$A$500,B8,'Absences diverses'!$D$8:$D$500,Salariés!$J$1)</f>
        <v>0</v>
      </c>
      <c r="AHC8" s="37">
        <f>SUMIFS('Absences diverses'!$BM$8:$BM$500,'Absences diverses'!$A$8:$A$500,B8,'Absences diverses'!$D$8:$D$500,Salariés!$J$2)</f>
        <v>0</v>
      </c>
      <c r="AHD8" s="37">
        <f>SUMIFS('Absences diverses'!$BM$8:$BM$500,'Absences diverses'!$A$8:$A$500,B8,'Absences diverses'!$D$8:$D$500,Salariés!$J$3)</f>
        <v>0</v>
      </c>
      <c r="AHE8" s="37">
        <f>SUMIFS('Absences diverses'!$BM$8:$BM$500,'Absences diverses'!$A$8:$A$500,B8,'Absences diverses'!$D$8:$D$500,Salariés!$J$4)</f>
        <v>0</v>
      </c>
      <c r="AHF8" s="37">
        <f>SUMIFS('Arrêts médicaux'!$BP$8:$BP$500,'Arrêts médicaux'!$A$8:$A$500,B8,'Arrêts médicaux'!$D$8:$D$500,Salariés!$H$1)</f>
        <v>0</v>
      </c>
      <c r="AHG8" s="37">
        <f>SUMIFS('Arrêts médicaux'!$BP$8:$BP$500,'Arrêts médicaux'!$A$8:$A$500,B8,'Arrêts médicaux'!$D$8:$D$500,Salariés!$H$2)</f>
        <v>0</v>
      </c>
      <c r="AHH8" s="38">
        <f t="shared" si="355"/>
        <v>0</v>
      </c>
      <c r="AHI8" s="37">
        <f>SUMIFS('Arrêts médicaux'!$BP$8:$BP$500,'Arrêts médicaux'!$A$8:$A$500,B8,'Arrêts médicaux'!$D$8:$D$500,Salariés!$H$3)</f>
        <v>0</v>
      </c>
      <c r="AHJ8" s="37">
        <f>SUMIFS('Arrêts médicaux'!$BP$8:$BP$500,'Arrêts médicaux'!$A$8:$A$500,B8,'Arrêts médicaux'!$D$8:$D$500,Salariés!$H$4)</f>
        <v>0</v>
      </c>
      <c r="AHK8" s="38">
        <f t="shared" si="356"/>
        <v>0</v>
      </c>
      <c r="AHL8" s="37">
        <f>SUMIFS('Arrêts médicaux'!$BP$8:$BP$500,'Arrêts médicaux'!$A$8:$A$500,B8,'Arrêts médicaux'!$D$8:$D$500,Salariés!$H$5)</f>
        <v>0</v>
      </c>
      <c r="AHM8" s="37">
        <f>SUMIFS('Arrêts médicaux'!$BP$8:$BP$500,'Arrêts médicaux'!$A$8:$A$500,B8,'Arrêts médicaux'!$D$8:$D$500,Salariés!$H$6)</f>
        <v>0</v>
      </c>
      <c r="AHN8" s="37">
        <f>SUMIFS('Arrêts médicaux'!$BP$8:$BP$500,'Arrêts médicaux'!$A$8:$A$500,B8,'Arrêts médicaux'!$D$8:$D$500,Salariés!$H$7)</f>
        <v>0</v>
      </c>
      <c r="AHO8" s="38">
        <f t="shared" si="357"/>
        <v>0</v>
      </c>
      <c r="AHP8" s="37">
        <f>SUMIFS('Arrêts médicaux'!$BP$8:$BP$500,'Arrêts médicaux'!$A$8:$A$500,B8,'Arrêts médicaux'!$D$8:$D$500,Salariés!$H$8)</f>
        <v>0</v>
      </c>
      <c r="AHQ8" s="37">
        <f>SUMIFS('Absences diverses'!$BN$8:$BN$500,'Absences diverses'!$A$8:$A$500,B8,'Absences diverses'!$D$8:$D$500,Salariés!$J$1)</f>
        <v>0</v>
      </c>
      <c r="AHR8" s="37">
        <f>SUMIFS('Absences diverses'!$BN$8:$BN$500,'Absences diverses'!$A$8:$A$500,B8,'Absences diverses'!$D$8:$D$500,Salariés!$J$2)</f>
        <v>0</v>
      </c>
      <c r="AHS8" s="37">
        <f>SUMIFS('Absences diverses'!$BN$8:$BN$500,'Absences diverses'!$A$8:$A$500,B8,'Absences diverses'!$D$8:$D$500,Salariés!$J$3)</f>
        <v>0</v>
      </c>
      <c r="AHT8" s="37">
        <f>SUMIFS('Absences diverses'!$BN$8:$BN$500,'Absences diverses'!$A$8:$A$500,B8,'Absences diverses'!$D$8:$D$500,Salariés!$J$4)</f>
        <v>0</v>
      </c>
      <c r="AHU8" s="37">
        <f>SUMIFS('Arrêts médicaux'!$BQ$8:$BQ$500,'Arrêts médicaux'!$A$8:$A$500,B8,'Arrêts médicaux'!$D$8:$D$500,Salariés!$H$1)</f>
        <v>0</v>
      </c>
      <c r="AHV8" s="37">
        <f>SUMIFS('Arrêts médicaux'!$BQ$8:$BQ$500,'Arrêts médicaux'!$A$8:$A$500,B8,'Arrêts médicaux'!$D$8:$D$500,Salariés!$H$2)</f>
        <v>0</v>
      </c>
      <c r="AHW8" s="38">
        <f t="shared" si="358"/>
        <v>0</v>
      </c>
      <c r="AHX8" s="37">
        <f>SUMIFS('Arrêts médicaux'!$BQ$8:$BQ$500,'Arrêts médicaux'!$A$8:$A$500,B8,'Arrêts médicaux'!$D$8:$D$500,Salariés!$H$3)</f>
        <v>0</v>
      </c>
      <c r="AHY8" s="37">
        <f>SUMIFS('Arrêts médicaux'!$BQ$8:$BQ$500,'Arrêts médicaux'!$A$8:$A$500,B8,'Arrêts médicaux'!$D$8:$D$500,Salariés!$H$4)</f>
        <v>0</v>
      </c>
      <c r="AHZ8" s="38">
        <f t="shared" si="359"/>
        <v>0</v>
      </c>
      <c r="AIA8" s="37">
        <f>SUMIFS('Arrêts médicaux'!$BQ$8:$BQ$500,'Arrêts médicaux'!$A$8:$A$500,B8,'Arrêts médicaux'!$D$8:$D$500,Salariés!$H$5)</f>
        <v>0</v>
      </c>
      <c r="AIB8" s="37">
        <f>SUMIFS('Arrêts médicaux'!$BQ$8:$BQ$500,'Arrêts médicaux'!$A$8:$A$500,B8,'Arrêts médicaux'!$D$8:$D$500,Salariés!$H$6)</f>
        <v>0</v>
      </c>
      <c r="AIC8" s="37">
        <f>SUMIFS('Arrêts médicaux'!$BQ$8:$BQ$500,'Arrêts médicaux'!$A$8:$A$500,B8,'Arrêts médicaux'!$D$8:$D$500,Salariés!$H$7)</f>
        <v>0</v>
      </c>
      <c r="AID8" s="38">
        <f t="shared" si="360"/>
        <v>0</v>
      </c>
      <c r="AIE8" s="37">
        <f>SUMIFS('Arrêts médicaux'!$BQ$8:$BQ$500,'Arrêts médicaux'!$A$8:$A$500,B8,'Arrêts médicaux'!$D$8:$D$500,Salariés!$H$8)</f>
        <v>0</v>
      </c>
      <c r="AIF8" s="37">
        <f>SUMIFS('Absences diverses'!$BO$8:$BO$500,'Absences diverses'!$A$8:$A$500,B8,'Absences diverses'!$D$8:$D$500,Salariés!$J$1)</f>
        <v>0</v>
      </c>
      <c r="AIG8" s="37">
        <f>SUMIFS('Absences diverses'!$BO$8:$BO$500,'Absences diverses'!$A$8:$A$500,B8,'Absences diverses'!$D$8:$D$500,Salariés!$J$2)</f>
        <v>0</v>
      </c>
      <c r="AIH8" s="37">
        <f>SUMIFS('Absences diverses'!$BO$8:$BO$500,'Absences diverses'!$A$8:$A$500,B8,'Absences diverses'!$D$8:$D$500,Salariés!$J$3)</f>
        <v>0</v>
      </c>
      <c r="AII8" s="37">
        <f>SUMIFS('Absences diverses'!$BO$8:$BO$500,'Absences diverses'!$A$8:$A$500,B8,'Absences diverses'!$D$8:$D$500,Salariés!$J$4)</f>
        <v>0</v>
      </c>
    </row>
    <row r="9" spans="2:919">
      <c r="B9" s="29">
        <f>+Salariés!A6</f>
        <v>6</v>
      </c>
      <c r="C9" s="29" t="str">
        <f>+Salariés!B6</f>
        <v>VACHER</v>
      </c>
      <c r="D9" s="29" t="str">
        <f>+Salariés!C6</f>
        <v>JOSIANE</v>
      </c>
      <c r="E9" s="37">
        <f>SUMIFS('Arrêts médicaux'!$I$8:$I$500,'Arrêts médicaux'!$A$8:$A$500,B9,'Arrêts médicaux'!$D$8:$D$500,Salariés!$H$1)</f>
        <v>0</v>
      </c>
      <c r="F9" s="118">
        <f>SUMIFS('Arrêts médicaux'!$I$8:$I$500,'Arrêts médicaux'!$A$8:$A$500,B9,'Arrêts médicaux'!$D$8:$D$500,Salariés!$H$2)</f>
        <v>0</v>
      </c>
      <c r="G9" s="120">
        <f t="shared" si="178"/>
        <v>0</v>
      </c>
      <c r="H9" s="37">
        <f>SUMIFS('Arrêts médicaux'!$I$8:$I$500,'Arrêts médicaux'!$A$8:$A$500,B9,'Arrêts médicaux'!$D$8:$D$500,Salariés!$H$3)</f>
        <v>0</v>
      </c>
      <c r="I9" s="37">
        <f>SUMIFS('Arrêts médicaux'!$I$8:$I$500,'Arrêts médicaux'!$A$8:$A$500,B9,'Arrêts médicaux'!$D$8:$D$500,Salariés!$H$4)</f>
        <v>0</v>
      </c>
      <c r="J9" s="38">
        <f t="shared" si="179"/>
        <v>0</v>
      </c>
      <c r="K9" s="37">
        <f>SUMIFS('Arrêts médicaux'!$I$8:$I$500,'Arrêts médicaux'!$A$8:$A$500,B9,'Arrêts médicaux'!$D$8:$D$500,Salariés!$H$5)</f>
        <v>0</v>
      </c>
      <c r="L9" s="37">
        <f>SUMIFS('Arrêts médicaux'!$I$8:$I$500,'Arrêts médicaux'!$A$8:$A$500,B9,'Arrêts médicaux'!$D$8:$D$500,Salariés!$H$6)</f>
        <v>0</v>
      </c>
      <c r="M9" s="37">
        <f>SUMIFS('Arrêts médicaux'!$I$8:$I$500,'Arrêts médicaux'!$A$8:$A$500,B9,'Arrêts médicaux'!$D$8:$D$500,Salariés!$H$7)</f>
        <v>0</v>
      </c>
      <c r="N9" s="38">
        <f t="shared" si="180"/>
        <v>0</v>
      </c>
      <c r="O9" s="37">
        <f>SUMIFS('Arrêts médicaux'!$I$8:$I$500,'Arrêts médicaux'!$A$8:$A$500,B9,'Arrêts médicaux'!$D$8:$D$500,Salariés!$H$8)</f>
        <v>0</v>
      </c>
      <c r="P9" s="37">
        <f>SUMIFS('Absences diverses'!$G$8:$G$500,'Absences diverses'!$A$8:$A$500,B9,'Absences diverses'!$D$8:$D$500,Salariés!$J$1)</f>
        <v>0</v>
      </c>
      <c r="Q9" s="37">
        <f>SUMIFS('Absences diverses'!$G$8:$G$500,'Absences diverses'!$A$8:$A$500,B9,'Absences diverses'!$D$8:$D$500,Salariés!$J$2)</f>
        <v>0</v>
      </c>
      <c r="R9" s="37">
        <f>SUMIFS('Absences diverses'!$G$8:$G$500,'Absences diverses'!$A$8:$A$500,B9,'Absences diverses'!$D$8:$D$500,Salariés!$J$3)</f>
        <v>0</v>
      </c>
      <c r="S9" s="116">
        <f>SUMIFS('Absences diverses'!$G$8:$G$500,'Absences diverses'!$A$8:$A$500,B9,'Absences diverses'!$D$8:$D$500,Salariés!$J$4)</f>
        <v>0</v>
      </c>
      <c r="T9" s="115">
        <f>SUMIFS('Arrêts médicaux'!$J$8:$J$500,'Arrêts médicaux'!$A$8:$A$500,B9,'Arrêts médicaux'!$D$8:$D$500,Salariés!$H$1)</f>
        <v>0</v>
      </c>
      <c r="U9" s="37">
        <f>SUMIFS('Arrêts médicaux'!$J$8:$J$500,'Arrêts médicaux'!$A$8:$A$500,B9,'Arrêts médicaux'!$D$8:$D$500,Salariés!$H$2)</f>
        <v>0</v>
      </c>
      <c r="V9" s="38">
        <f t="shared" si="181"/>
        <v>0</v>
      </c>
      <c r="W9" s="37">
        <f>SUMIFS('Arrêts médicaux'!$J$8:$J$500,'Arrêts médicaux'!$A$8:$A$500,B9,'Arrêts médicaux'!$D$8:$D$500,Salariés!$H$3)</f>
        <v>0</v>
      </c>
      <c r="X9" s="37">
        <f>SUMIFS('Arrêts médicaux'!$J$8:$J$500,'Arrêts médicaux'!$A$8:$A$500,B9,'Arrêts médicaux'!$D$8:$D$500,Salariés!$H$4)</f>
        <v>0</v>
      </c>
      <c r="Y9" s="38">
        <f t="shared" si="182"/>
        <v>0</v>
      </c>
      <c r="Z9" s="37">
        <f>SUMIFS('Arrêts médicaux'!$J$8:$J$500,'Arrêts médicaux'!$A$8:$A$500,B9,'Arrêts médicaux'!$D$8:$D$500,Salariés!$H$5)</f>
        <v>0</v>
      </c>
      <c r="AA9" s="37">
        <f>SUMIFS('Arrêts médicaux'!$J$8:$J$500,'Arrêts médicaux'!$A$8:$A$500,B9,'Arrêts médicaux'!$D$8:$D$500,Salariés!$H$6)</f>
        <v>0</v>
      </c>
      <c r="AB9" s="37">
        <f>SUMIFS('Arrêts médicaux'!$J$8:$J$500,'Arrêts médicaux'!$A$8:$A$500,B9,'Arrêts médicaux'!$D$8:$D$500,Salariés!$H$7)</f>
        <v>0</v>
      </c>
      <c r="AC9" s="38">
        <f t="shared" si="183"/>
        <v>0</v>
      </c>
      <c r="AD9" s="37">
        <f>SUMIFS('Arrêts médicaux'!$J$8:$J$500,'Arrêts médicaux'!$A$8:$A$500,B9,'Arrêts médicaux'!$D$8:$D$500,Salariés!$H$8)</f>
        <v>0</v>
      </c>
      <c r="AE9" s="37">
        <f>SUMIFS('Absences diverses'!$H$8:$H$500,'Absences diverses'!$A$8:$A$500,B9,'Absences diverses'!$D$8:$D$500,Salariés!$J$1)</f>
        <v>0</v>
      </c>
      <c r="AF9" s="37">
        <f>SUMIFS('Absences diverses'!$H$8:$H$500,'Absences diverses'!$A$8:$A$500,B9,'Absences diverses'!$D$8:$D$500,Salariés!$J$2)</f>
        <v>0</v>
      </c>
      <c r="AG9" s="37">
        <f>SUMIFS('Absences diverses'!$H$8:$H$500,'Absences diverses'!$A$8:$A$500,B9,'Absences diverses'!$D$8:$D$500,Salariés!$J$3)</f>
        <v>0</v>
      </c>
      <c r="AH9" s="116">
        <f>SUMIFS('Absences diverses'!$H$8:$H$500,'Absences diverses'!$A$8:$A$500,B9,'Absences diverses'!$D$8:$D$500,Salariés!$J$4)</f>
        <v>0</v>
      </c>
      <c r="AI9" s="37">
        <f>SUMIFS('Arrêts médicaux'!$K$8:$K$500,'Arrêts médicaux'!$A$8:$A$500,B9,'Arrêts médicaux'!$D$8:$D$500,Salariés!$H$1)</f>
        <v>0</v>
      </c>
      <c r="AJ9" s="37">
        <f>SUMIFS('Arrêts médicaux'!$K$8:$K$500,'Arrêts médicaux'!$A$8:$A$500,B9,'Arrêts médicaux'!$D$8:$D$500,Salariés!$H$2)</f>
        <v>0</v>
      </c>
      <c r="AK9" s="38">
        <f t="shared" si="184"/>
        <v>0</v>
      </c>
      <c r="AL9" s="37">
        <f>SUMIFS('Arrêts médicaux'!$K$8:$K$500,'Arrêts médicaux'!$A$8:$A$500,B9,'Arrêts médicaux'!$D$8:$D$500,Salariés!$H$3)</f>
        <v>0</v>
      </c>
      <c r="AM9" s="37">
        <f>SUMIFS('Arrêts médicaux'!$K$8:$K$500,'Arrêts médicaux'!$A$8:$A$500,B9,'Arrêts médicaux'!$D$8:$D$500,Salariés!$H$4)</f>
        <v>0</v>
      </c>
      <c r="AN9" s="38">
        <f t="shared" si="185"/>
        <v>0</v>
      </c>
      <c r="AO9" s="37">
        <f>SUMIFS('Arrêts médicaux'!$K$8:$K$500,'Arrêts médicaux'!$A$8:$A$500,B9,'Arrêts médicaux'!$D$8:$D$500,Salariés!$H$5)</f>
        <v>0</v>
      </c>
      <c r="AP9" s="37">
        <f>SUMIFS('Arrêts médicaux'!$K$8:$K$500,'Arrêts médicaux'!$A$8:$A$500,B9,'Arrêts médicaux'!$D$8:$D$500,Salariés!$H$6)</f>
        <v>0</v>
      </c>
      <c r="AQ9" s="37">
        <f>SUMIFS('Arrêts médicaux'!$K$8:$K$500,'Arrêts médicaux'!$A$8:$A$500,B9,'Arrêts médicaux'!$D$8:$D$500,Salariés!$H$7)</f>
        <v>0</v>
      </c>
      <c r="AR9" s="38">
        <f t="shared" si="186"/>
        <v>0</v>
      </c>
      <c r="AS9" s="37">
        <f>SUMIFS('Arrêts médicaux'!$K$8:$K$500,'Arrêts médicaux'!$A$8:$A$500,B9,'Arrêts médicaux'!$D$8:$D$500,Salariés!$H$8)</f>
        <v>0</v>
      </c>
      <c r="AT9" s="37">
        <f>SUMIFS('Absences diverses'!$I$8:$I$500,'Absences diverses'!$A$8:$A$500,B9,'Absences diverses'!$D$8:$D$500,Salariés!$J$1)</f>
        <v>0</v>
      </c>
      <c r="AU9" s="37">
        <f>SUMIFS('Absences diverses'!$I$8:$I$500,'Absences diverses'!$A$8:$A$500,B9,'Absences diverses'!$D$8:$D$500,Salariés!$J$2)</f>
        <v>0</v>
      </c>
      <c r="AV9" s="37">
        <f>SUMIFS('Absences diverses'!$I$8:$I$500,'Absences diverses'!$A$8:$A$500,B9,'Absences diverses'!$D$8:$D$500,Salariés!$J$3)</f>
        <v>0</v>
      </c>
      <c r="AW9" s="116">
        <f>SUMIFS('Absences diverses'!$I$8:$I$500,'Absences diverses'!$A$8:$A$500,B9,'Absences diverses'!$D$8:$D$500,Salariés!$J$4)</f>
        <v>0</v>
      </c>
      <c r="AX9" s="37">
        <f>SUMIFS('Arrêts médicaux'!$L$8:$L$500,'Arrêts médicaux'!$A$8:$A$500,B9,'Arrêts médicaux'!$D$8:$D$500,Salariés!$H$1)</f>
        <v>0</v>
      </c>
      <c r="AY9" s="37">
        <f>SUMIFS('Arrêts médicaux'!$L$8:$L$500,'Arrêts médicaux'!$A$8:$A$500,B9,'Arrêts médicaux'!$D$8:$D$500,Salariés!$H$2)</f>
        <v>0</v>
      </c>
      <c r="AZ9" s="38">
        <f t="shared" si="187"/>
        <v>0</v>
      </c>
      <c r="BA9" s="37">
        <f>SUMIFS('Arrêts médicaux'!$L$8:$L$500,'Arrêts médicaux'!$A$8:$A$500,B9,'Arrêts médicaux'!$D$8:$D$500,Salariés!$H$3)</f>
        <v>0</v>
      </c>
      <c r="BB9" s="37">
        <f>SUMIFS('Arrêts médicaux'!$L$8:$L$500,'Arrêts médicaux'!$A$8:$A$500,B9,'Arrêts médicaux'!$D$8:$D$500,Salariés!$H$4)</f>
        <v>0</v>
      </c>
      <c r="BC9" s="38">
        <f t="shared" si="188"/>
        <v>0</v>
      </c>
      <c r="BD9" s="37">
        <f>SUMIFS('Arrêts médicaux'!$L$8:$L$500,'Arrêts médicaux'!$A$8:$A$500,B9,'Arrêts médicaux'!$D$8:$D$500,Salariés!$H$5)</f>
        <v>0</v>
      </c>
      <c r="BE9" s="37">
        <f>SUMIFS('Arrêts médicaux'!$L$8:$L$500,'Arrêts médicaux'!$A$8:$A$500,B9,'Arrêts médicaux'!$D$8:$D$500,Salariés!$H$6)</f>
        <v>0</v>
      </c>
      <c r="BF9" s="37">
        <f>SUMIFS('Arrêts médicaux'!$L$8:$L$500,'Arrêts médicaux'!$A$8:$A$500,B9,'Arrêts médicaux'!$D$8:$D$500,Salariés!$H$7)</f>
        <v>0</v>
      </c>
      <c r="BG9" s="38">
        <f t="shared" si="189"/>
        <v>0</v>
      </c>
      <c r="BH9" s="37">
        <f>SUMIFS('Arrêts médicaux'!$L$8:$L$500,'Arrêts médicaux'!$A$8:$A$500,B9,'Arrêts médicaux'!$D$8:$D$500,Salariés!$H$8)</f>
        <v>0</v>
      </c>
      <c r="BI9" s="37">
        <f>SUMIFS('Absences diverses'!$J$8:$J$500,'Absences diverses'!$A$8:$A$500,B9,'Absences diverses'!$D$8:$D$500,Salariés!$J$1)</f>
        <v>0</v>
      </c>
      <c r="BJ9" s="37">
        <f>SUMIFS('Absences diverses'!$J$8:$J$500,'Absences diverses'!$A$8:$A$500,B9,'Absences diverses'!$D$8:$D$500,Salariés!$J$2)</f>
        <v>0</v>
      </c>
      <c r="BK9" s="37">
        <f>SUMIFS('Absences diverses'!$J$8:$J$500,'Absences diverses'!$A$8:$A$500,B9,'Absences diverses'!$D$8:$D$500,Salariés!$J$3)</f>
        <v>0</v>
      </c>
      <c r="BL9" s="116">
        <f>SUMIFS('Absences diverses'!$J$8:$J$500,'Absences diverses'!$A$8:$A$500,B9,'Absences diverses'!$D$8:$D$500,Salariés!$J$4)</f>
        <v>0</v>
      </c>
      <c r="BM9" s="37">
        <f>SUMIFS('Arrêts médicaux'!$M$8:$M$500,'Arrêts médicaux'!$A$8:$A$500,B9,'Arrêts médicaux'!$D$8:$D$500,Salariés!$H$1)</f>
        <v>0</v>
      </c>
      <c r="BN9" s="37">
        <f>SUMIFS('Arrêts médicaux'!$M$8:$M$500,'Arrêts médicaux'!$A$8:$A$500,B9,'Arrêts médicaux'!$D$8:$D$500,Salariés!$H$2)</f>
        <v>0</v>
      </c>
      <c r="BO9" s="38">
        <f t="shared" si="190"/>
        <v>0</v>
      </c>
      <c r="BP9" s="37">
        <f>SUMIFS('Arrêts médicaux'!$M$8:$M$500,'Arrêts médicaux'!$A$8:$A$500,B9,'Arrêts médicaux'!$D$8:$D$500,Salariés!$H$3)</f>
        <v>0</v>
      </c>
      <c r="BQ9" s="37">
        <f>SUMIFS('Arrêts médicaux'!$M$8:$M$500,'Arrêts médicaux'!$A$8:$A$500,B9,'Arrêts médicaux'!$D$8:$D$500,Salariés!$H$4)</f>
        <v>0</v>
      </c>
      <c r="BR9" s="38">
        <f t="shared" si="191"/>
        <v>0</v>
      </c>
      <c r="BS9" s="37">
        <f>SUMIFS('Arrêts médicaux'!$M$8:$M$500,'Arrêts médicaux'!$A$8:$A$500,B9,'Arrêts médicaux'!$D$8:$D$500,Salariés!$H$5)</f>
        <v>0</v>
      </c>
      <c r="BT9" s="37">
        <f>SUMIFS('Arrêts médicaux'!$M$8:$M$500,'Arrêts médicaux'!$A$8:$A$500,B9,'Arrêts médicaux'!$D$8:$D$500,Salariés!$H$6)</f>
        <v>0</v>
      </c>
      <c r="BU9" s="37">
        <f>SUMIFS('Arrêts médicaux'!$M$8:$M$500,'Arrêts médicaux'!$A$8:$A$500,B9,'Arrêts médicaux'!$D$8:$D$500,Salariés!$H$7)</f>
        <v>0</v>
      </c>
      <c r="BV9" s="38">
        <f t="shared" si="192"/>
        <v>0</v>
      </c>
      <c r="BW9" s="37">
        <f>SUMIFS('Arrêts médicaux'!$M$8:$M$500,'Arrêts médicaux'!$A$8:$A$500,B9,'Arrêts médicaux'!$D$8:$D$500,Salariés!$H$8)</f>
        <v>0</v>
      </c>
      <c r="BX9" s="37">
        <f>SUMIFS('Absences diverses'!$K$8:$K$500,'Absences diverses'!$A$8:$A$500,B9,'Absences diverses'!$D$8:$D$500,Salariés!$J$1)</f>
        <v>0</v>
      </c>
      <c r="BY9" s="37">
        <f>SUMIFS('Absences diverses'!$K$8:$K$500,'Absences diverses'!$A$8:$A$500,B9,'Absences diverses'!$D$8:$D$500,Salariés!$J$2)</f>
        <v>0</v>
      </c>
      <c r="BZ9" s="37">
        <f>SUMIFS('Absences diverses'!$K$8:$K$500,'Absences diverses'!$A$8:$A$500,B9,'Absences diverses'!$D$8:$D$500,Salariés!$J$3)</f>
        <v>0</v>
      </c>
      <c r="CA9" s="37">
        <f>SUMIFS('Absences diverses'!$K$8:$K$500,'Absences diverses'!$A$8:$A$500,B9,'Absences diverses'!$D$8:$D$500,Salariés!$J$4)</f>
        <v>0</v>
      </c>
      <c r="CB9" s="37">
        <f>SUMIFS('Arrêts médicaux'!$N$8:$N$500,'Arrêts médicaux'!$A$8:$A$500,B9,'Arrêts médicaux'!$D$8:$D$500,Salariés!$H$1)</f>
        <v>0</v>
      </c>
      <c r="CC9" s="37">
        <f>SUMIFS('Arrêts médicaux'!$N$8:$N$500,'Arrêts médicaux'!$A$8:$A$500,B9,'Arrêts médicaux'!$D$8:$D$500,Salariés!$H$2)</f>
        <v>0</v>
      </c>
      <c r="CD9" s="38">
        <f t="shared" si="193"/>
        <v>0</v>
      </c>
      <c r="CE9" s="37">
        <f>SUMIFS('Arrêts médicaux'!$N$8:$N$500,'Arrêts médicaux'!$A$8:$A$500,B9,'Arrêts médicaux'!$D$8:$D$500,Salariés!$H$3)</f>
        <v>0</v>
      </c>
      <c r="CF9" s="37">
        <f>SUMIFS('Arrêts médicaux'!$N$8:$N$500,'Arrêts médicaux'!$A$8:$A$500,B9,'Arrêts médicaux'!$D$8:$D$500,Salariés!$H$4)</f>
        <v>0</v>
      </c>
      <c r="CG9" s="38">
        <f t="shared" si="194"/>
        <v>0</v>
      </c>
      <c r="CH9" s="37">
        <f>SUMIFS('Arrêts médicaux'!$N$8:$N$500,'Arrêts médicaux'!$A$8:$A$500,B9,'Arrêts médicaux'!$D$8:$D$500,Salariés!$H$5)</f>
        <v>0</v>
      </c>
      <c r="CI9" s="37">
        <f>SUMIFS('Arrêts médicaux'!$N$8:$N$500,'Arrêts médicaux'!$A$8:$A$500,B9,'Arrêts médicaux'!$D$8:$D$500,Salariés!$H$6)</f>
        <v>0</v>
      </c>
      <c r="CJ9" s="37">
        <f>SUMIFS('Arrêts médicaux'!$N$8:$N$500,'Arrêts médicaux'!$A$8:$A$500,B9,'Arrêts médicaux'!$D$8:$D$500,Salariés!$H$7)</f>
        <v>0</v>
      </c>
      <c r="CK9" s="38">
        <f t="shared" si="195"/>
        <v>0</v>
      </c>
      <c r="CL9" s="37">
        <f>SUMIFS('Arrêts médicaux'!$N$8:$N$500,'Arrêts médicaux'!$A$8:$A$500,B9,'Arrêts médicaux'!$D$8:$D$500,Salariés!$H$8)</f>
        <v>0</v>
      </c>
      <c r="CM9" s="37">
        <f>SUMIFS('Absences diverses'!$L$8:$L$500,'Absences diverses'!$A$8:$A$500,B9,'Absences diverses'!$D$8:$D$500,Salariés!$J$1)</f>
        <v>0</v>
      </c>
      <c r="CN9" s="37">
        <f>SUMIFS('Absences diverses'!$L$8:$L$500,'Absences diverses'!$A$8:$A$500,B9,'Absences diverses'!$D$8:$D$500,Salariés!$J$2)</f>
        <v>0</v>
      </c>
      <c r="CO9" s="37">
        <f>SUMIFS('Absences diverses'!$L$8:$L$500,'Absences diverses'!$A$8:$A$500,B9,'Absences diverses'!$D$8:$D$500,Salariés!$J$3)</f>
        <v>0</v>
      </c>
      <c r="CP9" s="37">
        <f>SUMIFS('Absences diverses'!$L$8:$L$500,'Absences diverses'!$A$8:$A$500,B9,'Absences diverses'!$D$8:$D$500,Salariés!$J$4)</f>
        <v>0</v>
      </c>
      <c r="CQ9" s="37">
        <f>SUMIFS('Arrêts médicaux'!$O$8:$O$500,'Arrêts médicaux'!$A$8:$A$500,B9,'Arrêts médicaux'!$D$8:$D$500,Salariés!$H$1)</f>
        <v>0</v>
      </c>
      <c r="CR9" s="37">
        <f>SUMIFS('Arrêts médicaux'!$O$8:$O$500,'Arrêts médicaux'!$A$8:$A$500,B9,'Arrêts médicaux'!$D$8:$D$500,Salariés!$H$2)</f>
        <v>0</v>
      </c>
      <c r="CS9" s="38">
        <f t="shared" si="196"/>
        <v>0</v>
      </c>
      <c r="CT9" s="37">
        <f>SUMIFS('Arrêts médicaux'!$O$8:$O$500,'Arrêts médicaux'!$A$8:$A$500,B9,'Arrêts médicaux'!$D$8:$D$500,Salariés!$H$3)</f>
        <v>0</v>
      </c>
      <c r="CU9" s="37">
        <f>SUMIFS('Arrêts médicaux'!$O$8:$O$500,'Arrêts médicaux'!$A$8:$A$500,B9,'Arrêts médicaux'!$D$8:$D$500,Salariés!$H$4)</f>
        <v>0</v>
      </c>
      <c r="CV9" s="38">
        <f t="shared" si="197"/>
        <v>0</v>
      </c>
      <c r="CW9" s="37">
        <f>SUMIFS('Arrêts médicaux'!$O$8:$O$500,'Arrêts médicaux'!$A$8:$A$500,B9,'Arrêts médicaux'!$D$8:$D$500,Salariés!$H$5)</f>
        <v>0</v>
      </c>
      <c r="CX9" s="37">
        <f>SUMIFS('Arrêts médicaux'!$O$8:$O$500,'Arrêts médicaux'!$A$8:$A$500,B9,'Arrêts médicaux'!$D$8:$D$500,Salariés!$H$6)</f>
        <v>0</v>
      </c>
      <c r="CY9" s="37">
        <f>SUMIFS('Arrêts médicaux'!$O$8:$O$500,'Arrêts médicaux'!$A$8:$A$500,B9,'Arrêts médicaux'!$D$8:$D$500,Salariés!$H$7)</f>
        <v>0</v>
      </c>
      <c r="CZ9" s="38">
        <f t="shared" si="198"/>
        <v>0</v>
      </c>
      <c r="DA9" s="37">
        <f>SUMIFS('Arrêts médicaux'!$O$8:$O$500,'Arrêts médicaux'!$A$8:$A$500,B9,'Arrêts médicaux'!$D$8:$D$500,Salariés!$H$8)</f>
        <v>0</v>
      </c>
      <c r="DB9" s="37">
        <f>SUMIFS('Absences diverses'!$M$8:$M$500,'Absences diverses'!$A$8:$A$500,B9,'Absences diverses'!$D$8:$D$500,Salariés!$J$1)</f>
        <v>0</v>
      </c>
      <c r="DC9" s="37">
        <f>SUMIFS('Absences diverses'!$M$8:$M$500,'Absences diverses'!$A$8:$A$500,B9,'Absences diverses'!$D$8:$D$500,Salariés!$J$2)</f>
        <v>0</v>
      </c>
      <c r="DD9" s="37">
        <f>SUMIFS('Absences diverses'!$M$8:$M$500,'Absences diverses'!$A$8:$A$500,B9,'Absences diverses'!$D$8:$D$500,Salariés!$J$3)</f>
        <v>0</v>
      </c>
      <c r="DE9" s="37">
        <f>SUMIFS('Absences diverses'!$M$8:$M$500,'Absences diverses'!$A$8:$A$500,B9,'Absences diverses'!$D$8:$D$500,Salariés!$J$4)</f>
        <v>0</v>
      </c>
      <c r="DF9" s="37">
        <f>SUMIFS('Arrêts médicaux'!$P$8:$P$500,'Arrêts médicaux'!$A$8:$A$500,B9,'Arrêts médicaux'!$D$8:$D$500,Salariés!$H$1)</f>
        <v>0</v>
      </c>
      <c r="DG9" s="37">
        <f>SUMIFS('Arrêts médicaux'!$P$8:$P$500,'Arrêts médicaux'!$A$8:$A$500,B9,'Arrêts médicaux'!$D$8:$D$500,Salariés!$H$2)</f>
        <v>0</v>
      </c>
      <c r="DH9" s="38">
        <f t="shared" si="199"/>
        <v>0</v>
      </c>
      <c r="DI9" s="37">
        <f>SUMIFS('Arrêts médicaux'!$P$8:$P$500,'Arrêts médicaux'!$A$8:$A$500,B9,'Arrêts médicaux'!$D$8:$D$500,Salariés!$H$3)</f>
        <v>0</v>
      </c>
      <c r="DJ9" s="37">
        <f>SUMIFS('Arrêts médicaux'!$P$8:$P$500,'Arrêts médicaux'!$A$8:$A$500,B9,'Arrêts médicaux'!$D$8:$D$500,Salariés!$H$4)</f>
        <v>0</v>
      </c>
      <c r="DK9" s="38">
        <f t="shared" si="200"/>
        <v>0</v>
      </c>
      <c r="DL9" s="37">
        <f>SUMIFS('Arrêts médicaux'!$P$8:$P$500,'Arrêts médicaux'!$A$8:$A$500,B9,'Arrêts médicaux'!$D$8:$D$500,Salariés!$H$5)</f>
        <v>0</v>
      </c>
      <c r="DM9" s="37">
        <f>SUMIFS('Arrêts médicaux'!$P$8:$P$500,'Arrêts médicaux'!$A$8:$A$500,B9,'Arrêts médicaux'!$D$8:$D$500,Salariés!$H$6)</f>
        <v>0</v>
      </c>
      <c r="DN9" s="37">
        <f>SUMIFS('Arrêts médicaux'!$P$8:$P$500,'Arrêts médicaux'!$A$8:$A$500,B9,'Arrêts médicaux'!$D$8:$D$500,Salariés!$H$7)</f>
        <v>0</v>
      </c>
      <c r="DO9" s="38">
        <f t="shared" si="201"/>
        <v>0</v>
      </c>
      <c r="DP9" s="37">
        <f>SUMIFS('Arrêts médicaux'!$P$8:$P$500,'Arrêts médicaux'!$A$8:$A$500,B9,'Arrêts médicaux'!$D$8:$D$500,Salariés!$H$8)</f>
        <v>0</v>
      </c>
      <c r="DQ9" s="37">
        <f>SUMIFS('Absences diverses'!$N$8:$N$500,'Absences diverses'!$A$8:$A$500,B9,'Absences diverses'!$D$8:$D$500,Salariés!$J$1)</f>
        <v>0</v>
      </c>
      <c r="DR9" s="37">
        <f>SUMIFS('Absences diverses'!$N$8:$N$500,'Absences diverses'!$A$8:$A$500,B9,'Absences diverses'!$D$8:$D$500,Salariés!$J$2)</f>
        <v>0</v>
      </c>
      <c r="DS9" s="37">
        <f>SUMIFS('Absences diverses'!$N$8:$N$500,'Absences diverses'!$A$8:$A$500,B9,'Absences diverses'!$D$8:$D$500,Salariés!$J$3)</f>
        <v>0</v>
      </c>
      <c r="DT9" s="37">
        <f>SUMIFS('Absences diverses'!$N$8:$N$500,'Absences diverses'!$A$8:$A$500,B9,'Absences diverses'!$D$8:$D$500,Salariés!$J$4)</f>
        <v>0</v>
      </c>
      <c r="DU9" s="37">
        <f>SUMIFS('Arrêts médicaux'!$Q$8:$Q$500,'Arrêts médicaux'!$A$8:$A$500,B9,'Arrêts médicaux'!$D$8:$D$500,Salariés!$H$1)</f>
        <v>0</v>
      </c>
      <c r="DV9" s="37">
        <f>SUMIFS('Arrêts médicaux'!$Q$8:$Q$500,'Arrêts médicaux'!$A$8:$A$500,B9,'Arrêts médicaux'!$D$8:$D$500,Salariés!$H$2)</f>
        <v>0</v>
      </c>
      <c r="DW9" s="38">
        <f t="shared" si="202"/>
        <v>0</v>
      </c>
      <c r="DX9" s="37">
        <f>SUMIFS('Arrêts médicaux'!$Q$8:$Q$500,'Arrêts médicaux'!$A$8:$A$500,B9,'Arrêts médicaux'!$D$8:$D$500,Salariés!$H$3)</f>
        <v>0</v>
      </c>
      <c r="DY9" s="37">
        <f>SUMIFS('Arrêts médicaux'!$Q$8:$Q$500,'Arrêts médicaux'!$A$8:$A$500,B9,'Arrêts médicaux'!$D$8:$D$500,Salariés!$H$4)</f>
        <v>0</v>
      </c>
      <c r="DZ9" s="38">
        <f t="shared" si="203"/>
        <v>0</v>
      </c>
      <c r="EA9" s="37">
        <f>SUMIFS('Arrêts médicaux'!$Q$8:$Q$500,'Arrêts médicaux'!$A$8:$A$500,B9,'Arrêts médicaux'!$D$8:$D$500,Salariés!$H$5)</f>
        <v>0</v>
      </c>
      <c r="EB9" s="37">
        <f>SUMIFS('Arrêts médicaux'!$Q$8:$Q$500,'Arrêts médicaux'!$A$8:$A$500,B9,'Arrêts médicaux'!$D$8:$D$500,Salariés!$H$6)</f>
        <v>0</v>
      </c>
      <c r="EC9" s="37">
        <f>SUMIFS('Arrêts médicaux'!$Q$8:$Q$500,'Arrêts médicaux'!$A$8:$A$500,B9,'Arrêts médicaux'!$D$8:$D$500,Salariés!$H$7)</f>
        <v>0</v>
      </c>
      <c r="ED9" s="38">
        <f t="shared" si="204"/>
        <v>0</v>
      </c>
      <c r="EE9" s="37">
        <f>SUMIFS('Arrêts médicaux'!$Q$8:$Q$500,'Arrêts médicaux'!$A$8:$A$500,B9,'Arrêts médicaux'!$D$8:$D$500,Salariés!$H$8)</f>
        <v>0</v>
      </c>
      <c r="EF9" s="37">
        <f>SUMIFS('Absences diverses'!$O$8:$O$500,'Absences diverses'!$A$8:$A$500,B9,'Absences diverses'!$D$8:$D$500,Salariés!$J$1)</f>
        <v>0</v>
      </c>
      <c r="EG9" s="37">
        <f>SUMIFS('Absences diverses'!$O$8:$O$500,'Absences diverses'!$A$8:$A$500,B9,'Absences diverses'!$D$8:$D$500,Salariés!$J$2)</f>
        <v>0</v>
      </c>
      <c r="EH9" s="37">
        <f>SUMIFS('Absences diverses'!$O$8:$O$500,'Absences diverses'!$A$8:$A$500,B9,'Absences diverses'!$D$8:$D$500,Salariés!$J$3)</f>
        <v>0</v>
      </c>
      <c r="EI9" s="37">
        <f>SUMIFS('Absences diverses'!$O$8:$O$500,'Absences diverses'!$A$8:$A$500,B9,'Absences diverses'!$D$8:$D$500,Salariés!$J$4)</f>
        <v>0</v>
      </c>
      <c r="EJ9" s="37">
        <f>SUMIFS('Arrêts médicaux'!$R$8:$R$500,'Arrêts médicaux'!$A$8:$A$500,B9,'Arrêts médicaux'!$D$8:$D$500,Salariés!$H$1)</f>
        <v>0</v>
      </c>
      <c r="EK9" s="37">
        <f>SUMIFS('Arrêts médicaux'!$R$8:$R$500,'Arrêts médicaux'!$A$8:$A$500,B9,'Arrêts médicaux'!$D$8:$D$500,Salariés!$H$2)</f>
        <v>0</v>
      </c>
      <c r="EL9" s="38">
        <f t="shared" si="205"/>
        <v>0</v>
      </c>
      <c r="EM9" s="37">
        <f>SUMIFS('Arrêts médicaux'!$R$8:$R$500,'Arrêts médicaux'!$A$8:$A$500,B9,'Arrêts médicaux'!$D$8:$D$500,Salariés!$H$3)</f>
        <v>0</v>
      </c>
      <c r="EN9" s="37">
        <f>SUMIFS('Arrêts médicaux'!$R$8:$R$500,'Arrêts médicaux'!$A$8:$A$500,B9,'Arrêts médicaux'!$D$8:$D$500,Salariés!$H$4)</f>
        <v>0</v>
      </c>
      <c r="EO9" s="38">
        <f t="shared" si="206"/>
        <v>0</v>
      </c>
      <c r="EP9" s="37">
        <f>SUMIFS('Arrêts médicaux'!$R$8:$R$500,'Arrêts médicaux'!$A$8:$A$500,B9,'Arrêts médicaux'!$D$8:$D$500,Salariés!$H$5)</f>
        <v>0</v>
      </c>
      <c r="EQ9" s="37">
        <f>SUMIFS('Arrêts médicaux'!$R$8:$R$500,'Arrêts médicaux'!$A$8:$A$500,B9,'Arrêts médicaux'!$D$8:$D$500,Salariés!$H$6)</f>
        <v>0</v>
      </c>
      <c r="ER9" s="37">
        <f>SUMIFS('Arrêts médicaux'!$R$8:$R$500,'Arrêts médicaux'!$A$8:$A$500,B9,'Arrêts médicaux'!$D$8:$D$500,Salariés!$H$7)</f>
        <v>0</v>
      </c>
      <c r="ES9" s="38">
        <f t="shared" si="207"/>
        <v>0</v>
      </c>
      <c r="ET9" s="37">
        <f>SUMIFS('Arrêts médicaux'!$R$8:$R$500,'Arrêts médicaux'!$A$8:$A$500,B9,'Arrêts médicaux'!$D$8:$D$500,Salariés!$H$8)</f>
        <v>0</v>
      </c>
      <c r="EU9" s="37">
        <f>SUMIFS('Absences diverses'!$P$8:$P$500,'Absences diverses'!$A$8:$A$500,B9,'Absences diverses'!$D$8:$D$500,Salariés!$J$1)</f>
        <v>0</v>
      </c>
      <c r="EV9" s="37">
        <f>SUMIFS('Absences diverses'!$P$8:$P$500,'Absences diverses'!$A$8:$A$500,B9,'Absences diverses'!$D$8:$D$500,Salariés!$J$2)</f>
        <v>0</v>
      </c>
      <c r="EW9" s="37">
        <f>SUMIFS('Absences diverses'!$P$8:$P$500,'Absences diverses'!$A$8:$A$500,B9,'Absences diverses'!$D$8:$D$500,Salariés!$J$3)</f>
        <v>0</v>
      </c>
      <c r="EX9" s="37">
        <f>SUMIFS('Absences diverses'!$P$8:$P$500,'Absences diverses'!$A$8:$A$500,B9,'Absences diverses'!$D$8:$D$500,Salariés!$J$4)</f>
        <v>0</v>
      </c>
      <c r="EY9" s="37">
        <f>SUMIFS('Arrêts médicaux'!$S$8:$S$500,'Arrêts médicaux'!$A$8:$A$500,B9,'Arrêts médicaux'!$D$8:$D$500,Salariés!$H$1)</f>
        <v>0</v>
      </c>
      <c r="EZ9" s="37">
        <f>SUMIFS('Arrêts médicaux'!$S$8:$S$500,'Arrêts médicaux'!$A$8:$A$500,B9,'Arrêts médicaux'!$D$8:$D$500,Salariés!$H$2)</f>
        <v>0</v>
      </c>
      <c r="FA9" s="38">
        <f t="shared" si="208"/>
        <v>0</v>
      </c>
      <c r="FB9" s="37">
        <f>SUMIFS('Arrêts médicaux'!$S$8:$S$500,'Arrêts médicaux'!$A$8:$A$500,B9,'Arrêts médicaux'!$D$8:$D$500,Salariés!$H$3)</f>
        <v>0</v>
      </c>
      <c r="FC9" s="37">
        <f>SUMIFS('Arrêts médicaux'!$S$8:$S$500,'Arrêts médicaux'!$A$8:$A$500,B9,'Arrêts médicaux'!$D$8:$D$500,Salariés!$H$4)</f>
        <v>0</v>
      </c>
      <c r="FD9" s="38">
        <f t="shared" si="209"/>
        <v>0</v>
      </c>
      <c r="FE9" s="37">
        <f>SUMIFS('Arrêts médicaux'!$S$8:$S$500,'Arrêts médicaux'!$A$8:$A$500,B9,'Arrêts médicaux'!$D$8:$D$500,Salariés!$H$5)</f>
        <v>0</v>
      </c>
      <c r="FF9" s="37">
        <f>SUMIFS('Arrêts médicaux'!$S$8:$S$500,'Arrêts médicaux'!$A$8:$A$500,B9,'Arrêts médicaux'!$D$8:$D$500,Salariés!$H$6)</f>
        <v>0</v>
      </c>
      <c r="FG9" s="37">
        <f>SUMIFS('Arrêts médicaux'!$S$8:$S$500,'Arrêts médicaux'!$A$8:$A$500,B9,'Arrêts médicaux'!$D$8:$D$500,Salariés!$H$7)</f>
        <v>0</v>
      </c>
      <c r="FH9" s="38">
        <f t="shared" si="210"/>
        <v>0</v>
      </c>
      <c r="FI9" s="37">
        <f>SUMIFS('Arrêts médicaux'!$S$8:$S$500,'Arrêts médicaux'!$A$8:$A$500,B9,'Arrêts médicaux'!$D$8:$D$500,Salariés!$H$8)</f>
        <v>0</v>
      </c>
      <c r="FJ9" s="37">
        <f>SUMIFS('Absences diverses'!$Q$8:$Q$500,'Absences diverses'!$A$8:$A$500,B9,'Absences diverses'!$D$8:$D$500,Salariés!$J$1)</f>
        <v>0</v>
      </c>
      <c r="FK9" s="37">
        <f>SUMIFS('Absences diverses'!$Q$8:$Q$500,'Absences diverses'!$A$8:$A$500,B9,'Absences diverses'!$D$8:$D$500,Salariés!$J$2)</f>
        <v>0</v>
      </c>
      <c r="FL9" s="37">
        <f>SUMIFS('Absences diverses'!$Q$8:$Q$500,'Absences diverses'!$A$8:$A$500,B9,'Absences diverses'!$D$8:$D$500,Salariés!$J$3)</f>
        <v>0</v>
      </c>
      <c r="FM9" s="37">
        <f>SUMIFS('Absences diverses'!$Q$8:$Q$500,'Absences diverses'!$A$8:$A$500,B9,'Absences diverses'!$D$8:$D$500,Salariés!$J$4)</f>
        <v>0</v>
      </c>
      <c r="FN9" s="37">
        <f>SUMIFS('Arrêts médicaux'!$T$8:$T$500,'Arrêts médicaux'!$A$8:$A$500,B9,'Arrêts médicaux'!$D$8:$D$500,Salariés!$H$1)</f>
        <v>0</v>
      </c>
      <c r="FO9" s="37">
        <f>SUMIFS('Arrêts médicaux'!$T$8:$T$500,'Arrêts médicaux'!$A$8:$A$500,B9,'Arrêts médicaux'!$D$8:$D$500,Salariés!$H$2)</f>
        <v>0</v>
      </c>
      <c r="FP9" s="38">
        <f t="shared" si="211"/>
        <v>0</v>
      </c>
      <c r="FQ9" s="37">
        <f>SUMIFS('Arrêts médicaux'!$T$8:$T$500,'Arrêts médicaux'!$A$8:$A$500,B9,'Arrêts médicaux'!$D$8:$D$500,Salariés!$H$3)</f>
        <v>0</v>
      </c>
      <c r="FR9" s="37">
        <f>SUMIFS('Arrêts médicaux'!$T$8:$T$500,'Arrêts médicaux'!$A$8:$A$500,B9,'Arrêts médicaux'!$D$8:$D$500,Salariés!$H$4)</f>
        <v>0</v>
      </c>
      <c r="FS9" s="38">
        <f t="shared" si="212"/>
        <v>0</v>
      </c>
      <c r="FT9" s="37">
        <f>SUMIFS('Arrêts médicaux'!$T$8:$T$500,'Arrêts médicaux'!$A$8:$A$500,B9,'Arrêts médicaux'!$D$8:$D$500,Salariés!$H$5)</f>
        <v>0</v>
      </c>
      <c r="FU9" s="37">
        <f>SUMIFS('Arrêts médicaux'!$T$8:$T$500,'Arrêts médicaux'!$A$8:$A$500,B9,'Arrêts médicaux'!$D$8:$D$500,Salariés!$H$6)</f>
        <v>0</v>
      </c>
      <c r="FV9" s="37">
        <f>SUMIFS('Arrêts médicaux'!$T$8:$T$500,'Arrêts médicaux'!$A$8:$A$500,B9,'Arrêts médicaux'!$D$8:$D$500,Salariés!$H$7)</f>
        <v>0</v>
      </c>
      <c r="FW9" s="38">
        <f t="shared" si="213"/>
        <v>0</v>
      </c>
      <c r="FX9" s="37">
        <f>SUMIFS('Arrêts médicaux'!$T$8:$T$500,'Arrêts médicaux'!$A$8:$A$500,B9,'Arrêts médicaux'!$D$8:$D$500,Salariés!$H$8)</f>
        <v>0</v>
      </c>
      <c r="FY9" s="37">
        <f>SUMIFS('Absences diverses'!$R$8:$R$500,'Absences diverses'!$A$8:$A$500,B9,'Absences diverses'!$D$8:$D$500,Salariés!$J$1)</f>
        <v>0</v>
      </c>
      <c r="FZ9" s="37">
        <f>SUMIFS('Absences diverses'!$R$8:$R$500,'Absences diverses'!$A$8:$A$500,B9,'Absences diverses'!$D$8:$D$500,Salariés!$J$2)</f>
        <v>0</v>
      </c>
      <c r="GA9" s="37">
        <f>SUMIFS('Absences diverses'!$R$8:$R$500,'Absences diverses'!$A$8:$A$500,B9,'Absences diverses'!$D$8:$D$500,Salariés!$J$3)</f>
        <v>0</v>
      </c>
      <c r="GB9" s="37">
        <f>SUMIFS('Absences diverses'!$R$8:$R$500,'Absences diverses'!$A$8:$A$500,B9,'Absences diverses'!$D$8:$D$500,Salariés!$J$4)</f>
        <v>0</v>
      </c>
      <c r="GC9" s="37">
        <f>SUMIFS('Arrêts médicaux'!$U$8:$U$500,'Arrêts médicaux'!$A$8:$A$500,B9,'Arrêts médicaux'!$D$8:$D$500,Salariés!$H$1)</f>
        <v>0</v>
      </c>
      <c r="GD9" s="37">
        <f>SUMIFS('Arrêts médicaux'!$U$8:$U$500,'Arrêts médicaux'!$A$8:$A$500,B9,'Arrêts médicaux'!$D$8:$D$500,Salariés!$H$2)</f>
        <v>0</v>
      </c>
      <c r="GE9" s="38">
        <f t="shared" si="214"/>
        <v>0</v>
      </c>
      <c r="GF9" s="37">
        <f>SUMIFS('Arrêts médicaux'!$U$8:$U$500,'Arrêts médicaux'!$A$8:$A$500,B9,'Arrêts médicaux'!$D$8:$D$500,Salariés!$H$3)</f>
        <v>0</v>
      </c>
      <c r="GG9" s="37">
        <f>SUMIFS('Arrêts médicaux'!$U$8:$U$500,'Arrêts médicaux'!$A$8:$A$500,B9,'Arrêts médicaux'!$D$8:$D$500,Salariés!$H$4)</f>
        <v>0</v>
      </c>
      <c r="GH9" s="38">
        <f t="shared" si="215"/>
        <v>0</v>
      </c>
      <c r="GI9" s="37">
        <f>SUMIFS('Arrêts médicaux'!$U$8:$U$500,'Arrêts médicaux'!$A$8:$A$500,B9,'Arrêts médicaux'!$D$8:$D$500,Salariés!$H$5)</f>
        <v>0</v>
      </c>
      <c r="GJ9" s="37">
        <f>SUMIFS('Arrêts médicaux'!$U$8:$U$500,'Arrêts médicaux'!$A$8:$A$500,B9,'Arrêts médicaux'!$D$8:$D$500,Salariés!$H$6)</f>
        <v>0</v>
      </c>
      <c r="GK9" s="37">
        <f>SUMIFS('Arrêts médicaux'!$U$8:$U$500,'Arrêts médicaux'!$A$8:$A$500,B9,'Arrêts médicaux'!$D$8:$D$500,Salariés!$H$7)</f>
        <v>0</v>
      </c>
      <c r="GL9" s="38">
        <f t="shared" si="216"/>
        <v>0</v>
      </c>
      <c r="GM9" s="37">
        <f>SUMIFS('Arrêts médicaux'!$U$8:$U$500,'Arrêts médicaux'!$A$8:$A$500,B9,'Arrêts médicaux'!$D$8:$D$500,Salariés!$H$8)</f>
        <v>0</v>
      </c>
      <c r="GN9" s="37">
        <f>SUMIFS('Absences diverses'!$S$8:$S$500,'Absences diverses'!$A$8:$A$500,B9,'Absences diverses'!$D$8:$D$500,Salariés!$J$1)</f>
        <v>0</v>
      </c>
      <c r="GO9" s="37">
        <f>SUMIFS('Absences diverses'!$S$8:$S$500,'Absences diverses'!$A$8:$A$500,B9,'Absences diverses'!$D$8:$D$500,Salariés!$J$2)</f>
        <v>0</v>
      </c>
      <c r="GP9" s="37">
        <f>SUMIFS('Absences diverses'!$S$8:$S$500,'Absences diverses'!$A$8:$A$500,B9,'Absences diverses'!$D$8:$D$500,Salariés!$J$3)</f>
        <v>0</v>
      </c>
      <c r="GQ9" s="37">
        <f>SUMIFS('Absences diverses'!$S$8:$S$500,'Absences diverses'!$A$8:$A$500,B9,'Absences diverses'!$D$8:$D$500,Salariés!$J$4)</f>
        <v>0</v>
      </c>
      <c r="GR9" s="37">
        <f>SUMIFS('Arrêts médicaux'!$V$8:$V$500,'Arrêts médicaux'!$A$8:$A$500,B9,'Arrêts médicaux'!$D$8:$D$500,Salariés!$H$1)</f>
        <v>0</v>
      </c>
      <c r="GS9" s="37">
        <f>SUMIFS('Arrêts médicaux'!$V$8:$V$500,'Arrêts médicaux'!$A$8:$A$500,B9,'Arrêts médicaux'!$D$8:$D$500,Salariés!$H$2)</f>
        <v>0</v>
      </c>
      <c r="GT9" s="38">
        <f t="shared" si="217"/>
        <v>0</v>
      </c>
      <c r="GU9" s="37">
        <f>SUMIFS('Arrêts médicaux'!$V$8:$V$500,'Arrêts médicaux'!$A$8:$A$500,B9,'Arrêts médicaux'!$D$8:$D$500,Salariés!$H$3)</f>
        <v>0</v>
      </c>
      <c r="GV9" s="37">
        <f>SUMIFS('Arrêts médicaux'!$V$8:$V$500,'Arrêts médicaux'!$A$8:$A$500,B9,'Arrêts médicaux'!$D$8:$D$500,Salariés!$H$4)</f>
        <v>0</v>
      </c>
      <c r="GW9" s="38">
        <f t="shared" si="218"/>
        <v>0</v>
      </c>
      <c r="GX9" s="37">
        <f>SUMIFS('Arrêts médicaux'!$V$8:$V$500,'Arrêts médicaux'!$A$8:$A$500,B9,'Arrêts médicaux'!$D$8:$D$500,Salariés!$H$5)</f>
        <v>0</v>
      </c>
      <c r="GY9" s="37">
        <f>SUMIFS('Arrêts médicaux'!$V$8:$V$500,'Arrêts médicaux'!$A$8:$A$500,B9,'Arrêts médicaux'!$D$8:$D$500,Salariés!$H$6)</f>
        <v>0</v>
      </c>
      <c r="GZ9" s="37">
        <f>SUMIFS('Arrêts médicaux'!$V$8:$V$500,'Arrêts médicaux'!$A$8:$A$500,B9,'Arrêts médicaux'!$D$8:$D$500,Salariés!$H$7)</f>
        <v>0</v>
      </c>
      <c r="HA9" s="38">
        <f t="shared" si="219"/>
        <v>0</v>
      </c>
      <c r="HB9" s="37">
        <f>SUMIFS('Arrêts médicaux'!$V$8:$V$500,'Arrêts médicaux'!$A$8:$A$500,B9,'Arrêts médicaux'!$D$8:$D$500,Salariés!$H$8)</f>
        <v>0</v>
      </c>
      <c r="HC9" s="37">
        <f>SUMIFS('Absences diverses'!$T$8:$T$500,'Absences diverses'!$A$8:$A$500,B9,'Absences diverses'!$D$8:$D$500,Salariés!$J$1)</f>
        <v>0</v>
      </c>
      <c r="HD9" s="37">
        <f>SUMIFS('Absences diverses'!$T$8:$T$500,'Absences diverses'!$A$8:$A$500,B9,'Absences diverses'!$D$8:$D$500,Salariés!$J$2)</f>
        <v>0</v>
      </c>
      <c r="HE9" s="37">
        <f>SUMIFS('Absences diverses'!$T$8:$T$500,'Absences diverses'!$A$8:$A$500,B9,'Absences diverses'!$D$8:$D$500,Salariés!$J$3)</f>
        <v>0</v>
      </c>
      <c r="HF9" s="37">
        <f>SUMIFS('Absences diverses'!$T$8:$T$500,'Absences diverses'!$A$8:$A$500,B9,'Absences diverses'!$D$8:$D$500,Salariés!$J$4)</f>
        <v>0</v>
      </c>
      <c r="HG9" s="37">
        <f>SUMIFS('Arrêts médicaux'!$W$8:$W$500,'Arrêts médicaux'!$A$8:$A$500,B9,'Arrêts médicaux'!$D$8:$D$500,Salariés!$H$1)</f>
        <v>0</v>
      </c>
      <c r="HH9" s="37">
        <f>SUMIFS('Arrêts médicaux'!$W$8:$W$500,'Arrêts médicaux'!$A$8:$A$500,B9,'Arrêts médicaux'!$D$8:$D$500,Salariés!$H$2)</f>
        <v>0</v>
      </c>
      <c r="HI9" s="38">
        <f t="shared" si="220"/>
        <v>0</v>
      </c>
      <c r="HJ9" s="37">
        <f>SUMIFS('Arrêts médicaux'!$W$8:$W$500,'Arrêts médicaux'!$A$8:$A$500,B9,'Arrêts médicaux'!$D$8:$D$500,Salariés!$H$3)</f>
        <v>0</v>
      </c>
      <c r="HK9" s="37">
        <f>SUMIFS('Arrêts médicaux'!$W$8:$W$500,'Arrêts médicaux'!$A$8:$A$500,B9,'Arrêts médicaux'!$D$8:$D$500,Salariés!$H$4)</f>
        <v>0</v>
      </c>
      <c r="HL9" s="38">
        <f t="shared" si="221"/>
        <v>0</v>
      </c>
      <c r="HM9" s="37">
        <f>SUMIFS('Arrêts médicaux'!$W$8:$W$500,'Arrêts médicaux'!$A$8:$A$500,B9,'Arrêts médicaux'!$D$8:$D$500,Salariés!$H$5)</f>
        <v>0</v>
      </c>
      <c r="HN9" s="37">
        <f>SUMIFS('Arrêts médicaux'!$W$8:$W$500,'Arrêts médicaux'!$A$8:$A$500,B9,'Arrêts médicaux'!$D$8:$D$500,Salariés!$H$6)</f>
        <v>0</v>
      </c>
      <c r="HO9" s="37">
        <f>SUMIFS('Arrêts médicaux'!$W$8:$W$500,'Arrêts médicaux'!$A$8:$A$500,B9,'Arrêts médicaux'!$D$8:$D$500,Salariés!$H$7)</f>
        <v>0</v>
      </c>
      <c r="HP9" s="38">
        <f t="shared" si="222"/>
        <v>0</v>
      </c>
      <c r="HQ9" s="37">
        <f>SUMIFS('Arrêts médicaux'!$W$8:$W$500,'Arrêts médicaux'!$A$8:$A$500,B9,'Arrêts médicaux'!$D$8:$D$500,Salariés!$H$8)</f>
        <v>0</v>
      </c>
      <c r="HR9" s="37">
        <f>SUMIFS('Absences diverses'!$U$8:$U$500,'Absences diverses'!$A$8:$A$500,B9,'Absences diverses'!$D$8:$D$500,Salariés!$J$1)</f>
        <v>0</v>
      </c>
      <c r="HS9" s="37">
        <f>SUMIFS('Absences diverses'!$U$8:$U$500,'Absences diverses'!$A$8:$A$500,B9,'Absences diverses'!$D$8:$D$500,Salariés!$J$2)</f>
        <v>0</v>
      </c>
      <c r="HT9" s="37">
        <f>SUMIFS('Absences diverses'!$U$8:$U$500,'Absences diverses'!$A$8:$A$500,B9,'Absences diverses'!$D$8:$D$500,Salariés!$J$3)</f>
        <v>0</v>
      </c>
      <c r="HU9" s="37">
        <f>SUMIFS('Absences diverses'!$U$8:$U$500,'Absences diverses'!$A$8:$A$500,B9,'Absences diverses'!$D$8:$D$500,Salariés!$J$4)</f>
        <v>0</v>
      </c>
      <c r="HV9" s="37">
        <f>SUMIFS('Arrêts médicaux'!$X$8:$X$500,'Arrêts médicaux'!$A$8:$A$500,B9,'Arrêts médicaux'!$D$8:$D$500,Salariés!$H$1)</f>
        <v>0</v>
      </c>
      <c r="HW9" s="37">
        <f>SUMIFS('Arrêts médicaux'!$X$8:$X$500,'Arrêts médicaux'!$A$8:$A$500,B9,'Arrêts médicaux'!$D$8:$D$500,Salariés!$H$2)</f>
        <v>0</v>
      </c>
      <c r="HX9" s="38">
        <f t="shared" si="223"/>
        <v>0</v>
      </c>
      <c r="HY9" s="37">
        <f>SUMIFS('Arrêts médicaux'!$X$8:$X$500,'Arrêts médicaux'!$A$8:$A$500,B9,'Arrêts médicaux'!$D$8:$D$500,Salariés!$H$3)</f>
        <v>0</v>
      </c>
      <c r="HZ9" s="37">
        <f>SUMIFS('Arrêts médicaux'!$X$8:$X$500,'Arrêts médicaux'!$A$8:$A$500,B9,'Arrêts médicaux'!$D$8:$D$500,Salariés!$H$4)</f>
        <v>0</v>
      </c>
      <c r="IA9" s="38">
        <f t="shared" si="224"/>
        <v>0</v>
      </c>
      <c r="IB9" s="37">
        <f>SUMIFS('Arrêts médicaux'!$X$8:$X$500,'Arrêts médicaux'!$A$8:$A$500,B9,'Arrêts médicaux'!$D$8:$D$500,Salariés!$H$5)</f>
        <v>0</v>
      </c>
      <c r="IC9" s="37">
        <f>SUMIFS('Arrêts médicaux'!$X$8:$X$500,'Arrêts médicaux'!$A$8:$A$500,B9,'Arrêts médicaux'!$D$8:$D$500,Salariés!$H$6)</f>
        <v>0</v>
      </c>
      <c r="ID9" s="37">
        <f>SUMIFS('Arrêts médicaux'!$X$8:$X$500,'Arrêts médicaux'!$A$8:$A$500,B9,'Arrêts médicaux'!$D$8:$D$500,Salariés!$H$7)</f>
        <v>0</v>
      </c>
      <c r="IE9" s="38">
        <f t="shared" si="225"/>
        <v>0</v>
      </c>
      <c r="IF9" s="37">
        <f>SUMIFS('Arrêts médicaux'!$X$8:$X$500,'Arrêts médicaux'!$A$8:$A$500,B9,'Arrêts médicaux'!$D$8:$D$500,Salariés!$H$8)</f>
        <v>0</v>
      </c>
      <c r="IG9" s="37">
        <f>SUMIFS('Absences diverses'!$V$8:$V$500,'Absences diverses'!$A$8:$A$500,B9,'Absences diverses'!$D$8:$D$500,Salariés!$J$1)</f>
        <v>0</v>
      </c>
      <c r="IH9" s="37">
        <f>SUMIFS('Absences diverses'!$V$8:$V$500,'Absences diverses'!$A$8:$A$500,B9,'Absences diverses'!$D$8:$D$500,Salariés!$J$2)</f>
        <v>0</v>
      </c>
      <c r="II9" s="37">
        <f>SUMIFS('Absences diverses'!$V$8:$V$500,'Absences diverses'!$A$8:$A$500,B9,'Absences diverses'!$D$8:$D$500,Salariés!$J$3)</f>
        <v>0</v>
      </c>
      <c r="IJ9" s="37">
        <f>SUMIFS('Absences diverses'!$V$8:$V$500,'Absences diverses'!$A$8:$A$500,B9,'Absences diverses'!$D$8:$D$500,Salariés!$J$4)</f>
        <v>0</v>
      </c>
      <c r="IK9" s="37">
        <f>SUMIFS('Arrêts médicaux'!$Y$8:$Y$500,'Arrêts médicaux'!$A$8:$A$500,B9,'Arrêts médicaux'!$D$8:$D$500,Salariés!$H$1)</f>
        <v>0</v>
      </c>
      <c r="IL9" s="37">
        <f>SUMIFS('Arrêts médicaux'!$Y$8:$Y$500,'Arrêts médicaux'!$A$8:$A$500,B9,'Arrêts médicaux'!$D$8:$D$500,Salariés!$H$2)</f>
        <v>0</v>
      </c>
      <c r="IM9" s="38">
        <f t="shared" si="226"/>
        <v>0</v>
      </c>
      <c r="IN9" s="37">
        <f>SUMIFS('Arrêts médicaux'!$Y$8:$Y$500,'Arrêts médicaux'!$A$8:$A$500,B9,'Arrêts médicaux'!$D$8:$D$500,Salariés!$H$3)</f>
        <v>0</v>
      </c>
      <c r="IO9" s="37">
        <f>SUMIFS('Arrêts médicaux'!$Y$8:$Y$500,'Arrêts médicaux'!$A$8:$A$500,B9,'Arrêts médicaux'!$D$8:$D$500,Salariés!$H$4)</f>
        <v>0</v>
      </c>
      <c r="IP9" s="38">
        <f t="shared" si="227"/>
        <v>0</v>
      </c>
      <c r="IQ9" s="37">
        <f>SUMIFS('Arrêts médicaux'!$Y$8:$Y$500,'Arrêts médicaux'!$A$8:$A$500,B9,'Arrêts médicaux'!$D$8:$D$500,Salariés!$H$5)</f>
        <v>0</v>
      </c>
      <c r="IR9" s="37">
        <f>SUMIFS('Arrêts médicaux'!$Y$8:$Y$500,'Arrêts médicaux'!$A$8:$A$500,B9,'Arrêts médicaux'!$D$8:$D$500,Salariés!$H$6)</f>
        <v>0</v>
      </c>
      <c r="IS9" s="37">
        <f>SUMIFS('Arrêts médicaux'!$Y$8:$Y$500,'Arrêts médicaux'!$A$8:$A$500,B9,'Arrêts médicaux'!$D$8:$D$500,Salariés!$H$7)</f>
        <v>0</v>
      </c>
      <c r="IT9" s="38">
        <f t="shared" si="228"/>
        <v>0</v>
      </c>
      <c r="IU9" s="37">
        <f>SUMIFS('Arrêts médicaux'!$Y$8:$Y$500,'Arrêts médicaux'!$A$8:$A$500,B9,'Arrêts médicaux'!$D$8:$D$500,Salariés!$H$8)</f>
        <v>0</v>
      </c>
      <c r="IV9" s="37">
        <f>SUMIFS('Absences diverses'!$W$8:$W$500,'Absences diverses'!$A$8:$A$500,B9,'Absences diverses'!$D$8:$D$500,Salariés!$J$1)</f>
        <v>0</v>
      </c>
      <c r="IW9" s="37">
        <f>SUMIFS('Absences diverses'!$W$8:$W$500,'Absences diverses'!$A$8:$A$500,B9,'Absences diverses'!$D$8:$D$500,Salariés!$J$2)</f>
        <v>0</v>
      </c>
      <c r="IX9" s="37">
        <f>SUMIFS('Absences diverses'!$W$8:$W$500,'Absences diverses'!$A$8:$A$500,B9,'Absences diverses'!$D$8:$D$500,Salariés!$J$3)</f>
        <v>0</v>
      </c>
      <c r="IY9" s="37">
        <f>SUMIFS('Absences diverses'!$W$8:$W$500,'Absences diverses'!$A$8:$A$500,B9,'Absences diverses'!$D$8:$D$500,Salariés!$J$4)</f>
        <v>0</v>
      </c>
      <c r="IZ9" s="37">
        <f>SUMIFS('Arrêts médicaux'!$Z$8:$Z$500,'Arrêts médicaux'!$A$8:$A$500,B9,'Arrêts médicaux'!$D$8:$D$500,Salariés!$H$1)</f>
        <v>0</v>
      </c>
      <c r="JA9" s="37">
        <f>SUMIFS('Arrêts médicaux'!$Z$8:$Z$500,'Arrêts médicaux'!$A$8:$A$500,B9,'Arrêts médicaux'!$D$8:$D$500,Salariés!$H$2)</f>
        <v>0</v>
      </c>
      <c r="JB9" s="38">
        <f t="shared" si="229"/>
        <v>0</v>
      </c>
      <c r="JC9" s="37">
        <f>SUMIFS('Arrêts médicaux'!$Z$8:$Z$500,'Arrêts médicaux'!$A$8:$A$500,B9,'Arrêts médicaux'!$D$8:$D$500,Salariés!$H$3)</f>
        <v>0</v>
      </c>
      <c r="JD9" s="37">
        <f>SUMIFS('Arrêts médicaux'!$Z$8:$Z$500,'Arrêts médicaux'!$A$8:$A$500,B9,'Arrêts médicaux'!$D$8:$D$500,Salariés!$H$4)</f>
        <v>0</v>
      </c>
      <c r="JE9" s="38">
        <f t="shared" si="230"/>
        <v>0</v>
      </c>
      <c r="JF9" s="37">
        <f>SUMIFS('Arrêts médicaux'!$Z$8:$Z$500,'Arrêts médicaux'!$A$8:$A$500,B9,'Arrêts médicaux'!$D$8:$D$500,Salariés!$H$5)</f>
        <v>0</v>
      </c>
      <c r="JG9" s="37">
        <f>SUMIFS('Arrêts médicaux'!$Z$8:$Z$500,'Arrêts médicaux'!$A$8:$A$500,B9,'Arrêts médicaux'!$D$8:$D$500,Salariés!$H$6)</f>
        <v>0</v>
      </c>
      <c r="JH9" s="37">
        <f>SUMIFS('Arrêts médicaux'!$Z$8:$Z$500,'Arrêts médicaux'!$A$8:$A$500,B9,'Arrêts médicaux'!$D$8:$D$500,Salariés!$H$7)</f>
        <v>0</v>
      </c>
      <c r="JI9" s="38">
        <f t="shared" si="231"/>
        <v>0</v>
      </c>
      <c r="JJ9" s="37">
        <f>SUMIFS('Arrêts médicaux'!$Z$8:$Z$500,'Arrêts médicaux'!$A$8:$A$500,B9,'Arrêts médicaux'!$D$8:$D$500,Salariés!$H$8)</f>
        <v>0</v>
      </c>
      <c r="JK9" s="37">
        <f>SUMIFS('Absences diverses'!$X$8:$X$500,'Absences diverses'!$A$8:$A$500,B9,'Absences diverses'!$D$8:$D$500,Salariés!$J$1)</f>
        <v>0</v>
      </c>
      <c r="JL9" s="37">
        <f>SUMIFS('Absences diverses'!$X$8:$X$500,'Absences diverses'!$A$8:$A$500,B9,'Absences diverses'!$D$8:$D$500,Salariés!$J$2)</f>
        <v>0</v>
      </c>
      <c r="JM9" s="37">
        <f>SUMIFS('Absences diverses'!$X$8:$X$500,'Absences diverses'!$A$8:$A$500,B9,'Absences diverses'!$D$8:$D$500,Salariés!$J$3)</f>
        <v>0</v>
      </c>
      <c r="JN9" s="37">
        <f>SUMIFS('Absences diverses'!$X$8:$X$500,'Absences diverses'!$A$8:$A$500,B9,'Absences diverses'!$D$8:$D$500,Salariés!$J$4)</f>
        <v>0</v>
      </c>
      <c r="JO9" s="37">
        <f>SUMIFS('Arrêts médicaux'!$AA$8:$AA$500,'Arrêts médicaux'!$A$8:$A$500,B9,'Arrêts médicaux'!$D$8:$D$500,Salariés!$H$1)</f>
        <v>0</v>
      </c>
      <c r="JP9" s="37">
        <f>SUMIFS('Arrêts médicaux'!$AA$8:$AA$500,'Arrêts médicaux'!$A$8:$A$500,B9,'Arrêts médicaux'!$D$8:$D$500,Salariés!$H$2)</f>
        <v>0</v>
      </c>
      <c r="JQ9" s="38">
        <f t="shared" si="232"/>
        <v>0</v>
      </c>
      <c r="JR9" s="37">
        <f>SUMIFS('Arrêts médicaux'!$AA$8:$AA$500,'Arrêts médicaux'!$A$8:$A$500,B9,'Arrêts médicaux'!$D$8:$D$500,Salariés!$H$3)</f>
        <v>0</v>
      </c>
      <c r="JS9" s="37">
        <f>SUMIFS('Arrêts médicaux'!$AA$8:$AA$500,'Arrêts médicaux'!$A$8:$A$500,B9,'Arrêts médicaux'!$D$8:$D$500,Salariés!$H$4)</f>
        <v>0</v>
      </c>
      <c r="JT9" s="38">
        <f t="shared" si="233"/>
        <v>0</v>
      </c>
      <c r="JU9" s="37">
        <f>SUMIFS('Arrêts médicaux'!$AA$8:$AA$500,'Arrêts médicaux'!$A$8:$A$500,B9,'Arrêts médicaux'!$D$8:$D$500,Salariés!$H$5)</f>
        <v>0</v>
      </c>
      <c r="JV9" s="37">
        <f>SUMIFS('Arrêts médicaux'!$AA$8:$AA$500,'Arrêts médicaux'!$A$8:$A$500,B9,'Arrêts médicaux'!$D$8:$D$500,Salariés!$H$6)</f>
        <v>0</v>
      </c>
      <c r="JW9" s="37">
        <f>SUMIFS('Arrêts médicaux'!$AA$8:$AA$500,'Arrêts médicaux'!$A$8:$A$500,B9,'Arrêts médicaux'!$D$8:$D$500,Salariés!$H$7)</f>
        <v>0</v>
      </c>
      <c r="JX9" s="38">
        <f t="shared" si="234"/>
        <v>0</v>
      </c>
      <c r="JY9" s="37">
        <f>SUMIFS('Arrêts médicaux'!$AA$8:$AA$500,'Arrêts médicaux'!$A$8:$A$500,B9,'Arrêts médicaux'!$D$8:$D$500,Salariés!$H$8)</f>
        <v>0</v>
      </c>
      <c r="JZ9" s="37">
        <f>SUMIFS('Absences diverses'!$Y$8:$Y$500,'Absences diverses'!$A$8:$A$500,B9,'Absences diverses'!$D$8:$D$500,Salariés!$J$1)</f>
        <v>0</v>
      </c>
      <c r="KA9" s="37">
        <f>SUMIFS('Absences diverses'!$Y$8:$Y$500,'Absences diverses'!$A$8:$A$500,B9,'Absences diverses'!$D$8:$D$500,Salariés!$J$2)</f>
        <v>0</v>
      </c>
      <c r="KB9" s="37">
        <f>SUMIFS('Absences diverses'!$Y$8:$Y$500,'Absences diverses'!$A$8:$A$500,B9,'Absences diverses'!$D$8:$D$500,Salariés!$J$3)</f>
        <v>0</v>
      </c>
      <c r="KC9" s="37">
        <f>SUMIFS('Absences diverses'!$Y$8:$Y$500,'Absences diverses'!$A$8:$A$500,B9,'Absences diverses'!$D$8:$D$500,Salariés!$J$4)</f>
        <v>0</v>
      </c>
      <c r="KD9" s="37">
        <f>SUMIFS('Arrêts médicaux'!$AB$8:$AB$500,'Arrêts médicaux'!$A$8:$A$500,B9,'Arrêts médicaux'!$D$8:$D$500,Salariés!$H$1)</f>
        <v>0</v>
      </c>
      <c r="KE9" s="37">
        <f>SUMIFS('Arrêts médicaux'!$AB$8:$AB$500,'Arrêts médicaux'!$A$8:$A$500,B9,'Arrêts médicaux'!$D$8:$D$500,Salariés!$H$2)</f>
        <v>0</v>
      </c>
      <c r="KF9" s="38">
        <f t="shared" si="235"/>
        <v>0</v>
      </c>
      <c r="KG9" s="37">
        <f>SUMIFS('Arrêts médicaux'!$AB$8:$AB$500,'Arrêts médicaux'!$A$8:$A$500,B9,'Arrêts médicaux'!$D$8:$D$500,Salariés!$H$3)</f>
        <v>0</v>
      </c>
      <c r="KH9" s="37">
        <f>SUMIFS('Arrêts médicaux'!$AB$8:$AB$500,'Arrêts médicaux'!$A$8:$A$500,B9,'Arrêts médicaux'!$D$8:$D$500,Salariés!$H$4)</f>
        <v>0</v>
      </c>
      <c r="KI9" s="38">
        <f t="shared" si="236"/>
        <v>0</v>
      </c>
      <c r="KJ9" s="37">
        <f>SUMIFS('Arrêts médicaux'!$AB$8:$AB$500,'Arrêts médicaux'!$A$8:$A$500,B9,'Arrêts médicaux'!$D$8:$D$500,Salariés!$H$5)</f>
        <v>0</v>
      </c>
      <c r="KK9" s="37">
        <f>SUMIFS('Arrêts médicaux'!$AB$8:$AB$500,'Arrêts médicaux'!$A$8:$A$500,B9,'Arrêts médicaux'!$D$8:$D$500,Salariés!$H$6)</f>
        <v>0</v>
      </c>
      <c r="KL9" s="37">
        <f>SUMIFS('Arrêts médicaux'!$AB$8:$AB$500,'Arrêts médicaux'!$A$8:$A$500,B9,'Arrêts médicaux'!$D$8:$D$500,Salariés!$H$7)</f>
        <v>0</v>
      </c>
      <c r="KM9" s="38">
        <f t="shared" si="237"/>
        <v>0</v>
      </c>
      <c r="KN9" s="37">
        <f>SUMIFS('Arrêts médicaux'!$AB$8:$AB$500,'Arrêts médicaux'!$A$8:$A$500,B9,'Arrêts médicaux'!$D$8:$D$500,Salariés!$H$8)</f>
        <v>0</v>
      </c>
      <c r="KO9" s="37">
        <f>SUMIFS('Absences diverses'!$Z$8:$Z$500,'Absences diverses'!$A$8:$A$500,B9,'Absences diverses'!$D$8:$D$500,Salariés!$J$1)</f>
        <v>0</v>
      </c>
      <c r="KP9" s="37">
        <f>SUMIFS('Absences diverses'!$Z$8:$Z$500,'Absences diverses'!$A$8:$A$500,B9,'Absences diverses'!$D$8:$D$500,Salariés!$J$2)</f>
        <v>0</v>
      </c>
      <c r="KQ9" s="37">
        <f>SUMIFS('Absences diverses'!$Z$8:$Z$500,'Absences diverses'!$A$8:$A$500,B9,'Absences diverses'!$D$8:$D$500,Salariés!$J$3)</f>
        <v>0</v>
      </c>
      <c r="KR9" s="37">
        <f>SUMIFS('Absences diverses'!$Z$8:$Z$500,'Absences diverses'!$A$8:$A$500,B9,'Absences diverses'!$D$8:$D$500,Salariés!$J$4)</f>
        <v>0</v>
      </c>
      <c r="KS9" s="37">
        <f>SUMIFS('Arrêts médicaux'!$AC$8:$AC$500,'Arrêts médicaux'!$A$8:$A$500,B9,'Arrêts médicaux'!$D$8:$D$500,Salariés!$H$1)</f>
        <v>0</v>
      </c>
      <c r="KT9" s="37">
        <f>SUMIFS('Arrêts médicaux'!$AC$8:$AC$500,'Arrêts médicaux'!$A$8:$A$500,B9,'Arrêts médicaux'!$D$8:$D$500,Salariés!$H$2)</f>
        <v>0</v>
      </c>
      <c r="KU9" s="38">
        <f t="shared" si="238"/>
        <v>0</v>
      </c>
      <c r="KV9" s="37">
        <f>SUMIFS('Arrêts médicaux'!$AC$8:$AC$500,'Arrêts médicaux'!$A$8:$A$500,B9,'Arrêts médicaux'!$D$8:$D$500,Salariés!$H$3)</f>
        <v>0</v>
      </c>
      <c r="KW9" s="37">
        <f>SUMIFS('Arrêts médicaux'!$AC$8:$AC$500,'Arrêts médicaux'!$A$8:$A$500,B9,'Arrêts médicaux'!$D$8:$D$500,Salariés!$H$4)</f>
        <v>0</v>
      </c>
      <c r="KX9" s="38">
        <f t="shared" si="239"/>
        <v>0</v>
      </c>
      <c r="KY9" s="37">
        <f>SUMIFS('Arrêts médicaux'!$AC$8:$AC$500,'Arrêts médicaux'!$A$8:$A$500,B9,'Arrêts médicaux'!$D$8:$D$500,Salariés!$H$5)</f>
        <v>0</v>
      </c>
      <c r="KZ9" s="37">
        <f>SUMIFS('Arrêts médicaux'!$AC$8:$AC$500,'Arrêts médicaux'!$A$8:$A$500,B9,'Arrêts médicaux'!$D$8:$D$500,Salariés!$H$6)</f>
        <v>0</v>
      </c>
      <c r="LA9" s="37">
        <f>SUMIFS('Arrêts médicaux'!$AC$8:$AC$500,'Arrêts médicaux'!$A$8:$A$500,B9,'Arrêts médicaux'!$D$8:$D$500,Salariés!$H$7)</f>
        <v>0</v>
      </c>
      <c r="LB9" s="38">
        <f t="shared" si="240"/>
        <v>0</v>
      </c>
      <c r="LC9" s="37">
        <f>SUMIFS('Arrêts médicaux'!$AC$8:$AC$500,'Arrêts médicaux'!$A$8:$A$500,B9,'Arrêts médicaux'!$D$8:$D$500,Salariés!$H$8)</f>
        <v>0</v>
      </c>
      <c r="LD9" s="37">
        <f>SUMIFS('Absences diverses'!$AA$8:$AA$500,'Absences diverses'!$A$8:$A$500,B9,'Absences diverses'!$D$8:$D$500,Salariés!$J$1)</f>
        <v>0</v>
      </c>
      <c r="LE9" s="37">
        <f>SUMIFS('Absences diverses'!$AA$8:$AA$500,'Absences diverses'!$A$8:$A$500,B9,'Absences diverses'!$D$8:$D$500,Salariés!$J$2)</f>
        <v>0</v>
      </c>
      <c r="LF9" s="37">
        <f>SUMIFS('Absences diverses'!$AA$8:$AA$500,'Absences diverses'!$A$8:$A$500,B9,'Absences diverses'!$D$8:$D$500,Salariés!$J$3)</f>
        <v>0</v>
      </c>
      <c r="LG9" s="37">
        <f>SUMIFS('Absences diverses'!$AA$8:$AA$500,'Absences diverses'!$A$8:$A$500,B9,'Absences diverses'!$D$8:$D$500,Salariés!$J$4)</f>
        <v>0</v>
      </c>
      <c r="LH9" s="37">
        <f>SUMIFS('Arrêts médicaux'!$AD$8:$AD$500,'Arrêts médicaux'!$A$8:$A$500,B9,'Arrêts médicaux'!$D$8:$D$500,Salariés!$H$1)</f>
        <v>0</v>
      </c>
      <c r="LI9" s="37">
        <f>SUMIFS('Arrêts médicaux'!$AD$8:$AD$500,'Arrêts médicaux'!$A$8:$A$500,B9,'Arrêts médicaux'!$D$8:$D$500,Salariés!$H$2)</f>
        <v>0</v>
      </c>
      <c r="LJ9" s="38">
        <f t="shared" si="241"/>
        <v>0</v>
      </c>
      <c r="LK9" s="37">
        <f>SUMIFS('Arrêts médicaux'!$AD$8:$AD$500,'Arrêts médicaux'!$A$8:$A$500,B9,'Arrêts médicaux'!$D$8:$D$500,Salariés!$H$3)</f>
        <v>0</v>
      </c>
      <c r="LL9" s="37">
        <f>SUMIFS('Arrêts médicaux'!$AD$8:$AD$500,'Arrêts médicaux'!$A$8:$A$500,B9,'Arrêts médicaux'!$D$8:$D$500,Salariés!$H$4)</f>
        <v>0</v>
      </c>
      <c r="LM9" s="38">
        <f t="shared" si="242"/>
        <v>0</v>
      </c>
      <c r="LN9" s="37">
        <f>SUMIFS('Arrêts médicaux'!$AD$8:$AD$500,'Arrêts médicaux'!$A$8:$A$500,B9,'Arrêts médicaux'!$D$8:$D$500,Salariés!$H$5)</f>
        <v>0</v>
      </c>
      <c r="LO9" s="37">
        <f>SUMIFS('Arrêts médicaux'!$AD$8:$AD$500,'Arrêts médicaux'!$A$8:$A$500,B9,'Arrêts médicaux'!$D$8:$D$500,Salariés!$H$6)</f>
        <v>0</v>
      </c>
      <c r="LP9" s="37">
        <f>SUMIFS('Arrêts médicaux'!$AD$8:$AD$500,'Arrêts médicaux'!$A$8:$A$500,B9,'Arrêts médicaux'!$D$8:$D$500,Salariés!$H$7)</f>
        <v>0</v>
      </c>
      <c r="LQ9" s="38">
        <f t="shared" si="243"/>
        <v>0</v>
      </c>
      <c r="LR9" s="37">
        <f>SUMIFS('Arrêts médicaux'!$AD$8:$AD$500,'Arrêts médicaux'!$A$8:$A$500,B9,'Arrêts médicaux'!$D$8:$D$500,Salariés!$H$8)</f>
        <v>0</v>
      </c>
      <c r="LS9" s="37">
        <f>SUMIFS('Absences diverses'!$AB$8:$AB$500,'Absences diverses'!$A$8:$A$500,B9,'Absences diverses'!$D$8:$D$500,Salariés!$J$1)</f>
        <v>0</v>
      </c>
      <c r="LT9" s="37">
        <f>SUMIFS('Absences diverses'!$AB$8:$AB$500,'Absences diverses'!$A$8:$A$500,B9,'Absences diverses'!$D$8:$D$500,Salariés!$J$2)</f>
        <v>0</v>
      </c>
      <c r="LU9" s="37">
        <f>SUMIFS('Absences diverses'!$AB$8:$AB$500,'Absences diverses'!$A$8:$A$500,B9,'Absences diverses'!$D$8:$D$500,Salariés!$J$3)</f>
        <v>0</v>
      </c>
      <c r="LV9" s="37">
        <f>SUMIFS('Absences diverses'!$AB$8:$AB$500,'Absences diverses'!$A$8:$A$500,B9,'Absences diverses'!$D$8:$D$500,Salariés!$J$4)</f>
        <v>0</v>
      </c>
      <c r="LW9" s="37">
        <f>SUMIFS('Arrêts médicaux'!$AE$8:$AE$500,'Arrêts médicaux'!$A$8:$A$500,B9,'Arrêts médicaux'!$D$8:$D$500,Salariés!$H$1)</f>
        <v>0</v>
      </c>
      <c r="LX9" s="37">
        <f>SUMIFS('Arrêts médicaux'!$AE$8:$AE$500,'Arrêts médicaux'!$A$8:$A$500,B9,'Arrêts médicaux'!$D$8:$D$500,Salariés!$H$2)</f>
        <v>0</v>
      </c>
      <c r="LY9" s="38">
        <f t="shared" si="244"/>
        <v>0</v>
      </c>
      <c r="LZ9" s="37">
        <f>SUMIFS('Arrêts médicaux'!$AE$8:$AE$500,'Arrêts médicaux'!$A$8:$A$500,B9,'Arrêts médicaux'!$D$8:$D$500,Salariés!$H$3)</f>
        <v>0</v>
      </c>
      <c r="MA9" s="37">
        <f>SUMIFS('Arrêts médicaux'!$AE$8:$AE$500,'Arrêts médicaux'!$A$8:$A$500,B9,'Arrêts médicaux'!$D$8:$D$500,Salariés!$H$4)</f>
        <v>0</v>
      </c>
      <c r="MB9" s="38">
        <f t="shared" si="245"/>
        <v>0</v>
      </c>
      <c r="MC9" s="37">
        <f>SUMIFS('Arrêts médicaux'!$AE$8:$AE$500,'Arrêts médicaux'!$A$8:$A$500,B9,'Arrêts médicaux'!$D$8:$D$500,Salariés!$H$5)</f>
        <v>0</v>
      </c>
      <c r="MD9" s="37">
        <f>SUMIFS('Arrêts médicaux'!$AE$8:$AE$500,'Arrêts médicaux'!$A$8:$A$500,B9,'Arrêts médicaux'!$D$8:$D$500,Salariés!$H$6)</f>
        <v>0</v>
      </c>
      <c r="ME9" s="37">
        <f>SUMIFS('Arrêts médicaux'!$AE$8:$AE$500,'Arrêts médicaux'!$A$8:$A$500,B9,'Arrêts médicaux'!$D$8:$D$500,Salariés!$H$7)</f>
        <v>0</v>
      </c>
      <c r="MF9" s="38">
        <f t="shared" si="246"/>
        <v>0</v>
      </c>
      <c r="MG9" s="37">
        <f>SUMIFS('Arrêts médicaux'!$AE$8:$AE$500,'Arrêts médicaux'!$A$8:$A$500,B9,'Arrêts médicaux'!$D$8:$D$500,Salariés!$H$8)</f>
        <v>0</v>
      </c>
      <c r="MH9" s="37">
        <f>SUMIFS('Absences diverses'!$AC$8:$AC$500,'Absences diverses'!$A$8:$A$500,B9,'Absences diverses'!$D$8:$D$500,Salariés!$J$1)</f>
        <v>0</v>
      </c>
      <c r="MI9" s="37">
        <f>SUMIFS('Absences diverses'!$AC$8:$AC$500,'Absences diverses'!$A$8:$A$500,B9,'Absences diverses'!$D$8:$D$500,Salariés!$J$2)</f>
        <v>0</v>
      </c>
      <c r="MJ9" s="37">
        <f>SUMIFS('Absences diverses'!$AC$8:$AC$500,'Absences diverses'!$A$8:$A$500,B9,'Absences diverses'!$D$8:$D$500,Salariés!$J$3)</f>
        <v>0</v>
      </c>
      <c r="MK9" s="37">
        <f>SUMIFS('Absences diverses'!$AC$8:$AC$500,'Absences diverses'!$A$8:$A$500,B9,'Absences diverses'!$D$8:$D$500,Salariés!$J$4)</f>
        <v>0</v>
      </c>
      <c r="ML9" s="37">
        <f>SUMIFS('Arrêts médicaux'!$AF$8:$AF$500,'Arrêts médicaux'!$A$8:$A$500,B9,'Arrêts médicaux'!$D$8:$D$500,Salariés!$H$1)</f>
        <v>0</v>
      </c>
      <c r="MM9" s="37">
        <f>SUMIFS('Arrêts médicaux'!$AF$8:$AF$500,'Arrêts médicaux'!$A$8:$A$500,B9,'Arrêts médicaux'!$D$8:$D$500,Salariés!$H$2)</f>
        <v>0</v>
      </c>
      <c r="MN9" s="38">
        <f t="shared" si="247"/>
        <v>0</v>
      </c>
      <c r="MO9" s="37">
        <f>SUMIFS('Arrêts médicaux'!$AF$8:$AF$500,'Arrêts médicaux'!$A$8:$A$500,B9,'Arrêts médicaux'!$D$8:$D$500,Salariés!$H$3)</f>
        <v>0</v>
      </c>
      <c r="MP9" s="37">
        <f>SUMIFS('Arrêts médicaux'!$AF$8:$AF$500,'Arrêts médicaux'!$A$8:$A$500,B9,'Arrêts médicaux'!$D$8:$D$500,Salariés!$H$4)</f>
        <v>0</v>
      </c>
      <c r="MQ9" s="38">
        <f t="shared" si="248"/>
        <v>0</v>
      </c>
      <c r="MR9" s="37">
        <f>SUMIFS('Arrêts médicaux'!$AF$8:$AF$500,'Arrêts médicaux'!$A$8:$A$500,B9,'Arrêts médicaux'!$D$8:$D$500,Salariés!$H$5)</f>
        <v>0</v>
      </c>
      <c r="MS9" s="37">
        <f>SUMIFS('Arrêts médicaux'!$AF$8:$AF$500,'Arrêts médicaux'!$A$8:$A$500,B9,'Arrêts médicaux'!$D$8:$D$500,Salariés!$H$6)</f>
        <v>0</v>
      </c>
      <c r="MT9" s="37">
        <f>SUMIFS('Arrêts médicaux'!$AF$8:$AF$500,'Arrêts médicaux'!$A$8:$A$500,B9,'Arrêts médicaux'!$D$8:$D$500,Salariés!$H$7)</f>
        <v>0</v>
      </c>
      <c r="MU9" s="38">
        <f t="shared" si="249"/>
        <v>0</v>
      </c>
      <c r="MV9" s="37">
        <f>SUMIFS('Arrêts médicaux'!$AF$8:$AF$500,'Arrêts médicaux'!$A$8:$A$500,B9,'Arrêts médicaux'!$D$8:$D$500,Salariés!$H$8)</f>
        <v>0</v>
      </c>
      <c r="MW9" s="37">
        <f>SUMIFS('Absences diverses'!$AD$8:$AD$500,'Absences diverses'!$A$8:$A$500,B9,'Absences diverses'!$D$8:$D$500,Salariés!$J$1)</f>
        <v>0</v>
      </c>
      <c r="MX9" s="37">
        <f>SUMIFS('Absences diverses'!$AD$8:$AD$500,'Absences diverses'!$A$8:$A$500,B9,'Absences diverses'!$D$8:$D$500,Salariés!$J$2)</f>
        <v>0</v>
      </c>
      <c r="MY9" s="37">
        <f>SUMIFS('Absences diverses'!$AD$8:$AD$500,'Absences diverses'!$A$8:$A$500,B9,'Absences diverses'!$D$8:$D$500,Salariés!$J$3)</f>
        <v>0</v>
      </c>
      <c r="MZ9" s="37">
        <f>SUMIFS('Absences diverses'!$AD$8:$AD$500,'Absences diverses'!$A$8:$A$500,B9,'Absences diverses'!$D$8:$D$500,Salariés!$J$4)</f>
        <v>0</v>
      </c>
      <c r="NA9" s="37">
        <f>SUMIFS('Arrêts médicaux'!$AG$8:$AG$500,'Arrêts médicaux'!$A$8:$A$500,B9,'Arrêts médicaux'!$D$8:$D$500,Salariés!$H$1)</f>
        <v>0</v>
      </c>
      <c r="NB9" s="37">
        <f>SUMIFS('Arrêts médicaux'!$AG$8:$AG$500,'Arrêts médicaux'!$A$8:$A$500,B9,'Arrêts médicaux'!$D$8:$D$500,Salariés!$H$2)</f>
        <v>0</v>
      </c>
      <c r="NC9" s="38">
        <f t="shared" si="250"/>
        <v>0</v>
      </c>
      <c r="ND9" s="37">
        <f>SUMIFS('Arrêts médicaux'!$AG$8:$AG$500,'Arrêts médicaux'!$A$8:$A$500,B9,'Arrêts médicaux'!$D$8:$D$500,Salariés!$H$3)</f>
        <v>0</v>
      </c>
      <c r="NE9" s="37">
        <f>SUMIFS('Arrêts médicaux'!$AG$8:$AG$500,'Arrêts médicaux'!$A$8:$A$500,B9,'Arrêts médicaux'!$D$8:$D$500,Salariés!$H$4)</f>
        <v>0</v>
      </c>
      <c r="NF9" s="38">
        <f t="shared" si="251"/>
        <v>0</v>
      </c>
      <c r="NG9" s="37">
        <f>SUMIFS('Arrêts médicaux'!$AG$8:$AG$500,'Arrêts médicaux'!$A$8:$A$500,B9,'Arrêts médicaux'!$D$8:$D$500,Salariés!$H$5)</f>
        <v>0</v>
      </c>
      <c r="NH9" s="37">
        <f>SUMIFS('Arrêts médicaux'!$AG$8:$AG$500,'Arrêts médicaux'!$A$8:$A$500,B9,'Arrêts médicaux'!$D$8:$D$500,Salariés!$H$6)</f>
        <v>0</v>
      </c>
      <c r="NI9" s="37">
        <f>SUMIFS('Arrêts médicaux'!$AG$8:$AG$500,'Arrêts médicaux'!$A$8:$A$500,B9,'Arrêts médicaux'!$D$8:$D$500,Salariés!$H$7)</f>
        <v>0</v>
      </c>
      <c r="NJ9" s="38">
        <f t="shared" si="252"/>
        <v>0</v>
      </c>
      <c r="NK9" s="37">
        <f>SUMIFS('Arrêts médicaux'!$AG$8:$AG$500,'Arrêts médicaux'!$A$8:$A$500,B9,'Arrêts médicaux'!$D$8:$D$500,Salariés!$H$8)</f>
        <v>0</v>
      </c>
      <c r="NL9" s="37">
        <f>SUMIFS('Absences diverses'!$AE$8:$AE$500,'Absences diverses'!$A$8:$A$500,B9,'Absences diverses'!$D$8:$D$500,Salariés!$J$1)</f>
        <v>0</v>
      </c>
      <c r="NM9" s="37">
        <f>SUMIFS('Absences diverses'!$AE$8:$AE$500,'Absences diverses'!$A$8:$A$500,B9,'Absences diverses'!$D$8:$D$500,Salariés!$J$2)</f>
        <v>0</v>
      </c>
      <c r="NN9" s="37">
        <f>SUMIFS('Absences diverses'!$AE$8:$AE$500,'Absences diverses'!$A$8:$A$500,B9,'Absences diverses'!$D$8:$D$500,Salariés!$J$3)</f>
        <v>0</v>
      </c>
      <c r="NO9" s="37">
        <f>SUMIFS('Absences diverses'!$AE$8:$AE$500,'Absences diverses'!$A$8:$A$500,B9,'Absences diverses'!$D$8:$D$500,Salariés!$J$4)</f>
        <v>0</v>
      </c>
      <c r="NP9" s="37">
        <f>SUMIFS('Arrêts médicaux'!$AH$8:$AH$500,'Arrêts médicaux'!$A$8:$A$500,B9,'Arrêts médicaux'!$D$8:$D$500,Salariés!$H$1)</f>
        <v>0</v>
      </c>
      <c r="NQ9" s="37">
        <f>SUMIFS('Arrêts médicaux'!$AH$8:$AH$500,'Arrêts médicaux'!$A$8:$A$500,B9,'Arrêts médicaux'!$D$8:$D$500,Salariés!$H$2)</f>
        <v>0</v>
      </c>
      <c r="NR9" s="38">
        <f t="shared" si="253"/>
        <v>0</v>
      </c>
      <c r="NS9" s="37">
        <f>SUMIFS('Arrêts médicaux'!$AH$8:$AH$500,'Arrêts médicaux'!$A$8:$A$500,B9,'Arrêts médicaux'!$D$8:$D$500,Salariés!$H$3)</f>
        <v>0</v>
      </c>
      <c r="NT9" s="37">
        <f>SUMIFS('Arrêts médicaux'!$AH$8:$AH$500,'Arrêts médicaux'!$A$8:$A$500,B9,'Arrêts médicaux'!$D$8:$D$500,Salariés!$H$4)</f>
        <v>0</v>
      </c>
      <c r="NU9" s="38">
        <f t="shared" si="254"/>
        <v>0</v>
      </c>
      <c r="NV9" s="37">
        <f>SUMIFS('Arrêts médicaux'!$AH$8:$AH$500,'Arrêts médicaux'!$A$8:$A$500,B9,'Arrêts médicaux'!$D$8:$D$500,Salariés!$H$5)</f>
        <v>0</v>
      </c>
      <c r="NW9" s="37">
        <f>SUMIFS('Arrêts médicaux'!$AH$8:$AH$500,'Arrêts médicaux'!$A$8:$A$500,B9,'Arrêts médicaux'!$D$8:$D$500,Salariés!$H$6)</f>
        <v>0</v>
      </c>
      <c r="NX9" s="37">
        <f>SUMIFS('Arrêts médicaux'!$AH$8:$AH$500,'Arrêts médicaux'!$A$8:$A$500,B9,'Arrêts médicaux'!$D$8:$D$500,Salariés!$H$7)</f>
        <v>0</v>
      </c>
      <c r="NY9" s="38">
        <f t="shared" si="255"/>
        <v>0</v>
      </c>
      <c r="NZ9" s="37">
        <f>SUMIFS('Arrêts médicaux'!$AH$8:$AH$500,'Arrêts médicaux'!$A$8:$A$500,B9,'Arrêts médicaux'!$D$8:$D$500,Salariés!$H$8)</f>
        <v>0</v>
      </c>
      <c r="OA9" s="37">
        <f>SUMIFS('Absences diverses'!$AF$8:$AF$500,'Absences diverses'!$A$8:$A$500,B9,'Absences diverses'!$D$8:$D$500,Salariés!$J$1)</f>
        <v>0</v>
      </c>
      <c r="OB9" s="37">
        <f>SUMIFS('Absences diverses'!$AF$8:$AF$500,'Absences diverses'!$A$8:$A$500,B9,'Absences diverses'!$D$8:$D$500,Salariés!$J$2)</f>
        <v>0</v>
      </c>
      <c r="OC9" s="37">
        <f>SUMIFS('Absences diverses'!$AF$8:$AF$500,'Absences diverses'!$A$8:$A$500,B9,'Absences diverses'!$D$8:$D$500,Salariés!$J$3)</f>
        <v>0</v>
      </c>
      <c r="OD9" s="37">
        <f>SUMIFS('Absences diverses'!$AF$8:$AF$500,'Absences diverses'!$A$8:$A$500,B9,'Absences diverses'!$D$8:$D$500,Salariés!$J$4)</f>
        <v>0</v>
      </c>
      <c r="OE9" s="37">
        <f>SUMIFS('Arrêts médicaux'!$AI$8:$AI$500,'Arrêts médicaux'!$A$8:$A$500,B9,'Arrêts médicaux'!$D$8:$D$500,Salariés!$H$1)</f>
        <v>0</v>
      </c>
      <c r="OF9" s="37">
        <f>SUMIFS('Arrêts médicaux'!$AI$8:$AI$500,'Arrêts médicaux'!$A$8:$A$500,B9,'Arrêts médicaux'!$D$8:$D$500,Salariés!$H$2)</f>
        <v>0</v>
      </c>
      <c r="OG9" s="38">
        <f t="shared" si="256"/>
        <v>0</v>
      </c>
      <c r="OH9" s="37">
        <f>SUMIFS('Arrêts médicaux'!$AI$8:$AI$500,'Arrêts médicaux'!$A$8:$A$500,B9,'Arrêts médicaux'!$D$8:$D$500,Salariés!$H$3)</f>
        <v>0</v>
      </c>
      <c r="OI9" s="37">
        <f>SUMIFS('Arrêts médicaux'!$AI$8:$AI$500,'Arrêts médicaux'!$A$8:$A$500,B9,'Arrêts médicaux'!$D$8:$D$500,Salariés!$H$4)</f>
        <v>0</v>
      </c>
      <c r="OJ9" s="38">
        <f t="shared" si="257"/>
        <v>0</v>
      </c>
      <c r="OK9" s="37">
        <f>SUMIFS('Arrêts médicaux'!$AI$8:$AI$500,'Arrêts médicaux'!$A$8:$A$500,B9,'Arrêts médicaux'!$D$8:$D$500,Salariés!$H$5)</f>
        <v>0</v>
      </c>
      <c r="OL9" s="37">
        <f>SUMIFS('Arrêts médicaux'!$AI$8:$AI$500,'Arrêts médicaux'!$A$8:$A$500,B9,'Arrêts médicaux'!$D$8:$D$500,Salariés!$H$6)</f>
        <v>0</v>
      </c>
      <c r="OM9" s="37">
        <f>SUMIFS('Arrêts médicaux'!$AI$8:$AI$500,'Arrêts médicaux'!$A$8:$A$500,B9,'Arrêts médicaux'!$D$8:$D$500,Salariés!$H$7)</f>
        <v>0</v>
      </c>
      <c r="ON9" s="38">
        <f t="shared" si="258"/>
        <v>0</v>
      </c>
      <c r="OO9" s="37">
        <f>SUMIFS('Arrêts médicaux'!$AI$8:$AI$500,'Arrêts médicaux'!$A$8:$A$500,B9,'Arrêts médicaux'!$D$8:$D$500,Salariés!$H$8)</f>
        <v>0</v>
      </c>
      <c r="OP9" s="37">
        <f>SUMIFS('Absences diverses'!$AG$8:$AG$500,'Absences diverses'!$A$8:$A$500,B9,'Absences diverses'!$D$8:$D$500,Salariés!$J$1)</f>
        <v>0</v>
      </c>
      <c r="OQ9" s="37">
        <f>SUMIFS('Absences diverses'!$AG$8:$AG$500,'Absences diverses'!$A$8:$A$500,B9,'Absences diverses'!$D$8:$D$500,Salariés!$J$2)</f>
        <v>0</v>
      </c>
      <c r="OR9" s="37">
        <f>SUMIFS('Absences diverses'!$AG$8:$AG$500,'Absences diverses'!$A$8:$A$500,B9,'Absences diverses'!$D$8:$D$500,Salariés!$J$3)</f>
        <v>0</v>
      </c>
      <c r="OS9" s="37">
        <f>SUMIFS('Absences diverses'!$AG$8:$AG$500,'Absences diverses'!$A$8:$A$500,B9,'Absences diverses'!$D$8:$D$500,Salariés!$J$4)</f>
        <v>0</v>
      </c>
      <c r="OT9" s="37">
        <f>SUMIFS('Arrêts médicaux'!$AJ$8:$AJ$500,'Arrêts médicaux'!$A$8:$A$500,B9,'Arrêts médicaux'!$D$8:$D$500,Salariés!$H$1)</f>
        <v>0</v>
      </c>
      <c r="OU9" s="37">
        <f>SUMIFS('Arrêts médicaux'!$AJ$8:$AJ$500,'Arrêts médicaux'!$A$8:$A$500,B9,'Arrêts médicaux'!$D$8:$D$500,Salariés!$H$2)</f>
        <v>0</v>
      </c>
      <c r="OV9" s="38">
        <f t="shared" si="259"/>
        <v>0</v>
      </c>
      <c r="OW9" s="37">
        <f>SUMIFS('Arrêts médicaux'!$AJ$8:$AJ$500,'Arrêts médicaux'!$A$8:$A$500,B9,'Arrêts médicaux'!$D$8:$D$500,Salariés!$H$3)</f>
        <v>0</v>
      </c>
      <c r="OX9" s="37">
        <f>SUMIFS('Arrêts médicaux'!$AJ$8:$AJ$500,'Arrêts médicaux'!$A$8:$A$500,B9,'Arrêts médicaux'!$D$8:$D$500,Salariés!$H$4)</f>
        <v>0</v>
      </c>
      <c r="OY9" s="38">
        <f t="shared" si="260"/>
        <v>0</v>
      </c>
      <c r="OZ9" s="37">
        <f>SUMIFS('Arrêts médicaux'!$AJ$8:$AJ$500,'Arrêts médicaux'!$A$8:$A$500,B9,'Arrêts médicaux'!$D$8:$D$500,Salariés!$H$5)</f>
        <v>0</v>
      </c>
      <c r="PA9" s="37">
        <f>SUMIFS('Arrêts médicaux'!$AJ$8:$AJ$500,'Arrêts médicaux'!$A$8:$A$500,B9,'Arrêts médicaux'!$D$8:$D$500,Salariés!$H$6)</f>
        <v>0</v>
      </c>
      <c r="PB9" s="37">
        <f>SUMIFS('Arrêts médicaux'!$AJ$8:$AJ$500,'Arrêts médicaux'!$A$8:$A$500,B9,'Arrêts médicaux'!$D$8:$D$500,Salariés!$H$7)</f>
        <v>0</v>
      </c>
      <c r="PC9" s="38">
        <f t="shared" si="261"/>
        <v>0</v>
      </c>
      <c r="PD9" s="37">
        <f>SUMIFS('Arrêts médicaux'!$AJ$8:$AJ$500,'Arrêts médicaux'!$A$8:$A$500,B9,'Arrêts médicaux'!$D$8:$D$500,Salariés!$H$8)</f>
        <v>0</v>
      </c>
      <c r="PE9" s="37">
        <f>SUMIFS('Absences diverses'!$AH$8:$AH$500,'Absences diverses'!$A$8:$A$500,B9,'Absences diverses'!$D$8:$D$500,Salariés!$J$1)</f>
        <v>0</v>
      </c>
      <c r="PF9" s="37">
        <f>SUMIFS('Absences diverses'!$AH$8:$AH$500,'Absences diverses'!$A$8:$A$500,B9,'Absences diverses'!$D$8:$D$500,Salariés!$J$2)</f>
        <v>0</v>
      </c>
      <c r="PG9" s="37">
        <f>SUMIFS('Absences diverses'!$AH$8:$AH$500,'Absences diverses'!$A$8:$A$500,B9,'Absences diverses'!$D$8:$D$500,Salariés!$J$3)</f>
        <v>0</v>
      </c>
      <c r="PH9" s="37">
        <f>SUMIFS('Absences diverses'!$AH$8:$AH$500,'Absences diverses'!$A$8:$A$500,B9,'Absences diverses'!$D$8:$D$500,Salariés!$J$4)</f>
        <v>0</v>
      </c>
      <c r="PI9" s="37">
        <f>SUMIFS('Arrêts médicaux'!$AK$8:$AK$500,'Arrêts médicaux'!$A$8:$A$500,B9,'Arrêts médicaux'!$D$8:$D$500,Salariés!$H$1)</f>
        <v>0</v>
      </c>
      <c r="PJ9" s="37">
        <f>SUMIFS('Arrêts médicaux'!$AK$8:$AK$500,'Arrêts médicaux'!$A$8:$A$500,B9,'Arrêts médicaux'!$D$8:$D$500,Salariés!$H$2)</f>
        <v>0</v>
      </c>
      <c r="PK9" s="38">
        <f t="shared" si="262"/>
        <v>0</v>
      </c>
      <c r="PL9" s="37">
        <f>SUMIFS('Arrêts médicaux'!$AK$8:$AK$500,'Arrêts médicaux'!$A$8:$A$500,B9,'Arrêts médicaux'!$D$8:$D$500,Salariés!$H$3)</f>
        <v>0</v>
      </c>
      <c r="PM9" s="37">
        <f>SUMIFS('Arrêts médicaux'!$AK$8:$AK$500,'Arrêts médicaux'!$A$8:$A$500,B9,'Arrêts médicaux'!$D$8:$D$500,Salariés!$H$4)</f>
        <v>0</v>
      </c>
      <c r="PN9" s="38">
        <f t="shared" si="263"/>
        <v>0</v>
      </c>
      <c r="PO9" s="37">
        <f>SUMIFS('Arrêts médicaux'!$AK$8:$AK$500,'Arrêts médicaux'!$A$8:$A$500,B9,'Arrêts médicaux'!$D$8:$D$500,Salariés!$H$5)</f>
        <v>0</v>
      </c>
      <c r="PP9" s="37">
        <f>SUMIFS('Arrêts médicaux'!$AK$8:$AK$500,'Arrêts médicaux'!$A$8:$A$500,B9,'Arrêts médicaux'!$D$8:$D$500,Salariés!$H$6)</f>
        <v>0</v>
      </c>
      <c r="PQ9" s="37">
        <f>SUMIFS('Arrêts médicaux'!$AK$8:$AK$500,'Arrêts médicaux'!$A$8:$A$500,B9,'Arrêts médicaux'!$D$8:$D$500,Salariés!$H$7)</f>
        <v>0</v>
      </c>
      <c r="PR9" s="38">
        <f t="shared" si="264"/>
        <v>0</v>
      </c>
      <c r="PS9" s="37">
        <f>SUMIFS('Arrêts médicaux'!$AK$8:$AK$500,'Arrêts médicaux'!$A$8:$A$500,B9,'Arrêts médicaux'!$D$8:$D$500,Salariés!$H$8)</f>
        <v>0</v>
      </c>
      <c r="PT9" s="37">
        <f>SUMIFS('Absences diverses'!$AI$8:$AI$500,'Absences diverses'!$A$8:$A$500,B9,'Absences diverses'!$D$8:$D$500,Salariés!$J$1)</f>
        <v>0</v>
      </c>
      <c r="PU9" s="37">
        <f>SUMIFS('Absences diverses'!$AI$8:$AI$500,'Absences diverses'!$A$8:$A$500,B9,'Absences diverses'!$D$8:$D$500,Salariés!$J$2)</f>
        <v>0</v>
      </c>
      <c r="PV9" s="37">
        <f>SUMIFS('Absences diverses'!$AI$8:$AI$500,'Absences diverses'!$A$8:$A$500,B9,'Absences diverses'!$D$8:$D$500,Salariés!$J$3)</f>
        <v>0</v>
      </c>
      <c r="PW9" s="37">
        <f>SUMIFS('Absences diverses'!$AI$8:$AI$500,'Absences diverses'!$A$8:$A$500,B9,'Absences diverses'!$D$8:$D$500,Salariés!$J$4)</f>
        <v>0</v>
      </c>
      <c r="PX9" s="37">
        <f>SUMIFS('Arrêts médicaux'!$AL$8:$AL$500,'Arrêts médicaux'!$A$8:$A$500,B9,'Arrêts médicaux'!$D$8:$D$500,Salariés!$H$1)</f>
        <v>0</v>
      </c>
      <c r="PY9" s="37">
        <f>SUMIFS('Arrêts médicaux'!$AL$8:$AL$500,'Arrêts médicaux'!$A$8:$A$500,B9,'Arrêts médicaux'!$D$8:$D$500,Salariés!$H$2)</f>
        <v>0</v>
      </c>
      <c r="PZ9" s="38">
        <f t="shared" si="265"/>
        <v>0</v>
      </c>
      <c r="QA9" s="37">
        <f>SUMIFS('Arrêts médicaux'!$AL$8:$AL$500,'Arrêts médicaux'!$A$8:$A$500,B9,'Arrêts médicaux'!$D$8:$D$500,Salariés!$H$3)</f>
        <v>0</v>
      </c>
      <c r="QB9" s="37">
        <f>SUMIFS('Arrêts médicaux'!$AL$8:$AL$500,'Arrêts médicaux'!$A$8:$A$500,B9,'Arrêts médicaux'!$D$8:$D$500,Salariés!$H$4)</f>
        <v>0</v>
      </c>
      <c r="QC9" s="38">
        <f t="shared" si="266"/>
        <v>0</v>
      </c>
      <c r="QD9" s="37">
        <f>SUMIFS('Arrêts médicaux'!$AL$8:$AL$500,'Arrêts médicaux'!$A$8:$A$500,B9,'Arrêts médicaux'!$D$8:$D$500,Salariés!$H$5)</f>
        <v>0</v>
      </c>
      <c r="QE9" s="37">
        <f>SUMIFS('Arrêts médicaux'!$AL$8:$AL$500,'Arrêts médicaux'!$A$8:$A$500,B9,'Arrêts médicaux'!$D$8:$D$500,Salariés!$H$6)</f>
        <v>0</v>
      </c>
      <c r="QF9" s="37">
        <f>SUMIFS('Arrêts médicaux'!$AL$8:$AL$500,'Arrêts médicaux'!$A$8:$A$500,B9,'Arrêts médicaux'!$D$8:$D$500,Salariés!$H$7)</f>
        <v>0</v>
      </c>
      <c r="QG9" s="38">
        <f t="shared" si="267"/>
        <v>0</v>
      </c>
      <c r="QH9" s="37">
        <f>SUMIFS('Arrêts médicaux'!$AL$8:$AL$500,'Arrêts médicaux'!$A$8:$A$500,B9,'Arrêts médicaux'!$D$8:$D$500,Salariés!$H$8)</f>
        <v>0</v>
      </c>
      <c r="QI9" s="37">
        <f>SUMIFS('Absences diverses'!$AJ$8:$AJ$500,'Absences diverses'!$A$8:$A$500,B9,'Absences diverses'!$D$8:$D$500,Salariés!$J$1)</f>
        <v>0</v>
      </c>
      <c r="QJ9" s="37">
        <f>SUMIFS('Absences diverses'!$AJ$8:$AJ$500,'Absences diverses'!$A$8:$A$500,B9,'Absences diverses'!$D$8:$D$500,Salariés!$J$2)</f>
        <v>0</v>
      </c>
      <c r="QK9" s="37">
        <f>SUMIFS('Absences diverses'!$AJ$8:$AJ$500,'Absences diverses'!$A$8:$A$500,B9,'Absences diverses'!$D$8:$D$500,Salariés!$J$3)</f>
        <v>0</v>
      </c>
      <c r="QL9" s="37">
        <f>SUMIFS('Absences diverses'!$AJ$8:$AJ$500,'Absences diverses'!$A$8:$A$500,B9,'Absences diverses'!$D$8:$D$500,Salariés!$J$4)</f>
        <v>0</v>
      </c>
      <c r="QM9" s="37">
        <f>SUMIFS('Arrêts médicaux'!$AM$8:$AM$500,'Arrêts médicaux'!$A$8:$A$500,B9,'Arrêts médicaux'!$D$8:$D$500,Salariés!$H$1)</f>
        <v>0</v>
      </c>
      <c r="QN9" s="37">
        <f>SUMIFS('Arrêts médicaux'!$AM$8:$AM$500,'Arrêts médicaux'!$A$8:$A$500,B9,'Arrêts médicaux'!$D$8:$D$500,Salariés!$H$2)</f>
        <v>0</v>
      </c>
      <c r="QO9" s="38">
        <f t="shared" si="268"/>
        <v>0</v>
      </c>
      <c r="QP9" s="37">
        <f>SUMIFS('Arrêts médicaux'!$AM$8:$AM$500,'Arrêts médicaux'!$A$8:$A$500,B9,'Arrêts médicaux'!$D$8:$D$500,Salariés!$H$3)</f>
        <v>0</v>
      </c>
      <c r="QQ9" s="37">
        <f>SUMIFS('Arrêts médicaux'!$AM$8:$AM$500,'Arrêts médicaux'!$A$8:$A$500,B9,'Arrêts médicaux'!$D$8:$D$500,Salariés!$H$4)</f>
        <v>0</v>
      </c>
      <c r="QR9" s="38">
        <f t="shared" si="269"/>
        <v>0</v>
      </c>
      <c r="QS9" s="37">
        <f>SUMIFS('Arrêts médicaux'!$AM$8:$AM$500,'Arrêts médicaux'!$A$8:$A$500,B9,'Arrêts médicaux'!$D$8:$D$500,Salariés!$H$5)</f>
        <v>0</v>
      </c>
      <c r="QT9" s="37">
        <f>SUMIFS('Arrêts médicaux'!$AM$8:$AM$500,'Arrêts médicaux'!$A$8:$A$500,B9,'Arrêts médicaux'!$D$8:$D$500,Salariés!$H$6)</f>
        <v>0</v>
      </c>
      <c r="QU9" s="37">
        <f>SUMIFS('Arrêts médicaux'!$AM$8:$AM$500,'Arrêts médicaux'!$A$8:$A$500,B9,'Arrêts médicaux'!$D$8:$D$500,Salariés!$H$7)</f>
        <v>0</v>
      </c>
      <c r="QV9" s="38">
        <f t="shared" si="270"/>
        <v>0</v>
      </c>
      <c r="QW9" s="37">
        <f>SUMIFS('Arrêts médicaux'!$AM$8:$AM$500,'Arrêts médicaux'!$A$8:$A$500,B9,'Arrêts médicaux'!$D$8:$D$500,Salariés!$H$8)</f>
        <v>0</v>
      </c>
      <c r="QX9" s="37">
        <f>SUMIFS('Absences diverses'!$AK$8:$AK$500,'Absences diverses'!$A$8:$A$500,B9,'Absences diverses'!$D$8:$D$500,Salariés!$J$1)</f>
        <v>0</v>
      </c>
      <c r="QY9" s="37">
        <f>SUMIFS('Absences diverses'!$AK$8:$AK$500,'Absences diverses'!$A$8:$A$500,B9,'Absences diverses'!$D$8:$D$500,Salariés!$J$2)</f>
        <v>0</v>
      </c>
      <c r="QZ9" s="37">
        <f>SUMIFS('Absences diverses'!$AK$8:$AK$500,'Absences diverses'!$A$8:$A$500,B9,'Absences diverses'!$D$8:$D$500,Salariés!$J$3)</f>
        <v>0</v>
      </c>
      <c r="RA9" s="37">
        <f>SUMIFS('Absences diverses'!$AK$8:$AK$500,'Absences diverses'!$A$8:$A$500,B9,'Absences diverses'!$D$8:$D$500,Salariés!$J$4)</f>
        <v>0</v>
      </c>
      <c r="RB9" s="37">
        <f>SUMIFS('Arrêts médicaux'!$AN$8:$AN$500,'Arrêts médicaux'!$A$8:$A$500,B9,'Arrêts médicaux'!$D$8:$D$500,Salariés!$H$1)</f>
        <v>0</v>
      </c>
      <c r="RC9" s="37">
        <f>SUMIFS('Arrêts médicaux'!$AN$8:$AN$500,'Arrêts médicaux'!$A$8:$A$500,B9,'Arrêts médicaux'!$D$8:$D$500,Salariés!$H$2)</f>
        <v>0</v>
      </c>
      <c r="RD9" s="38">
        <f t="shared" si="271"/>
        <v>0</v>
      </c>
      <c r="RE9" s="37">
        <f>SUMIFS('Arrêts médicaux'!$AN$8:$AN$500,'Arrêts médicaux'!$A$8:$A$500,B9,'Arrêts médicaux'!$D$8:$D$500,Salariés!$H$3)</f>
        <v>0</v>
      </c>
      <c r="RF9" s="37">
        <f>SUMIFS('Arrêts médicaux'!$AN$8:$AN$500,'Arrêts médicaux'!$A$8:$A$500,B9,'Arrêts médicaux'!$D$8:$D$500,Salariés!$H$4)</f>
        <v>0</v>
      </c>
      <c r="RG9" s="38">
        <f t="shared" si="272"/>
        <v>0</v>
      </c>
      <c r="RH9" s="37">
        <f>SUMIFS('Arrêts médicaux'!$AN$8:$AN$500,'Arrêts médicaux'!$A$8:$A$500,B9,'Arrêts médicaux'!$D$8:$D$500,Salariés!$H$5)</f>
        <v>0</v>
      </c>
      <c r="RI9" s="37">
        <f>SUMIFS('Arrêts médicaux'!$AN$8:$AN$500,'Arrêts médicaux'!$A$8:$A$500,B9,'Arrêts médicaux'!$D$8:$D$500,Salariés!$H$6)</f>
        <v>0</v>
      </c>
      <c r="RJ9" s="37">
        <f>SUMIFS('Arrêts médicaux'!$AN$8:$AN$500,'Arrêts médicaux'!$A$8:$A$500,B9,'Arrêts médicaux'!$D$8:$D$500,Salariés!$H$7)</f>
        <v>0</v>
      </c>
      <c r="RK9" s="38">
        <f t="shared" si="273"/>
        <v>0</v>
      </c>
      <c r="RL9" s="37">
        <f>SUMIFS('Arrêts médicaux'!$AN$8:$AN$500,'Arrêts médicaux'!$A$8:$A$500,B9,'Arrêts médicaux'!$D$8:$D$500,Salariés!$H$8)</f>
        <v>0</v>
      </c>
      <c r="RM9" s="37">
        <f>SUMIFS('Absences diverses'!$AL$8:$AL$500,'Absences diverses'!$A$8:$A$500,B9,'Absences diverses'!$D$8:$D$500,Salariés!$J$1)</f>
        <v>0</v>
      </c>
      <c r="RN9" s="37">
        <f>SUMIFS('Absences diverses'!$AL$8:$AL$500,'Absences diverses'!$A$8:$A$500,B9,'Absences diverses'!$D$8:$D$500,Salariés!$J$2)</f>
        <v>0</v>
      </c>
      <c r="RO9" s="37">
        <f>SUMIFS('Absences diverses'!$AL$8:$AL$500,'Absences diverses'!$A$8:$A$500,B9,'Absences diverses'!$D$8:$D$500,Salariés!$J$3)</f>
        <v>0</v>
      </c>
      <c r="RP9" s="37">
        <f>SUMIFS('Absences diverses'!$AL$8:$AL$500,'Absences diverses'!$A$8:$A$500,B9,'Absences diverses'!$D$8:$D$500,Salariés!$J$4)</f>
        <v>0</v>
      </c>
      <c r="RQ9" s="37">
        <f>SUMIFS('Arrêts médicaux'!$AO$8:$AO$500,'Arrêts médicaux'!$A$8:$A$500,B9,'Arrêts médicaux'!$D$8:$D$500,Salariés!$H$1)</f>
        <v>0</v>
      </c>
      <c r="RR9" s="37">
        <f>SUMIFS('Arrêts médicaux'!$AO$8:$AO$500,'Arrêts médicaux'!$A$8:$A$500,B9,'Arrêts médicaux'!$D$8:$D$500,Salariés!$H$2)</f>
        <v>0</v>
      </c>
      <c r="RS9" s="38">
        <f t="shared" si="274"/>
        <v>0</v>
      </c>
      <c r="RT9" s="37">
        <f>SUMIFS('Arrêts médicaux'!$AO$8:$AO$500,'Arrêts médicaux'!$A$8:$A$500,B9,'Arrêts médicaux'!$D$8:$D$500,Salariés!$H$3)</f>
        <v>0</v>
      </c>
      <c r="RU9" s="37">
        <f>SUMIFS('Arrêts médicaux'!$AO$8:$AO$500,'Arrêts médicaux'!$A$8:$A$500,B9,'Arrêts médicaux'!$D$8:$D$500,Salariés!$H$4)</f>
        <v>0</v>
      </c>
      <c r="RV9" s="38">
        <f t="shared" si="275"/>
        <v>0</v>
      </c>
      <c r="RW9" s="37">
        <f>SUMIFS('Arrêts médicaux'!$AO$8:$AO$500,'Arrêts médicaux'!$A$8:$A$500,B9,'Arrêts médicaux'!$D$8:$D$500,Salariés!$H$5)</f>
        <v>0</v>
      </c>
      <c r="RX9" s="37">
        <f>SUMIFS('Arrêts médicaux'!$AO$8:$AO$500,'Arrêts médicaux'!$A$8:$A$500,B9,'Arrêts médicaux'!$D$8:$D$500,Salariés!$H$6)</f>
        <v>0</v>
      </c>
      <c r="RY9" s="37">
        <f>SUMIFS('Arrêts médicaux'!$AO$8:$AO$500,'Arrêts médicaux'!$A$8:$A$500,B9,'Arrêts médicaux'!$D$8:$D$500,Salariés!$H$7)</f>
        <v>0</v>
      </c>
      <c r="RZ9" s="38">
        <f t="shared" si="276"/>
        <v>0</v>
      </c>
      <c r="SA9" s="37">
        <f>SUMIFS('Arrêts médicaux'!$AO$8:$AO$500,'Arrêts médicaux'!$A$8:$A$500,B9,'Arrêts médicaux'!$D$8:$D$500,Salariés!$H$8)</f>
        <v>0</v>
      </c>
      <c r="SB9" s="37">
        <f>SUMIFS('Absences diverses'!$AM$8:$AM$500,'Absences diverses'!$A$8:$A$500,B9,'Absences diverses'!$D$8:$D$500,Salariés!$J$1)</f>
        <v>0</v>
      </c>
      <c r="SC9" s="37">
        <f>SUMIFS('Absences diverses'!$AM$8:$AM$500,'Absences diverses'!$A$8:$A$500,B9,'Absences diverses'!$D$8:$D$500,Salariés!$J$2)</f>
        <v>0</v>
      </c>
      <c r="SD9" s="37">
        <f>SUMIFS('Absences diverses'!$AM$8:$AM$500,'Absences diverses'!$A$8:$A$500,B9,'Absences diverses'!$D$8:$D$500,Salariés!$J$3)</f>
        <v>0</v>
      </c>
      <c r="SE9" s="37">
        <f>SUMIFS('Absences diverses'!$AM$8:$AM$500,'Absences diverses'!$A$8:$A$500,B9,'Absences diverses'!$D$8:$D$500,Salariés!$J$4)</f>
        <v>0</v>
      </c>
      <c r="SF9" s="37">
        <f>SUMIFS('Arrêts médicaux'!$AP$8:$AP$500,'Arrêts médicaux'!$A$8:$A$500,B9,'Arrêts médicaux'!$D$8:$D$500,Salariés!$H$1)</f>
        <v>0</v>
      </c>
      <c r="SG9" s="37">
        <f>SUMIFS('Arrêts médicaux'!$AP$8:$AP$500,'Arrêts médicaux'!$A$8:$A$500,B9,'Arrêts médicaux'!$D$8:$D$500,Salariés!$H$2)</f>
        <v>0</v>
      </c>
      <c r="SH9" s="38">
        <f t="shared" si="277"/>
        <v>0</v>
      </c>
      <c r="SI9" s="37">
        <f>SUMIFS('Arrêts médicaux'!$AP$8:$AP$500,'Arrêts médicaux'!$A$8:$A$500,B9,'Arrêts médicaux'!$D$8:$D$500,Salariés!$H$3)</f>
        <v>0</v>
      </c>
      <c r="SJ9" s="37">
        <f>SUMIFS('Arrêts médicaux'!$AP$8:$AP$500,'Arrêts médicaux'!$A$8:$A$500,B9,'Arrêts médicaux'!$D$8:$D$500,Salariés!$H$4)</f>
        <v>0</v>
      </c>
      <c r="SK9" s="38">
        <f t="shared" si="278"/>
        <v>0</v>
      </c>
      <c r="SL9" s="37">
        <f>SUMIFS('Arrêts médicaux'!$AP$8:$AP$500,'Arrêts médicaux'!$A$8:$A$500,B9,'Arrêts médicaux'!$D$8:$D$500,Salariés!$H$5)</f>
        <v>0</v>
      </c>
      <c r="SM9" s="37">
        <f>SUMIFS('Arrêts médicaux'!$AP$8:$AP$500,'Arrêts médicaux'!$A$8:$A$500,B9,'Arrêts médicaux'!$D$8:$D$500,Salariés!$H$6)</f>
        <v>0</v>
      </c>
      <c r="SN9" s="37">
        <f>SUMIFS('Arrêts médicaux'!$AP$8:$AP$500,'Arrêts médicaux'!$A$8:$A$500,B9,'Arrêts médicaux'!$D$8:$D$500,Salariés!$H$7)</f>
        <v>0</v>
      </c>
      <c r="SO9" s="38">
        <f t="shared" si="279"/>
        <v>0</v>
      </c>
      <c r="SP9" s="37">
        <f>SUMIFS('Arrêts médicaux'!$AP$8:$AP$500,'Arrêts médicaux'!$A$8:$A$500,B9,'Arrêts médicaux'!$D$8:$D$500,Salariés!$H$8)</f>
        <v>0</v>
      </c>
      <c r="SQ9" s="37">
        <f>SUMIFS('Absences diverses'!$AN$8:$AN$500,'Absences diverses'!$A$8:$A$500,B9,'Absences diverses'!$D$8:$D$500,Salariés!$J$1)</f>
        <v>0</v>
      </c>
      <c r="SR9" s="37">
        <f>SUMIFS('Absences diverses'!$AN$8:$AN$500,'Absences diverses'!$A$8:$A$500,B9,'Absences diverses'!$D$8:$D$500,Salariés!$J$2)</f>
        <v>0</v>
      </c>
      <c r="SS9" s="37">
        <f>SUMIFS('Absences diverses'!$AN$8:$AN$500,'Absences diverses'!$A$8:$A$500,B9,'Absences diverses'!$D$8:$D$500,Salariés!$J$3)</f>
        <v>0</v>
      </c>
      <c r="ST9" s="37">
        <f>SUMIFS('Absences diverses'!$AN$8:$AN$500,'Absences diverses'!$A$8:$A$500,B9,'Absences diverses'!$D$8:$D$500,Salariés!$J$4)</f>
        <v>0</v>
      </c>
      <c r="SU9" s="37">
        <f>SUMIFS('Arrêts médicaux'!$AQ$8:$AQ$500,'Arrêts médicaux'!$A$8:$A$500,B9,'Arrêts médicaux'!$D$8:$D$500,Salariés!$H$1)</f>
        <v>0</v>
      </c>
      <c r="SV9" s="37">
        <f>SUMIFS('Arrêts médicaux'!$AQ$8:$AQ$500,'Arrêts médicaux'!$A$8:$A$500,B9,'Arrêts médicaux'!$D$8:$D$500,Salariés!$H$2)</f>
        <v>0</v>
      </c>
      <c r="SW9" s="38">
        <f t="shared" si="280"/>
        <v>0</v>
      </c>
      <c r="SX9" s="37">
        <f>SUMIFS('Arrêts médicaux'!$AQ$8:$AQ$500,'Arrêts médicaux'!$A$8:$A$500,B9,'Arrêts médicaux'!$D$8:$D$500,Salariés!$H$3)</f>
        <v>0</v>
      </c>
      <c r="SY9" s="37">
        <f>SUMIFS('Arrêts médicaux'!$AQ$8:$AQ$500,'Arrêts médicaux'!$A$8:$A$500,B9,'Arrêts médicaux'!$D$8:$D$500,Salariés!$H$4)</f>
        <v>0</v>
      </c>
      <c r="SZ9" s="38">
        <f t="shared" si="281"/>
        <v>0</v>
      </c>
      <c r="TA9" s="37">
        <f>SUMIFS('Arrêts médicaux'!$AQ$8:$AQ$500,'Arrêts médicaux'!$A$8:$A$500,B9,'Arrêts médicaux'!$D$8:$D$500,Salariés!$H$5)</f>
        <v>0</v>
      </c>
      <c r="TB9" s="37">
        <f>SUMIFS('Arrêts médicaux'!$AQ$8:$AQ$500,'Arrêts médicaux'!$A$8:$A$500,B9,'Arrêts médicaux'!$D$8:$D$500,Salariés!$H$6)</f>
        <v>0</v>
      </c>
      <c r="TC9" s="37">
        <f>SUMIFS('Arrêts médicaux'!$AQ$8:$AQ$500,'Arrêts médicaux'!$A$8:$A$500,B9,'Arrêts médicaux'!$D$8:$D$500,Salariés!$H$7)</f>
        <v>0</v>
      </c>
      <c r="TD9" s="38">
        <f t="shared" si="282"/>
        <v>0</v>
      </c>
      <c r="TE9" s="37">
        <f>SUMIFS('Arrêts médicaux'!$AQ$8:$AQ$500,'Arrêts médicaux'!$A$8:$A$500,B9,'Arrêts médicaux'!$D$8:$D$500,Salariés!$H$8)</f>
        <v>0</v>
      </c>
      <c r="TF9" s="37">
        <f>SUMIFS('Absences diverses'!$AO$8:$AO$500,'Absences diverses'!$A$8:$A$500,B9,'Absences diverses'!$D$8:$D$500,Salariés!$J$1)</f>
        <v>0</v>
      </c>
      <c r="TG9" s="37">
        <f>SUMIFS('Absences diverses'!$AO$8:$AO$500,'Absences diverses'!$A$8:$A$500,B9,'Absences diverses'!$D$8:$D$500,Salariés!$J$2)</f>
        <v>0</v>
      </c>
      <c r="TH9" s="37">
        <f>SUMIFS('Absences diverses'!$AO$8:$AO$500,'Absences diverses'!$A$8:$A$500,B9,'Absences diverses'!$D$8:$D$500,Salariés!$J$3)</f>
        <v>0</v>
      </c>
      <c r="TI9" s="37">
        <f>SUMIFS('Absences diverses'!$AO$8:$AO$500,'Absences diverses'!$A$8:$A$500,B9,'Absences diverses'!$D$8:$D$500,Salariés!$J$4)</f>
        <v>0</v>
      </c>
      <c r="TJ9" s="37">
        <f>SUMIFS('Arrêts médicaux'!$AR$8:$AR$500,'Arrêts médicaux'!$A$8:$A$500,B9,'Arrêts médicaux'!$D$8:$D$500,Salariés!$H$1)</f>
        <v>0</v>
      </c>
      <c r="TK9" s="37">
        <f>SUMIFS('Arrêts médicaux'!$AR$8:$AR$500,'Arrêts médicaux'!$A$8:$A$500,B9,'Arrêts médicaux'!$D$8:$D$500,Salariés!$H$2)</f>
        <v>0</v>
      </c>
      <c r="TL9" s="38">
        <f t="shared" si="283"/>
        <v>0</v>
      </c>
      <c r="TM9" s="37">
        <f>SUMIFS('Arrêts médicaux'!$AR$8:$AR$500,'Arrêts médicaux'!$A$8:$A$500,B9,'Arrêts médicaux'!$D$8:$D$500,Salariés!$H$3)</f>
        <v>0</v>
      </c>
      <c r="TN9" s="37">
        <f>SUMIFS('Arrêts médicaux'!$AR$8:$AR$500,'Arrêts médicaux'!$A$8:$A$500,B9,'Arrêts médicaux'!$D$8:$D$500,Salariés!$H$4)</f>
        <v>0</v>
      </c>
      <c r="TO9" s="38">
        <f t="shared" si="284"/>
        <v>0</v>
      </c>
      <c r="TP9" s="37">
        <f>SUMIFS('Arrêts médicaux'!$AR$8:$AR$500,'Arrêts médicaux'!$A$8:$A$500,B9,'Arrêts médicaux'!$D$8:$D$500,Salariés!$H$5)</f>
        <v>0</v>
      </c>
      <c r="TQ9" s="37">
        <f>SUMIFS('Arrêts médicaux'!$AR$8:$AR$500,'Arrêts médicaux'!$A$8:$A$500,B9,'Arrêts médicaux'!$D$8:$D$500,Salariés!$H$6)</f>
        <v>0</v>
      </c>
      <c r="TR9" s="37">
        <f>SUMIFS('Arrêts médicaux'!$AR$8:$AR$500,'Arrêts médicaux'!$A$8:$A$500,B9,'Arrêts médicaux'!$D$8:$D$500,Salariés!$H$7)</f>
        <v>0</v>
      </c>
      <c r="TS9" s="38">
        <f t="shared" si="285"/>
        <v>0</v>
      </c>
      <c r="TT9" s="37">
        <f>SUMIFS('Arrêts médicaux'!$AR$8:$AR$500,'Arrêts médicaux'!$A$8:$A$500,B9,'Arrêts médicaux'!$D$8:$D$500,Salariés!$H$8)</f>
        <v>0</v>
      </c>
      <c r="TU9" s="37">
        <f>SUMIFS('Absences diverses'!$AP$8:$AP$500,'Absences diverses'!$A$8:$A$500,B9,'Absences diverses'!$D$8:$D$500,Salariés!$J$1)</f>
        <v>0</v>
      </c>
      <c r="TV9" s="37">
        <f>SUMIFS('Absences diverses'!$AP$8:$AP$500,'Absences diverses'!$A$8:$A$500,B9,'Absences diverses'!$D$8:$D$500,Salariés!$J$2)</f>
        <v>0</v>
      </c>
      <c r="TW9" s="37">
        <f>SUMIFS('Absences diverses'!$AP$8:$AP$500,'Absences diverses'!$A$8:$A$500,B9,'Absences diverses'!$D$8:$D$500,Salariés!$J$3)</f>
        <v>0</v>
      </c>
      <c r="TX9" s="37">
        <f>SUMIFS('Absences diverses'!$AP$8:$AP$500,'Absences diverses'!$A$8:$A$500,B9,'Absences diverses'!$D$8:$D$500,Salariés!$J$4)</f>
        <v>0</v>
      </c>
      <c r="TY9" s="37">
        <f>SUMIFS('Arrêts médicaux'!$AS$8:$AS$500,'Arrêts médicaux'!$A$8:$A$500,B9,'Arrêts médicaux'!$D$8:$D$500,Salariés!$H$1)</f>
        <v>0</v>
      </c>
      <c r="TZ9" s="37">
        <f>SUMIFS('Arrêts médicaux'!$AS$8:$AS$500,'Arrêts médicaux'!$A$8:$A$500,B9,'Arrêts médicaux'!$D$8:$D$500,Salariés!$H$2)</f>
        <v>0</v>
      </c>
      <c r="UA9" s="38">
        <f t="shared" si="286"/>
        <v>0</v>
      </c>
      <c r="UB9" s="37">
        <f>SUMIFS('Arrêts médicaux'!$AS$8:$AS$500,'Arrêts médicaux'!$A$8:$A$500,B9,'Arrêts médicaux'!$D$8:$D$500,Salariés!$H$3)</f>
        <v>0</v>
      </c>
      <c r="UC9" s="37">
        <f>SUMIFS('Arrêts médicaux'!$AS$8:$AS$500,'Arrêts médicaux'!$A$8:$A$500,B9,'Arrêts médicaux'!$D$8:$D$500,Salariés!$H$4)</f>
        <v>0</v>
      </c>
      <c r="UD9" s="38">
        <f t="shared" si="287"/>
        <v>0</v>
      </c>
      <c r="UE9" s="37">
        <f>SUMIFS('Arrêts médicaux'!$AS$8:$AS$500,'Arrêts médicaux'!$A$8:$A$500,B9,'Arrêts médicaux'!$D$8:$D$500,Salariés!$H$5)</f>
        <v>0</v>
      </c>
      <c r="UF9" s="37">
        <f>SUMIFS('Arrêts médicaux'!$AS$8:$AS$500,'Arrêts médicaux'!$A$8:$A$500,B9,'Arrêts médicaux'!$D$8:$D$500,Salariés!$H$6)</f>
        <v>0</v>
      </c>
      <c r="UG9" s="37">
        <f>SUMIFS('Arrêts médicaux'!$AS$8:$AS$500,'Arrêts médicaux'!$A$8:$A$500,B9,'Arrêts médicaux'!$D$8:$D$500,Salariés!$H$7)</f>
        <v>0</v>
      </c>
      <c r="UH9" s="38">
        <f t="shared" si="288"/>
        <v>0</v>
      </c>
      <c r="UI9" s="37">
        <f>SUMIFS('Arrêts médicaux'!$AS$8:$AS$500,'Arrêts médicaux'!$A$8:$A$500,B9,'Arrêts médicaux'!$D$8:$D$500,Salariés!$H$8)</f>
        <v>0</v>
      </c>
      <c r="UJ9" s="37">
        <f>SUMIFS('Absences diverses'!$AQ$8:$AQ$500,'Absences diverses'!$A$8:$A$500,B9,'Absences diverses'!$D$8:$D$500,Salariés!$J$1)</f>
        <v>0</v>
      </c>
      <c r="UK9" s="37">
        <f>SUMIFS('Absences diverses'!$AQ$8:$AQ$500,'Absences diverses'!$A$8:$A$500,B9,'Absences diverses'!$D$8:$D$500,Salariés!$J$2)</f>
        <v>0</v>
      </c>
      <c r="UL9" s="37">
        <f>SUMIFS('Absences diverses'!$AQ$8:$AQ$500,'Absences diverses'!$A$8:$A$500,B9,'Absences diverses'!$D$8:$D$500,Salariés!$J$3)</f>
        <v>0</v>
      </c>
      <c r="UM9" s="37">
        <f>SUMIFS('Absences diverses'!$AQ$8:$AQ$500,'Absences diverses'!$A$8:$A$500,B9,'Absences diverses'!$D$8:$D$500,Salariés!$J$4)</f>
        <v>0</v>
      </c>
      <c r="UN9" s="37">
        <f>SUMIFS('Arrêts médicaux'!$AT$8:$AT$500,'Arrêts médicaux'!$A$8:$A$500,B9,'Arrêts médicaux'!$D$8:$D$500,Salariés!$H$1)</f>
        <v>0</v>
      </c>
      <c r="UO9" s="37">
        <f>SUMIFS('Arrêts médicaux'!$AT$8:$AT$500,'Arrêts médicaux'!$A$8:$A$500,B9,'Arrêts médicaux'!$D$8:$D$500,Salariés!$H$2)</f>
        <v>0</v>
      </c>
      <c r="UP9" s="38">
        <f t="shared" si="289"/>
        <v>0</v>
      </c>
      <c r="UQ9" s="37">
        <f>SUMIFS('Arrêts médicaux'!$AT$8:$AT$500,'Arrêts médicaux'!$A$8:$A$500,B9,'Arrêts médicaux'!$D$8:$D$500,Salariés!$H$3)</f>
        <v>0</v>
      </c>
      <c r="UR9" s="37">
        <f>SUMIFS('Arrêts médicaux'!$AT$8:$AT$500,'Arrêts médicaux'!$A$8:$A$500,B9,'Arrêts médicaux'!$D$8:$D$500,Salariés!$H$4)</f>
        <v>0</v>
      </c>
      <c r="US9" s="38">
        <f t="shared" si="290"/>
        <v>0</v>
      </c>
      <c r="UT9" s="37">
        <f>SUMIFS('Arrêts médicaux'!$AT$8:$AT$500,'Arrêts médicaux'!$A$8:$A$500,B9,'Arrêts médicaux'!$D$8:$D$500,Salariés!$H$5)</f>
        <v>0</v>
      </c>
      <c r="UU9" s="37">
        <f>SUMIFS('Arrêts médicaux'!$AT$8:$AT$500,'Arrêts médicaux'!$A$8:$A$500,B9,'Arrêts médicaux'!$D$8:$D$500,Salariés!$H$6)</f>
        <v>0</v>
      </c>
      <c r="UV9" s="37">
        <f>SUMIFS('Arrêts médicaux'!$AT$8:$AT$500,'Arrêts médicaux'!$A$8:$A$500,B9,'Arrêts médicaux'!$D$8:$D$500,Salariés!$H$7)</f>
        <v>0</v>
      </c>
      <c r="UW9" s="38">
        <f t="shared" si="291"/>
        <v>0</v>
      </c>
      <c r="UX9" s="37">
        <f>SUMIFS('Arrêts médicaux'!$AT$8:$AT$500,'Arrêts médicaux'!$A$8:$A$500,B9,'Arrêts médicaux'!$D$8:$D$500,Salariés!$H$8)</f>
        <v>0</v>
      </c>
      <c r="UY9" s="37">
        <f>SUMIFS('Absences diverses'!$AR$8:$AR$500,'Absences diverses'!$A$8:$A$500,B9,'Absences diverses'!$D$8:$D$500,Salariés!$J$1)</f>
        <v>0</v>
      </c>
      <c r="UZ9" s="37">
        <f>SUMIFS('Absences diverses'!$AR$8:$AR$500,'Absences diverses'!$A$8:$A$500,B9,'Absences diverses'!$D$8:$D$500,Salariés!$J$2)</f>
        <v>0</v>
      </c>
      <c r="VA9" s="37">
        <f>SUMIFS('Absences diverses'!$AR$8:$AR$500,'Absences diverses'!$A$8:$A$500,B9,'Absences diverses'!$D$8:$D$500,Salariés!$J$3)</f>
        <v>0</v>
      </c>
      <c r="VB9" s="37">
        <f>SUMIFS('Absences diverses'!$AR$8:$AR$500,'Absences diverses'!$A$8:$A$500,B9,'Absences diverses'!$D$8:$D$500,Salariés!$J$4)</f>
        <v>0</v>
      </c>
      <c r="VC9" s="37">
        <f>SUMIFS('Arrêts médicaux'!$AU$8:$AU$500,'Arrêts médicaux'!$A$8:$A$500,B9,'Arrêts médicaux'!$D$8:$D$500,Salariés!$H$1)</f>
        <v>0</v>
      </c>
      <c r="VD9" s="37">
        <f>SUMIFS('Arrêts médicaux'!$AU$8:$AU$500,'Arrêts médicaux'!$A$8:$A$500,B9,'Arrêts médicaux'!$D$8:$D$500,Salariés!$H$2)</f>
        <v>0</v>
      </c>
      <c r="VE9" s="38">
        <f t="shared" si="292"/>
        <v>0</v>
      </c>
      <c r="VF9" s="37">
        <f>SUMIFS('Arrêts médicaux'!$AU$8:$AU$500,'Arrêts médicaux'!$A$8:$A$500,B9,'Arrêts médicaux'!$D$8:$D$500,Salariés!$H$3)</f>
        <v>0</v>
      </c>
      <c r="VG9" s="37">
        <f>SUMIFS('Arrêts médicaux'!$AU$8:$AU$500,'Arrêts médicaux'!$A$8:$A$500,B9,'Arrêts médicaux'!$D$8:$D$500,Salariés!$H$4)</f>
        <v>0</v>
      </c>
      <c r="VH9" s="38">
        <f t="shared" si="293"/>
        <v>0</v>
      </c>
      <c r="VI9" s="37">
        <f>SUMIFS('Arrêts médicaux'!$AU$8:$AU$500,'Arrêts médicaux'!$A$8:$A$500,B9,'Arrêts médicaux'!$D$8:$D$500,Salariés!$H$5)</f>
        <v>0</v>
      </c>
      <c r="VJ9" s="37">
        <f>SUMIFS('Arrêts médicaux'!$AU$8:$AU$500,'Arrêts médicaux'!$A$8:$A$500,B9,'Arrêts médicaux'!$D$8:$D$500,Salariés!$H$6)</f>
        <v>0</v>
      </c>
      <c r="VK9" s="37">
        <f>SUMIFS('Arrêts médicaux'!$AU$8:$AU$500,'Arrêts médicaux'!$A$8:$A$500,B9,'Arrêts médicaux'!$D$8:$D$500,Salariés!$H$7)</f>
        <v>0</v>
      </c>
      <c r="VL9" s="38">
        <f t="shared" si="294"/>
        <v>0</v>
      </c>
      <c r="VM9" s="37">
        <f>SUMIFS('Arrêts médicaux'!$AU$8:$AU$500,'Arrêts médicaux'!$A$8:$A$500,B9,'Arrêts médicaux'!$D$8:$D$500,Salariés!$H$8)</f>
        <v>0</v>
      </c>
      <c r="VN9" s="37">
        <f>SUMIFS('Absences diverses'!$AS$8:$AS$500,'Absences diverses'!$A$8:$A$500,B9,'Absences diverses'!$D$8:$D$500,Salariés!$J$1)</f>
        <v>0</v>
      </c>
      <c r="VO9" s="37">
        <f>SUMIFS('Absences diverses'!$AS$8:$AS$500,'Absences diverses'!$A$8:$A$500,B9,'Absences diverses'!$D$8:$D$500,Salariés!$J$2)</f>
        <v>0</v>
      </c>
      <c r="VP9" s="37">
        <f>SUMIFS('Absences diverses'!$AS$8:$AS$500,'Absences diverses'!$A$8:$A$500,B9,'Absences diverses'!$D$8:$D$500,Salariés!$J$3)</f>
        <v>0</v>
      </c>
      <c r="VQ9" s="37">
        <f>SUMIFS('Absences diverses'!$AS$8:$AS$500,'Absences diverses'!$A$8:$A$500,B9,'Absences diverses'!$D$8:$D$500,Salariés!$J$4)</f>
        <v>0</v>
      </c>
      <c r="VR9" s="37">
        <f>SUMIFS('Arrêts médicaux'!$AV$8:$AV$500,'Arrêts médicaux'!$A$8:$A$500,B9,'Arrêts médicaux'!$D$8:$D$500,Salariés!$H$1)</f>
        <v>0</v>
      </c>
      <c r="VS9" s="37">
        <f>SUMIFS('Arrêts médicaux'!$AV$8:$AV$500,'Arrêts médicaux'!$A$8:$A$500,B9,'Arrêts médicaux'!$D$8:$D$500,Salariés!$H$2)</f>
        <v>0</v>
      </c>
      <c r="VT9" s="38">
        <f t="shared" si="295"/>
        <v>0</v>
      </c>
      <c r="VU9" s="37">
        <f>SUMIFS('Arrêts médicaux'!$AV$8:$AV$500,'Arrêts médicaux'!$A$8:$A$500,B9,'Arrêts médicaux'!$D$8:$D$500,Salariés!$H$3)</f>
        <v>0</v>
      </c>
      <c r="VV9" s="37">
        <f>SUMIFS('Arrêts médicaux'!$AV$8:$AV$500,'Arrêts médicaux'!$A$8:$A$500,B9,'Arrêts médicaux'!$D$8:$D$500,Salariés!$H$4)</f>
        <v>0</v>
      </c>
      <c r="VW9" s="38">
        <f t="shared" si="296"/>
        <v>0</v>
      </c>
      <c r="VX9" s="37">
        <f>SUMIFS('Arrêts médicaux'!$AV$8:$AV$500,'Arrêts médicaux'!$A$8:$A$500,B9,'Arrêts médicaux'!$D$8:$D$500,Salariés!$H$5)</f>
        <v>0</v>
      </c>
      <c r="VY9" s="37">
        <f>SUMIFS('Arrêts médicaux'!$AV$8:$AV$500,'Arrêts médicaux'!$A$8:$A$500,B9,'Arrêts médicaux'!$D$8:$D$500,Salariés!$H$6)</f>
        <v>0</v>
      </c>
      <c r="VZ9" s="37">
        <f>SUMIFS('Arrêts médicaux'!$AV$8:$AV$500,'Arrêts médicaux'!$A$8:$A$500,B9,'Arrêts médicaux'!$D$8:$D$500,Salariés!$H$7)</f>
        <v>0</v>
      </c>
      <c r="WA9" s="38">
        <f t="shared" si="297"/>
        <v>0</v>
      </c>
      <c r="WB9" s="37">
        <f>SUMIFS('Arrêts médicaux'!$AV$8:$AV$500,'Arrêts médicaux'!$A$8:$A$500,B9,'Arrêts médicaux'!$D$8:$D$500,Salariés!$H$8)</f>
        <v>0</v>
      </c>
      <c r="WC9" s="37">
        <f>SUMIFS('Absences diverses'!$AT$8:$AT$500,'Absences diverses'!$A$8:$A$500,B9,'Absences diverses'!$D$8:$D$500,Salariés!$J$1)</f>
        <v>0</v>
      </c>
      <c r="WD9" s="37">
        <f>SUMIFS('Absences diverses'!$AT$8:$AT$500,'Absences diverses'!$A$8:$A$500,B9,'Absences diverses'!$D$8:$D$500,Salariés!$J$2)</f>
        <v>0</v>
      </c>
      <c r="WE9" s="37">
        <f>SUMIFS('Absences diverses'!$AT$8:$AT$500,'Absences diverses'!$A$8:$A$500,B9,'Absences diverses'!$D$8:$D$500,Salariés!$J$3)</f>
        <v>0</v>
      </c>
      <c r="WF9" s="37">
        <f>SUMIFS('Absences diverses'!$AT$8:$AT$500,'Absences diverses'!$A$8:$A$500,B9,'Absences diverses'!$D$8:$D$500,Salariés!$J$4)</f>
        <v>0</v>
      </c>
      <c r="WG9" s="37">
        <f>SUMIFS('Arrêts médicaux'!$AW$8:$AW$500,'Arrêts médicaux'!$A$8:$A$500,B9,'Arrêts médicaux'!$D$8:$D$500,Salariés!$H$1)</f>
        <v>0</v>
      </c>
      <c r="WH9" s="37">
        <f>SUMIFS('Arrêts médicaux'!$AW$8:$AW$500,'Arrêts médicaux'!$A$8:$A$500,B9,'Arrêts médicaux'!$D$8:$D$500,Salariés!$H$2)</f>
        <v>0</v>
      </c>
      <c r="WI9" s="38">
        <f t="shared" si="298"/>
        <v>0</v>
      </c>
      <c r="WJ9" s="37">
        <f>SUMIFS('Arrêts médicaux'!$AW$8:$AW$500,'Arrêts médicaux'!$A$8:$A$500,B9,'Arrêts médicaux'!$D$8:$D$500,Salariés!$H$3)</f>
        <v>0</v>
      </c>
      <c r="WK9" s="37">
        <f>SUMIFS('Arrêts médicaux'!$AW$8:$AW$500,'Arrêts médicaux'!$A$8:$A$500,B9,'Arrêts médicaux'!$D$8:$D$500,Salariés!$H$4)</f>
        <v>0</v>
      </c>
      <c r="WL9" s="38">
        <f t="shared" si="299"/>
        <v>0</v>
      </c>
      <c r="WM9" s="37">
        <f>SUMIFS('Arrêts médicaux'!$AW$8:$AW$500,'Arrêts médicaux'!$A$8:$A$500,B9,'Arrêts médicaux'!$D$8:$D$500,Salariés!$H$5)</f>
        <v>0</v>
      </c>
      <c r="WN9" s="37">
        <f>SUMIFS('Arrêts médicaux'!$AW$8:$AW$500,'Arrêts médicaux'!$A$8:$A$500,B9,'Arrêts médicaux'!$D$8:$D$500,Salariés!$H$6)</f>
        <v>0</v>
      </c>
      <c r="WO9" s="37">
        <f>SUMIFS('Arrêts médicaux'!$AW$8:$AW$500,'Arrêts médicaux'!$A$8:$A$500,B9,'Arrêts médicaux'!$D$8:$D$500,Salariés!$H$7)</f>
        <v>0</v>
      </c>
      <c r="WP9" s="38">
        <f t="shared" si="300"/>
        <v>0</v>
      </c>
      <c r="WQ9" s="37">
        <f>SUMIFS('Arrêts médicaux'!$AW$8:$AW$500,'Arrêts médicaux'!$A$8:$A$500,B9,'Arrêts médicaux'!$D$8:$D$500,Salariés!$H$8)</f>
        <v>0</v>
      </c>
      <c r="WR9" s="37">
        <f>SUMIFS('Absences diverses'!$AU$8:$AU$500,'Absences diverses'!$A$8:$A$500,B9,'Absences diverses'!$D$8:$D$500,Salariés!$J$1)</f>
        <v>0</v>
      </c>
      <c r="WS9" s="37">
        <f>SUMIFS('Absences diverses'!$AU$8:$AU$500,'Absences diverses'!$A$8:$A$500,B9,'Absences diverses'!$D$8:$D$500,Salariés!$J$2)</f>
        <v>0</v>
      </c>
      <c r="WT9" s="37">
        <f>SUMIFS('Absences diverses'!$AU$8:$AU$500,'Absences diverses'!$A$8:$A$500,B9,'Absences diverses'!$D$8:$D$500,Salariés!$J$3)</f>
        <v>0</v>
      </c>
      <c r="WU9" s="37">
        <f>SUMIFS('Absences diverses'!$AU$8:$AU$500,'Absences diverses'!$A$8:$A$500,B9,'Absences diverses'!$D$8:$D$500,Salariés!$J$4)</f>
        <v>0</v>
      </c>
      <c r="WV9" s="37">
        <f>SUMIFS('Arrêts médicaux'!$AX$8:$AX$500,'Arrêts médicaux'!$A$8:$A$500,B9,'Arrêts médicaux'!$D$8:$D$500,Salariés!$H$1)</f>
        <v>0</v>
      </c>
      <c r="WW9" s="37">
        <f>SUMIFS('Arrêts médicaux'!$AX$8:$AX$500,'Arrêts médicaux'!$A$8:$A$500,B9,'Arrêts médicaux'!$D$8:$D$500,Salariés!$H$2)</f>
        <v>0</v>
      </c>
      <c r="WX9" s="38">
        <f t="shared" si="301"/>
        <v>0</v>
      </c>
      <c r="WY9" s="37">
        <f>SUMIFS('Arrêts médicaux'!$AX$8:$AX$500,'Arrêts médicaux'!$A$8:$A$500,B9,'Arrêts médicaux'!$D$8:$D$500,Salariés!$H$3)</f>
        <v>0</v>
      </c>
      <c r="WZ9" s="37">
        <f>SUMIFS('Arrêts médicaux'!$AX$8:$AX$500,'Arrêts médicaux'!$A$8:$A$500,B9,'Arrêts médicaux'!$D$8:$D$500,Salariés!$H$4)</f>
        <v>0</v>
      </c>
      <c r="XA9" s="38">
        <f t="shared" si="302"/>
        <v>0</v>
      </c>
      <c r="XB9" s="37">
        <f>SUMIFS('Arrêts médicaux'!$AX$8:$AX$500,'Arrêts médicaux'!$A$8:$A$500,B9,'Arrêts médicaux'!$D$8:$D$500,Salariés!$H$5)</f>
        <v>0</v>
      </c>
      <c r="XC9" s="37">
        <f>SUMIFS('Arrêts médicaux'!$AX$8:$AX$500,'Arrêts médicaux'!$A$8:$A$500,B9,'Arrêts médicaux'!$D$8:$D$500,Salariés!$H$6)</f>
        <v>0</v>
      </c>
      <c r="XD9" s="37">
        <f>SUMIFS('Arrêts médicaux'!$AX$8:$AX$500,'Arrêts médicaux'!$A$8:$A$500,B9,'Arrêts médicaux'!$D$8:$D$500,Salariés!$H$7)</f>
        <v>0</v>
      </c>
      <c r="XE9" s="38">
        <f t="shared" si="303"/>
        <v>0</v>
      </c>
      <c r="XF9" s="37">
        <f>SUMIFS('Arrêts médicaux'!$AX$8:$AX$500,'Arrêts médicaux'!$A$8:$A$500,B9,'Arrêts médicaux'!$D$8:$D$500,Salariés!$H$8)</f>
        <v>0</v>
      </c>
      <c r="XG9" s="37">
        <f>SUMIFS('Absences diverses'!$AV$8:$AV$500,'Absences diverses'!$A$8:$A$500,B9,'Absences diverses'!$D$8:$D$500,Salariés!$J$1)</f>
        <v>0</v>
      </c>
      <c r="XH9" s="37">
        <f>SUMIFS('Absences diverses'!$AV$8:$AV$500,'Absences diverses'!$A$8:$A$500,B9,'Absences diverses'!$D$8:$D$500,Salariés!$J$2)</f>
        <v>0</v>
      </c>
      <c r="XI9" s="37">
        <f>SUMIFS('Absences diverses'!$AV$8:$AV$500,'Absences diverses'!$A$8:$A$500,B9,'Absences diverses'!$D$8:$D$500,Salariés!$J$3)</f>
        <v>0</v>
      </c>
      <c r="XJ9" s="37">
        <f>SUMIFS('Absences diverses'!$AV$8:$AV$500,'Absences diverses'!$A$8:$A$500,B9,'Absences diverses'!$D$8:$D$500,Salariés!$J$4)</f>
        <v>0</v>
      </c>
      <c r="XK9" s="37">
        <f>SUMIFS('Arrêts médicaux'!$AY$8:$AY$500,'Arrêts médicaux'!$A$8:$A$500,B9,'Arrêts médicaux'!$D$8:$D$500,Salariés!$H$1)</f>
        <v>0</v>
      </c>
      <c r="XL9" s="37">
        <f>SUMIFS('Arrêts médicaux'!$AY$8:$AY$500,'Arrêts médicaux'!$A$8:$A$500,B9,'Arrêts médicaux'!$D$8:$D$500,Salariés!$H$2)</f>
        <v>0</v>
      </c>
      <c r="XM9" s="38">
        <f t="shared" si="304"/>
        <v>0</v>
      </c>
      <c r="XN9" s="37">
        <f>SUMIFS('Arrêts médicaux'!$AY$8:$AY$500,'Arrêts médicaux'!$A$8:$A$500,B9,'Arrêts médicaux'!$D$8:$D$500,Salariés!$H$3)</f>
        <v>0</v>
      </c>
      <c r="XO9" s="37">
        <f>SUMIFS('Arrêts médicaux'!$AY$8:$AY$500,'Arrêts médicaux'!$A$8:$A$500,B9,'Arrêts médicaux'!$D$8:$D$500,Salariés!$H$4)</f>
        <v>0</v>
      </c>
      <c r="XP9" s="38">
        <f t="shared" si="305"/>
        <v>0</v>
      </c>
      <c r="XQ9" s="37">
        <f>SUMIFS('Arrêts médicaux'!$AY$8:$AY$500,'Arrêts médicaux'!$A$8:$A$500,B9,'Arrêts médicaux'!$D$8:$D$500,Salariés!$H$5)</f>
        <v>0</v>
      </c>
      <c r="XR9" s="37">
        <f>SUMIFS('Arrêts médicaux'!$AY$8:$AY$500,'Arrêts médicaux'!$A$8:$A$500,B9,'Arrêts médicaux'!$D$8:$D$500,Salariés!$H$6)</f>
        <v>0</v>
      </c>
      <c r="XS9" s="37">
        <f>SUMIFS('Arrêts médicaux'!$AY$8:$AY$500,'Arrêts médicaux'!$A$8:$A$500,B9,'Arrêts médicaux'!$D$8:$D$500,Salariés!$H$7)</f>
        <v>0</v>
      </c>
      <c r="XT9" s="38">
        <f t="shared" si="306"/>
        <v>0</v>
      </c>
      <c r="XU9" s="37">
        <f>SUMIFS('Arrêts médicaux'!$AY$8:$AY$500,'Arrêts médicaux'!$A$8:$A$500,B9,'Arrêts médicaux'!$D$8:$D$500,Salariés!$H$8)</f>
        <v>0</v>
      </c>
      <c r="XV9" s="37">
        <f>SUMIFS('Absences diverses'!$AW$8:$AW$500,'Absences diverses'!$A$8:$A$500,B9,'Absences diverses'!$D$8:$D$500,Salariés!$J$1)</f>
        <v>0</v>
      </c>
      <c r="XW9" s="37">
        <f>SUMIFS('Absences diverses'!$AW$8:$AW$500,'Absences diverses'!$A$8:$A$500,B9,'Absences diverses'!$D$8:$D$500,Salariés!$J$2)</f>
        <v>0</v>
      </c>
      <c r="XX9" s="37">
        <f>SUMIFS('Absences diverses'!$AW$8:$AW$500,'Absences diverses'!$A$8:$A$500,B9,'Absences diverses'!$D$8:$D$500,Salariés!$J$3)</f>
        <v>0</v>
      </c>
      <c r="XY9" s="37">
        <f>SUMIFS('Absences diverses'!$AW$8:$AW$500,'Absences diverses'!$A$8:$A$500,B9,'Absences diverses'!$D$8:$D$500,Salariés!$J$4)</f>
        <v>0</v>
      </c>
      <c r="XZ9" s="37">
        <f>SUMIFS('Arrêts médicaux'!$AZ$8:$AZ$500,'Arrêts médicaux'!$A$8:$A$500,B9,'Arrêts médicaux'!$D$8:$D$500,Salariés!$H$1)</f>
        <v>0</v>
      </c>
      <c r="YA9" s="37">
        <f>SUMIFS('Arrêts médicaux'!$AZ$8:$AZ$500,'Arrêts médicaux'!$A$8:$A$500,B9,'Arrêts médicaux'!$D$8:$D$500,Salariés!$H$2)</f>
        <v>0</v>
      </c>
      <c r="YB9" s="38">
        <f t="shared" si="307"/>
        <v>0</v>
      </c>
      <c r="YC9" s="37">
        <f>SUMIFS('Arrêts médicaux'!$AZ$8:$AZ$500,'Arrêts médicaux'!$A$8:$A$500,B9,'Arrêts médicaux'!$D$8:$D$500,Salariés!$H$3)</f>
        <v>0</v>
      </c>
      <c r="YD9" s="37">
        <f>SUMIFS('Arrêts médicaux'!$AZ$8:$AZ$500,'Arrêts médicaux'!$A$8:$A$500,B9,'Arrêts médicaux'!$D$8:$D$500,Salariés!$H$4)</f>
        <v>0</v>
      </c>
      <c r="YE9" s="38">
        <f t="shared" si="308"/>
        <v>0</v>
      </c>
      <c r="YF9" s="37">
        <f>SUMIFS('Arrêts médicaux'!$AZ$8:$AZ$500,'Arrêts médicaux'!$A$8:$A$500,B9,'Arrêts médicaux'!$D$8:$D$500,Salariés!$H$5)</f>
        <v>0</v>
      </c>
      <c r="YG9" s="37">
        <f>SUMIFS('Arrêts médicaux'!$AZ$8:$AZ$500,'Arrêts médicaux'!$A$8:$A$500,B9,'Arrêts médicaux'!$D$8:$D$500,Salariés!$H$6)</f>
        <v>0</v>
      </c>
      <c r="YH9" s="37">
        <f>SUMIFS('Arrêts médicaux'!$AZ$8:$AZ$500,'Arrêts médicaux'!$A$8:$A$500,B9,'Arrêts médicaux'!$D$8:$D$500,Salariés!$H$7)</f>
        <v>0</v>
      </c>
      <c r="YI9" s="38">
        <f t="shared" si="309"/>
        <v>0</v>
      </c>
      <c r="YJ9" s="37">
        <f>SUMIFS('Arrêts médicaux'!$AZ$8:$AZ$500,'Arrêts médicaux'!$A$8:$A$500,B9,'Arrêts médicaux'!$D$8:$D$500,Salariés!$H$8)</f>
        <v>0</v>
      </c>
      <c r="YK9" s="37">
        <f>SUMIFS('Absences diverses'!$AX$8:$AX$500,'Absences diverses'!$A$8:$A$500,B9,'Absences diverses'!$D$8:$D$500,Salariés!$J$1)</f>
        <v>0</v>
      </c>
      <c r="YL9" s="37">
        <f>SUMIFS('Absences diverses'!$AX$8:$AX$500,'Absences diverses'!$A$8:$A$500,B9,'Absences diverses'!$D$8:$D$500,Salariés!$J$2)</f>
        <v>0</v>
      </c>
      <c r="YM9" s="37">
        <f>SUMIFS('Absences diverses'!$AX$8:$AX$500,'Absences diverses'!$A$8:$A$500,B9,'Absences diverses'!$D$8:$D$500,Salariés!$J$3)</f>
        <v>0</v>
      </c>
      <c r="YN9" s="37">
        <f>SUMIFS('Absences diverses'!$AX$8:$AX$500,'Absences diverses'!$A$8:$A$500,B9,'Absences diverses'!$D$8:$D$500,Salariés!$J$4)</f>
        <v>0</v>
      </c>
      <c r="YO9" s="37">
        <f>SUMIFS('Arrêts médicaux'!$BA$8:$BA$500,'Arrêts médicaux'!$A$8:$A$500,B9,'Arrêts médicaux'!$D$8:$D$500,Salariés!$H$1)</f>
        <v>0</v>
      </c>
      <c r="YP9" s="37">
        <f>SUMIFS('Arrêts médicaux'!$BA$8:$BA$500,'Arrêts médicaux'!$A$8:$A$500,B9,'Arrêts médicaux'!$D$8:$D$500,Salariés!$H$2)</f>
        <v>0</v>
      </c>
      <c r="YQ9" s="38">
        <f t="shared" si="310"/>
        <v>0</v>
      </c>
      <c r="YR9" s="37">
        <f>SUMIFS('Arrêts médicaux'!$BA$8:$BA$500,'Arrêts médicaux'!$A$8:$A$500,B9,'Arrêts médicaux'!$D$8:$D$500,Salariés!$H$3)</f>
        <v>0</v>
      </c>
      <c r="YS9" s="37">
        <f>SUMIFS('Arrêts médicaux'!$BA$8:$BA$500,'Arrêts médicaux'!$A$8:$A$500,B9,'Arrêts médicaux'!$D$8:$D$500,Salariés!$H$4)</f>
        <v>0</v>
      </c>
      <c r="YT9" s="38">
        <f t="shared" si="311"/>
        <v>0</v>
      </c>
      <c r="YU9" s="37">
        <f>SUMIFS('Arrêts médicaux'!$BA$8:$BA$500,'Arrêts médicaux'!$A$8:$A$500,B9,'Arrêts médicaux'!$D$8:$D$500,Salariés!$H$5)</f>
        <v>0</v>
      </c>
      <c r="YV9" s="37">
        <f>SUMIFS('Arrêts médicaux'!$BA$8:$BA$500,'Arrêts médicaux'!$A$8:$A$500,B9,'Arrêts médicaux'!$D$8:$D$500,Salariés!$H$6)</f>
        <v>0</v>
      </c>
      <c r="YW9" s="37">
        <f>SUMIFS('Arrêts médicaux'!$BA$8:$BA$500,'Arrêts médicaux'!$A$8:$A$500,B9,'Arrêts médicaux'!$D$8:$D$500,Salariés!$H$7)</f>
        <v>0</v>
      </c>
      <c r="YX9" s="38">
        <f t="shared" si="312"/>
        <v>0</v>
      </c>
      <c r="YY9" s="37">
        <f>SUMIFS('Arrêts médicaux'!$BA$8:$BA$500,'Arrêts médicaux'!$A$8:$A$500,B9,'Arrêts médicaux'!$D$8:$D$500,Salariés!$H$8)</f>
        <v>0</v>
      </c>
      <c r="YZ9" s="37">
        <f>SUMIFS('Absences diverses'!$AY$8:$AY$500,'Absences diverses'!$A$8:$A$500,B9,'Absences diverses'!$D$8:$D$500,Salariés!$J$1)</f>
        <v>0</v>
      </c>
      <c r="ZA9" s="37">
        <f>SUMIFS('Absences diverses'!$AY$8:$AY$500,'Absences diverses'!$A$8:$A$500,B9,'Absences diverses'!$D$8:$D$500,Salariés!$J$2)</f>
        <v>0</v>
      </c>
      <c r="ZB9" s="37">
        <f>SUMIFS('Absences diverses'!$AY$8:$AY$500,'Absences diverses'!$A$8:$A$500,B9,'Absences diverses'!$D$8:$D$500,Salariés!$J$3)</f>
        <v>0</v>
      </c>
      <c r="ZC9" s="37">
        <f>SUMIFS('Absences diverses'!$AY$8:$AY$500,'Absences diverses'!$A$8:$A$500,B9,'Absences diverses'!$D$8:$D$500,Salariés!$J$4)</f>
        <v>0</v>
      </c>
      <c r="ZD9" s="37">
        <f>SUMIFS('Arrêts médicaux'!$BB$8:$BB$500,'Arrêts médicaux'!$A$8:$A$500,B9,'Arrêts médicaux'!$D$8:$D$500,Salariés!$H$1)</f>
        <v>0</v>
      </c>
      <c r="ZE9" s="37">
        <f>SUMIFS('Arrêts médicaux'!$BB$8:$BB$500,'Arrêts médicaux'!$A$8:$A$500,B9,'Arrêts médicaux'!$D$8:$D$500,Salariés!$H$2)</f>
        <v>0</v>
      </c>
      <c r="ZF9" s="38">
        <f t="shared" si="313"/>
        <v>0</v>
      </c>
      <c r="ZG9" s="37">
        <f>SUMIFS('Arrêts médicaux'!$BB$8:$BB$500,'Arrêts médicaux'!$A$8:$A$500,B9,'Arrêts médicaux'!$D$8:$D$500,Salariés!$H$3)</f>
        <v>0</v>
      </c>
      <c r="ZH9" s="37">
        <f>SUMIFS('Arrêts médicaux'!$BB$8:$BB$500,'Arrêts médicaux'!$A$8:$A$500,B9,'Arrêts médicaux'!$D$8:$D$500,Salariés!$H$4)</f>
        <v>0</v>
      </c>
      <c r="ZI9" s="38">
        <f t="shared" si="314"/>
        <v>0</v>
      </c>
      <c r="ZJ9" s="37">
        <f>SUMIFS('Arrêts médicaux'!$BB$8:$BB$500,'Arrêts médicaux'!$A$8:$A$500,B9,'Arrêts médicaux'!$D$8:$D$500,Salariés!$H$5)</f>
        <v>0</v>
      </c>
      <c r="ZK9" s="37">
        <f>SUMIFS('Arrêts médicaux'!$BB$8:$BB$500,'Arrêts médicaux'!$A$8:$A$500,B9,'Arrêts médicaux'!$D$8:$D$500,Salariés!$H$6)</f>
        <v>0</v>
      </c>
      <c r="ZL9" s="37">
        <f>SUMIFS('Arrêts médicaux'!$BB$8:$BB$500,'Arrêts médicaux'!$A$8:$A$500,B9,'Arrêts médicaux'!$D$8:$D$500,Salariés!$H$7)</f>
        <v>0</v>
      </c>
      <c r="ZM9" s="38">
        <f t="shared" si="315"/>
        <v>0</v>
      </c>
      <c r="ZN9" s="37">
        <f>SUMIFS('Arrêts médicaux'!$BB$8:$BB$500,'Arrêts médicaux'!$A$8:$A$500,B9,'Arrêts médicaux'!$D$8:$D$500,Salariés!$H$8)</f>
        <v>0</v>
      </c>
      <c r="ZO9" s="37">
        <f>SUMIFS('Absences diverses'!$AZ$8:$AZ$500,'Absences diverses'!$A$8:$A$500,B9,'Absences diverses'!$D$8:$D$500,Salariés!$J$1)</f>
        <v>0</v>
      </c>
      <c r="ZP9" s="37">
        <f>SUMIFS('Absences diverses'!$AZ$8:$AZ$500,'Absences diverses'!$A$8:$A$500,B9,'Absences diverses'!$D$8:$D$500,Salariés!$J$2)</f>
        <v>0</v>
      </c>
      <c r="ZQ9" s="37">
        <f>SUMIFS('Absences diverses'!$AZ$8:$AZ$500,'Absences diverses'!$A$8:$A$500,B9,'Absences diverses'!$D$8:$D$500,Salariés!$J$3)</f>
        <v>0</v>
      </c>
      <c r="ZR9" s="37">
        <f>SUMIFS('Absences diverses'!$AZ$8:$AZ$500,'Absences diverses'!$A$8:$A$500,B9,'Absences diverses'!$D$8:$D$500,Salariés!$J$4)</f>
        <v>0</v>
      </c>
      <c r="ZS9" s="37">
        <f>SUMIFS('Arrêts médicaux'!$BC$8:$BC$500,'Arrêts médicaux'!$A$8:$A$500,B9,'Arrêts médicaux'!$D$8:$D$500,Salariés!$H$1)</f>
        <v>0</v>
      </c>
      <c r="ZT9" s="37">
        <f>SUMIFS('Arrêts médicaux'!$BC$8:$BC$500,'Arrêts médicaux'!$A$8:$A$500,B9,'Arrêts médicaux'!$D$8:$D$500,Salariés!$H$2)</f>
        <v>0</v>
      </c>
      <c r="ZU9" s="38">
        <f t="shared" si="316"/>
        <v>0</v>
      </c>
      <c r="ZV9" s="37">
        <f>SUMIFS('Arrêts médicaux'!$BC$8:$BC$500,'Arrêts médicaux'!$A$8:$A$500,B9,'Arrêts médicaux'!$D$8:$D$500,Salariés!$H$3)</f>
        <v>0</v>
      </c>
      <c r="ZW9" s="37">
        <f>SUMIFS('Arrêts médicaux'!$BC$8:$BC$500,'Arrêts médicaux'!$A$8:$A$500,B9,'Arrêts médicaux'!$D$8:$D$500,Salariés!$H$4)</f>
        <v>0</v>
      </c>
      <c r="ZX9" s="38">
        <f t="shared" si="317"/>
        <v>0</v>
      </c>
      <c r="ZY9" s="37">
        <f>SUMIFS('Arrêts médicaux'!$BC$8:$BC$500,'Arrêts médicaux'!$A$8:$A$500,B9,'Arrêts médicaux'!$D$8:$D$500,Salariés!$H$5)</f>
        <v>0</v>
      </c>
      <c r="ZZ9" s="37">
        <f>SUMIFS('Arrêts médicaux'!$BC$8:$BC$500,'Arrêts médicaux'!$A$8:$A$500,B9,'Arrêts médicaux'!$D$8:$D$500,Salariés!$H$6)</f>
        <v>0</v>
      </c>
      <c r="AAA9" s="37">
        <f>SUMIFS('Arrêts médicaux'!$BC$8:$BC$500,'Arrêts médicaux'!$A$8:$A$500,B9,'Arrêts médicaux'!$D$8:$D$500,Salariés!$H$7)</f>
        <v>0</v>
      </c>
      <c r="AAB9" s="38">
        <f t="shared" si="318"/>
        <v>0</v>
      </c>
      <c r="AAC9" s="37">
        <f>SUMIFS('Arrêts médicaux'!$BC$8:$BC$500,'Arrêts médicaux'!$A$8:$A$500,B9,'Arrêts médicaux'!$D$8:$D$500,Salariés!$H$8)</f>
        <v>0</v>
      </c>
      <c r="AAD9" s="37">
        <f>SUMIFS('Absences diverses'!$BA$8:$BA$500,'Absences diverses'!$A$8:$A$500,B9,'Absences diverses'!$D$8:$D$500,Salariés!$J$1)</f>
        <v>0</v>
      </c>
      <c r="AAE9" s="37">
        <f>SUMIFS('Absences diverses'!$BA$8:$BA$500,'Absences diverses'!$A$8:$A$500,B9,'Absences diverses'!$D$8:$D$500,Salariés!$J$2)</f>
        <v>0</v>
      </c>
      <c r="AAF9" s="37">
        <f>SUMIFS('Absences diverses'!$BA$8:$BA$500,'Absences diverses'!$A$8:$A$500,B9,'Absences diverses'!$D$8:$D$500,Salariés!$J$3)</f>
        <v>0</v>
      </c>
      <c r="AAG9" s="37">
        <f>SUMIFS('Absences diverses'!$BA$8:$BA$500,'Absences diverses'!$A$8:$A$500,B9,'Absences diverses'!$D$8:$D$500,Salariés!$J$4)</f>
        <v>0</v>
      </c>
      <c r="AAH9" s="37">
        <f>SUMIFS('Arrêts médicaux'!$BD$8:$BD$500,'Arrêts médicaux'!$A$8:$A$500,B9,'Arrêts médicaux'!$D$8:$D$500,Salariés!$H$1)</f>
        <v>0</v>
      </c>
      <c r="AAI9" s="37">
        <f>SUMIFS('Arrêts médicaux'!$BD$8:$BD$500,'Arrêts médicaux'!$A$8:$A$500,B9,'Arrêts médicaux'!$D$8:$D$500,Salariés!$H$2)</f>
        <v>0</v>
      </c>
      <c r="AAJ9" s="38">
        <f t="shared" si="319"/>
        <v>0</v>
      </c>
      <c r="AAK9" s="37">
        <f>SUMIFS('Arrêts médicaux'!$BD$8:$BD$500,'Arrêts médicaux'!$A$8:$A$500,B9,'Arrêts médicaux'!$D$8:$D$500,Salariés!$H$3)</f>
        <v>0</v>
      </c>
      <c r="AAL9" s="37">
        <f>SUMIFS('Arrêts médicaux'!$BD$8:$BD$500,'Arrêts médicaux'!$A$8:$A$500,B9,'Arrêts médicaux'!$D$8:$D$500,Salariés!$H$4)</f>
        <v>0</v>
      </c>
      <c r="AAM9" s="38">
        <f t="shared" si="320"/>
        <v>0</v>
      </c>
      <c r="AAN9" s="37">
        <f>SUMIFS('Arrêts médicaux'!$BD$8:$BD$500,'Arrêts médicaux'!$A$8:$A$500,B9,'Arrêts médicaux'!$D$8:$D$500,Salariés!$H$5)</f>
        <v>0</v>
      </c>
      <c r="AAO9" s="37">
        <f>SUMIFS('Arrêts médicaux'!$BD$8:$BD$500,'Arrêts médicaux'!$A$8:$A$500,B9,'Arrêts médicaux'!$D$8:$D$500,Salariés!$H$6)</f>
        <v>0</v>
      </c>
      <c r="AAP9" s="37">
        <f>SUMIFS('Arrêts médicaux'!$BD$8:$BD$500,'Arrêts médicaux'!$A$8:$A$500,B9,'Arrêts médicaux'!$D$8:$D$500,Salariés!$H$7)</f>
        <v>0</v>
      </c>
      <c r="AAQ9" s="38">
        <f t="shared" si="321"/>
        <v>0</v>
      </c>
      <c r="AAR9" s="37">
        <f>SUMIFS('Arrêts médicaux'!$BD$8:$BD$500,'Arrêts médicaux'!$A$8:$A$500,B9,'Arrêts médicaux'!$D$8:$D$500,Salariés!$H$8)</f>
        <v>0</v>
      </c>
      <c r="AAS9" s="37">
        <f>SUMIFS('Absences diverses'!$BB$8:$BB$500,'Absences diverses'!$A$8:$A$500,B9,'Absences diverses'!$D$8:$D$500,Salariés!$J$1)</f>
        <v>0</v>
      </c>
      <c r="AAT9" s="37">
        <f>SUMIFS('Absences diverses'!$BB$8:$BB$500,'Absences diverses'!$A$8:$A$500,B9,'Absences diverses'!$D$8:$D$500,Salariés!$J$2)</f>
        <v>0</v>
      </c>
      <c r="AAU9" s="37">
        <f>SUMIFS('Absences diverses'!$BB$8:$BB$500,'Absences diverses'!$A$8:$A$500,B9,'Absences diverses'!$D$8:$D$500,Salariés!$J$3)</f>
        <v>0</v>
      </c>
      <c r="AAV9" s="37">
        <f>SUMIFS('Absences diverses'!$BB$8:$BB$500,'Absences diverses'!$A$8:$A$500,B9,'Absences diverses'!$D$8:$D$500,Salariés!$J$4)</f>
        <v>0</v>
      </c>
      <c r="AAW9" s="37">
        <f>SUMIFS('Arrêts médicaux'!$BE$8:$BE$500,'Arrêts médicaux'!$A$8:$A$500,B9,'Arrêts médicaux'!$D$8:$D$500,Salariés!$H$1)</f>
        <v>0</v>
      </c>
      <c r="AAX9" s="37">
        <f>SUMIFS('Arrêts médicaux'!$BE$8:$BE$500,'Arrêts médicaux'!$A$8:$A$500,B9,'Arrêts médicaux'!$D$8:$D$500,Salariés!$H$2)</f>
        <v>0</v>
      </c>
      <c r="AAY9" s="38">
        <f t="shared" si="322"/>
        <v>0</v>
      </c>
      <c r="AAZ9" s="37">
        <f>SUMIFS('Arrêts médicaux'!$BE$8:$BE$500,'Arrêts médicaux'!$A$8:$A$500,B9,'Arrêts médicaux'!$D$8:$D$500,Salariés!$H$3)</f>
        <v>0</v>
      </c>
      <c r="ABA9" s="37">
        <f>SUMIFS('Arrêts médicaux'!$BE$8:$BE$500,'Arrêts médicaux'!$A$8:$A$500,B9,'Arrêts médicaux'!$D$8:$D$500,Salariés!$H$4)</f>
        <v>0</v>
      </c>
      <c r="ABB9" s="38">
        <f t="shared" si="323"/>
        <v>0</v>
      </c>
      <c r="ABC9" s="37">
        <f>SUMIFS('Arrêts médicaux'!$BE$8:$BE$500,'Arrêts médicaux'!$A$8:$A$500,B9,'Arrêts médicaux'!$D$8:$D$500,Salariés!$H$5)</f>
        <v>0</v>
      </c>
      <c r="ABD9" s="37">
        <f>SUMIFS('Arrêts médicaux'!$BE$8:$BE$500,'Arrêts médicaux'!$A$8:$A$500,B9,'Arrêts médicaux'!$D$8:$D$500,Salariés!$H$6)</f>
        <v>0</v>
      </c>
      <c r="ABE9" s="37">
        <f>SUMIFS('Arrêts médicaux'!$BE$8:$BE$500,'Arrêts médicaux'!$A$8:$A$500,B9,'Arrêts médicaux'!$D$8:$D$500,Salariés!$H$7)</f>
        <v>0</v>
      </c>
      <c r="ABF9" s="38">
        <f t="shared" si="324"/>
        <v>0</v>
      </c>
      <c r="ABG9" s="37">
        <f>SUMIFS('Arrêts médicaux'!$BE$8:$BE$500,'Arrêts médicaux'!$A$8:$A$500,B9,'Arrêts médicaux'!$D$8:$D$500,Salariés!$H$8)</f>
        <v>0</v>
      </c>
      <c r="ABH9" s="37">
        <f>SUMIFS('Absences diverses'!$BC$8:$BC$500,'Absences diverses'!$A$8:$A$500,B9,'Absences diverses'!$D$8:$D$500,Salariés!$J$1)</f>
        <v>0</v>
      </c>
      <c r="ABI9" s="37">
        <f>SUMIFS('Absences diverses'!$BC$8:$BC$500,'Absences diverses'!$A$8:$A$500,B9,'Absences diverses'!$D$8:$D$500,Salariés!$J$2)</f>
        <v>0</v>
      </c>
      <c r="ABJ9" s="37">
        <f>SUMIFS('Absences diverses'!$BC$8:$BC$500,'Absences diverses'!$A$8:$A$500,B9,'Absences diverses'!$D$8:$D$500,Salariés!$J$3)</f>
        <v>0</v>
      </c>
      <c r="ABK9" s="37">
        <f>SUMIFS('Absences diverses'!$BC$8:$BC$500,'Absences diverses'!$A$8:$A$500,B9,'Absences diverses'!$D$8:$D$500,Salariés!$J$4)</f>
        <v>0</v>
      </c>
      <c r="ABL9" s="37">
        <f>SUMIFS('Arrêts médicaux'!$BF$8:$BF$500,'Arrêts médicaux'!$A$8:$A$500,B9,'Arrêts médicaux'!$D$8:$D$500,Salariés!$H$1)</f>
        <v>0</v>
      </c>
      <c r="ABM9" s="37">
        <f>SUMIFS('Arrêts médicaux'!$BF$8:$BF$500,'Arrêts médicaux'!$A$8:$A$500,B9,'Arrêts médicaux'!$D$8:$D$500,Salariés!$H$2)</f>
        <v>0</v>
      </c>
      <c r="ABN9" s="38">
        <f t="shared" si="325"/>
        <v>0</v>
      </c>
      <c r="ABO9" s="37">
        <f>SUMIFS('Arrêts médicaux'!$BF$8:$BF$500,'Arrêts médicaux'!$A$8:$A$500,B9,'Arrêts médicaux'!$D$8:$D$500,Salariés!$H$3)</f>
        <v>0</v>
      </c>
      <c r="ABP9" s="37">
        <f>SUMIFS('Arrêts médicaux'!$BF$8:$BF$500,'Arrêts médicaux'!$A$8:$A$500,B9,'Arrêts médicaux'!$D$8:$D$500,Salariés!$H$4)</f>
        <v>0</v>
      </c>
      <c r="ABQ9" s="38">
        <f t="shared" si="326"/>
        <v>0</v>
      </c>
      <c r="ABR9" s="37">
        <f>SUMIFS('Arrêts médicaux'!$BF$8:$BF$500,'Arrêts médicaux'!$A$8:$A$500,B9,'Arrêts médicaux'!$D$8:$D$500,Salariés!$H$5)</f>
        <v>0</v>
      </c>
      <c r="ABS9" s="37">
        <f>SUMIFS('Arrêts médicaux'!$BF$8:$BF$500,'Arrêts médicaux'!$A$8:$A$500,B9,'Arrêts médicaux'!$D$8:$D$500,Salariés!$H$6)</f>
        <v>0</v>
      </c>
      <c r="ABT9" s="37">
        <f>SUMIFS('Arrêts médicaux'!$BF$8:$BF$500,'Arrêts médicaux'!$A$8:$A$500,B9,'Arrêts médicaux'!$D$8:$D$500,Salariés!$H$7)</f>
        <v>0</v>
      </c>
      <c r="ABU9" s="38">
        <f t="shared" si="327"/>
        <v>0</v>
      </c>
      <c r="ABV9" s="37">
        <f>SUMIFS('Arrêts médicaux'!$BF$8:$BF$500,'Arrêts médicaux'!$A$8:$A$500,B9,'Arrêts médicaux'!$D$8:$D$500,Salariés!$H$8)</f>
        <v>0</v>
      </c>
      <c r="ABW9" s="37">
        <f>SUMIFS('Absences diverses'!$BD$8:$BD$500,'Absences diverses'!$A$8:$A$500,B9,'Absences diverses'!$D$8:$D$500,Salariés!$J$1)</f>
        <v>0</v>
      </c>
      <c r="ABX9" s="37">
        <f>SUMIFS('Absences diverses'!$BD$8:$BD$500,'Absences diverses'!$A$8:$A$500,B9,'Absences diverses'!$D$8:$D$500,Salariés!$J$2)</f>
        <v>0</v>
      </c>
      <c r="ABY9" s="37">
        <f>SUMIFS('Absences diverses'!$BD$8:$BD$500,'Absences diverses'!$A$8:$A$500,B9,'Absences diverses'!$D$8:$D$500,Salariés!$J$3)</f>
        <v>0</v>
      </c>
      <c r="ABZ9" s="37">
        <f>SUMIFS('Absences diverses'!$BD$8:$BD$500,'Absences diverses'!$A$8:$A$500,B9,'Absences diverses'!$D$8:$D$500,Salariés!$J$4)</f>
        <v>0</v>
      </c>
      <c r="ACA9" s="37">
        <f>SUMIFS('Arrêts médicaux'!$BG$8:$BG$500,'Arrêts médicaux'!$A$8:$A$500,B9,'Arrêts médicaux'!$D$8:$D$500,Salariés!$H$1)</f>
        <v>0</v>
      </c>
      <c r="ACB9" s="37">
        <f>SUMIFS('Arrêts médicaux'!$BG$8:$BG$500,'Arrêts médicaux'!$A$8:$A$500,B9,'Arrêts médicaux'!$D$8:$D$500,Salariés!$H$2)</f>
        <v>0</v>
      </c>
      <c r="ACC9" s="38">
        <f t="shared" si="328"/>
        <v>0</v>
      </c>
      <c r="ACD9" s="37">
        <f>SUMIFS('Arrêts médicaux'!$BG$8:$BG$500,'Arrêts médicaux'!$A$8:$A$500,B9,'Arrêts médicaux'!$D$8:$D$500,Salariés!$H$3)</f>
        <v>0</v>
      </c>
      <c r="ACE9" s="37">
        <f>SUMIFS('Arrêts médicaux'!$BG$8:$BG$500,'Arrêts médicaux'!$A$8:$A$500,B9,'Arrêts médicaux'!$D$8:$D$500,Salariés!$H$4)</f>
        <v>0</v>
      </c>
      <c r="ACF9" s="38">
        <f t="shared" si="329"/>
        <v>0</v>
      </c>
      <c r="ACG9" s="37">
        <f>SUMIFS('Arrêts médicaux'!$BG$8:$BG$500,'Arrêts médicaux'!$A$8:$A$500,B9,'Arrêts médicaux'!$D$8:$D$500,Salariés!$H$5)</f>
        <v>0</v>
      </c>
      <c r="ACH9" s="37">
        <f>SUMIFS('Arrêts médicaux'!$BG$8:$BG$500,'Arrêts médicaux'!$A$8:$A$500,B9,'Arrêts médicaux'!$D$8:$D$500,Salariés!$H$6)</f>
        <v>0</v>
      </c>
      <c r="ACI9" s="37">
        <f>SUMIFS('Arrêts médicaux'!$BG$8:$BG$500,'Arrêts médicaux'!$A$8:$A$500,B9,'Arrêts médicaux'!$D$8:$D$500,Salariés!$H$7)</f>
        <v>0</v>
      </c>
      <c r="ACJ9" s="38">
        <f t="shared" si="330"/>
        <v>0</v>
      </c>
      <c r="ACK9" s="37">
        <f>SUMIFS('Arrêts médicaux'!$BG$8:$BG$500,'Arrêts médicaux'!$A$8:$A$500,B9,'Arrêts médicaux'!$D$8:$D$500,Salariés!$H$8)</f>
        <v>0</v>
      </c>
      <c r="ACL9" s="37">
        <f>SUMIFS('Absences diverses'!$BE$8:$BE$500,'Absences diverses'!$A$8:$A$500,B9,'Absences diverses'!$D$8:$D$500,Salariés!$J$1)</f>
        <v>0</v>
      </c>
      <c r="ACM9" s="37">
        <f>SUMIFS('Absences diverses'!$BE$8:$BE$500,'Absences diverses'!$A$8:$A$500,B9,'Absences diverses'!$D$8:$D$500,Salariés!$J$2)</f>
        <v>0</v>
      </c>
      <c r="ACN9" s="37">
        <f>SUMIFS('Absences diverses'!$BE$8:$BE$500,'Absences diverses'!$A$8:$A$500,B9,'Absences diverses'!$D$8:$D$500,Salariés!$J$3)</f>
        <v>0</v>
      </c>
      <c r="ACO9" s="37">
        <f>SUMIFS('Absences diverses'!$BE$8:$BE$500,'Absences diverses'!$A$8:$A$500,B9,'Absences diverses'!$D$8:$D$500,Salariés!$J$4)</f>
        <v>0</v>
      </c>
      <c r="ACP9" s="37">
        <f>SUMIFS('Arrêts médicaux'!$BH$8:$BH$500,'Arrêts médicaux'!$A$8:$A$500,B9,'Arrêts médicaux'!$D$8:$D$500,Salariés!$H$1)</f>
        <v>0</v>
      </c>
      <c r="ACQ9" s="37">
        <f>SUMIFS('Arrêts médicaux'!$BH$8:$BH$500,'Arrêts médicaux'!$A$8:$A$500,B9,'Arrêts médicaux'!$D$8:$D$500,Salariés!$H$2)</f>
        <v>0</v>
      </c>
      <c r="ACR9" s="38">
        <f t="shared" si="331"/>
        <v>0</v>
      </c>
      <c r="ACS9" s="37">
        <f>SUMIFS('Arrêts médicaux'!$BH$8:$BH$500,'Arrêts médicaux'!$A$8:$A$500,B9,'Arrêts médicaux'!$D$8:$D$500,Salariés!$H$3)</f>
        <v>0</v>
      </c>
      <c r="ACT9" s="37">
        <f>SUMIFS('Arrêts médicaux'!$BH$8:$BH$500,'Arrêts médicaux'!$A$8:$A$500,B9,'Arrêts médicaux'!$D$8:$D$500,Salariés!$H$4)</f>
        <v>0</v>
      </c>
      <c r="ACU9" s="38">
        <f t="shared" si="332"/>
        <v>0</v>
      </c>
      <c r="ACV9" s="37">
        <f>SUMIFS('Arrêts médicaux'!$BH$8:$BH$500,'Arrêts médicaux'!$A$8:$A$500,B9,'Arrêts médicaux'!$D$8:$D$500,Salariés!$H$5)</f>
        <v>0</v>
      </c>
      <c r="ACW9" s="37">
        <f>SUMIFS('Arrêts médicaux'!$BH$8:$BH$500,'Arrêts médicaux'!$A$8:$A$500,B9,'Arrêts médicaux'!$D$8:$D$500,Salariés!$H$6)</f>
        <v>0</v>
      </c>
      <c r="ACX9" s="37">
        <f>SUMIFS('Arrêts médicaux'!$BH$8:$BH$500,'Arrêts médicaux'!$A$8:$A$500,B9,'Arrêts médicaux'!$D$8:$D$500,Salariés!$H$7)</f>
        <v>0</v>
      </c>
      <c r="ACY9" s="38">
        <f t="shared" si="333"/>
        <v>0</v>
      </c>
      <c r="ACZ9" s="37">
        <f>SUMIFS('Arrêts médicaux'!$BH$8:$BH$500,'Arrêts médicaux'!$A$8:$A$500,B9,'Arrêts médicaux'!$D$8:$D$500,Salariés!$H$8)</f>
        <v>0</v>
      </c>
      <c r="ADA9" s="37">
        <f>SUMIFS('Absences diverses'!$BF$8:$BF$500,'Absences diverses'!$A$8:$A$500,B9,'Absences diverses'!$D$8:$D$500,Salariés!$J$1)</f>
        <v>0</v>
      </c>
      <c r="ADB9" s="37">
        <f>SUMIFS('Absences diverses'!$BF$8:$BF$500,'Absences diverses'!$A$8:$A$500,B9,'Absences diverses'!$D$8:$D$500,Salariés!$J$2)</f>
        <v>0</v>
      </c>
      <c r="ADC9" s="37">
        <f>SUMIFS('Absences diverses'!$BF$8:$BF$500,'Absences diverses'!$A$8:$A$500,B9,'Absences diverses'!$D$8:$D$500,Salariés!$J$3)</f>
        <v>0</v>
      </c>
      <c r="ADD9" s="37">
        <f>SUMIFS('Absences diverses'!$BF$8:$BF$500,'Absences diverses'!$A$8:$A$500,B9,'Absences diverses'!$D$8:$D$500,Salariés!$J$4)</f>
        <v>0</v>
      </c>
      <c r="ADE9" s="37">
        <f>SUMIFS('Arrêts médicaux'!$BI$8:$BI$500,'Arrêts médicaux'!$A$8:$A$500,B9,'Arrêts médicaux'!$D$8:$D$500,Salariés!$H$1)</f>
        <v>0</v>
      </c>
      <c r="ADF9" s="37">
        <f>SUMIFS('Arrêts médicaux'!$BI$8:$BI$500,'Arrêts médicaux'!$A$8:$A$500,B9,'Arrêts médicaux'!$D$8:$D$500,Salariés!$H$2)</f>
        <v>0</v>
      </c>
      <c r="ADG9" s="38">
        <f t="shared" si="334"/>
        <v>0</v>
      </c>
      <c r="ADH9" s="37">
        <f>SUMIFS('Arrêts médicaux'!$BI$8:$BI$500,'Arrêts médicaux'!$A$8:$A$500,B9,'Arrêts médicaux'!$D$8:$D$500,Salariés!$H$3)</f>
        <v>0</v>
      </c>
      <c r="ADI9" s="37">
        <f>SUMIFS('Arrêts médicaux'!$BI$8:$BI$500,'Arrêts médicaux'!$A$8:$A$500,B9,'Arrêts médicaux'!$D$8:$D$500,Salariés!$H$4)</f>
        <v>0</v>
      </c>
      <c r="ADJ9" s="38">
        <f t="shared" si="335"/>
        <v>0</v>
      </c>
      <c r="ADK9" s="37">
        <f>SUMIFS('Arrêts médicaux'!$BI$8:$BI$500,'Arrêts médicaux'!$A$8:$A$500,B9,'Arrêts médicaux'!$D$8:$D$500,Salariés!$H$5)</f>
        <v>0</v>
      </c>
      <c r="ADL9" s="37">
        <f>SUMIFS('Arrêts médicaux'!$BI$8:$BI$500,'Arrêts médicaux'!$A$8:$A$500,B9,'Arrêts médicaux'!$D$8:$D$500,Salariés!$H$6)</f>
        <v>0</v>
      </c>
      <c r="ADM9" s="37">
        <f>SUMIFS('Arrêts médicaux'!$BI$8:$BI$500,'Arrêts médicaux'!$A$8:$A$500,B9,'Arrêts médicaux'!$D$8:$D$500,Salariés!$H$7)</f>
        <v>0</v>
      </c>
      <c r="ADN9" s="38">
        <f t="shared" si="336"/>
        <v>0</v>
      </c>
      <c r="ADO9" s="37">
        <f>SUMIFS('Arrêts médicaux'!$BI$8:$BI$500,'Arrêts médicaux'!$A$8:$A$500,B9,'Arrêts médicaux'!$D$8:$D$500,Salariés!$H$8)</f>
        <v>0</v>
      </c>
      <c r="ADP9" s="37">
        <f>SUMIFS('Absences diverses'!$BG$8:$BG$500,'Absences diverses'!$A$8:$A$500,B9,'Absences diverses'!$D$8:$D$500,Salariés!$J$1)</f>
        <v>0</v>
      </c>
      <c r="ADQ9" s="37">
        <f>SUMIFS('Absences diverses'!$BG$8:$BG$500,'Absences diverses'!$A$8:$A$500,B9,'Absences diverses'!$D$8:$D$500,Salariés!$J$2)</f>
        <v>0</v>
      </c>
      <c r="ADR9" s="37">
        <f>SUMIFS('Absences diverses'!$BG$8:$BG$500,'Absences diverses'!$A$8:$A$500,B9,'Absences diverses'!$D$8:$D$500,Salariés!$J$3)</f>
        <v>0</v>
      </c>
      <c r="ADS9" s="37">
        <f>SUMIFS('Absences diverses'!$BG$8:$BG$500,'Absences diverses'!$A$8:$A$500,B9,'Absences diverses'!$D$8:$D$500,Salariés!$J$4)</f>
        <v>0</v>
      </c>
      <c r="ADT9" s="37">
        <f>SUMIFS('Arrêts médicaux'!$BJ$8:$BJ$500,'Arrêts médicaux'!$A$8:$A$500,B9,'Arrêts médicaux'!$D$8:$D$500,Salariés!$H$1)</f>
        <v>0</v>
      </c>
      <c r="ADU9" s="37">
        <f>SUMIFS('Arrêts médicaux'!$BJ$8:$BJ$500,'Arrêts médicaux'!$A$8:$A$500,B9,'Arrêts médicaux'!$D$8:$D$500,Salariés!$H$2)</f>
        <v>0</v>
      </c>
      <c r="ADV9" s="38">
        <f t="shared" si="337"/>
        <v>0</v>
      </c>
      <c r="ADW9" s="37">
        <f>SUMIFS('Arrêts médicaux'!$BJ$8:$BJ$500,'Arrêts médicaux'!$A$8:$A$500,B9,'Arrêts médicaux'!$D$8:$D$500,Salariés!$H$3)</f>
        <v>0</v>
      </c>
      <c r="ADX9" s="37">
        <f>SUMIFS('Arrêts médicaux'!$BJ$8:$BJ$500,'Arrêts médicaux'!$A$8:$A$500,B9,'Arrêts médicaux'!$D$8:$D$500,Salariés!$H$4)</f>
        <v>0</v>
      </c>
      <c r="ADY9" s="38">
        <f t="shared" si="338"/>
        <v>0</v>
      </c>
      <c r="ADZ9" s="37">
        <f>SUMIFS('Arrêts médicaux'!$BJ$8:$BJ$500,'Arrêts médicaux'!$A$8:$A$500,B9,'Arrêts médicaux'!$D$8:$D$500,Salariés!$H$5)</f>
        <v>0</v>
      </c>
      <c r="AEA9" s="37">
        <f>SUMIFS('Arrêts médicaux'!$BJ$8:$BJ$500,'Arrêts médicaux'!$A$8:$A$500,B9,'Arrêts médicaux'!$D$8:$D$500,Salariés!$H$6)</f>
        <v>0</v>
      </c>
      <c r="AEB9" s="37">
        <f>SUMIFS('Arrêts médicaux'!$BJ$8:$BJ$500,'Arrêts médicaux'!$A$8:$A$500,B9,'Arrêts médicaux'!$D$8:$D$500,Salariés!$H$7)</f>
        <v>0</v>
      </c>
      <c r="AEC9" s="38">
        <f t="shared" si="339"/>
        <v>0</v>
      </c>
      <c r="AED9" s="37">
        <f>SUMIFS('Arrêts médicaux'!$BJ$8:$BJ$500,'Arrêts médicaux'!$A$8:$A$500,B9,'Arrêts médicaux'!$D$8:$D$500,Salariés!$H$8)</f>
        <v>0</v>
      </c>
      <c r="AEE9" s="37">
        <f>SUMIFS('Absences diverses'!$BH$8:$BH$500,'Absences diverses'!$A$8:$A$500,B9,'Absences diverses'!$D$8:$D$500,Salariés!$J$1)</f>
        <v>0</v>
      </c>
      <c r="AEF9" s="37">
        <f>SUMIFS('Absences diverses'!$BH$8:$BH$500,'Absences diverses'!$A$8:$A$500,B9,'Absences diverses'!$D$8:$D$500,Salariés!$J$2)</f>
        <v>0</v>
      </c>
      <c r="AEG9" s="37">
        <f>SUMIFS('Absences diverses'!$BH$8:$BH$500,'Absences diverses'!$A$8:$A$500,B9,'Absences diverses'!$D$8:$D$500,Salariés!$J$3)</f>
        <v>0</v>
      </c>
      <c r="AEH9" s="37">
        <f>SUMIFS('Absences diverses'!$BH$8:$BH$500,'Absences diverses'!$A$8:$A$500,B9,'Absences diverses'!$D$8:$D$500,Salariés!$J$4)</f>
        <v>0</v>
      </c>
      <c r="AEI9" s="37">
        <f>SUMIFS('Arrêts médicaux'!$BK$8:$BK$500,'Arrêts médicaux'!$A$8:$A$500,B9,'Arrêts médicaux'!$D$8:$D$500,Salariés!$H$1)</f>
        <v>0</v>
      </c>
      <c r="AEJ9" s="37">
        <f>SUMIFS('Arrêts médicaux'!$BK$8:$BK$500,'Arrêts médicaux'!$A$8:$A$500,B9,'Arrêts médicaux'!$D$8:$D$500,Salariés!$H$2)</f>
        <v>0</v>
      </c>
      <c r="AEK9" s="38">
        <f t="shared" si="340"/>
        <v>0</v>
      </c>
      <c r="AEL9" s="37">
        <f>SUMIFS('Arrêts médicaux'!$BK$8:$BK$500,'Arrêts médicaux'!$A$8:$A$500,B9,'Arrêts médicaux'!$D$8:$D$500,Salariés!$H$3)</f>
        <v>0</v>
      </c>
      <c r="AEM9" s="37">
        <f>SUMIFS('Arrêts médicaux'!$BK$8:$BK$500,'Arrêts médicaux'!$A$8:$A$500,B9,'Arrêts médicaux'!$D$8:$D$500,Salariés!$H$4)</f>
        <v>0</v>
      </c>
      <c r="AEN9" s="38">
        <f t="shared" si="341"/>
        <v>0</v>
      </c>
      <c r="AEO9" s="37">
        <f>SUMIFS('Arrêts médicaux'!$BK$8:$BK$500,'Arrêts médicaux'!$A$8:$A$500,B9,'Arrêts médicaux'!$D$8:$D$500,Salariés!$H$5)</f>
        <v>0</v>
      </c>
      <c r="AEP9" s="37">
        <f>SUMIFS('Arrêts médicaux'!$BK$8:$BK$500,'Arrêts médicaux'!$A$8:$A$500,B9,'Arrêts médicaux'!$D$8:$D$500,Salariés!$H$6)</f>
        <v>0</v>
      </c>
      <c r="AEQ9" s="37">
        <f>SUMIFS('Arrêts médicaux'!$BK$8:$BK$500,'Arrêts médicaux'!$A$8:$A$500,B9,'Arrêts médicaux'!$D$8:$D$500,Salariés!$H$7)</f>
        <v>0</v>
      </c>
      <c r="AER9" s="38">
        <f t="shared" si="342"/>
        <v>0</v>
      </c>
      <c r="AES9" s="37">
        <f>SUMIFS('Arrêts médicaux'!$BK$8:$BK$500,'Arrêts médicaux'!$A$8:$A$500,B9,'Arrêts médicaux'!$D$8:$D$500,Salariés!$H$8)</f>
        <v>0</v>
      </c>
      <c r="AET9" s="37">
        <f>SUMIFS('Absences diverses'!$BI$8:$BI$500,'Absences diverses'!$A$8:$A$500,B9,'Absences diverses'!$D$8:$D$500,Salariés!$J$1)</f>
        <v>0</v>
      </c>
      <c r="AEU9" s="37">
        <f>SUMIFS('Absences diverses'!$BI$8:$BI$500,'Absences diverses'!$A$8:$A$500,B9,'Absences diverses'!$D$8:$D$500,Salariés!$J$2)</f>
        <v>0</v>
      </c>
      <c r="AEV9" s="37">
        <f>SUMIFS('Absences diverses'!$BI$8:$BI$500,'Absences diverses'!$A$8:$A$500,B9,'Absences diverses'!$D$8:$D$500,Salariés!$J$3)</f>
        <v>0</v>
      </c>
      <c r="AEW9" s="37">
        <f>SUMIFS('Absences diverses'!$BI$8:$BI$500,'Absences diverses'!$A$8:$A$500,B9,'Absences diverses'!$D$8:$D$500,Salariés!$J$4)</f>
        <v>0</v>
      </c>
      <c r="AEX9" s="37">
        <f>SUMIFS('Arrêts médicaux'!$BL$8:$BL$500,'Arrêts médicaux'!$A$8:$A$500,B9,'Arrêts médicaux'!$D$8:$D$500,Salariés!$H$1)</f>
        <v>0</v>
      </c>
      <c r="AEY9" s="37">
        <f>SUMIFS('Arrêts médicaux'!$BL$8:$BL$500,'Arrêts médicaux'!$A$8:$A$500,B9,'Arrêts médicaux'!$D$8:$D$500,Salariés!$H$2)</f>
        <v>0</v>
      </c>
      <c r="AEZ9" s="38">
        <f t="shared" si="343"/>
        <v>0</v>
      </c>
      <c r="AFA9" s="37">
        <f>SUMIFS('Arrêts médicaux'!$BL$8:$BL$500,'Arrêts médicaux'!$A$8:$A$500,B9,'Arrêts médicaux'!$D$8:$D$500,Salariés!$H$3)</f>
        <v>0</v>
      </c>
      <c r="AFB9" s="37">
        <f>SUMIFS('Arrêts médicaux'!$BL$8:$BL$500,'Arrêts médicaux'!$A$8:$A$500,B9,'Arrêts médicaux'!$D$8:$D$500,Salariés!$H$4)</f>
        <v>0</v>
      </c>
      <c r="AFC9" s="38">
        <f t="shared" si="344"/>
        <v>0</v>
      </c>
      <c r="AFD9" s="37">
        <f>SUMIFS('Arrêts médicaux'!$BL$8:$BL$500,'Arrêts médicaux'!$A$8:$A$500,B9,'Arrêts médicaux'!$D$8:$D$500,Salariés!$H$5)</f>
        <v>0</v>
      </c>
      <c r="AFE9" s="37">
        <f>SUMIFS('Arrêts médicaux'!$BL$8:$BL$500,'Arrêts médicaux'!$A$8:$A$500,B9,'Arrêts médicaux'!$D$8:$D$500,Salariés!$H$6)</f>
        <v>0</v>
      </c>
      <c r="AFF9" s="37">
        <f>SUMIFS('Arrêts médicaux'!$BL$8:$BL$500,'Arrêts médicaux'!$A$8:$A$500,B9,'Arrêts médicaux'!$D$8:$D$500,Salariés!$H$7)</f>
        <v>0</v>
      </c>
      <c r="AFG9" s="38">
        <f t="shared" si="345"/>
        <v>0</v>
      </c>
      <c r="AFH9" s="37">
        <f>SUMIFS('Arrêts médicaux'!$BL$8:$BL$500,'Arrêts médicaux'!$A$8:$A$500,B9,'Arrêts médicaux'!$D$8:$D$500,Salariés!$H$8)</f>
        <v>0</v>
      </c>
      <c r="AFI9" s="37">
        <f>SUMIFS('Absences diverses'!$BJ$8:$BJ$500,'Absences diverses'!$A$8:$A$500,B9,'Absences diverses'!$D$8:$D$500,Salariés!$J$1)</f>
        <v>0</v>
      </c>
      <c r="AFJ9" s="37">
        <f>SUMIFS('Absences diverses'!$BJ$8:$BJ$500,'Absences diverses'!$A$8:$A$500,B9,'Absences diverses'!$D$8:$D$500,Salariés!$J$2)</f>
        <v>0</v>
      </c>
      <c r="AFK9" s="37">
        <f>SUMIFS('Absences diverses'!$BJ$8:$BJ$500,'Absences diverses'!$A$8:$A$500,B9,'Absences diverses'!$D$8:$D$500,Salariés!$J$3)</f>
        <v>0</v>
      </c>
      <c r="AFL9" s="37">
        <f>SUMIFS('Absences diverses'!$BJ$8:$BJ$500,'Absences diverses'!$A$8:$A$500,B9,'Absences diverses'!$D$8:$D$500,Salariés!$J$4)</f>
        <v>0</v>
      </c>
      <c r="AFM9" s="37">
        <f>SUMIFS('Arrêts médicaux'!$BM$8:$BM$500,'Arrêts médicaux'!$A$8:$A$500,B9,'Arrêts médicaux'!$D$8:$D$500,Salariés!$H$1)</f>
        <v>0</v>
      </c>
      <c r="AFN9" s="37">
        <f>SUMIFS('Arrêts médicaux'!$BM$8:$BM$500,'Arrêts médicaux'!$A$8:$A$500,B9,'Arrêts médicaux'!$D$8:$D$500,Salariés!$H$2)</f>
        <v>0</v>
      </c>
      <c r="AFO9" s="38">
        <f t="shared" si="346"/>
        <v>0</v>
      </c>
      <c r="AFP9" s="37">
        <f>SUMIFS('Arrêts médicaux'!$BM$8:$BM$500,'Arrêts médicaux'!$A$8:$A$500,B9,'Arrêts médicaux'!$D$8:$D$500,Salariés!$H$3)</f>
        <v>0</v>
      </c>
      <c r="AFQ9" s="37">
        <f>SUMIFS('Arrêts médicaux'!$BM$8:$BM$500,'Arrêts médicaux'!$A$8:$A$500,B9,'Arrêts médicaux'!$D$8:$D$500,Salariés!$H$4)</f>
        <v>0</v>
      </c>
      <c r="AFR9" s="38">
        <f t="shared" si="347"/>
        <v>0</v>
      </c>
      <c r="AFS9" s="37">
        <f>SUMIFS('Arrêts médicaux'!$BM$8:$BM$500,'Arrêts médicaux'!$A$8:$A$500,B9,'Arrêts médicaux'!$D$8:$D$500,Salariés!$H$5)</f>
        <v>0</v>
      </c>
      <c r="AFT9" s="37">
        <f>SUMIFS('Arrêts médicaux'!$BM$8:$BM$500,'Arrêts médicaux'!$A$8:$A$500,B9,'Arrêts médicaux'!$D$8:$D$500,Salariés!$H$6)</f>
        <v>0</v>
      </c>
      <c r="AFU9" s="37">
        <f>SUMIFS('Arrêts médicaux'!$BM$8:$BM$500,'Arrêts médicaux'!$A$8:$A$500,B9,'Arrêts médicaux'!$D$8:$D$500,Salariés!$H$7)</f>
        <v>0</v>
      </c>
      <c r="AFV9" s="38">
        <f t="shared" si="348"/>
        <v>0</v>
      </c>
      <c r="AFW9" s="37">
        <f>SUMIFS('Arrêts médicaux'!$BM$8:$BM$500,'Arrêts médicaux'!$A$8:$A$500,B9,'Arrêts médicaux'!$D$8:$D$500,Salariés!$H$8)</f>
        <v>0</v>
      </c>
      <c r="AFX9" s="37">
        <f>SUMIFS('Absences diverses'!$BK$8:$BK$500,'Absences diverses'!$A$8:$A$500,B9,'Absences diverses'!$D$8:$D$500,Salariés!$J$1)</f>
        <v>0</v>
      </c>
      <c r="AFY9" s="37">
        <f>SUMIFS('Absences diverses'!$BK$8:$BK$500,'Absences diverses'!$A$8:$A$500,B9,'Absences diverses'!$D$8:$D$500,Salariés!$J$2)</f>
        <v>0</v>
      </c>
      <c r="AFZ9" s="37">
        <f>SUMIFS('Absences diverses'!$BK$8:$BK$500,'Absences diverses'!$A$8:$A$500,B9,'Absences diverses'!$D$8:$D$500,Salariés!$J$3)</f>
        <v>0</v>
      </c>
      <c r="AGA9" s="37">
        <f>SUMIFS('Absences diverses'!$BK$8:$BK$500,'Absences diverses'!$A$8:$A$500,B9,'Absences diverses'!$D$8:$D$500,Salariés!$J$4)</f>
        <v>0</v>
      </c>
      <c r="AGB9" s="37">
        <f>SUMIFS('Arrêts médicaux'!$BN$8:$BN$500,'Arrêts médicaux'!$A$8:$A$500,B9,'Arrêts médicaux'!$D$8:$D$500,Salariés!$H$1)</f>
        <v>0</v>
      </c>
      <c r="AGC9" s="37">
        <f>SUMIFS('Arrêts médicaux'!$BN$8:$BN$500,'Arrêts médicaux'!$A$8:$A$500,B9,'Arrêts médicaux'!$D$8:$D$500,Salariés!$H$2)</f>
        <v>0</v>
      </c>
      <c r="AGD9" s="38">
        <f t="shared" si="349"/>
        <v>0</v>
      </c>
      <c r="AGE9" s="37">
        <f>SUMIFS('Arrêts médicaux'!$BN$8:$BN$500,'Arrêts médicaux'!$A$8:$A$500,B9,'Arrêts médicaux'!$D$8:$D$500,Salariés!$H$3)</f>
        <v>0</v>
      </c>
      <c r="AGF9" s="37">
        <f>SUMIFS('Arrêts médicaux'!$BN$8:$BN$500,'Arrêts médicaux'!$A$8:$A$500,B9,'Arrêts médicaux'!$D$8:$D$500,Salariés!$H$4)</f>
        <v>0</v>
      </c>
      <c r="AGG9" s="38">
        <f t="shared" si="350"/>
        <v>0</v>
      </c>
      <c r="AGH9" s="37">
        <f>SUMIFS('Arrêts médicaux'!$BN$8:$BN$500,'Arrêts médicaux'!$A$8:$A$500,B9,'Arrêts médicaux'!$D$8:$D$500,Salariés!$H$5)</f>
        <v>0</v>
      </c>
      <c r="AGI9" s="37">
        <f>SUMIFS('Arrêts médicaux'!$BN$8:$BN$500,'Arrêts médicaux'!$A$8:$A$500,B9,'Arrêts médicaux'!$D$8:$D$500,Salariés!$H$6)</f>
        <v>0</v>
      </c>
      <c r="AGJ9" s="37">
        <f>SUMIFS('Arrêts médicaux'!$BN$8:$BN$500,'Arrêts médicaux'!$A$8:$A$500,B9,'Arrêts médicaux'!$D$8:$D$500,Salariés!$H$7)</f>
        <v>0</v>
      </c>
      <c r="AGK9" s="38">
        <f t="shared" si="351"/>
        <v>0</v>
      </c>
      <c r="AGL9" s="37">
        <f>SUMIFS('Arrêts médicaux'!$BN$8:$BN$500,'Arrêts médicaux'!$A$8:$A$500,B9,'Arrêts médicaux'!$D$8:$D$500,Salariés!$H$8)</f>
        <v>0</v>
      </c>
      <c r="AGM9" s="37">
        <f>SUMIFS('Absences diverses'!$BL$8:$BL$500,'Absences diverses'!$A$8:$A$500,B9,'Absences diverses'!$D$8:$D$500,Salariés!$J$1)</f>
        <v>0</v>
      </c>
      <c r="AGN9" s="37">
        <f>SUMIFS('Absences diverses'!$BL$8:$BL$500,'Absences diverses'!$A$8:$A$500,B9,'Absences diverses'!$D$8:$D$500,Salariés!$J$2)</f>
        <v>0</v>
      </c>
      <c r="AGO9" s="37">
        <f>SUMIFS('Absences diverses'!$BL$8:$BL$500,'Absences diverses'!$A$8:$A$500,B9,'Absences diverses'!$D$8:$D$500,Salariés!$J$3)</f>
        <v>0</v>
      </c>
      <c r="AGP9" s="37">
        <f>SUMIFS('Absences diverses'!$BL$8:$BL$500,'Absences diverses'!$A$8:$A$500,B9,'Absences diverses'!$D$8:$D$500,Salariés!$J$4)</f>
        <v>0</v>
      </c>
      <c r="AGQ9" s="37">
        <f>SUMIFS('Arrêts médicaux'!$BO$8:$BO$500,'Arrêts médicaux'!$A$8:$A$500,B9,'Arrêts médicaux'!$D$8:$D$500,Salariés!$H$1)</f>
        <v>0</v>
      </c>
      <c r="AGR9" s="37">
        <f>SUMIFS('Arrêts médicaux'!$BO$8:$BO$500,'Arrêts médicaux'!$A$8:$A$500,B9,'Arrêts médicaux'!$D$8:$D$500,Salariés!$H$2)</f>
        <v>0</v>
      </c>
      <c r="AGS9" s="38">
        <f t="shared" si="352"/>
        <v>0</v>
      </c>
      <c r="AGT9" s="37">
        <f>SUMIFS('Arrêts médicaux'!$BO$8:$BO$500,'Arrêts médicaux'!$A$8:$A$500,B9,'Arrêts médicaux'!$D$8:$D$500,Salariés!$H$3)</f>
        <v>0</v>
      </c>
      <c r="AGU9" s="37">
        <f>SUMIFS('Arrêts médicaux'!$BO$8:$BO$500,'Arrêts médicaux'!$A$8:$A$500,B9,'Arrêts médicaux'!$D$8:$D$500,Salariés!$H$4)</f>
        <v>0</v>
      </c>
      <c r="AGV9" s="38">
        <f t="shared" si="353"/>
        <v>0</v>
      </c>
      <c r="AGW9" s="37">
        <f>SUMIFS('Arrêts médicaux'!$BO$8:$BO$500,'Arrêts médicaux'!$A$8:$A$500,B9,'Arrêts médicaux'!$D$8:$D$500,Salariés!$H$5)</f>
        <v>0</v>
      </c>
      <c r="AGX9" s="37">
        <f>SUMIFS('Arrêts médicaux'!$BO$8:$BO$500,'Arrêts médicaux'!$A$8:$A$500,B9,'Arrêts médicaux'!$D$8:$D$500,Salariés!$H$6)</f>
        <v>0</v>
      </c>
      <c r="AGY9" s="37">
        <f>SUMIFS('Arrêts médicaux'!$BO$8:$BO$500,'Arrêts médicaux'!$A$8:$A$500,B9,'Arrêts médicaux'!$D$8:$D$500,Salariés!$H$7)</f>
        <v>0</v>
      </c>
      <c r="AGZ9" s="38">
        <f t="shared" si="354"/>
        <v>0</v>
      </c>
      <c r="AHA9" s="37">
        <f>SUMIFS('Arrêts médicaux'!$BO$8:$BO$500,'Arrêts médicaux'!$A$8:$A$500,B9,'Arrêts médicaux'!$D$8:$D$500,Salariés!$H$8)</f>
        <v>0</v>
      </c>
      <c r="AHB9" s="37">
        <f>SUMIFS('Absences diverses'!$BM$8:$BM$500,'Absences diverses'!$A$8:$A$500,B9,'Absences diverses'!$D$8:$D$500,Salariés!$J$1)</f>
        <v>0</v>
      </c>
      <c r="AHC9" s="37">
        <f>SUMIFS('Absences diverses'!$BM$8:$BM$500,'Absences diverses'!$A$8:$A$500,B9,'Absences diverses'!$D$8:$D$500,Salariés!$J$2)</f>
        <v>0</v>
      </c>
      <c r="AHD9" s="37">
        <f>SUMIFS('Absences diverses'!$BM$8:$BM$500,'Absences diverses'!$A$8:$A$500,B9,'Absences diverses'!$D$8:$D$500,Salariés!$J$3)</f>
        <v>0</v>
      </c>
      <c r="AHE9" s="37">
        <f>SUMIFS('Absences diverses'!$BM$8:$BM$500,'Absences diverses'!$A$8:$A$500,B9,'Absences diverses'!$D$8:$D$500,Salariés!$J$4)</f>
        <v>0</v>
      </c>
      <c r="AHF9" s="37">
        <f>SUMIFS('Arrêts médicaux'!$BP$8:$BP$500,'Arrêts médicaux'!$A$8:$A$500,B9,'Arrêts médicaux'!$D$8:$D$500,Salariés!$H$1)</f>
        <v>0</v>
      </c>
      <c r="AHG9" s="37">
        <f>SUMIFS('Arrêts médicaux'!$BP$8:$BP$500,'Arrêts médicaux'!$A$8:$A$500,B9,'Arrêts médicaux'!$D$8:$D$500,Salariés!$H$2)</f>
        <v>0</v>
      </c>
      <c r="AHH9" s="38">
        <f t="shared" si="355"/>
        <v>0</v>
      </c>
      <c r="AHI9" s="37">
        <f>SUMIFS('Arrêts médicaux'!$BP$8:$BP$500,'Arrêts médicaux'!$A$8:$A$500,B9,'Arrêts médicaux'!$D$8:$D$500,Salariés!$H$3)</f>
        <v>0</v>
      </c>
      <c r="AHJ9" s="37">
        <f>SUMIFS('Arrêts médicaux'!$BP$8:$BP$500,'Arrêts médicaux'!$A$8:$A$500,B9,'Arrêts médicaux'!$D$8:$D$500,Salariés!$H$4)</f>
        <v>0</v>
      </c>
      <c r="AHK9" s="38">
        <f t="shared" si="356"/>
        <v>0</v>
      </c>
      <c r="AHL9" s="37">
        <f>SUMIFS('Arrêts médicaux'!$BP$8:$BP$500,'Arrêts médicaux'!$A$8:$A$500,B9,'Arrêts médicaux'!$D$8:$D$500,Salariés!$H$5)</f>
        <v>0</v>
      </c>
      <c r="AHM9" s="37">
        <f>SUMIFS('Arrêts médicaux'!$BP$8:$BP$500,'Arrêts médicaux'!$A$8:$A$500,B9,'Arrêts médicaux'!$D$8:$D$500,Salariés!$H$6)</f>
        <v>0</v>
      </c>
      <c r="AHN9" s="37">
        <f>SUMIFS('Arrêts médicaux'!$BP$8:$BP$500,'Arrêts médicaux'!$A$8:$A$500,B9,'Arrêts médicaux'!$D$8:$D$500,Salariés!$H$7)</f>
        <v>0</v>
      </c>
      <c r="AHO9" s="38">
        <f t="shared" si="357"/>
        <v>0</v>
      </c>
      <c r="AHP9" s="37">
        <f>SUMIFS('Arrêts médicaux'!$BP$8:$BP$500,'Arrêts médicaux'!$A$8:$A$500,B9,'Arrêts médicaux'!$D$8:$D$500,Salariés!$H$8)</f>
        <v>0</v>
      </c>
      <c r="AHQ9" s="37">
        <f>SUMIFS('Absences diverses'!$BN$8:$BN$500,'Absences diverses'!$A$8:$A$500,B9,'Absences diverses'!$D$8:$D$500,Salariés!$J$1)</f>
        <v>0</v>
      </c>
      <c r="AHR9" s="37">
        <f>SUMIFS('Absences diverses'!$BN$8:$BN$500,'Absences diverses'!$A$8:$A$500,B9,'Absences diverses'!$D$8:$D$500,Salariés!$J$2)</f>
        <v>0</v>
      </c>
      <c r="AHS9" s="37">
        <f>SUMIFS('Absences diverses'!$BN$8:$BN$500,'Absences diverses'!$A$8:$A$500,B9,'Absences diverses'!$D$8:$D$500,Salariés!$J$3)</f>
        <v>0</v>
      </c>
      <c r="AHT9" s="37">
        <f>SUMIFS('Absences diverses'!$BN$8:$BN$500,'Absences diverses'!$A$8:$A$500,B9,'Absences diverses'!$D$8:$D$500,Salariés!$J$4)</f>
        <v>0</v>
      </c>
      <c r="AHU9" s="37">
        <f>SUMIFS('Arrêts médicaux'!$BQ$8:$BQ$500,'Arrêts médicaux'!$A$8:$A$500,B9,'Arrêts médicaux'!$D$8:$D$500,Salariés!$H$1)</f>
        <v>0</v>
      </c>
      <c r="AHV9" s="37">
        <f>SUMIFS('Arrêts médicaux'!$BQ$8:$BQ$500,'Arrêts médicaux'!$A$8:$A$500,B9,'Arrêts médicaux'!$D$8:$D$500,Salariés!$H$2)</f>
        <v>0</v>
      </c>
      <c r="AHW9" s="38">
        <f t="shared" si="358"/>
        <v>0</v>
      </c>
      <c r="AHX9" s="37">
        <f>SUMIFS('Arrêts médicaux'!$BQ$8:$BQ$500,'Arrêts médicaux'!$A$8:$A$500,B9,'Arrêts médicaux'!$D$8:$D$500,Salariés!$H$3)</f>
        <v>0</v>
      </c>
      <c r="AHY9" s="37">
        <f>SUMIFS('Arrêts médicaux'!$BQ$8:$BQ$500,'Arrêts médicaux'!$A$8:$A$500,B9,'Arrêts médicaux'!$D$8:$D$500,Salariés!$H$4)</f>
        <v>0</v>
      </c>
      <c r="AHZ9" s="38">
        <f t="shared" si="359"/>
        <v>0</v>
      </c>
      <c r="AIA9" s="37">
        <f>SUMIFS('Arrêts médicaux'!$BQ$8:$BQ$500,'Arrêts médicaux'!$A$8:$A$500,B9,'Arrêts médicaux'!$D$8:$D$500,Salariés!$H$5)</f>
        <v>0</v>
      </c>
      <c r="AIB9" s="37">
        <f>SUMIFS('Arrêts médicaux'!$BQ$8:$BQ$500,'Arrêts médicaux'!$A$8:$A$500,B9,'Arrêts médicaux'!$D$8:$D$500,Salariés!$H$6)</f>
        <v>0</v>
      </c>
      <c r="AIC9" s="37">
        <f>SUMIFS('Arrêts médicaux'!$BQ$8:$BQ$500,'Arrêts médicaux'!$A$8:$A$500,B9,'Arrêts médicaux'!$D$8:$D$500,Salariés!$H$7)</f>
        <v>0</v>
      </c>
      <c r="AID9" s="38">
        <f t="shared" si="360"/>
        <v>0</v>
      </c>
      <c r="AIE9" s="37">
        <f>SUMIFS('Arrêts médicaux'!$BQ$8:$BQ$500,'Arrêts médicaux'!$A$8:$A$500,B9,'Arrêts médicaux'!$D$8:$D$500,Salariés!$H$8)</f>
        <v>0</v>
      </c>
      <c r="AIF9" s="37">
        <f>SUMIFS('Absences diverses'!$BO$8:$BO$500,'Absences diverses'!$A$8:$A$500,B9,'Absences diverses'!$D$8:$D$500,Salariés!$J$1)</f>
        <v>0</v>
      </c>
      <c r="AIG9" s="37">
        <f>SUMIFS('Absences diverses'!$BO$8:$BO$500,'Absences diverses'!$A$8:$A$500,B9,'Absences diverses'!$D$8:$D$500,Salariés!$J$2)</f>
        <v>0</v>
      </c>
      <c r="AIH9" s="37">
        <f>SUMIFS('Absences diverses'!$BO$8:$BO$500,'Absences diverses'!$A$8:$A$500,B9,'Absences diverses'!$D$8:$D$500,Salariés!$J$3)</f>
        <v>0</v>
      </c>
      <c r="AII9" s="37">
        <f>SUMIFS('Absences diverses'!$BO$8:$BO$500,'Absences diverses'!$A$8:$A$500,B9,'Absences diverses'!$D$8:$D$500,Salariés!$J$4)</f>
        <v>0</v>
      </c>
    </row>
    <row r="10" spans="2:919">
      <c r="B10" s="29">
        <f>+Salariés!A7</f>
        <v>7</v>
      </c>
      <c r="C10" s="29" t="str">
        <f>+Salariés!B7</f>
        <v>TOUC</v>
      </c>
      <c r="D10" s="29" t="str">
        <f>+Salariés!C7</f>
        <v>BRIGITTE</v>
      </c>
      <c r="E10" s="37">
        <f>SUMIFS('Arrêts médicaux'!$I$8:$I$500,'Arrêts médicaux'!$A$8:$A$500,B10,'Arrêts médicaux'!$D$8:$D$500,Salariés!$H$1)</f>
        <v>0</v>
      </c>
      <c r="F10" s="118">
        <f>SUMIFS('Arrêts médicaux'!$I$8:$I$500,'Arrêts médicaux'!$A$8:$A$500,B10,'Arrêts médicaux'!$D$8:$D$500,Salariés!$H$2)</f>
        <v>0</v>
      </c>
      <c r="G10" s="120">
        <f t="shared" si="178"/>
        <v>0</v>
      </c>
      <c r="H10" s="37">
        <f>SUMIFS('Arrêts médicaux'!$I$8:$I$500,'Arrêts médicaux'!$A$8:$A$500,B10,'Arrêts médicaux'!$D$8:$D$500,Salariés!$H$3)</f>
        <v>0</v>
      </c>
      <c r="I10" s="37">
        <f>SUMIFS('Arrêts médicaux'!$I$8:$I$500,'Arrêts médicaux'!$A$8:$A$500,B10,'Arrêts médicaux'!$D$8:$D$500,Salariés!$H$4)</f>
        <v>0</v>
      </c>
      <c r="J10" s="38">
        <f t="shared" si="179"/>
        <v>0</v>
      </c>
      <c r="K10" s="37">
        <f>SUMIFS('Arrêts médicaux'!$I$8:$I$500,'Arrêts médicaux'!$A$8:$A$500,B10,'Arrêts médicaux'!$D$8:$D$500,Salariés!$H$5)</f>
        <v>0</v>
      </c>
      <c r="L10" s="37">
        <f>SUMIFS('Arrêts médicaux'!$I$8:$I$500,'Arrêts médicaux'!$A$8:$A$500,B10,'Arrêts médicaux'!$D$8:$D$500,Salariés!$H$6)</f>
        <v>0</v>
      </c>
      <c r="M10" s="37">
        <f>SUMIFS('Arrêts médicaux'!$I$8:$I$500,'Arrêts médicaux'!$A$8:$A$500,B10,'Arrêts médicaux'!$D$8:$D$500,Salariés!$H$7)</f>
        <v>0</v>
      </c>
      <c r="N10" s="38">
        <f t="shared" si="180"/>
        <v>0</v>
      </c>
      <c r="O10" s="37">
        <f>SUMIFS('Arrêts médicaux'!$I$8:$I$500,'Arrêts médicaux'!$A$8:$A$500,B10,'Arrêts médicaux'!$D$8:$D$500,Salariés!$H$8)</f>
        <v>0</v>
      </c>
      <c r="P10" s="37">
        <f>SUMIFS('Absences diverses'!$G$8:$G$500,'Absences diverses'!$A$8:$A$500,B10,'Absences diverses'!$D$8:$D$500,Salariés!$J$1)</f>
        <v>0</v>
      </c>
      <c r="Q10" s="37">
        <f>SUMIFS('Absences diverses'!$G$8:$G$500,'Absences diverses'!$A$8:$A$500,B10,'Absences diverses'!$D$8:$D$500,Salariés!$J$2)</f>
        <v>0</v>
      </c>
      <c r="R10" s="37">
        <f>SUMIFS('Absences diverses'!$G$8:$G$500,'Absences diverses'!$A$8:$A$500,B10,'Absences diverses'!$D$8:$D$500,Salariés!$J$3)</f>
        <v>0</v>
      </c>
      <c r="S10" s="116">
        <f>SUMIFS('Absences diverses'!$G$8:$G$500,'Absences diverses'!$A$8:$A$500,B10,'Absences diverses'!$D$8:$D$500,Salariés!$J$4)</f>
        <v>0</v>
      </c>
      <c r="T10" s="115">
        <f>SUMIFS('Arrêts médicaux'!$J$8:$J$500,'Arrêts médicaux'!$A$8:$A$500,B10,'Arrêts médicaux'!$D$8:$D$500,Salariés!$H$1)</f>
        <v>0</v>
      </c>
      <c r="U10" s="37">
        <f>SUMIFS('Arrêts médicaux'!$J$8:$J$500,'Arrêts médicaux'!$A$8:$A$500,B10,'Arrêts médicaux'!$D$8:$D$500,Salariés!$H$2)</f>
        <v>0</v>
      </c>
      <c r="V10" s="38">
        <f t="shared" si="181"/>
        <v>0</v>
      </c>
      <c r="W10" s="37">
        <f>SUMIFS('Arrêts médicaux'!$J$8:$J$500,'Arrêts médicaux'!$A$8:$A$500,B10,'Arrêts médicaux'!$D$8:$D$500,Salariés!$H$3)</f>
        <v>0</v>
      </c>
      <c r="X10" s="37">
        <f>SUMIFS('Arrêts médicaux'!$J$8:$J$500,'Arrêts médicaux'!$A$8:$A$500,B10,'Arrêts médicaux'!$D$8:$D$500,Salariés!$H$4)</f>
        <v>0</v>
      </c>
      <c r="Y10" s="38">
        <f t="shared" si="182"/>
        <v>0</v>
      </c>
      <c r="Z10" s="37">
        <f>SUMIFS('Arrêts médicaux'!$J$8:$J$500,'Arrêts médicaux'!$A$8:$A$500,B10,'Arrêts médicaux'!$D$8:$D$500,Salariés!$H$5)</f>
        <v>0</v>
      </c>
      <c r="AA10" s="37">
        <f>SUMIFS('Arrêts médicaux'!$J$8:$J$500,'Arrêts médicaux'!$A$8:$A$500,B10,'Arrêts médicaux'!$D$8:$D$500,Salariés!$H$6)</f>
        <v>0</v>
      </c>
      <c r="AB10" s="37">
        <f>SUMIFS('Arrêts médicaux'!$J$8:$J$500,'Arrêts médicaux'!$A$8:$A$500,B10,'Arrêts médicaux'!$D$8:$D$500,Salariés!$H$7)</f>
        <v>0</v>
      </c>
      <c r="AC10" s="38">
        <f t="shared" si="183"/>
        <v>0</v>
      </c>
      <c r="AD10" s="37">
        <f>SUMIFS('Arrêts médicaux'!$J$8:$J$500,'Arrêts médicaux'!$A$8:$A$500,B10,'Arrêts médicaux'!$D$8:$D$500,Salariés!$H$8)</f>
        <v>0</v>
      </c>
      <c r="AE10" s="37">
        <f>SUMIFS('Absences diverses'!$H$8:$H$500,'Absences diverses'!$A$8:$A$500,B10,'Absences diverses'!$D$8:$D$500,Salariés!$J$1)</f>
        <v>0</v>
      </c>
      <c r="AF10" s="37">
        <f>SUMIFS('Absences diverses'!$H$8:$H$500,'Absences diverses'!$A$8:$A$500,B10,'Absences diverses'!$D$8:$D$500,Salariés!$J$2)</f>
        <v>0</v>
      </c>
      <c r="AG10" s="37">
        <f>SUMIFS('Absences diverses'!$H$8:$H$500,'Absences diverses'!$A$8:$A$500,B10,'Absences diverses'!$D$8:$D$500,Salariés!$J$3)</f>
        <v>0</v>
      </c>
      <c r="AH10" s="116">
        <f>SUMIFS('Absences diverses'!$H$8:$H$500,'Absences diverses'!$A$8:$A$500,B10,'Absences diverses'!$D$8:$D$500,Salariés!$J$4)</f>
        <v>0</v>
      </c>
      <c r="AI10" s="37">
        <f>SUMIFS('Arrêts médicaux'!$K$8:$K$500,'Arrêts médicaux'!$A$8:$A$500,B10,'Arrêts médicaux'!$D$8:$D$500,Salariés!$H$1)</f>
        <v>0</v>
      </c>
      <c r="AJ10" s="37">
        <f>SUMIFS('Arrêts médicaux'!$K$8:$K$500,'Arrêts médicaux'!$A$8:$A$500,B10,'Arrêts médicaux'!$D$8:$D$500,Salariés!$H$2)</f>
        <v>0</v>
      </c>
      <c r="AK10" s="38">
        <f t="shared" si="184"/>
        <v>0</v>
      </c>
      <c r="AL10" s="37">
        <f>SUMIFS('Arrêts médicaux'!$K$8:$K$500,'Arrêts médicaux'!$A$8:$A$500,B10,'Arrêts médicaux'!$D$8:$D$500,Salariés!$H$3)</f>
        <v>0</v>
      </c>
      <c r="AM10" s="37">
        <f>SUMIFS('Arrêts médicaux'!$K$8:$K$500,'Arrêts médicaux'!$A$8:$A$500,B10,'Arrêts médicaux'!$D$8:$D$500,Salariés!$H$4)</f>
        <v>0</v>
      </c>
      <c r="AN10" s="38">
        <f t="shared" si="185"/>
        <v>0</v>
      </c>
      <c r="AO10" s="37">
        <f>SUMIFS('Arrêts médicaux'!$K$8:$K$500,'Arrêts médicaux'!$A$8:$A$500,B10,'Arrêts médicaux'!$D$8:$D$500,Salariés!$H$5)</f>
        <v>0</v>
      </c>
      <c r="AP10" s="37">
        <f>SUMIFS('Arrêts médicaux'!$K$8:$K$500,'Arrêts médicaux'!$A$8:$A$500,B10,'Arrêts médicaux'!$D$8:$D$500,Salariés!$H$6)</f>
        <v>0</v>
      </c>
      <c r="AQ10" s="37">
        <f>SUMIFS('Arrêts médicaux'!$K$8:$K$500,'Arrêts médicaux'!$A$8:$A$500,B10,'Arrêts médicaux'!$D$8:$D$500,Salariés!$H$7)</f>
        <v>0</v>
      </c>
      <c r="AR10" s="38">
        <f t="shared" si="186"/>
        <v>0</v>
      </c>
      <c r="AS10" s="37">
        <f>SUMIFS('Arrêts médicaux'!$K$8:$K$500,'Arrêts médicaux'!$A$8:$A$500,B10,'Arrêts médicaux'!$D$8:$D$500,Salariés!$H$8)</f>
        <v>0</v>
      </c>
      <c r="AT10" s="37">
        <f>SUMIFS('Absences diverses'!$I$8:$I$500,'Absences diverses'!$A$8:$A$500,B10,'Absences diverses'!$D$8:$D$500,Salariés!$J$1)</f>
        <v>0</v>
      </c>
      <c r="AU10" s="37">
        <f>SUMIFS('Absences diverses'!$I$8:$I$500,'Absences diverses'!$A$8:$A$500,B10,'Absences diverses'!$D$8:$D$500,Salariés!$J$2)</f>
        <v>0</v>
      </c>
      <c r="AV10" s="37">
        <f>SUMIFS('Absences diverses'!$I$8:$I$500,'Absences diverses'!$A$8:$A$500,B10,'Absences diverses'!$D$8:$D$500,Salariés!$J$3)</f>
        <v>0</v>
      </c>
      <c r="AW10" s="116">
        <f>SUMIFS('Absences diverses'!$I$8:$I$500,'Absences diverses'!$A$8:$A$500,B10,'Absences diverses'!$D$8:$D$500,Salariés!$J$4)</f>
        <v>0</v>
      </c>
      <c r="AX10" s="37">
        <f>SUMIFS('Arrêts médicaux'!$L$8:$L$500,'Arrêts médicaux'!$A$8:$A$500,B10,'Arrêts médicaux'!$D$8:$D$500,Salariés!$H$1)</f>
        <v>0</v>
      </c>
      <c r="AY10" s="37">
        <f>SUMIFS('Arrêts médicaux'!$L$8:$L$500,'Arrêts médicaux'!$A$8:$A$500,B10,'Arrêts médicaux'!$D$8:$D$500,Salariés!$H$2)</f>
        <v>0</v>
      </c>
      <c r="AZ10" s="38">
        <f t="shared" si="187"/>
        <v>0</v>
      </c>
      <c r="BA10" s="37">
        <f>SUMIFS('Arrêts médicaux'!$L$8:$L$500,'Arrêts médicaux'!$A$8:$A$500,B10,'Arrêts médicaux'!$D$8:$D$500,Salariés!$H$3)</f>
        <v>0</v>
      </c>
      <c r="BB10" s="37">
        <f>SUMIFS('Arrêts médicaux'!$L$8:$L$500,'Arrêts médicaux'!$A$8:$A$500,B10,'Arrêts médicaux'!$D$8:$D$500,Salariés!$H$4)</f>
        <v>0</v>
      </c>
      <c r="BC10" s="38">
        <f t="shared" si="188"/>
        <v>0</v>
      </c>
      <c r="BD10" s="37">
        <f>SUMIFS('Arrêts médicaux'!$L$8:$L$500,'Arrêts médicaux'!$A$8:$A$500,B10,'Arrêts médicaux'!$D$8:$D$500,Salariés!$H$5)</f>
        <v>0</v>
      </c>
      <c r="BE10" s="37">
        <f>SUMIFS('Arrêts médicaux'!$L$8:$L$500,'Arrêts médicaux'!$A$8:$A$500,B10,'Arrêts médicaux'!$D$8:$D$500,Salariés!$H$6)</f>
        <v>0</v>
      </c>
      <c r="BF10" s="37">
        <f>SUMIFS('Arrêts médicaux'!$L$8:$L$500,'Arrêts médicaux'!$A$8:$A$500,B10,'Arrêts médicaux'!$D$8:$D$500,Salariés!$H$7)</f>
        <v>0</v>
      </c>
      <c r="BG10" s="38">
        <f t="shared" si="189"/>
        <v>0</v>
      </c>
      <c r="BH10" s="37">
        <f>SUMIFS('Arrêts médicaux'!$L$8:$L$500,'Arrêts médicaux'!$A$8:$A$500,B10,'Arrêts médicaux'!$D$8:$D$500,Salariés!$H$8)</f>
        <v>0</v>
      </c>
      <c r="BI10" s="37">
        <f>SUMIFS('Absences diverses'!$J$8:$J$500,'Absences diverses'!$A$8:$A$500,B10,'Absences diverses'!$D$8:$D$500,Salariés!$J$1)</f>
        <v>0</v>
      </c>
      <c r="BJ10" s="37">
        <f>SUMIFS('Absences diverses'!$J$8:$J$500,'Absences diverses'!$A$8:$A$500,B10,'Absences diverses'!$D$8:$D$500,Salariés!$J$2)</f>
        <v>0</v>
      </c>
      <c r="BK10" s="37">
        <f>SUMIFS('Absences diverses'!$J$8:$J$500,'Absences diverses'!$A$8:$A$500,B10,'Absences diverses'!$D$8:$D$500,Salariés!$J$3)</f>
        <v>0</v>
      </c>
      <c r="BL10" s="116">
        <f>SUMIFS('Absences diverses'!$J$8:$J$500,'Absences diverses'!$A$8:$A$500,B10,'Absences diverses'!$D$8:$D$500,Salariés!$J$4)</f>
        <v>0</v>
      </c>
      <c r="BM10" s="37">
        <f>SUMIFS('Arrêts médicaux'!$M$8:$M$500,'Arrêts médicaux'!$A$8:$A$500,B10,'Arrêts médicaux'!$D$8:$D$500,Salariés!$H$1)</f>
        <v>0</v>
      </c>
      <c r="BN10" s="37">
        <f>SUMIFS('Arrêts médicaux'!$M$8:$M$500,'Arrêts médicaux'!$A$8:$A$500,B10,'Arrêts médicaux'!$D$8:$D$500,Salariés!$H$2)</f>
        <v>0</v>
      </c>
      <c r="BO10" s="38">
        <f t="shared" si="190"/>
        <v>0</v>
      </c>
      <c r="BP10" s="37">
        <f>SUMIFS('Arrêts médicaux'!$M$8:$M$500,'Arrêts médicaux'!$A$8:$A$500,B10,'Arrêts médicaux'!$D$8:$D$500,Salariés!$H$3)</f>
        <v>0</v>
      </c>
      <c r="BQ10" s="37">
        <f>SUMIFS('Arrêts médicaux'!$M$8:$M$500,'Arrêts médicaux'!$A$8:$A$500,B10,'Arrêts médicaux'!$D$8:$D$500,Salariés!$H$4)</f>
        <v>0</v>
      </c>
      <c r="BR10" s="38">
        <f t="shared" si="191"/>
        <v>0</v>
      </c>
      <c r="BS10" s="37">
        <f>SUMIFS('Arrêts médicaux'!$M$8:$M$500,'Arrêts médicaux'!$A$8:$A$500,B10,'Arrêts médicaux'!$D$8:$D$500,Salariés!$H$5)</f>
        <v>0</v>
      </c>
      <c r="BT10" s="37">
        <f>SUMIFS('Arrêts médicaux'!$M$8:$M$500,'Arrêts médicaux'!$A$8:$A$500,B10,'Arrêts médicaux'!$D$8:$D$500,Salariés!$H$6)</f>
        <v>0</v>
      </c>
      <c r="BU10" s="37">
        <f>SUMIFS('Arrêts médicaux'!$M$8:$M$500,'Arrêts médicaux'!$A$8:$A$500,B10,'Arrêts médicaux'!$D$8:$D$500,Salariés!$H$7)</f>
        <v>0</v>
      </c>
      <c r="BV10" s="38">
        <f t="shared" si="192"/>
        <v>0</v>
      </c>
      <c r="BW10" s="37">
        <f>SUMIFS('Arrêts médicaux'!$M$8:$M$500,'Arrêts médicaux'!$A$8:$A$500,B10,'Arrêts médicaux'!$D$8:$D$500,Salariés!$H$8)</f>
        <v>0</v>
      </c>
      <c r="BX10" s="37">
        <f>SUMIFS('Absences diverses'!$K$8:$K$500,'Absences diverses'!$A$8:$A$500,B10,'Absences diverses'!$D$8:$D$500,Salariés!$J$1)</f>
        <v>0</v>
      </c>
      <c r="BY10" s="37">
        <f>SUMIFS('Absences diverses'!$K$8:$K$500,'Absences diverses'!$A$8:$A$500,B10,'Absences diverses'!$D$8:$D$500,Salariés!$J$2)</f>
        <v>0</v>
      </c>
      <c r="BZ10" s="37">
        <f>SUMIFS('Absences diverses'!$K$8:$K$500,'Absences diverses'!$A$8:$A$500,B10,'Absences diverses'!$D$8:$D$500,Salariés!$J$3)</f>
        <v>0</v>
      </c>
      <c r="CA10" s="37">
        <f>SUMIFS('Absences diverses'!$K$8:$K$500,'Absences diverses'!$A$8:$A$500,B10,'Absences diverses'!$D$8:$D$500,Salariés!$J$4)</f>
        <v>0</v>
      </c>
      <c r="CB10" s="37">
        <f>SUMIFS('Arrêts médicaux'!$N$8:$N$500,'Arrêts médicaux'!$A$8:$A$500,B10,'Arrêts médicaux'!$D$8:$D$500,Salariés!$H$1)</f>
        <v>0</v>
      </c>
      <c r="CC10" s="37">
        <f>SUMIFS('Arrêts médicaux'!$N$8:$N$500,'Arrêts médicaux'!$A$8:$A$500,B10,'Arrêts médicaux'!$D$8:$D$500,Salariés!$H$2)</f>
        <v>0</v>
      </c>
      <c r="CD10" s="38">
        <f t="shared" si="193"/>
        <v>0</v>
      </c>
      <c r="CE10" s="37">
        <f>SUMIFS('Arrêts médicaux'!$N$8:$N$500,'Arrêts médicaux'!$A$8:$A$500,B10,'Arrêts médicaux'!$D$8:$D$500,Salariés!$H$3)</f>
        <v>0</v>
      </c>
      <c r="CF10" s="37">
        <f>SUMIFS('Arrêts médicaux'!$N$8:$N$500,'Arrêts médicaux'!$A$8:$A$500,B10,'Arrêts médicaux'!$D$8:$D$500,Salariés!$H$4)</f>
        <v>0</v>
      </c>
      <c r="CG10" s="38">
        <f t="shared" si="194"/>
        <v>0</v>
      </c>
      <c r="CH10" s="37">
        <f>SUMIFS('Arrêts médicaux'!$N$8:$N$500,'Arrêts médicaux'!$A$8:$A$500,B10,'Arrêts médicaux'!$D$8:$D$500,Salariés!$H$5)</f>
        <v>0</v>
      </c>
      <c r="CI10" s="37">
        <f>SUMIFS('Arrêts médicaux'!$N$8:$N$500,'Arrêts médicaux'!$A$8:$A$500,B10,'Arrêts médicaux'!$D$8:$D$500,Salariés!$H$6)</f>
        <v>0</v>
      </c>
      <c r="CJ10" s="37">
        <f>SUMIFS('Arrêts médicaux'!$N$8:$N$500,'Arrêts médicaux'!$A$8:$A$500,B10,'Arrêts médicaux'!$D$8:$D$500,Salariés!$H$7)</f>
        <v>0</v>
      </c>
      <c r="CK10" s="38">
        <f t="shared" si="195"/>
        <v>0</v>
      </c>
      <c r="CL10" s="37">
        <f>SUMIFS('Arrêts médicaux'!$N$8:$N$500,'Arrêts médicaux'!$A$8:$A$500,B10,'Arrêts médicaux'!$D$8:$D$500,Salariés!$H$8)</f>
        <v>0</v>
      </c>
      <c r="CM10" s="37">
        <f>SUMIFS('Absences diverses'!$L$8:$L$500,'Absences diverses'!$A$8:$A$500,B10,'Absences diverses'!$D$8:$D$500,Salariés!$J$1)</f>
        <v>0</v>
      </c>
      <c r="CN10" s="37">
        <f>SUMIFS('Absences diverses'!$L$8:$L$500,'Absences diverses'!$A$8:$A$500,B10,'Absences diverses'!$D$8:$D$500,Salariés!$J$2)</f>
        <v>0</v>
      </c>
      <c r="CO10" s="37">
        <f>SUMIFS('Absences diverses'!$L$8:$L$500,'Absences diverses'!$A$8:$A$500,B10,'Absences diverses'!$D$8:$D$500,Salariés!$J$3)</f>
        <v>0</v>
      </c>
      <c r="CP10" s="37">
        <f>SUMIFS('Absences diverses'!$L$8:$L$500,'Absences diverses'!$A$8:$A$500,B10,'Absences diverses'!$D$8:$D$500,Salariés!$J$4)</f>
        <v>0</v>
      </c>
      <c r="CQ10" s="37">
        <f>SUMIFS('Arrêts médicaux'!$O$8:$O$500,'Arrêts médicaux'!$A$8:$A$500,B10,'Arrêts médicaux'!$D$8:$D$500,Salariés!$H$1)</f>
        <v>0</v>
      </c>
      <c r="CR10" s="37">
        <f>SUMIFS('Arrêts médicaux'!$O$8:$O$500,'Arrêts médicaux'!$A$8:$A$500,B10,'Arrêts médicaux'!$D$8:$D$500,Salariés!$H$2)</f>
        <v>0</v>
      </c>
      <c r="CS10" s="38">
        <f t="shared" si="196"/>
        <v>0</v>
      </c>
      <c r="CT10" s="37">
        <f>SUMIFS('Arrêts médicaux'!$O$8:$O$500,'Arrêts médicaux'!$A$8:$A$500,B10,'Arrêts médicaux'!$D$8:$D$500,Salariés!$H$3)</f>
        <v>0</v>
      </c>
      <c r="CU10" s="37">
        <f>SUMIFS('Arrêts médicaux'!$O$8:$O$500,'Arrêts médicaux'!$A$8:$A$500,B10,'Arrêts médicaux'!$D$8:$D$500,Salariés!$H$4)</f>
        <v>0</v>
      </c>
      <c r="CV10" s="38">
        <f t="shared" si="197"/>
        <v>0</v>
      </c>
      <c r="CW10" s="37">
        <f>SUMIFS('Arrêts médicaux'!$O$8:$O$500,'Arrêts médicaux'!$A$8:$A$500,B10,'Arrêts médicaux'!$D$8:$D$500,Salariés!$H$5)</f>
        <v>0</v>
      </c>
      <c r="CX10" s="37">
        <f>SUMIFS('Arrêts médicaux'!$O$8:$O$500,'Arrêts médicaux'!$A$8:$A$500,B10,'Arrêts médicaux'!$D$8:$D$500,Salariés!$H$6)</f>
        <v>0</v>
      </c>
      <c r="CY10" s="37">
        <f>SUMIFS('Arrêts médicaux'!$O$8:$O$500,'Arrêts médicaux'!$A$8:$A$500,B10,'Arrêts médicaux'!$D$8:$D$500,Salariés!$H$7)</f>
        <v>0</v>
      </c>
      <c r="CZ10" s="38">
        <f t="shared" si="198"/>
        <v>0</v>
      </c>
      <c r="DA10" s="37">
        <f>SUMIFS('Arrêts médicaux'!$O$8:$O$500,'Arrêts médicaux'!$A$8:$A$500,B10,'Arrêts médicaux'!$D$8:$D$500,Salariés!$H$8)</f>
        <v>0</v>
      </c>
      <c r="DB10" s="37">
        <f>SUMIFS('Absences diverses'!$M$8:$M$500,'Absences diverses'!$A$8:$A$500,B10,'Absences diverses'!$D$8:$D$500,Salariés!$J$1)</f>
        <v>0</v>
      </c>
      <c r="DC10" s="37">
        <f>SUMIFS('Absences diverses'!$M$8:$M$500,'Absences diverses'!$A$8:$A$500,B10,'Absences diverses'!$D$8:$D$500,Salariés!$J$2)</f>
        <v>0</v>
      </c>
      <c r="DD10" s="37">
        <f>SUMIFS('Absences diverses'!$M$8:$M$500,'Absences diverses'!$A$8:$A$500,B10,'Absences diverses'!$D$8:$D$500,Salariés!$J$3)</f>
        <v>0</v>
      </c>
      <c r="DE10" s="37">
        <f>SUMIFS('Absences diverses'!$M$8:$M$500,'Absences diverses'!$A$8:$A$500,B10,'Absences diverses'!$D$8:$D$500,Salariés!$J$4)</f>
        <v>0</v>
      </c>
      <c r="DF10" s="37">
        <f>SUMIFS('Arrêts médicaux'!$P$8:$P$500,'Arrêts médicaux'!$A$8:$A$500,B10,'Arrêts médicaux'!$D$8:$D$500,Salariés!$H$1)</f>
        <v>0</v>
      </c>
      <c r="DG10" s="37">
        <f>SUMIFS('Arrêts médicaux'!$P$8:$P$500,'Arrêts médicaux'!$A$8:$A$500,B10,'Arrêts médicaux'!$D$8:$D$500,Salariés!$H$2)</f>
        <v>0</v>
      </c>
      <c r="DH10" s="38">
        <f t="shared" si="199"/>
        <v>0</v>
      </c>
      <c r="DI10" s="37">
        <f>SUMIFS('Arrêts médicaux'!$P$8:$P$500,'Arrêts médicaux'!$A$8:$A$500,B10,'Arrêts médicaux'!$D$8:$D$500,Salariés!$H$3)</f>
        <v>0</v>
      </c>
      <c r="DJ10" s="37">
        <f>SUMIFS('Arrêts médicaux'!$P$8:$P$500,'Arrêts médicaux'!$A$8:$A$500,B10,'Arrêts médicaux'!$D$8:$D$500,Salariés!$H$4)</f>
        <v>0</v>
      </c>
      <c r="DK10" s="38">
        <f t="shared" si="200"/>
        <v>0</v>
      </c>
      <c r="DL10" s="37">
        <f>SUMIFS('Arrêts médicaux'!$P$8:$P$500,'Arrêts médicaux'!$A$8:$A$500,B10,'Arrêts médicaux'!$D$8:$D$500,Salariés!$H$5)</f>
        <v>0</v>
      </c>
      <c r="DM10" s="37">
        <f>SUMIFS('Arrêts médicaux'!$P$8:$P$500,'Arrêts médicaux'!$A$8:$A$500,B10,'Arrêts médicaux'!$D$8:$D$500,Salariés!$H$6)</f>
        <v>0</v>
      </c>
      <c r="DN10" s="37">
        <f>SUMIFS('Arrêts médicaux'!$P$8:$P$500,'Arrêts médicaux'!$A$8:$A$500,B10,'Arrêts médicaux'!$D$8:$D$500,Salariés!$H$7)</f>
        <v>0</v>
      </c>
      <c r="DO10" s="38">
        <f t="shared" si="201"/>
        <v>0</v>
      </c>
      <c r="DP10" s="37">
        <f>SUMIFS('Arrêts médicaux'!$P$8:$P$500,'Arrêts médicaux'!$A$8:$A$500,B10,'Arrêts médicaux'!$D$8:$D$500,Salariés!$H$8)</f>
        <v>0</v>
      </c>
      <c r="DQ10" s="37">
        <f>SUMIFS('Absences diverses'!$N$8:$N$500,'Absences diverses'!$A$8:$A$500,B10,'Absences diverses'!$D$8:$D$500,Salariés!$J$1)</f>
        <v>0</v>
      </c>
      <c r="DR10" s="37">
        <f>SUMIFS('Absences diverses'!$N$8:$N$500,'Absences diverses'!$A$8:$A$500,B10,'Absences diverses'!$D$8:$D$500,Salariés!$J$2)</f>
        <v>0</v>
      </c>
      <c r="DS10" s="37">
        <f>SUMIFS('Absences diverses'!$N$8:$N$500,'Absences diverses'!$A$8:$A$500,B10,'Absences diverses'!$D$8:$D$500,Salariés!$J$3)</f>
        <v>0</v>
      </c>
      <c r="DT10" s="37">
        <f>SUMIFS('Absences diverses'!$N$8:$N$500,'Absences diverses'!$A$8:$A$500,B10,'Absences diverses'!$D$8:$D$500,Salariés!$J$4)</f>
        <v>0</v>
      </c>
      <c r="DU10" s="37">
        <f>SUMIFS('Arrêts médicaux'!$Q$8:$Q$500,'Arrêts médicaux'!$A$8:$A$500,B10,'Arrêts médicaux'!$D$8:$D$500,Salariés!$H$1)</f>
        <v>0</v>
      </c>
      <c r="DV10" s="37">
        <f>SUMIFS('Arrêts médicaux'!$Q$8:$Q$500,'Arrêts médicaux'!$A$8:$A$500,B10,'Arrêts médicaux'!$D$8:$D$500,Salariés!$H$2)</f>
        <v>0</v>
      </c>
      <c r="DW10" s="38">
        <f t="shared" si="202"/>
        <v>0</v>
      </c>
      <c r="DX10" s="37">
        <f>SUMIFS('Arrêts médicaux'!$Q$8:$Q$500,'Arrêts médicaux'!$A$8:$A$500,B10,'Arrêts médicaux'!$D$8:$D$500,Salariés!$H$3)</f>
        <v>0</v>
      </c>
      <c r="DY10" s="37">
        <f>SUMIFS('Arrêts médicaux'!$Q$8:$Q$500,'Arrêts médicaux'!$A$8:$A$500,B10,'Arrêts médicaux'!$D$8:$D$500,Salariés!$H$4)</f>
        <v>0</v>
      </c>
      <c r="DZ10" s="38">
        <f t="shared" si="203"/>
        <v>0</v>
      </c>
      <c r="EA10" s="37">
        <f>SUMIFS('Arrêts médicaux'!$Q$8:$Q$500,'Arrêts médicaux'!$A$8:$A$500,B10,'Arrêts médicaux'!$D$8:$D$500,Salariés!$H$5)</f>
        <v>0</v>
      </c>
      <c r="EB10" s="37">
        <f>SUMIFS('Arrêts médicaux'!$Q$8:$Q$500,'Arrêts médicaux'!$A$8:$A$500,B10,'Arrêts médicaux'!$D$8:$D$500,Salariés!$H$6)</f>
        <v>0</v>
      </c>
      <c r="EC10" s="37">
        <f>SUMIFS('Arrêts médicaux'!$Q$8:$Q$500,'Arrêts médicaux'!$A$8:$A$500,B10,'Arrêts médicaux'!$D$8:$D$500,Salariés!$H$7)</f>
        <v>0</v>
      </c>
      <c r="ED10" s="38">
        <f t="shared" si="204"/>
        <v>0</v>
      </c>
      <c r="EE10" s="37">
        <f>SUMIFS('Arrêts médicaux'!$Q$8:$Q$500,'Arrêts médicaux'!$A$8:$A$500,B10,'Arrêts médicaux'!$D$8:$D$500,Salariés!$H$8)</f>
        <v>0</v>
      </c>
      <c r="EF10" s="37">
        <f>SUMIFS('Absences diverses'!$O$8:$O$500,'Absences diverses'!$A$8:$A$500,B10,'Absences diverses'!$D$8:$D$500,Salariés!$J$1)</f>
        <v>0</v>
      </c>
      <c r="EG10" s="37">
        <f>SUMIFS('Absences diverses'!$O$8:$O$500,'Absences diverses'!$A$8:$A$500,B10,'Absences diverses'!$D$8:$D$500,Salariés!$J$2)</f>
        <v>0</v>
      </c>
      <c r="EH10" s="37">
        <f>SUMIFS('Absences diverses'!$O$8:$O$500,'Absences diverses'!$A$8:$A$500,B10,'Absences diverses'!$D$8:$D$500,Salariés!$J$3)</f>
        <v>0</v>
      </c>
      <c r="EI10" s="37">
        <f>SUMIFS('Absences diverses'!$O$8:$O$500,'Absences diverses'!$A$8:$A$500,B10,'Absences diverses'!$D$8:$D$500,Salariés!$J$4)</f>
        <v>0</v>
      </c>
      <c r="EJ10" s="37">
        <f>SUMIFS('Arrêts médicaux'!$R$8:$R$500,'Arrêts médicaux'!$A$8:$A$500,B10,'Arrêts médicaux'!$D$8:$D$500,Salariés!$H$1)</f>
        <v>0</v>
      </c>
      <c r="EK10" s="37">
        <f>SUMIFS('Arrêts médicaux'!$R$8:$R$500,'Arrêts médicaux'!$A$8:$A$500,B10,'Arrêts médicaux'!$D$8:$D$500,Salariés!$H$2)</f>
        <v>0</v>
      </c>
      <c r="EL10" s="38">
        <f t="shared" si="205"/>
        <v>0</v>
      </c>
      <c r="EM10" s="37">
        <f>SUMIFS('Arrêts médicaux'!$R$8:$R$500,'Arrêts médicaux'!$A$8:$A$500,B10,'Arrêts médicaux'!$D$8:$D$500,Salariés!$H$3)</f>
        <v>0</v>
      </c>
      <c r="EN10" s="37">
        <f>SUMIFS('Arrêts médicaux'!$R$8:$R$500,'Arrêts médicaux'!$A$8:$A$500,B10,'Arrêts médicaux'!$D$8:$D$500,Salariés!$H$4)</f>
        <v>0</v>
      </c>
      <c r="EO10" s="38">
        <f t="shared" si="206"/>
        <v>0</v>
      </c>
      <c r="EP10" s="37">
        <f>SUMIFS('Arrêts médicaux'!$R$8:$R$500,'Arrêts médicaux'!$A$8:$A$500,B10,'Arrêts médicaux'!$D$8:$D$500,Salariés!$H$5)</f>
        <v>0</v>
      </c>
      <c r="EQ10" s="37">
        <f>SUMIFS('Arrêts médicaux'!$R$8:$R$500,'Arrêts médicaux'!$A$8:$A$500,B10,'Arrêts médicaux'!$D$8:$D$500,Salariés!$H$6)</f>
        <v>0</v>
      </c>
      <c r="ER10" s="37">
        <f>SUMIFS('Arrêts médicaux'!$R$8:$R$500,'Arrêts médicaux'!$A$8:$A$500,B10,'Arrêts médicaux'!$D$8:$D$500,Salariés!$H$7)</f>
        <v>0</v>
      </c>
      <c r="ES10" s="38">
        <f t="shared" si="207"/>
        <v>0</v>
      </c>
      <c r="ET10" s="37">
        <f>SUMIFS('Arrêts médicaux'!$R$8:$R$500,'Arrêts médicaux'!$A$8:$A$500,B10,'Arrêts médicaux'!$D$8:$D$500,Salariés!$H$8)</f>
        <v>0</v>
      </c>
      <c r="EU10" s="37">
        <f>SUMIFS('Absences diverses'!$P$8:$P$500,'Absences diverses'!$A$8:$A$500,B10,'Absences diverses'!$D$8:$D$500,Salariés!$J$1)</f>
        <v>0</v>
      </c>
      <c r="EV10" s="37">
        <f>SUMIFS('Absences diverses'!$P$8:$P$500,'Absences diverses'!$A$8:$A$500,B10,'Absences diverses'!$D$8:$D$500,Salariés!$J$2)</f>
        <v>0</v>
      </c>
      <c r="EW10" s="37">
        <f>SUMIFS('Absences diverses'!$P$8:$P$500,'Absences diverses'!$A$8:$A$500,B10,'Absences diverses'!$D$8:$D$500,Salariés!$J$3)</f>
        <v>0</v>
      </c>
      <c r="EX10" s="37">
        <f>SUMIFS('Absences diverses'!$P$8:$P$500,'Absences diverses'!$A$8:$A$500,B10,'Absences diverses'!$D$8:$D$500,Salariés!$J$4)</f>
        <v>0</v>
      </c>
      <c r="EY10" s="37">
        <f>SUMIFS('Arrêts médicaux'!$S$8:$S$500,'Arrêts médicaux'!$A$8:$A$500,B10,'Arrêts médicaux'!$D$8:$D$500,Salariés!$H$1)</f>
        <v>0</v>
      </c>
      <c r="EZ10" s="37">
        <f>SUMIFS('Arrêts médicaux'!$S$8:$S$500,'Arrêts médicaux'!$A$8:$A$500,B10,'Arrêts médicaux'!$D$8:$D$500,Salariés!$H$2)</f>
        <v>0</v>
      </c>
      <c r="FA10" s="38">
        <f t="shared" si="208"/>
        <v>0</v>
      </c>
      <c r="FB10" s="37">
        <f>SUMIFS('Arrêts médicaux'!$S$8:$S$500,'Arrêts médicaux'!$A$8:$A$500,B10,'Arrêts médicaux'!$D$8:$D$500,Salariés!$H$3)</f>
        <v>0</v>
      </c>
      <c r="FC10" s="37">
        <f>SUMIFS('Arrêts médicaux'!$S$8:$S$500,'Arrêts médicaux'!$A$8:$A$500,B10,'Arrêts médicaux'!$D$8:$D$500,Salariés!$H$4)</f>
        <v>0</v>
      </c>
      <c r="FD10" s="38">
        <f t="shared" si="209"/>
        <v>0</v>
      </c>
      <c r="FE10" s="37">
        <f>SUMIFS('Arrêts médicaux'!$S$8:$S$500,'Arrêts médicaux'!$A$8:$A$500,B10,'Arrêts médicaux'!$D$8:$D$500,Salariés!$H$5)</f>
        <v>0</v>
      </c>
      <c r="FF10" s="37">
        <f>SUMIFS('Arrêts médicaux'!$S$8:$S$500,'Arrêts médicaux'!$A$8:$A$500,B10,'Arrêts médicaux'!$D$8:$D$500,Salariés!$H$6)</f>
        <v>0</v>
      </c>
      <c r="FG10" s="37">
        <f>SUMIFS('Arrêts médicaux'!$S$8:$S$500,'Arrêts médicaux'!$A$8:$A$500,B10,'Arrêts médicaux'!$D$8:$D$500,Salariés!$H$7)</f>
        <v>0</v>
      </c>
      <c r="FH10" s="38">
        <f t="shared" si="210"/>
        <v>0</v>
      </c>
      <c r="FI10" s="37">
        <f>SUMIFS('Arrêts médicaux'!$S$8:$S$500,'Arrêts médicaux'!$A$8:$A$500,B10,'Arrêts médicaux'!$D$8:$D$500,Salariés!$H$8)</f>
        <v>0</v>
      </c>
      <c r="FJ10" s="37">
        <f>SUMIFS('Absences diverses'!$Q$8:$Q$500,'Absences diverses'!$A$8:$A$500,B10,'Absences diverses'!$D$8:$D$500,Salariés!$J$1)</f>
        <v>0</v>
      </c>
      <c r="FK10" s="37">
        <f>SUMIFS('Absences diverses'!$Q$8:$Q$500,'Absences diverses'!$A$8:$A$500,B10,'Absences diverses'!$D$8:$D$500,Salariés!$J$2)</f>
        <v>0</v>
      </c>
      <c r="FL10" s="37">
        <f>SUMIFS('Absences diverses'!$Q$8:$Q$500,'Absences diverses'!$A$8:$A$500,B10,'Absences diverses'!$D$8:$D$500,Salariés!$J$3)</f>
        <v>0</v>
      </c>
      <c r="FM10" s="37">
        <f>SUMIFS('Absences diverses'!$Q$8:$Q$500,'Absences diverses'!$A$8:$A$500,B10,'Absences diverses'!$D$8:$D$500,Salariés!$J$4)</f>
        <v>0</v>
      </c>
      <c r="FN10" s="37">
        <f>SUMIFS('Arrêts médicaux'!$T$8:$T$500,'Arrêts médicaux'!$A$8:$A$500,B10,'Arrêts médicaux'!$D$8:$D$500,Salariés!$H$1)</f>
        <v>0</v>
      </c>
      <c r="FO10" s="37">
        <f>SUMIFS('Arrêts médicaux'!$T$8:$T$500,'Arrêts médicaux'!$A$8:$A$500,B10,'Arrêts médicaux'!$D$8:$D$500,Salariés!$H$2)</f>
        <v>0</v>
      </c>
      <c r="FP10" s="38">
        <f t="shared" si="211"/>
        <v>0</v>
      </c>
      <c r="FQ10" s="37">
        <f>SUMIFS('Arrêts médicaux'!$T$8:$T$500,'Arrêts médicaux'!$A$8:$A$500,B10,'Arrêts médicaux'!$D$8:$D$500,Salariés!$H$3)</f>
        <v>0</v>
      </c>
      <c r="FR10" s="37">
        <f>SUMIFS('Arrêts médicaux'!$T$8:$T$500,'Arrêts médicaux'!$A$8:$A$500,B10,'Arrêts médicaux'!$D$8:$D$500,Salariés!$H$4)</f>
        <v>0</v>
      </c>
      <c r="FS10" s="38">
        <f t="shared" si="212"/>
        <v>0</v>
      </c>
      <c r="FT10" s="37">
        <f>SUMIFS('Arrêts médicaux'!$T$8:$T$500,'Arrêts médicaux'!$A$8:$A$500,B10,'Arrêts médicaux'!$D$8:$D$500,Salariés!$H$5)</f>
        <v>0</v>
      </c>
      <c r="FU10" s="37">
        <f>SUMIFS('Arrêts médicaux'!$T$8:$T$500,'Arrêts médicaux'!$A$8:$A$500,B10,'Arrêts médicaux'!$D$8:$D$500,Salariés!$H$6)</f>
        <v>0</v>
      </c>
      <c r="FV10" s="37">
        <f>SUMIFS('Arrêts médicaux'!$T$8:$T$500,'Arrêts médicaux'!$A$8:$A$500,B10,'Arrêts médicaux'!$D$8:$D$500,Salariés!$H$7)</f>
        <v>0</v>
      </c>
      <c r="FW10" s="38">
        <f t="shared" si="213"/>
        <v>0</v>
      </c>
      <c r="FX10" s="37">
        <f>SUMIFS('Arrêts médicaux'!$T$8:$T$500,'Arrêts médicaux'!$A$8:$A$500,B10,'Arrêts médicaux'!$D$8:$D$500,Salariés!$H$8)</f>
        <v>0</v>
      </c>
      <c r="FY10" s="37">
        <f>SUMIFS('Absences diverses'!$R$8:$R$500,'Absences diverses'!$A$8:$A$500,B10,'Absences diverses'!$D$8:$D$500,Salariés!$J$1)</f>
        <v>0</v>
      </c>
      <c r="FZ10" s="37">
        <f>SUMIFS('Absences diverses'!$R$8:$R$500,'Absences diverses'!$A$8:$A$500,B10,'Absences diverses'!$D$8:$D$500,Salariés!$J$2)</f>
        <v>0</v>
      </c>
      <c r="GA10" s="37">
        <f>SUMIFS('Absences diverses'!$R$8:$R$500,'Absences diverses'!$A$8:$A$500,B10,'Absences diverses'!$D$8:$D$500,Salariés!$J$3)</f>
        <v>0</v>
      </c>
      <c r="GB10" s="37">
        <f>SUMIFS('Absences diverses'!$R$8:$R$500,'Absences diverses'!$A$8:$A$500,B10,'Absences diverses'!$D$8:$D$500,Salariés!$J$4)</f>
        <v>0</v>
      </c>
      <c r="GC10" s="37">
        <f>SUMIFS('Arrêts médicaux'!$U$8:$U$500,'Arrêts médicaux'!$A$8:$A$500,B10,'Arrêts médicaux'!$D$8:$D$500,Salariés!$H$1)</f>
        <v>0</v>
      </c>
      <c r="GD10" s="37">
        <f>SUMIFS('Arrêts médicaux'!$U$8:$U$500,'Arrêts médicaux'!$A$8:$A$500,B10,'Arrêts médicaux'!$D$8:$D$500,Salariés!$H$2)</f>
        <v>0</v>
      </c>
      <c r="GE10" s="38">
        <f t="shared" si="214"/>
        <v>0</v>
      </c>
      <c r="GF10" s="37">
        <f>SUMIFS('Arrêts médicaux'!$U$8:$U$500,'Arrêts médicaux'!$A$8:$A$500,B10,'Arrêts médicaux'!$D$8:$D$500,Salariés!$H$3)</f>
        <v>0</v>
      </c>
      <c r="GG10" s="37">
        <f>SUMIFS('Arrêts médicaux'!$U$8:$U$500,'Arrêts médicaux'!$A$8:$A$500,B10,'Arrêts médicaux'!$D$8:$D$500,Salariés!$H$4)</f>
        <v>0</v>
      </c>
      <c r="GH10" s="38">
        <f t="shared" si="215"/>
        <v>0</v>
      </c>
      <c r="GI10" s="37">
        <f>SUMIFS('Arrêts médicaux'!$U$8:$U$500,'Arrêts médicaux'!$A$8:$A$500,B10,'Arrêts médicaux'!$D$8:$D$500,Salariés!$H$5)</f>
        <v>0</v>
      </c>
      <c r="GJ10" s="37">
        <f>SUMIFS('Arrêts médicaux'!$U$8:$U$500,'Arrêts médicaux'!$A$8:$A$500,B10,'Arrêts médicaux'!$D$8:$D$500,Salariés!$H$6)</f>
        <v>0</v>
      </c>
      <c r="GK10" s="37">
        <f>SUMIFS('Arrêts médicaux'!$U$8:$U$500,'Arrêts médicaux'!$A$8:$A$500,B10,'Arrêts médicaux'!$D$8:$D$500,Salariés!$H$7)</f>
        <v>0</v>
      </c>
      <c r="GL10" s="38">
        <f t="shared" si="216"/>
        <v>0</v>
      </c>
      <c r="GM10" s="37">
        <f>SUMIFS('Arrêts médicaux'!$U$8:$U$500,'Arrêts médicaux'!$A$8:$A$500,B10,'Arrêts médicaux'!$D$8:$D$500,Salariés!$H$8)</f>
        <v>0</v>
      </c>
      <c r="GN10" s="37">
        <f>SUMIFS('Absences diverses'!$S$8:$S$500,'Absences diverses'!$A$8:$A$500,B10,'Absences diverses'!$D$8:$D$500,Salariés!$J$1)</f>
        <v>0</v>
      </c>
      <c r="GO10" s="37">
        <f>SUMIFS('Absences diverses'!$S$8:$S$500,'Absences diverses'!$A$8:$A$500,B10,'Absences diverses'!$D$8:$D$500,Salariés!$J$2)</f>
        <v>0</v>
      </c>
      <c r="GP10" s="37">
        <f>SUMIFS('Absences diverses'!$S$8:$S$500,'Absences diverses'!$A$8:$A$500,B10,'Absences diverses'!$D$8:$D$500,Salariés!$J$3)</f>
        <v>0</v>
      </c>
      <c r="GQ10" s="37">
        <f>SUMIFS('Absences diverses'!$S$8:$S$500,'Absences diverses'!$A$8:$A$500,B10,'Absences diverses'!$D$8:$D$500,Salariés!$J$4)</f>
        <v>0</v>
      </c>
      <c r="GR10" s="37">
        <f>SUMIFS('Arrêts médicaux'!$V$8:$V$500,'Arrêts médicaux'!$A$8:$A$500,B10,'Arrêts médicaux'!$D$8:$D$500,Salariés!$H$1)</f>
        <v>0</v>
      </c>
      <c r="GS10" s="37">
        <f>SUMIFS('Arrêts médicaux'!$V$8:$V$500,'Arrêts médicaux'!$A$8:$A$500,B10,'Arrêts médicaux'!$D$8:$D$500,Salariés!$H$2)</f>
        <v>0</v>
      </c>
      <c r="GT10" s="38">
        <f t="shared" si="217"/>
        <v>0</v>
      </c>
      <c r="GU10" s="37">
        <f>SUMIFS('Arrêts médicaux'!$V$8:$V$500,'Arrêts médicaux'!$A$8:$A$500,B10,'Arrêts médicaux'!$D$8:$D$500,Salariés!$H$3)</f>
        <v>0</v>
      </c>
      <c r="GV10" s="37">
        <f>SUMIFS('Arrêts médicaux'!$V$8:$V$500,'Arrêts médicaux'!$A$8:$A$500,B10,'Arrêts médicaux'!$D$8:$D$500,Salariés!$H$4)</f>
        <v>0</v>
      </c>
      <c r="GW10" s="38">
        <f t="shared" si="218"/>
        <v>0</v>
      </c>
      <c r="GX10" s="37">
        <f>SUMIFS('Arrêts médicaux'!$V$8:$V$500,'Arrêts médicaux'!$A$8:$A$500,B10,'Arrêts médicaux'!$D$8:$D$500,Salariés!$H$5)</f>
        <v>0</v>
      </c>
      <c r="GY10" s="37">
        <f>SUMIFS('Arrêts médicaux'!$V$8:$V$500,'Arrêts médicaux'!$A$8:$A$500,B10,'Arrêts médicaux'!$D$8:$D$500,Salariés!$H$6)</f>
        <v>0</v>
      </c>
      <c r="GZ10" s="37">
        <f>SUMIFS('Arrêts médicaux'!$V$8:$V$500,'Arrêts médicaux'!$A$8:$A$500,B10,'Arrêts médicaux'!$D$8:$D$500,Salariés!$H$7)</f>
        <v>0</v>
      </c>
      <c r="HA10" s="38">
        <f t="shared" si="219"/>
        <v>0</v>
      </c>
      <c r="HB10" s="37">
        <f>SUMIFS('Arrêts médicaux'!$V$8:$V$500,'Arrêts médicaux'!$A$8:$A$500,B10,'Arrêts médicaux'!$D$8:$D$500,Salariés!$H$8)</f>
        <v>0</v>
      </c>
      <c r="HC10" s="37">
        <f>SUMIFS('Absences diverses'!$T$8:$T$500,'Absences diverses'!$A$8:$A$500,B10,'Absences diverses'!$D$8:$D$500,Salariés!$J$1)</f>
        <v>0</v>
      </c>
      <c r="HD10" s="37">
        <f>SUMIFS('Absences diverses'!$T$8:$T$500,'Absences diverses'!$A$8:$A$500,B10,'Absences diverses'!$D$8:$D$500,Salariés!$J$2)</f>
        <v>0</v>
      </c>
      <c r="HE10" s="37">
        <f>SUMIFS('Absences diverses'!$T$8:$T$500,'Absences diverses'!$A$8:$A$500,B10,'Absences diverses'!$D$8:$D$500,Salariés!$J$3)</f>
        <v>0</v>
      </c>
      <c r="HF10" s="37">
        <f>SUMIFS('Absences diverses'!$T$8:$T$500,'Absences diverses'!$A$8:$A$500,B10,'Absences diverses'!$D$8:$D$500,Salariés!$J$4)</f>
        <v>0</v>
      </c>
      <c r="HG10" s="37">
        <f>SUMIFS('Arrêts médicaux'!$W$8:$W$500,'Arrêts médicaux'!$A$8:$A$500,B10,'Arrêts médicaux'!$D$8:$D$500,Salariés!$H$1)</f>
        <v>0</v>
      </c>
      <c r="HH10" s="37">
        <f>SUMIFS('Arrêts médicaux'!$W$8:$W$500,'Arrêts médicaux'!$A$8:$A$500,B10,'Arrêts médicaux'!$D$8:$D$500,Salariés!$H$2)</f>
        <v>0</v>
      </c>
      <c r="HI10" s="38">
        <f t="shared" si="220"/>
        <v>0</v>
      </c>
      <c r="HJ10" s="37">
        <f>SUMIFS('Arrêts médicaux'!$W$8:$W$500,'Arrêts médicaux'!$A$8:$A$500,B10,'Arrêts médicaux'!$D$8:$D$500,Salariés!$H$3)</f>
        <v>0</v>
      </c>
      <c r="HK10" s="37">
        <f>SUMIFS('Arrêts médicaux'!$W$8:$W$500,'Arrêts médicaux'!$A$8:$A$500,B10,'Arrêts médicaux'!$D$8:$D$500,Salariés!$H$4)</f>
        <v>0</v>
      </c>
      <c r="HL10" s="38">
        <f t="shared" si="221"/>
        <v>0</v>
      </c>
      <c r="HM10" s="37">
        <f>SUMIFS('Arrêts médicaux'!$W$8:$W$500,'Arrêts médicaux'!$A$8:$A$500,B10,'Arrêts médicaux'!$D$8:$D$500,Salariés!$H$5)</f>
        <v>0</v>
      </c>
      <c r="HN10" s="37">
        <f>SUMIFS('Arrêts médicaux'!$W$8:$W$500,'Arrêts médicaux'!$A$8:$A$500,B10,'Arrêts médicaux'!$D$8:$D$500,Salariés!$H$6)</f>
        <v>0</v>
      </c>
      <c r="HO10" s="37">
        <f>SUMIFS('Arrêts médicaux'!$W$8:$W$500,'Arrêts médicaux'!$A$8:$A$500,B10,'Arrêts médicaux'!$D$8:$D$500,Salariés!$H$7)</f>
        <v>0</v>
      </c>
      <c r="HP10" s="38">
        <f t="shared" si="222"/>
        <v>0</v>
      </c>
      <c r="HQ10" s="37">
        <f>SUMIFS('Arrêts médicaux'!$W$8:$W$500,'Arrêts médicaux'!$A$8:$A$500,B10,'Arrêts médicaux'!$D$8:$D$500,Salariés!$H$8)</f>
        <v>0</v>
      </c>
      <c r="HR10" s="37">
        <f>SUMIFS('Absences diverses'!$U$8:$U$500,'Absences diverses'!$A$8:$A$500,B10,'Absences diverses'!$D$8:$D$500,Salariés!$J$1)</f>
        <v>0</v>
      </c>
      <c r="HS10" s="37">
        <f>SUMIFS('Absences diverses'!$U$8:$U$500,'Absences diverses'!$A$8:$A$500,B10,'Absences diverses'!$D$8:$D$500,Salariés!$J$2)</f>
        <v>0</v>
      </c>
      <c r="HT10" s="37">
        <f>SUMIFS('Absences diverses'!$U$8:$U$500,'Absences diverses'!$A$8:$A$500,B10,'Absences diverses'!$D$8:$D$500,Salariés!$J$3)</f>
        <v>0</v>
      </c>
      <c r="HU10" s="37">
        <f>SUMIFS('Absences diverses'!$U$8:$U$500,'Absences diverses'!$A$8:$A$500,B10,'Absences diverses'!$D$8:$D$500,Salariés!$J$4)</f>
        <v>0</v>
      </c>
      <c r="HV10" s="37">
        <f>SUMIFS('Arrêts médicaux'!$X$8:$X$500,'Arrêts médicaux'!$A$8:$A$500,B10,'Arrêts médicaux'!$D$8:$D$500,Salariés!$H$1)</f>
        <v>0</v>
      </c>
      <c r="HW10" s="37">
        <f>SUMIFS('Arrêts médicaux'!$X$8:$X$500,'Arrêts médicaux'!$A$8:$A$500,B10,'Arrêts médicaux'!$D$8:$D$500,Salariés!$H$2)</f>
        <v>0</v>
      </c>
      <c r="HX10" s="38">
        <f t="shared" si="223"/>
        <v>0</v>
      </c>
      <c r="HY10" s="37">
        <f>SUMIFS('Arrêts médicaux'!$X$8:$X$500,'Arrêts médicaux'!$A$8:$A$500,B10,'Arrêts médicaux'!$D$8:$D$500,Salariés!$H$3)</f>
        <v>0</v>
      </c>
      <c r="HZ10" s="37">
        <f>SUMIFS('Arrêts médicaux'!$X$8:$X$500,'Arrêts médicaux'!$A$8:$A$500,B10,'Arrêts médicaux'!$D$8:$D$500,Salariés!$H$4)</f>
        <v>0</v>
      </c>
      <c r="IA10" s="38">
        <f t="shared" si="224"/>
        <v>0</v>
      </c>
      <c r="IB10" s="37">
        <f>SUMIFS('Arrêts médicaux'!$X$8:$X$500,'Arrêts médicaux'!$A$8:$A$500,B10,'Arrêts médicaux'!$D$8:$D$500,Salariés!$H$5)</f>
        <v>0</v>
      </c>
      <c r="IC10" s="37">
        <f>SUMIFS('Arrêts médicaux'!$X$8:$X$500,'Arrêts médicaux'!$A$8:$A$500,B10,'Arrêts médicaux'!$D$8:$D$500,Salariés!$H$6)</f>
        <v>0</v>
      </c>
      <c r="ID10" s="37">
        <f>SUMIFS('Arrêts médicaux'!$X$8:$X$500,'Arrêts médicaux'!$A$8:$A$500,B10,'Arrêts médicaux'!$D$8:$D$500,Salariés!$H$7)</f>
        <v>0</v>
      </c>
      <c r="IE10" s="38">
        <f t="shared" si="225"/>
        <v>0</v>
      </c>
      <c r="IF10" s="37">
        <f>SUMIFS('Arrêts médicaux'!$X$8:$X$500,'Arrêts médicaux'!$A$8:$A$500,B10,'Arrêts médicaux'!$D$8:$D$500,Salariés!$H$8)</f>
        <v>0</v>
      </c>
      <c r="IG10" s="37">
        <f>SUMIFS('Absences diverses'!$V$8:$V$500,'Absences diverses'!$A$8:$A$500,B10,'Absences diverses'!$D$8:$D$500,Salariés!$J$1)</f>
        <v>0</v>
      </c>
      <c r="IH10" s="37">
        <f>SUMIFS('Absences diverses'!$V$8:$V$500,'Absences diverses'!$A$8:$A$500,B10,'Absences diverses'!$D$8:$D$500,Salariés!$J$2)</f>
        <v>0</v>
      </c>
      <c r="II10" s="37">
        <f>SUMIFS('Absences diverses'!$V$8:$V$500,'Absences diverses'!$A$8:$A$500,B10,'Absences diverses'!$D$8:$D$500,Salariés!$J$3)</f>
        <v>0</v>
      </c>
      <c r="IJ10" s="37">
        <f>SUMIFS('Absences diverses'!$V$8:$V$500,'Absences diverses'!$A$8:$A$500,B10,'Absences diverses'!$D$8:$D$500,Salariés!$J$4)</f>
        <v>0</v>
      </c>
      <c r="IK10" s="37">
        <f>SUMIFS('Arrêts médicaux'!$Y$8:$Y$500,'Arrêts médicaux'!$A$8:$A$500,B10,'Arrêts médicaux'!$D$8:$D$500,Salariés!$H$1)</f>
        <v>0</v>
      </c>
      <c r="IL10" s="37">
        <f>SUMIFS('Arrêts médicaux'!$Y$8:$Y$500,'Arrêts médicaux'!$A$8:$A$500,B10,'Arrêts médicaux'!$D$8:$D$500,Salariés!$H$2)</f>
        <v>0</v>
      </c>
      <c r="IM10" s="38">
        <f t="shared" si="226"/>
        <v>0</v>
      </c>
      <c r="IN10" s="37">
        <f>SUMIFS('Arrêts médicaux'!$Y$8:$Y$500,'Arrêts médicaux'!$A$8:$A$500,B10,'Arrêts médicaux'!$D$8:$D$500,Salariés!$H$3)</f>
        <v>0</v>
      </c>
      <c r="IO10" s="37">
        <f>SUMIFS('Arrêts médicaux'!$Y$8:$Y$500,'Arrêts médicaux'!$A$8:$A$500,B10,'Arrêts médicaux'!$D$8:$D$500,Salariés!$H$4)</f>
        <v>0</v>
      </c>
      <c r="IP10" s="38">
        <f t="shared" si="227"/>
        <v>0</v>
      </c>
      <c r="IQ10" s="37">
        <f>SUMIFS('Arrêts médicaux'!$Y$8:$Y$500,'Arrêts médicaux'!$A$8:$A$500,B10,'Arrêts médicaux'!$D$8:$D$500,Salariés!$H$5)</f>
        <v>0</v>
      </c>
      <c r="IR10" s="37">
        <f>SUMIFS('Arrêts médicaux'!$Y$8:$Y$500,'Arrêts médicaux'!$A$8:$A$500,B10,'Arrêts médicaux'!$D$8:$D$500,Salariés!$H$6)</f>
        <v>0</v>
      </c>
      <c r="IS10" s="37">
        <f>SUMIFS('Arrêts médicaux'!$Y$8:$Y$500,'Arrêts médicaux'!$A$8:$A$500,B10,'Arrêts médicaux'!$D$8:$D$500,Salariés!$H$7)</f>
        <v>0</v>
      </c>
      <c r="IT10" s="38">
        <f t="shared" si="228"/>
        <v>0</v>
      </c>
      <c r="IU10" s="37">
        <f>SUMIFS('Arrêts médicaux'!$Y$8:$Y$500,'Arrêts médicaux'!$A$8:$A$500,B10,'Arrêts médicaux'!$D$8:$D$500,Salariés!$H$8)</f>
        <v>0</v>
      </c>
      <c r="IV10" s="37">
        <f>SUMIFS('Absences diverses'!$W$8:$W$500,'Absences diverses'!$A$8:$A$500,B10,'Absences diverses'!$D$8:$D$500,Salariés!$J$1)</f>
        <v>0</v>
      </c>
      <c r="IW10" s="37">
        <f>SUMIFS('Absences diverses'!$W$8:$W$500,'Absences diverses'!$A$8:$A$500,B10,'Absences diverses'!$D$8:$D$500,Salariés!$J$2)</f>
        <v>0</v>
      </c>
      <c r="IX10" s="37">
        <f>SUMIFS('Absences diverses'!$W$8:$W$500,'Absences diverses'!$A$8:$A$500,B10,'Absences diverses'!$D$8:$D$500,Salariés!$J$3)</f>
        <v>0</v>
      </c>
      <c r="IY10" s="37">
        <f>SUMIFS('Absences diverses'!$W$8:$W$500,'Absences diverses'!$A$8:$A$500,B10,'Absences diverses'!$D$8:$D$500,Salariés!$J$4)</f>
        <v>0</v>
      </c>
      <c r="IZ10" s="37">
        <f>SUMIFS('Arrêts médicaux'!$Z$8:$Z$500,'Arrêts médicaux'!$A$8:$A$500,B10,'Arrêts médicaux'!$D$8:$D$500,Salariés!$H$1)</f>
        <v>0</v>
      </c>
      <c r="JA10" s="37">
        <f>SUMIFS('Arrêts médicaux'!$Z$8:$Z$500,'Arrêts médicaux'!$A$8:$A$500,B10,'Arrêts médicaux'!$D$8:$D$500,Salariés!$H$2)</f>
        <v>0</v>
      </c>
      <c r="JB10" s="38">
        <f t="shared" si="229"/>
        <v>0</v>
      </c>
      <c r="JC10" s="37">
        <f>SUMIFS('Arrêts médicaux'!$Z$8:$Z$500,'Arrêts médicaux'!$A$8:$A$500,B10,'Arrêts médicaux'!$D$8:$D$500,Salariés!$H$3)</f>
        <v>0</v>
      </c>
      <c r="JD10" s="37">
        <f>SUMIFS('Arrêts médicaux'!$Z$8:$Z$500,'Arrêts médicaux'!$A$8:$A$500,B10,'Arrêts médicaux'!$D$8:$D$500,Salariés!$H$4)</f>
        <v>0</v>
      </c>
      <c r="JE10" s="38">
        <f t="shared" si="230"/>
        <v>0</v>
      </c>
      <c r="JF10" s="37">
        <f>SUMIFS('Arrêts médicaux'!$Z$8:$Z$500,'Arrêts médicaux'!$A$8:$A$500,B10,'Arrêts médicaux'!$D$8:$D$500,Salariés!$H$5)</f>
        <v>0</v>
      </c>
      <c r="JG10" s="37">
        <f>SUMIFS('Arrêts médicaux'!$Z$8:$Z$500,'Arrêts médicaux'!$A$8:$A$500,B10,'Arrêts médicaux'!$D$8:$D$500,Salariés!$H$6)</f>
        <v>0</v>
      </c>
      <c r="JH10" s="37">
        <f>SUMIFS('Arrêts médicaux'!$Z$8:$Z$500,'Arrêts médicaux'!$A$8:$A$500,B10,'Arrêts médicaux'!$D$8:$D$500,Salariés!$H$7)</f>
        <v>0</v>
      </c>
      <c r="JI10" s="38">
        <f t="shared" si="231"/>
        <v>0</v>
      </c>
      <c r="JJ10" s="37">
        <f>SUMIFS('Arrêts médicaux'!$Z$8:$Z$500,'Arrêts médicaux'!$A$8:$A$500,B10,'Arrêts médicaux'!$D$8:$D$500,Salariés!$H$8)</f>
        <v>0</v>
      </c>
      <c r="JK10" s="37">
        <f>SUMIFS('Absences diverses'!$X$8:$X$500,'Absences diverses'!$A$8:$A$500,B10,'Absences diverses'!$D$8:$D$500,Salariés!$J$1)</f>
        <v>0</v>
      </c>
      <c r="JL10" s="37">
        <f>SUMIFS('Absences diverses'!$X$8:$X$500,'Absences diverses'!$A$8:$A$500,B10,'Absences diverses'!$D$8:$D$500,Salariés!$J$2)</f>
        <v>0</v>
      </c>
      <c r="JM10" s="37">
        <f>SUMIFS('Absences diverses'!$X$8:$X$500,'Absences diverses'!$A$8:$A$500,B10,'Absences diverses'!$D$8:$D$500,Salariés!$J$3)</f>
        <v>0</v>
      </c>
      <c r="JN10" s="37">
        <f>SUMIFS('Absences diverses'!$X$8:$X$500,'Absences diverses'!$A$8:$A$500,B10,'Absences diverses'!$D$8:$D$500,Salariés!$J$4)</f>
        <v>0</v>
      </c>
      <c r="JO10" s="37">
        <f>SUMIFS('Arrêts médicaux'!$AA$8:$AA$500,'Arrêts médicaux'!$A$8:$A$500,B10,'Arrêts médicaux'!$D$8:$D$500,Salariés!$H$1)</f>
        <v>0</v>
      </c>
      <c r="JP10" s="37">
        <f>SUMIFS('Arrêts médicaux'!$AA$8:$AA$500,'Arrêts médicaux'!$A$8:$A$500,B10,'Arrêts médicaux'!$D$8:$D$500,Salariés!$H$2)</f>
        <v>0</v>
      </c>
      <c r="JQ10" s="38">
        <f t="shared" si="232"/>
        <v>0</v>
      </c>
      <c r="JR10" s="37">
        <f>SUMIFS('Arrêts médicaux'!$AA$8:$AA$500,'Arrêts médicaux'!$A$8:$A$500,B10,'Arrêts médicaux'!$D$8:$D$500,Salariés!$H$3)</f>
        <v>0</v>
      </c>
      <c r="JS10" s="37">
        <f>SUMIFS('Arrêts médicaux'!$AA$8:$AA$500,'Arrêts médicaux'!$A$8:$A$500,B10,'Arrêts médicaux'!$D$8:$D$500,Salariés!$H$4)</f>
        <v>0</v>
      </c>
      <c r="JT10" s="38">
        <f t="shared" si="233"/>
        <v>0</v>
      </c>
      <c r="JU10" s="37">
        <f>SUMIFS('Arrêts médicaux'!$AA$8:$AA$500,'Arrêts médicaux'!$A$8:$A$500,B10,'Arrêts médicaux'!$D$8:$D$500,Salariés!$H$5)</f>
        <v>0</v>
      </c>
      <c r="JV10" s="37">
        <f>SUMIFS('Arrêts médicaux'!$AA$8:$AA$500,'Arrêts médicaux'!$A$8:$A$500,B10,'Arrêts médicaux'!$D$8:$D$500,Salariés!$H$6)</f>
        <v>0</v>
      </c>
      <c r="JW10" s="37">
        <f>SUMIFS('Arrêts médicaux'!$AA$8:$AA$500,'Arrêts médicaux'!$A$8:$A$500,B10,'Arrêts médicaux'!$D$8:$D$500,Salariés!$H$7)</f>
        <v>0</v>
      </c>
      <c r="JX10" s="38">
        <f t="shared" si="234"/>
        <v>0</v>
      </c>
      <c r="JY10" s="37">
        <f>SUMIFS('Arrêts médicaux'!$AA$8:$AA$500,'Arrêts médicaux'!$A$8:$A$500,B10,'Arrêts médicaux'!$D$8:$D$500,Salariés!$H$8)</f>
        <v>0</v>
      </c>
      <c r="JZ10" s="37">
        <f>SUMIFS('Absences diverses'!$Y$8:$Y$500,'Absences diverses'!$A$8:$A$500,B10,'Absences diverses'!$D$8:$D$500,Salariés!$J$1)</f>
        <v>0</v>
      </c>
      <c r="KA10" s="37">
        <f>SUMIFS('Absences diverses'!$Y$8:$Y$500,'Absences diverses'!$A$8:$A$500,B10,'Absences diverses'!$D$8:$D$500,Salariés!$J$2)</f>
        <v>0</v>
      </c>
      <c r="KB10" s="37">
        <f>SUMIFS('Absences diverses'!$Y$8:$Y$500,'Absences diverses'!$A$8:$A$500,B10,'Absences diverses'!$D$8:$D$500,Salariés!$J$3)</f>
        <v>0</v>
      </c>
      <c r="KC10" s="37">
        <f>SUMIFS('Absences diverses'!$Y$8:$Y$500,'Absences diverses'!$A$8:$A$500,B10,'Absences diverses'!$D$8:$D$500,Salariés!$J$4)</f>
        <v>0</v>
      </c>
      <c r="KD10" s="37">
        <f>SUMIFS('Arrêts médicaux'!$AB$8:$AB$500,'Arrêts médicaux'!$A$8:$A$500,B10,'Arrêts médicaux'!$D$8:$D$500,Salariés!$H$1)</f>
        <v>0</v>
      </c>
      <c r="KE10" s="37">
        <f>SUMIFS('Arrêts médicaux'!$AB$8:$AB$500,'Arrêts médicaux'!$A$8:$A$500,B10,'Arrêts médicaux'!$D$8:$D$500,Salariés!$H$2)</f>
        <v>0</v>
      </c>
      <c r="KF10" s="38">
        <f t="shared" si="235"/>
        <v>0</v>
      </c>
      <c r="KG10" s="37">
        <f>SUMIFS('Arrêts médicaux'!$AB$8:$AB$500,'Arrêts médicaux'!$A$8:$A$500,B10,'Arrêts médicaux'!$D$8:$D$500,Salariés!$H$3)</f>
        <v>0</v>
      </c>
      <c r="KH10" s="37">
        <f>SUMIFS('Arrêts médicaux'!$AB$8:$AB$500,'Arrêts médicaux'!$A$8:$A$500,B10,'Arrêts médicaux'!$D$8:$D$500,Salariés!$H$4)</f>
        <v>0</v>
      </c>
      <c r="KI10" s="38">
        <f t="shared" si="236"/>
        <v>0</v>
      </c>
      <c r="KJ10" s="37">
        <f>SUMIFS('Arrêts médicaux'!$AB$8:$AB$500,'Arrêts médicaux'!$A$8:$A$500,B10,'Arrêts médicaux'!$D$8:$D$500,Salariés!$H$5)</f>
        <v>0</v>
      </c>
      <c r="KK10" s="37">
        <f>SUMIFS('Arrêts médicaux'!$AB$8:$AB$500,'Arrêts médicaux'!$A$8:$A$500,B10,'Arrêts médicaux'!$D$8:$D$500,Salariés!$H$6)</f>
        <v>0</v>
      </c>
      <c r="KL10" s="37">
        <f>SUMIFS('Arrêts médicaux'!$AB$8:$AB$500,'Arrêts médicaux'!$A$8:$A$500,B10,'Arrêts médicaux'!$D$8:$D$500,Salariés!$H$7)</f>
        <v>0</v>
      </c>
      <c r="KM10" s="38">
        <f t="shared" si="237"/>
        <v>0</v>
      </c>
      <c r="KN10" s="37">
        <f>SUMIFS('Arrêts médicaux'!$AB$8:$AB$500,'Arrêts médicaux'!$A$8:$A$500,B10,'Arrêts médicaux'!$D$8:$D$500,Salariés!$H$8)</f>
        <v>0</v>
      </c>
      <c r="KO10" s="37">
        <f>SUMIFS('Absences diverses'!$Z$8:$Z$500,'Absences diverses'!$A$8:$A$500,B10,'Absences diverses'!$D$8:$D$500,Salariés!$J$1)</f>
        <v>0</v>
      </c>
      <c r="KP10" s="37">
        <f>SUMIFS('Absences diverses'!$Z$8:$Z$500,'Absences diverses'!$A$8:$A$500,B10,'Absences diverses'!$D$8:$D$500,Salariés!$J$2)</f>
        <v>0</v>
      </c>
      <c r="KQ10" s="37">
        <f>SUMIFS('Absences diverses'!$Z$8:$Z$500,'Absences diverses'!$A$8:$A$500,B10,'Absences diverses'!$D$8:$D$500,Salariés!$J$3)</f>
        <v>0</v>
      </c>
      <c r="KR10" s="37">
        <f>SUMIFS('Absences diverses'!$Z$8:$Z$500,'Absences diverses'!$A$8:$A$500,B10,'Absences diverses'!$D$8:$D$500,Salariés!$J$4)</f>
        <v>0</v>
      </c>
      <c r="KS10" s="37">
        <f>SUMIFS('Arrêts médicaux'!$AC$8:$AC$500,'Arrêts médicaux'!$A$8:$A$500,B10,'Arrêts médicaux'!$D$8:$D$500,Salariés!$H$1)</f>
        <v>0</v>
      </c>
      <c r="KT10" s="37">
        <f>SUMIFS('Arrêts médicaux'!$AC$8:$AC$500,'Arrêts médicaux'!$A$8:$A$500,B10,'Arrêts médicaux'!$D$8:$D$500,Salariés!$H$2)</f>
        <v>0</v>
      </c>
      <c r="KU10" s="38">
        <f t="shared" si="238"/>
        <v>0</v>
      </c>
      <c r="KV10" s="37">
        <f>SUMIFS('Arrêts médicaux'!$AC$8:$AC$500,'Arrêts médicaux'!$A$8:$A$500,B10,'Arrêts médicaux'!$D$8:$D$500,Salariés!$H$3)</f>
        <v>0</v>
      </c>
      <c r="KW10" s="37">
        <f>SUMIFS('Arrêts médicaux'!$AC$8:$AC$500,'Arrêts médicaux'!$A$8:$A$500,B10,'Arrêts médicaux'!$D$8:$D$500,Salariés!$H$4)</f>
        <v>0</v>
      </c>
      <c r="KX10" s="38">
        <f t="shared" si="239"/>
        <v>0</v>
      </c>
      <c r="KY10" s="37">
        <f>SUMIFS('Arrêts médicaux'!$AC$8:$AC$500,'Arrêts médicaux'!$A$8:$A$500,B10,'Arrêts médicaux'!$D$8:$D$500,Salariés!$H$5)</f>
        <v>0</v>
      </c>
      <c r="KZ10" s="37">
        <f>SUMIFS('Arrêts médicaux'!$AC$8:$AC$500,'Arrêts médicaux'!$A$8:$A$500,B10,'Arrêts médicaux'!$D$8:$D$500,Salariés!$H$6)</f>
        <v>0</v>
      </c>
      <c r="LA10" s="37">
        <f>SUMIFS('Arrêts médicaux'!$AC$8:$AC$500,'Arrêts médicaux'!$A$8:$A$500,B10,'Arrêts médicaux'!$D$8:$D$500,Salariés!$H$7)</f>
        <v>0</v>
      </c>
      <c r="LB10" s="38">
        <f t="shared" si="240"/>
        <v>0</v>
      </c>
      <c r="LC10" s="37">
        <f>SUMIFS('Arrêts médicaux'!$AC$8:$AC$500,'Arrêts médicaux'!$A$8:$A$500,B10,'Arrêts médicaux'!$D$8:$D$500,Salariés!$H$8)</f>
        <v>0</v>
      </c>
      <c r="LD10" s="37">
        <f>SUMIFS('Absences diverses'!$AA$8:$AA$500,'Absences diverses'!$A$8:$A$500,B10,'Absences diverses'!$D$8:$D$500,Salariés!$J$1)</f>
        <v>0</v>
      </c>
      <c r="LE10" s="37">
        <f>SUMIFS('Absences diverses'!$AA$8:$AA$500,'Absences diverses'!$A$8:$A$500,B10,'Absences diverses'!$D$8:$D$500,Salariés!$J$2)</f>
        <v>0</v>
      </c>
      <c r="LF10" s="37">
        <f>SUMIFS('Absences diverses'!$AA$8:$AA$500,'Absences diverses'!$A$8:$A$500,B10,'Absences diverses'!$D$8:$D$500,Salariés!$J$3)</f>
        <v>0</v>
      </c>
      <c r="LG10" s="37">
        <f>SUMIFS('Absences diverses'!$AA$8:$AA$500,'Absences diverses'!$A$8:$A$500,B10,'Absences diverses'!$D$8:$D$500,Salariés!$J$4)</f>
        <v>0</v>
      </c>
      <c r="LH10" s="37">
        <f>SUMIFS('Arrêts médicaux'!$AD$8:$AD$500,'Arrêts médicaux'!$A$8:$A$500,B10,'Arrêts médicaux'!$D$8:$D$500,Salariés!$H$1)</f>
        <v>0</v>
      </c>
      <c r="LI10" s="37">
        <f>SUMIFS('Arrêts médicaux'!$AD$8:$AD$500,'Arrêts médicaux'!$A$8:$A$500,B10,'Arrêts médicaux'!$D$8:$D$500,Salariés!$H$2)</f>
        <v>0</v>
      </c>
      <c r="LJ10" s="38">
        <f t="shared" si="241"/>
        <v>0</v>
      </c>
      <c r="LK10" s="37">
        <f>SUMIFS('Arrêts médicaux'!$AD$8:$AD$500,'Arrêts médicaux'!$A$8:$A$500,B10,'Arrêts médicaux'!$D$8:$D$500,Salariés!$H$3)</f>
        <v>0</v>
      </c>
      <c r="LL10" s="37">
        <f>SUMIFS('Arrêts médicaux'!$AD$8:$AD$500,'Arrêts médicaux'!$A$8:$A$500,B10,'Arrêts médicaux'!$D$8:$D$500,Salariés!$H$4)</f>
        <v>0</v>
      </c>
      <c r="LM10" s="38">
        <f t="shared" si="242"/>
        <v>0</v>
      </c>
      <c r="LN10" s="37">
        <f>SUMIFS('Arrêts médicaux'!$AD$8:$AD$500,'Arrêts médicaux'!$A$8:$A$500,B10,'Arrêts médicaux'!$D$8:$D$500,Salariés!$H$5)</f>
        <v>0</v>
      </c>
      <c r="LO10" s="37">
        <f>SUMIFS('Arrêts médicaux'!$AD$8:$AD$500,'Arrêts médicaux'!$A$8:$A$500,B10,'Arrêts médicaux'!$D$8:$D$500,Salariés!$H$6)</f>
        <v>0</v>
      </c>
      <c r="LP10" s="37">
        <f>SUMIFS('Arrêts médicaux'!$AD$8:$AD$500,'Arrêts médicaux'!$A$8:$A$500,B10,'Arrêts médicaux'!$D$8:$D$500,Salariés!$H$7)</f>
        <v>0</v>
      </c>
      <c r="LQ10" s="38">
        <f t="shared" si="243"/>
        <v>0</v>
      </c>
      <c r="LR10" s="37">
        <f>SUMIFS('Arrêts médicaux'!$AD$8:$AD$500,'Arrêts médicaux'!$A$8:$A$500,B10,'Arrêts médicaux'!$D$8:$D$500,Salariés!$H$8)</f>
        <v>0</v>
      </c>
      <c r="LS10" s="37">
        <f>SUMIFS('Absences diverses'!$AB$8:$AB$500,'Absences diverses'!$A$8:$A$500,B10,'Absences diverses'!$D$8:$D$500,Salariés!$J$1)</f>
        <v>0</v>
      </c>
      <c r="LT10" s="37">
        <f>SUMIFS('Absences diverses'!$AB$8:$AB$500,'Absences diverses'!$A$8:$A$500,B10,'Absences diverses'!$D$8:$D$500,Salariés!$J$2)</f>
        <v>0</v>
      </c>
      <c r="LU10" s="37">
        <f>SUMIFS('Absences diverses'!$AB$8:$AB$500,'Absences diverses'!$A$8:$A$500,B10,'Absences diverses'!$D$8:$D$500,Salariés!$J$3)</f>
        <v>0</v>
      </c>
      <c r="LV10" s="37">
        <f>SUMIFS('Absences diverses'!$AB$8:$AB$500,'Absences diverses'!$A$8:$A$500,B10,'Absences diverses'!$D$8:$D$500,Salariés!$J$4)</f>
        <v>0</v>
      </c>
      <c r="LW10" s="37">
        <f>SUMIFS('Arrêts médicaux'!$AE$8:$AE$500,'Arrêts médicaux'!$A$8:$A$500,B10,'Arrêts médicaux'!$D$8:$D$500,Salariés!$H$1)</f>
        <v>0</v>
      </c>
      <c r="LX10" s="37">
        <f>SUMIFS('Arrêts médicaux'!$AE$8:$AE$500,'Arrêts médicaux'!$A$8:$A$500,B10,'Arrêts médicaux'!$D$8:$D$500,Salariés!$H$2)</f>
        <v>0</v>
      </c>
      <c r="LY10" s="38">
        <f t="shared" si="244"/>
        <v>0</v>
      </c>
      <c r="LZ10" s="37">
        <f>SUMIFS('Arrêts médicaux'!$AE$8:$AE$500,'Arrêts médicaux'!$A$8:$A$500,B10,'Arrêts médicaux'!$D$8:$D$500,Salariés!$H$3)</f>
        <v>0</v>
      </c>
      <c r="MA10" s="37">
        <f>SUMIFS('Arrêts médicaux'!$AE$8:$AE$500,'Arrêts médicaux'!$A$8:$A$500,B10,'Arrêts médicaux'!$D$8:$D$500,Salariés!$H$4)</f>
        <v>0</v>
      </c>
      <c r="MB10" s="38">
        <f t="shared" si="245"/>
        <v>0</v>
      </c>
      <c r="MC10" s="37">
        <f>SUMIFS('Arrêts médicaux'!$AE$8:$AE$500,'Arrêts médicaux'!$A$8:$A$500,B10,'Arrêts médicaux'!$D$8:$D$500,Salariés!$H$5)</f>
        <v>0</v>
      </c>
      <c r="MD10" s="37">
        <f>SUMIFS('Arrêts médicaux'!$AE$8:$AE$500,'Arrêts médicaux'!$A$8:$A$500,B10,'Arrêts médicaux'!$D$8:$D$500,Salariés!$H$6)</f>
        <v>0</v>
      </c>
      <c r="ME10" s="37">
        <f>SUMIFS('Arrêts médicaux'!$AE$8:$AE$500,'Arrêts médicaux'!$A$8:$A$500,B10,'Arrêts médicaux'!$D$8:$D$500,Salariés!$H$7)</f>
        <v>0</v>
      </c>
      <c r="MF10" s="38">
        <f t="shared" si="246"/>
        <v>0</v>
      </c>
      <c r="MG10" s="37">
        <f>SUMIFS('Arrêts médicaux'!$AE$8:$AE$500,'Arrêts médicaux'!$A$8:$A$500,B10,'Arrêts médicaux'!$D$8:$D$500,Salariés!$H$8)</f>
        <v>0</v>
      </c>
      <c r="MH10" s="37">
        <f>SUMIFS('Absences diverses'!$AC$8:$AC$500,'Absences diverses'!$A$8:$A$500,B10,'Absences diverses'!$D$8:$D$500,Salariés!$J$1)</f>
        <v>0</v>
      </c>
      <c r="MI10" s="37">
        <f>SUMIFS('Absences diverses'!$AC$8:$AC$500,'Absences diverses'!$A$8:$A$500,B10,'Absences diverses'!$D$8:$D$500,Salariés!$J$2)</f>
        <v>0</v>
      </c>
      <c r="MJ10" s="37">
        <f>SUMIFS('Absences diverses'!$AC$8:$AC$500,'Absences diverses'!$A$8:$A$500,B10,'Absences diverses'!$D$8:$D$500,Salariés!$J$3)</f>
        <v>0</v>
      </c>
      <c r="MK10" s="37">
        <f>SUMIFS('Absences diverses'!$AC$8:$AC$500,'Absences diverses'!$A$8:$A$500,B10,'Absences diverses'!$D$8:$D$500,Salariés!$J$4)</f>
        <v>0</v>
      </c>
      <c r="ML10" s="37">
        <f>SUMIFS('Arrêts médicaux'!$AF$8:$AF$500,'Arrêts médicaux'!$A$8:$A$500,B10,'Arrêts médicaux'!$D$8:$D$500,Salariés!$H$1)</f>
        <v>0</v>
      </c>
      <c r="MM10" s="37">
        <f>SUMIFS('Arrêts médicaux'!$AF$8:$AF$500,'Arrêts médicaux'!$A$8:$A$500,B10,'Arrêts médicaux'!$D$8:$D$500,Salariés!$H$2)</f>
        <v>0</v>
      </c>
      <c r="MN10" s="38">
        <f t="shared" si="247"/>
        <v>0</v>
      </c>
      <c r="MO10" s="37">
        <f>SUMIFS('Arrêts médicaux'!$AF$8:$AF$500,'Arrêts médicaux'!$A$8:$A$500,B10,'Arrêts médicaux'!$D$8:$D$500,Salariés!$H$3)</f>
        <v>0</v>
      </c>
      <c r="MP10" s="37">
        <f>SUMIFS('Arrêts médicaux'!$AF$8:$AF$500,'Arrêts médicaux'!$A$8:$A$500,B10,'Arrêts médicaux'!$D$8:$D$500,Salariés!$H$4)</f>
        <v>0</v>
      </c>
      <c r="MQ10" s="38">
        <f t="shared" si="248"/>
        <v>0</v>
      </c>
      <c r="MR10" s="37">
        <f>SUMIFS('Arrêts médicaux'!$AF$8:$AF$500,'Arrêts médicaux'!$A$8:$A$500,B10,'Arrêts médicaux'!$D$8:$D$500,Salariés!$H$5)</f>
        <v>0</v>
      </c>
      <c r="MS10" s="37">
        <f>SUMIFS('Arrêts médicaux'!$AF$8:$AF$500,'Arrêts médicaux'!$A$8:$A$500,B10,'Arrêts médicaux'!$D$8:$D$500,Salariés!$H$6)</f>
        <v>0</v>
      </c>
      <c r="MT10" s="37">
        <f>SUMIFS('Arrêts médicaux'!$AF$8:$AF$500,'Arrêts médicaux'!$A$8:$A$500,B10,'Arrêts médicaux'!$D$8:$D$500,Salariés!$H$7)</f>
        <v>0</v>
      </c>
      <c r="MU10" s="38">
        <f t="shared" si="249"/>
        <v>0</v>
      </c>
      <c r="MV10" s="37">
        <f>SUMIFS('Arrêts médicaux'!$AF$8:$AF$500,'Arrêts médicaux'!$A$8:$A$500,B10,'Arrêts médicaux'!$D$8:$D$500,Salariés!$H$8)</f>
        <v>0</v>
      </c>
      <c r="MW10" s="37">
        <f>SUMIFS('Absences diverses'!$AD$8:$AD$500,'Absences diverses'!$A$8:$A$500,B10,'Absences diverses'!$D$8:$D$500,Salariés!$J$1)</f>
        <v>0</v>
      </c>
      <c r="MX10" s="37">
        <f>SUMIFS('Absences diverses'!$AD$8:$AD$500,'Absences diverses'!$A$8:$A$500,B10,'Absences diverses'!$D$8:$D$500,Salariés!$J$2)</f>
        <v>0</v>
      </c>
      <c r="MY10" s="37">
        <f>SUMIFS('Absences diverses'!$AD$8:$AD$500,'Absences diverses'!$A$8:$A$500,B10,'Absences diverses'!$D$8:$D$500,Salariés!$J$3)</f>
        <v>0</v>
      </c>
      <c r="MZ10" s="37">
        <f>SUMIFS('Absences diverses'!$AD$8:$AD$500,'Absences diverses'!$A$8:$A$500,B10,'Absences diverses'!$D$8:$D$500,Salariés!$J$4)</f>
        <v>0</v>
      </c>
      <c r="NA10" s="37">
        <f>SUMIFS('Arrêts médicaux'!$AG$8:$AG$500,'Arrêts médicaux'!$A$8:$A$500,B10,'Arrêts médicaux'!$D$8:$D$500,Salariés!$H$1)</f>
        <v>0</v>
      </c>
      <c r="NB10" s="37">
        <f>SUMIFS('Arrêts médicaux'!$AG$8:$AG$500,'Arrêts médicaux'!$A$8:$A$500,B10,'Arrêts médicaux'!$D$8:$D$500,Salariés!$H$2)</f>
        <v>0</v>
      </c>
      <c r="NC10" s="38">
        <f t="shared" si="250"/>
        <v>0</v>
      </c>
      <c r="ND10" s="37">
        <f>SUMIFS('Arrêts médicaux'!$AG$8:$AG$500,'Arrêts médicaux'!$A$8:$A$500,B10,'Arrêts médicaux'!$D$8:$D$500,Salariés!$H$3)</f>
        <v>0</v>
      </c>
      <c r="NE10" s="37">
        <f>SUMIFS('Arrêts médicaux'!$AG$8:$AG$500,'Arrêts médicaux'!$A$8:$A$500,B10,'Arrêts médicaux'!$D$8:$D$500,Salariés!$H$4)</f>
        <v>0</v>
      </c>
      <c r="NF10" s="38">
        <f t="shared" si="251"/>
        <v>0</v>
      </c>
      <c r="NG10" s="37">
        <f>SUMIFS('Arrêts médicaux'!$AG$8:$AG$500,'Arrêts médicaux'!$A$8:$A$500,B10,'Arrêts médicaux'!$D$8:$D$500,Salariés!$H$5)</f>
        <v>0</v>
      </c>
      <c r="NH10" s="37">
        <f>SUMIFS('Arrêts médicaux'!$AG$8:$AG$500,'Arrêts médicaux'!$A$8:$A$500,B10,'Arrêts médicaux'!$D$8:$D$500,Salariés!$H$6)</f>
        <v>0</v>
      </c>
      <c r="NI10" s="37">
        <f>SUMIFS('Arrêts médicaux'!$AG$8:$AG$500,'Arrêts médicaux'!$A$8:$A$500,B10,'Arrêts médicaux'!$D$8:$D$500,Salariés!$H$7)</f>
        <v>0</v>
      </c>
      <c r="NJ10" s="38">
        <f t="shared" si="252"/>
        <v>0</v>
      </c>
      <c r="NK10" s="37">
        <f>SUMIFS('Arrêts médicaux'!$AG$8:$AG$500,'Arrêts médicaux'!$A$8:$A$500,B10,'Arrêts médicaux'!$D$8:$D$500,Salariés!$H$8)</f>
        <v>0</v>
      </c>
      <c r="NL10" s="37">
        <f>SUMIFS('Absences diverses'!$AE$8:$AE$500,'Absences diverses'!$A$8:$A$500,B10,'Absences diverses'!$D$8:$D$500,Salariés!$J$1)</f>
        <v>0</v>
      </c>
      <c r="NM10" s="37">
        <f>SUMIFS('Absences diverses'!$AE$8:$AE$500,'Absences diverses'!$A$8:$A$500,B10,'Absences diverses'!$D$8:$D$500,Salariés!$J$2)</f>
        <v>0</v>
      </c>
      <c r="NN10" s="37">
        <f>SUMIFS('Absences diverses'!$AE$8:$AE$500,'Absences diverses'!$A$8:$A$500,B10,'Absences diverses'!$D$8:$D$500,Salariés!$J$3)</f>
        <v>0</v>
      </c>
      <c r="NO10" s="37">
        <f>SUMIFS('Absences diverses'!$AE$8:$AE$500,'Absences diverses'!$A$8:$A$500,B10,'Absences diverses'!$D$8:$D$500,Salariés!$J$4)</f>
        <v>0</v>
      </c>
      <c r="NP10" s="37">
        <f>SUMIFS('Arrêts médicaux'!$AH$8:$AH$500,'Arrêts médicaux'!$A$8:$A$500,B10,'Arrêts médicaux'!$D$8:$D$500,Salariés!$H$1)</f>
        <v>0</v>
      </c>
      <c r="NQ10" s="37">
        <f>SUMIFS('Arrêts médicaux'!$AH$8:$AH$500,'Arrêts médicaux'!$A$8:$A$500,B10,'Arrêts médicaux'!$D$8:$D$500,Salariés!$H$2)</f>
        <v>0</v>
      </c>
      <c r="NR10" s="38">
        <f t="shared" si="253"/>
        <v>0</v>
      </c>
      <c r="NS10" s="37">
        <f>SUMIFS('Arrêts médicaux'!$AH$8:$AH$500,'Arrêts médicaux'!$A$8:$A$500,B10,'Arrêts médicaux'!$D$8:$D$500,Salariés!$H$3)</f>
        <v>0</v>
      </c>
      <c r="NT10" s="37">
        <f>SUMIFS('Arrêts médicaux'!$AH$8:$AH$500,'Arrêts médicaux'!$A$8:$A$500,B10,'Arrêts médicaux'!$D$8:$D$500,Salariés!$H$4)</f>
        <v>0</v>
      </c>
      <c r="NU10" s="38">
        <f t="shared" si="254"/>
        <v>0</v>
      </c>
      <c r="NV10" s="37">
        <f>SUMIFS('Arrêts médicaux'!$AH$8:$AH$500,'Arrêts médicaux'!$A$8:$A$500,B10,'Arrêts médicaux'!$D$8:$D$500,Salariés!$H$5)</f>
        <v>0</v>
      </c>
      <c r="NW10" s="37">
        <f>SUMIFS('Arrêts médicaux'!$AH$8:$AH$500,'Arrêts médicaux'!$A$8:$A$500,B10,'Arrêts médicaux'!$D$8:$D$500,Salariés!$H$6)</f>
        <v>0</v>
      </c>
      <c r="NX10" s="37">
        <f>SUMIFS('Arrêts médicaux'!$AH$8:$AH$500,'Arrêts médicaux'!$A$8:$A$500,B10,'Arrêts médicaux'!$D$8:$D$500,Salariés!$H$7)</f>
        <v>0</v>
      </c>
      <c r="NY10" s="38">
        <f t="shared" si="255"/>
        <v>0</v>
      </c>
      <c r="NZ10" s="37">
        <f>SUMIFS('Arrêts médicaux'!$AH$8:$AH$500,'Arrêts médicaux'!$A$8:$A$500,B10,'Arrêts médicaux'!$D$8:$D$500,Salariés!$H$8)</f>
        <v>0</v>
      </c>
      <c r="OA10" s="37">
        <f>SUMIFS('Absences diverses'!$AF$8:$AF$500,'Absences diverses'!$A$8:$A$500,B10,'Absences diverses'!$D$8:$D$500,Salariés!$J$1)</f>
        <v>0</v>
      </c>
      <c r="OB10" s="37">
        <f>SUMIFS('Absences diverses'!$AF$8:$AF$500,'Absences diverses'!$A$8:$A$500,B10,'Absences diverses'!$D$8:$D$500,Salariés!$J$2)</f>
        <v>0</v>
      </c>
      <c r="OC10" s="37">
        <f>SUMIFS('Absences diverses'!$AF$8:$AF$500,'Absences diverses'!$A$8:$A$500,B10,'Absences diverses'!$D$8:$D$500,Salariés!$J$3)</f>
        <v>0</v>
      </c>
      <c r="OD10" s="37">
        <f>SUMIFS('Absences diverses'!$AF$8:$AF$500,'Absences diverses'!$A$8:$A$500,B10,'Absences diverses'!$D$8:$D$500,Salariés!$J$4)</f>
        <v>0</v>
      </c>
      <c r="OE10" s="37">
        <f>SUMIFS('Arrêts médicaux'!$AI$8:$AI$500,'Arrêts médicaux'!$A$8:$A$500,B10,'Arrêts médicaux'!$D$8:$D$500,Salariés!$H$1)</f>
        <v>0</v>
      </c>
      <c r="OF10" s="37">
        <f>SUMIFS('Arrêts médicaux'!$AI$8:$AI$500,'Arrêts médicaux'!$A$8:$A$500,B10,'Arrêts médicaux'!$D$8:$D$500,Salariés!$H$2)</f>
        <v>0</v>
      </c>
      <c r="OG10" s="38">
        <f t="shared" si="256"/>
        <v>0</v>
      </c>
      <c r="OH10" s="37">
        <f>SUMIFS('Arrêts médicaux'!$AI$8:$AI$500,'Arrêts médicaux'!$A$8:$A$500,B10,'Arrêts médicaux'!$D$8:$D$500,Salariés!$H$3)</f>
        <v>0</v>
      </c>
      <c r="OI10" s="37">
        <f>SUMIFS('Arrêts médicaux'!$AI$8:$AI$500,'Arrêts médicaux'!$A$8:$A$500,B10,'Arrêts médicaux'!$D$8:$D$500,Salariés!$H$4)</f>
        <v>0</v>
      </c>
      <c r="OJ10" s="38">
        <f t="shared" si="257"/>
        <v>0</v>
      </c>
      <c r="OK10" s="37">
        <f>SUMIFS('Arrêts médicaux'!$AI$8:$AI$500,'Arrêts médicaux'!$A$8:$A$500,B10,'Arrêts médicaux'!$D$8:$D$500,Salariés!$H$5)</f>
        <v>0</v>
      </c>
      <c r="OL10" s="37">
        <f>SUMIFS('Arrêts médicaux'!$AI$8:$AI$500,'Arrêts médicaux'!$A$8:$A$500,B10,'Arrêts médicaux'!$D$8:$D$500,Salariés!$H$6)</f>
        <v>0</v>
      </c>
      <c r="OM10" s="37">
        <f>SUMIFS('Arrêts médicaux'!$AI$8:$AI$500,'Arrêts médicaux'!$A$8:$A$500,B10,'Arrêts médicaux'!$D$8:$D$500,Salariés!$H$7)</f>
        <v>0</v>
      </c>
      <c r="ON10" s="38">
        <f t="shared" si="258"/>
        <v>0</v>
      </c>
      <c r="OO10" s="37">
        <f>SUMIFS('Arrêts médicaux'!$AI$8:$AI$500,'Arrêts médicaux'!$A$8:$A$500,B10,'Arrêts médicaux'!$D$8:$D$500,Salariés!$H$8)</f>
        <v>0</v>
      </c>
      <c r="OP10" s="37">
        <f>SUMIFS('Absences diverses'!$AG$8:$AG$500,'Absences diverses'!$A$8:$A$500,B10,'Absences diverses'!$D$8:$D$500,Salariés!$J$1)</f>
        <v>0</v>
      </c>
      <c r="OQ10" s="37">
        <f>SUMIFS('Absences diverses'!$AG$8:$AG$500,'Absences diverses'!$A$8:$A$500,B10,'Absences diverses'!$D$8:$D$500,Salariés!$J$2)</f>
        <v>0</v>
      </c>
      <c r="OR10" s="37">
        <f>SUMIFS('Absences diverses'!$AG$8:$AG$500,'Absences diverses'!$A$8:$A$500,B10,'Absences diverses'!$D$8:$D$500,Salariés!$J$3)</f>
        <v>0</v>
      </c>
      <c r="OS10" s="37">
        <f>SUMIFS('Absences diverses'!$AG$8:$AG$500,'Absences diverses'!$A$8:$A$500,B10,'Absences diverses'!$D$8:$D$500,Salariés!$J$4)</f>
        <v>0</v>
      </c>
      <c r="OT10" s="37">
        <f>SUMIFS('Arrêts médicaux'!$AJ$8:$AJ$500,'Arrêts médicaux'!$A$8:$A$500,B10,'Arrêts médicaux'!$D$8:$D$500,Salariés!$H$1)</f>
        <v>0</v>
      </c>
      <c r="OU10" s="37">
        <f>SUMIFS('Arrêts médicaux'!$AJ$8:$AJ$500,'Arrêts médicaux'!$A$8:$A$500,B10,'Arrêts médicaux'!$D$8:$D$500,Salariés!$H$2)</f>
        <v>0</v>
      </c>
      <c r="OV10" s="38">
        <f t="shared" si="259"/>
        <v>0</v>
      </c>
      <c r="OW10" s="37">
        <f>SUMIFS('Arrêts médicaux'!$AJ$8:$AJ$500,'Arrêts médicaux'!$A$8:$A$500,B10,'Arrêts médicaux'!$D$8:$D$500,Salariés!$H$3)</f>
        <v>0</v>
      </c>
      <c r="OX10" s="37">
        <f>SUMIFS('Arrêts médicaux'!$AJ$8:$AJ$500,'Arrêts médicaux'!$A$8:$A$500,B10,'Arrêts médicaux'!$D$8:$D$500,Salariés!$H$4)</f>
        <v>0</v>
      </c>
      <c r="OY10" s="38">
        <f t="shared" si="260"/>
        <v>0</v>
      </c>
      <c r="OZ10" s="37">
        <f>SUMIFS('Arrêts médicaux'!$AJ$8:$AJ$500,'Arrêts médicaux'!$A$8:$A$500,B10,'Arrêts médicaux'!$D$8:$D$500,Salariés!$H$5)</f>
        <v>0</v>
      </c>
      <c r="PA10" s="37">
        <f>SUMIFS('Arrêts médicaux'!$AJ$8:$AJ$500,'Arrêts médicaux'!$A$8:$A$500,B10,'Arrêts médicaux'!$D$8:$D$500,Salariés!$H$6)</f>
        <v>0</v>
      </c>
      <c r="PB10" s="37">
        <f>SUMIFS('Arrêts médicaux'!$AJ$8:$AJ$500,'Arrêts médicaux'!$A$8:$A$500,B10,'Arrêts médicaux'!$D$8:$D$500,Salariés!$H$7)</f>
        <v>0</v>
      </c>
      <c r="PC10" s="38">
        <f t="shared" si="261"/>
        <v>0</v>
      </c>
      <c r="PD10" s="37">
        <f>SUMIFS('Arrêts médicaux'!$AJ$8:$AJ$500,'Arrêts médicaux'!$A$8:$A$500,B10,'Arrêts médicaux'!$D$8:$D$500,Salariés!$H$8)</f>
        <v>0</v>
      </c>
      <c r="PE10" s="37">
        <f>SUMIFS('Absences diverses'!$AH$8:$AH$500,'Absences diverses'!$A$8:$A$500,B10,'Absences diverses'!$D$8:$D$500,Salariés!$J$1)</f>
        <v>0</v>
      </c>
      <c r="PF10" s="37">
        <f>SUMIFS('Absences diverses'!$AH$8:$AH$500,'Absences diverses'!$A$8:$A$500,B10,'Absences diverses'!$D$8:$D$500,Salariés!$J$2)</f>
        <v>0</v>
      </c>
      <c r="PG10" s="37">
        <f>SUMIFS('Absences diverses'!$AH$8:$AH$500,'Absences diverses'!$A$8:$A$500,B10,'Absences diverses'!$D$8:$D$500,Salariés!$J$3)</f>
        <v>0</v>
      </c>
      <c r="PH10" s="37">
        <f>SUMIFS('Absences diverses'!$AH$8:$AH$500,'Absences diverses'!$A$8:$A$500,B10,'Absences diverses'!$D$8:$D$500,Salariés!$J$4)</f>
        <v>0</v>
      </c>
      <c r="PI10" s="37">
        <f>SUMIFS('Arrêts médicaux'!$AK$8:$AK$500,'Arrêts médicaux'!$A$8:$A$500,B10,'Arrêts médicaux'!$D$8:$D$500,Salariés!$H$1)</f>
        <v>0</v>
      </c>
      <c r="PJ10" s="37">
        <f>SUMIFS('Arrêts médicaux'!$AK$8:$AK$500,'Arrêts médicaux'!$A$8:$A$500,B10,'Arrêts médicaux'!$D$8:$D$500,Salariés!$H$2)</f>
        <v>0</v>
      </c>
      <c r="PK10" s="38">
        <f t="shared" si="262"/>
        <v>0</v>
      </c>
      <c r="PL10" s="37">
        <f>SUMIFS('Arrêts médicaux'!$AK$8:$AK$500,'Arrêts médicaux'!$A$8:$A$500,B10,'Arrêts médicaux'!$D$8:$D$500,Salariés!$H$3)</f>
        <v>0</v>
      </c>
      <c r="PM10" s="37">
        <f>SUMIFS('Arrêts médicaux'!$AK$8:$AK$500,'Arrêts médicaux'!$A$8:$A$500,B10,'Arrêts médicaux'!$D$8:$D$500,Salariés!$H$4)</f>
        <v>0</v>
      </c>
      <c r="PN10" s="38">
        <f t="shared" si="263"/>
        <v>0</v>
      </c>
      <c r="PO10" s="37">
        <f>SUMIFS('Arrêts médicaux'!$AK$8:$AK$500,'Arrêts médicaux'!$A$8:$A$500,B10,'Arrêts médicaux'!$D$8:$D$500,Salariés!$H$5)</f>
        <v>0</v>
      </c>
      <c r="PP10" s="37">
        <f>SUMIFS('Arrêts médicaux'!$AK$8:$AK$500,'Arrêts médicaux'!$A$8:$A$500,B10,'Arrêts médicaux'!$D$8:$D$500,Salariés!$H$6)</f>
        <v>0</v>
      </c>
      <c r="PQ10" s="37">
        <f>SUMIFS('Arrêts médicaux'!$AK$8:$AK$500,'Arrêts médicaux'!$A$8:$A$500,B10,'Arrêts médicaux'!$D$8:$D$500,Salariés!$H$7)</f>
        <v>0</v>
      </c>
      <c r="PR10" s="38">
        <f t="shared" si="264"/>
        <v>0</v>
      </c>
      <c r="PS10" s="37">
        <f>SUMIFS('Arrêts médicaux'!$AK$8:$AK$500,'Arrêts médicaux'!$A$8:$A$500,B10,'Arrêts médicaux'!$D$8:$D$500,Salariés!$H$8)</f>
        <v>0</v>
      </c>
      <c r="PT10" s="37">
        <f>SUMIFS('Absences diverses'!$AI$8:$AI$500,'Absences diverses'!$A$8:$A$500,B10,'Absences diverses'!$D$8:$D$500,Salariés!$J$1)</f>
        <v>0</v>
      </c>
      <c r="PU10" s="37">
        <f>SUMIFS('Absences diverses'!$AI$8:$AI$500,'Absences diverses'!$A$8:$A$500,B10,'Absences diverses'!$D$8:$D$500,Salariés!$J$2)</f>
        <v>0</v>
      </c>
      <c r="PV10" s="37">
        <f>SUMIFS('Absences diverses'!$AI$8:$AI$500,'Absences diverses'!$A$8:$A$500,B10,'Absences diverses'!$D$8:$D$500,Salariés!$J$3)</f>
        <v>0</v>
      </c>
      <c r="PW10" s="37">
        <f>SUMIFS('Absences diverses'!$AI$8:$AI$500,'Absences diverses'!$A$8:$A$500,B10,'Absences diverses'!$D$8:$D$500,Salariés!$J$4)</f>
        <v>0</v>
      </c>
      <c r="PX10" s="37">
        <f>SUMIFS('Arrêts médicaux'!$AL$8:$AL$500,'Arrêts médicaux'!$A$8:$A$500,B10,'Arrêts médicaux'!$D$8:$D$500,Salariés!$H$1)</f>
        <v>0</v>
      </c>
      <c r="PY10" s="37">
        <f>SUMIFS('Arrêts médicaux'!$AL$8:$AL$500,'Arrêts médicaux'!$A$8:$A$500,B10,'Arrêts médicaux'!$D$8:$D$500,Salariés!$H$2)</f>
        <v>0</v>
      </c>
      <c r="PZ10" s="38">
        <f t="shared" si="265"/>
        <v>0</v>
      </c>
      <c r="QA10" s="37">
        <f>SUMIFS('Arrêts médicaux'!$AL$8:$AL$500,'Arrêts médicaux'!$A$8:$A$500,B10,'Arrêts médicaux'!$D$8:$D$500,Salariés!$H$3)</f>
        <v>0</v>
      </c>
      <c r="QB10" s="37">
        <f>SUMIFS('Arrêts médicaux'!$AL$8:$AL$500,'Arrêts médicaux'!$A$8:$A$500,B10,'Arrêts médicaux'!$D$8:$D$500,Salariés!$H$4)</f>
        <v>0</v>
      </c>
      <c r="QC10" s="38">
        <f t="shared" si="266"/>
        <v>0</v>
      </c>
      <c r="QD10" s="37">
        <f>SUMIFS('Arrêts médicaux'!$AL$8:$AL$500,'Arrêts médicaux'!$A$8:$A$500,B10,'Arrêts médicaux'!$D$8:$D$500,Salariés!$H$5)</f>
        <v>0</v>
      </c>
      <c r="QE10" s="37">
        <f>SUMIFS('Arrêts médicaux'!$AL$8:$AL$500,'Arrêts médicaux'!$A$8:$A$500,B10,'Arrêts médicaux'!$D$8:$D$500,Salariés!$H$6)</f>
        <v>0</v>
      </c>
      <c r="QF10" s="37">
        <f>SUMIFS('Arrêts médicaux'!$AL$8:$AL$500,'Arrêts médicaux'!$A$8:$A$500,B10,'Arrêts médicaux'!$D$8:$D$500,Salariés!$H$7)</f>
        <v>0</v>
      </c>
      <c r="QG10" s="38">
        <f t="shared" si="267"/>
        <v>0</v>
      </c>
      <c r="QH10" s="37">
        <f>SUMIFS('Arrêts médicaux'!$AL$8:$AL$500,'Arrêts médicaux'!$A$8:$A$500,B10,'Arrêts médicaux'!$D$8:$D$500,Salariés!$H$8)</f>
        <v>0</v>
      </c>
      <c r="QI10" s="37">
        <f>SUMIFS('Absences diverses'!$AJ$8:$AJ$500,'Absences diverses'!$A$8:$A$500,B10,'Absences diverses'!$D$8:$D$500,Salariés!$J$1)</f>
        <v>0</v>
      </c>
      <c r="QJ10" s="37">
        <f>SUMIFS('Absences diverses'!$AJ$8:$AJ$500,'Absences diverses'!$A$8:$A$500,B10,'Absences diverses'!$D$8:$D$500,Salariés!$J$2)</f>
        <v>0</v>
      </c>
      <c r="QK10" s="37">
        <f>SUMIFS('Absences diverses'!$AJ$8:$AJ$500,'Absences diverses'!$A$8:$A$500,B10,'Absences diverses'!$D$8:$D$500,Salariés!$J$3)</f>
        <v>0</v>
      </c>
      <c r="QL10" s="37">
        <f>SUMIFS('Absences diverses'!$AJ$8:$AJ$500,'Absences diverses'!$A$8:$A$500,B10,'Absences diverses'!$D$8:$D$500,Salariés!$J$4)</f>
        <v>0</v>
      </c>
      <c r="QM10" s="37">
        <f>SUMIFS('Arrêts médicaux'!$AM$8:$AM$500,'Arrêts médicaux'!$A$8:$A$500,B10,'Arrêts médicaux'!$D$8:$D$500,Salariés!$H$1)</f>
        <v>0</v>
      </c>
      <c r="QN10" s="37">
        <f>SUMIFS('Arrêts médicaux'!$AM$8:$AM$500,'Arrêts médicaux'!$A$8:$A$500,B10,'Arrêts médicaux'!$D$8:$D$500,Salariés!$H$2)</f>
        <v>0</v>
      </c>
      <c r="QO10" s="38">
        <f t="shared" si="268"/>
        <v>0</v>
      </c>
      <c r="QP10" s="37">
        <f>SUMIFS('Arrêts médicaux'!$AM$8:$AM$500,'Arrêts médicaux'!$A$8:$A$500,B10,'Arrêts médicaux'!$D$8:$D$500,Salariés!$H$3)</f>
        <v>0</v>
      </c>
      <c r="QQ10" s="37">
        <f>SUMIFS('Arrêts médicaux'!$AM$8:$AM$500,'Arrêts médicaux'!$A$8:$A$500,B10,'Arrêts médicaux'!$D$8:$D$500,Salariés!$H$4)</f>
        <v>0</v>
      </c>
      <c r="QR10" s="38">
        <f t="shared" si="269"/>
        <v>0</v>
      </c>
      <c r="QS10" s="37">
        <f>SUMIFS('Arrêts médicaux'!$AM$8:$AM$500,'Arrêts médicaux'!$A$8:$A$500,B10,'Arrêts médicaux'!$D$8:$D$500,Salariés!$H$5)</f>
        <v>0</v>
      </c>
      <c r="QT10" s="37">
        <f>SUMIFS('Arrêts médicaux'!$AM$8:$AM$500,'Arrêts médicaux'!$A$8:$A$500,B10,'Arrêts médicaux'!$D$8:$D$500,Salariés!$H$6)</f>
        <v>0</v>
      </c>
      <c r="QU10" s="37">
        <f>SUMIFS('Arrêts médicaux'!$AM$8:$AM$500,'Arrêts médicaux'!$A$8:$A$500,B10,'Arrêts médicaux'!$D$8:$D$500,Salariés!$H$7)</f>
        <v>0</v>
      </c>
      <c r="QV10" s="38">
        <f t="shared" si="270"/>
        <v>0</v>
      </c>
      <c r="QW10" s="37">
        <f>SUMIFS('Arrêts médicaux'!$AM$8:$AM$500,'Arrêts médicaux'!$A$8:$A$500,B10,'Arrêts médicaux'!$D$8:$D$500,Salariés!$H$8)</f>
        <v>0</v>
      </c>
      <c r="QX10" s="37">
        <f>SUMIFS('Absences diverses'!$AK$8:$AK$500,'Absences diverses'!$A$8:$A$500,B10,'Absences diverses'!$D$8:$D$500,Salariés!$J$1)</f>
        <v>0</v>
      </c>
      <c r="QY10" s="37">
        <f>SUMIFS('Absences diverses'!$AK$8:$AK$500,'Absences diverses'!$A$8:$A$500,B10,'Absences diverses'!$D$8:$D$500,Salariés!$J$2)</f>
        <v>0</v>
      </c>
      <c r="QZ10" s="37">
        <f>SUMIFS('Absences diverses'!$AK$8:$AK$500,'Absences diverses'!$A$8:$A$500,B10,'Absences diverses'!$D$8:$D$500,Salariés!$J$3)</f>
        <v>0</v>
      </c>
      <c r="RA10" s="37">
        <f>SUMIFS('Absences diverses'!$AK$8:$AK$500,'Absences diverses'!$A$8:$A$500,B10,'Absences diverses'!$D$8:$D$500,Salariés!$J$4)</f>
        <v>0</v>
      </c>
      <c r="RB10" s="37">
        <f>SUMIFS('Arrêts médicaux'!$AN$8:$AN$500,'Arrêts médicaux'!$A$8:$A$500,B10,'Arrêts médicaux'!$D$8:$D$500,Salariés!$H$1)</f>
        <v>0</v>
      </c>
      <c r="RC10" s="37">
        <f>SUMIFS('Arrêts médicaux'!$AN$8:$AN$500,'Arrêts médicaux'!$A$8:$A$500,B10,'Arrêts médicaux'!$D$8:$D$500,Salariés!$H$2)</f>
        <v>0</v>
      </c>
      <c r="RD10" s="38">
        <f t="shared" si="271"/>
        <v>0</v>
      </c>
      <c r="RE10" s="37">
        <f>SUMIFS('Arrêts médicaux'!$AN$8:$AN$500,'Arrêts médicaux'!$A$8:$A$500,B10,'Arrêts médicaux'!$D$8:$D$500,Salariés!$H$3)</f>
        <v>0</v>
      </c>
      <c r="RF10" s="37">
        <f>SUMIFS('Arrêts médicaux'!$AN$8:$AN$500,'Arrêts médicaux'!$A$8:$A$500,B10,'Arrêts médicaux'!$D$8:$D$500,Salariés!$H$4)</f>
        <v>0</v>
      </c>
      <c r="RG10" s="38">
        <f t="shared" si="272"/>
        <v>0</v>
      </c>
      <c r="RH10" s="37">
        <f>SUMIFS('Arrêts médicaux'!$AN$8:$AN$500,'Arrêts médicaux'!$A$8:$A$500,B10,'Arrêts médicaux'!$D$8:$D$500,Salariés!$H$5)</f>
        <v>0</v>
      </c>
      <c r="RI10" s="37">
        <f>SUMIFS('Arrêts médicaux'!$AN$8:$AN$500,'Arrêts médicaux'!$A$8:$A$500,B10,'Arrêts médicaux'!$D$8:$D$500,Salariés!$H$6)</f>
        <v>0</v>
      </c>
      <c r="RJ10" s="37">
        <f>SUMIFS('Arrêts médicaux'!$AN$8:$AN$500,'Arrêts médicaux'!$A$8:$A$500,B10,'Arrêts médicaux'!$D$8:$D$500,Salariés!$H$7)</f>
        <v>0</v>
      </c>
      <c r="RK10" s="38">
        <f t="shared" si="273"/>
        <v>0</v>
      </c>
      <c r="RL10" s="37">
        <f>SUMIFS('Arrêts médicaux'!$AN$8:$AN$500,'Arrêts médicaux'!$A$8:$A$500,B10,'Arrêts médicaux'!$D$8:$D$500,Salariés!$H$8)</f>
        <v>0</v>
      </c>
      <c r="RM10" s="37">
        <f>SUMIFS('Absences diverses'!$AL$8:$AL$500,'Absences diverses'!$A$8:$A$500,B10,'Absences diverses'!$D$8:$D$500,Salariés!$J$1)</f>
        <v>0</v>
      </c>
      <c r="RN10" s="37">
        <f>SUMIFS('Absences diverses'!$AL$8:$AL$500,'Absences diverses'!$A$8:$A$500,B10,'Absences diverses'!$D$8:$D$500,Salariés!$J$2)</f>
        <v>0</v>
      </c>
      <c r="RO10" s="37">
        <f>SUMIFS('Absences diverses'!$AL$8:$AL$500,'Absences diverses'!$A$8:$A$500,B10,'Absences diverses'!$D$8:$D$500,Salariés!$J$3)</f>
        <v>0</v>
      </c>
      <c r="RP10" s="37">
        <f>SUMIFS('Absences diverses'!$AL$8:$AL$500,'Absences diverses'!$A$8:$A$500,B10,'Absences diverses'!$D$8:$D$500,Salariés!$J$4)</f>
        <v>0</v>
      </c>
      <c r="RQ10" s="37">
        <f>SUMIFS('Arrêts médicaux'!$AO$8:$AO$500,'Arrêts médicaux'!$A$8:$A$500,B10,'Arrêts médicaux'!$D$8:$D$500,Salariés!$H$1)</f>
        <v>0</v>
      </c>
      <c r="RR10" s="37">
        <f>SUMIFS('Arrêts médicaux'!$AO$8:$AO$500,'Arrêts médicaux'!$A$8:$A$500,B10,'Arrêts médicaux'!$D$8:$D$500,Salariés!$H$2)</f>
        <v>0</v>
      </c>
      <c r="RS10" s="38">
        <f t="shared" si="274"/>
        <v>0</v>
      </c>
      <c r="RT10" s="37">
        <f>SUMIFS('Arrêts médicaux'!$AO$8:$AO$500,'Arrêts médicaux'!$A$8:$A$500,B10,'Arrêts médicaux'!$D$8:$D$500,Salariés!$H$3)</f>
        <v>0</v>
      </c>
      <c r="RU10" s="37">
        <f>SUMIFS('Arrêts médicaux'!$AO$8:$AO$500,'Arrêts médicaux'!$A$8:$A$500,B10,'Arrêts médicaux'!$D$8:$D$500,Salariés!$H$4)</f>
        <v>0</v>
      </c>
      <c r="RV10" s="38">
        <f t="shared" si="275"/>
        <v>0</v>
      </c>
      <c r="RW10" s="37">
        <f>SUMIFS('Arrêts médicaux'!$AO$8:$AO$500,'Arrêts médicaux'!$A$8:$A$500,B10,'Arrêts médicaux'!$D$8:$D$500,Salariés!$H$5)</f>
        <v>0</v>
      </c>
      <c r="RX10" s="37">
        <f>SUMIFS('Arrêts médicaux'!$AO$8:$AO$500,'Arrêts médicaux'!$A$8:$A$500,B10,'Arrêts médicaux'!$D$8:$D$500,Salariés!$H$6)</f>
        <v>0</v>
      </c>
      <c r="RY10" s="37">
        <f>SUMIFS('Arrêts médicaux'!$AO$8:$AO$500,'Arrêts médicaux'!$A$8:$A$500,B10,'Arrêts médicaux'!$D$8:$D$500,Salariés!$H$7)</f>
        <v>0</v>
      </c>
      <c r="RZ10" s="38">
        <f t="shared" si="276"/>
        <v>0</v>
      </c>
      <c r="SA10" s="37">
        <f>SUMIFS('Arrêts médicaux'!$AO$8:$AO$500,'Arrêts médicaux'!$A$8:$A$500,B10,'Arrêts médicaux'!$D$8:$D$500,Salariés!$H$8)</f>
        <v>0</v>
      </c>
      <c r="SB10" s="37">
        <f>SUMIFS('Absences diverses'!$AM$8:$AM$500,'Absences diverses'!$A$8:$A$500,B10,'Absences diverses'!$D$8:$D$500,Salariés!$J$1)</f>
        <v>0</v>
      </c>
      <c r="SC10" s="37">
        <f>SUMIFS('Absences diverses'!$AM$8:$AM$500,'Absences diverses'!$A$8:$A$500,B10,'Absences diverses'!$D$8:$D$500,Salariés!$J$2)</f>
        <v>0</v>
      </c>
      <c r="SD10" s="37">
        <f>SUMIFS('Absences diverses'!$AM$8:$AM$500,'Absences diverses'!$A$8:$A$500,B10,'Absences diverses'!$D$8:$D$500,Salariés!$J$3)</f>
        <v>0</v>
      </c>
      <c r="SE10" s="37">
        <f>SUMIFS('Absences diverses'!$AM$8:$AM$500,'Absences diverses'!$A$8:$A$500,B10,'Absences diverses'!$D$8:$D$500,Salariés!$J$4)</f>
        <v>0</v>
      </c>
      <c r="SF10" s="37">
        <f>SUMIFS('Arrêts médicaux'!$AP$8:$AP$500,'Arrêts médicaux'!$A$8:$A$500,B10,'Arrêts médicaux'!$D$8:$D$500,Salariés!$H$1)</f>
        <v>0</v>
      </c>
      <c r="SG10" s="37">
        <f>SUMIFS('Arrêts médicaux'!$AP$8:$AP$500,'Arrêts médicaux'!$A$8:$A$500,B10,'Arrêts médicaux'!$D$8:$D$500,Salariés!$H$2)</f>
        <v>0</v>
      </c>
      <c r="SH10" s="38">
        <f t="shared" si="277"/>
        <v>0</v>
      </c>
      <c r="SI10" s="37">
        <f>SUMIFS('Arrêts médicaux'!$AP$8:$AP$500,'Arrêts médicaux'!$A$8:$A$500,B10,'Arrêts médicaux'!$D$8:$D$500,Salariés!$H$3)</f>
        <v>0</v>
      </c>
      <c r="SJ10" s="37">
        <f>SUMIFS('Arrêts médicaux'!$AP$8:$AP$500,'Arrêts médicaux'!$A$8:$A$500,B10,'Arrêts médicaux'!$D$8:$D$500,Salariés!$H$4)</f>
        <v>0</v>
      </c>
      <c r="SK10" s="38">
        <f t="shared" si="278"/>
        <v>0</v>
      </c>
      <c r="SL10" s="37">
        <f>SUMIFS('Arrêts médicaux'!$AP$8:$AP$500,'Arrêts médicaux'!$A$8:$A$500,B10,'Arrêts médicaux'!$D$8:$D$500,Salariés!$H$5)</f>
        <v>0</v>
      </c>
      <c r="SM10" s="37">
        <f>SUMIFS('Arrêts médicaux'!$AP$8:$AP$500,'Arrêts médicaux'!$A$8:$A$500,B10,'Arrêts médicaux'!$D$8:$D$500,Salariés!$H$6)</f>
        <v>0</v>
      </c>
      <c r="SN10" s="37">
        <f>SUMIFS('Arrêts médicaux'!$AP$8:$AP$500,'Arrêts médicaux'!$A$8:$A$500,B10,'Arrêts médicaux'!$D$8:$D$500,Salariés!$H$7)</f>
        <v>0</v>
      </c>
      <c r="SO10" s="38">
        <f t="shared" si="279"/>
        <v>0</v>
      </c>
      <c r="SP10" s="37">
        <f>SUMIFS('Arrêts médicaux'!$AP$8:$AP$500,'Arrêts médicaux'!$A$8:$A$500,B10,'Arrêts médicaux'!$D$8:$D$500,Salariés!$H$8)</f>
        <v>0</v>
      </c>
      <c r="SQ10" s="37">
        <f>SUMIFS('Absences diverses'!$AN$8:$AN$500,'Absences diverses'!$A$8:$A$500,B10,'Absences diverses'!$D$8:$D$500,Salariés!$J$1)</f>
        <v>0</v>
      </c>
      <c r="SR10" s="37">
        <f>SUMIFS('Absences diverses'!$AN$8:$AN$500,'Absences diverses'!$A$8:$A$500,B10,'Absences diverses'!$D$8:$D$500,Salariés!$J$2)</f>
        <v>0</v>
      </c>
      <c r="SS10" s="37">
        <f>SUMIFS('Absences diverses'!$AN$8:$AN$500,'Absences diverses'!$A$8:$A$500,B10,'Absences diverses'!$D$8:$D$500,Salariés!$J$3)</f>
        <v>0</v>
      </c>
      <c r="ST10" s="37">
        <f>SUMIFS('Absences diverses'!$AN$8:$AN$500,'Absences diverses'!$A$8:$A$500,B10,'Absences diverses'!$D$8:$D$500,Salariés!$J$4)</f>
        <v>0</v>
      </c>
      <c r="SU10" s="37">
        <f>SUMIFS('Arrêts médicaux'!$AQ$8:$AQ$500,'Arrêts médicaux'!$A$8:$A$500,B10,'Arrêts médicaux'!$D$8:$D$500,Salariés!$H$1)</f>
        <v>0</v>
      </c>
      <c r="SV10" s="37">
        <f>SUMIFS('Arrêts médicaux'!$AQ$8:$AQ$500,'Arrêts médicaux'!$A$8:$A$500,B10,'Arrêts médicaux'!$D$8:$D$500,Salariés!$H$2)</f>
        <v>0</v>
      </c>
      <c r="SW10" s="38">
        <f t="shared" si="280"/>
        <v>0</v>
      </c>
      <c r="SX10" s="37">
        <f>SUMIFS('Arrêts médicaux'!$AQ$8:$AQ$500,'Arrêts médicaux'!$A$8:$A$500,B10,'Arrêts médicaux'!$D$8:$D$500,Salariés!$H$3)</f>
        <v>0</v>
      </c>
      <c r="SY10" s="37">
        <f>SUMIFS('Arrêts médicaux'!$AQ$8:$AQ$500,'Arrêts médicaux'!$A$8:$A$500,B10,'Arrêts médicaux'!$D$8:$D$500,Salariés!$H$4)</f>
        <v>0</v>
      </c>
      <c r="SZ10" s="38">
        <f t="shared" si="281"/>
        <v>0</v>
      </c>
      <c r="TA10" s="37">
        <f>SUMIFS('Arrêts médicaux'!$AQ$8:$AQ$500,'Arrêts médicaux'!$A$8:$A$500,B10,'Arrêts médicaux'!$D$8:$D$500,Salariés!$H$5)</f>
        <v>0</v>
      </c>
      <c r="TB10" s="37">
        <f>SUMIFS('Arrêts médicaux'!$AQ$8:$AQ$500,'Arrêts médicaux'!$A$8:$A$500,B10,'Arrêts médicaux'!$D$8:$D$500,Salariés!$H$6)</f>
        <v>0</v>
      </c>
      <c r="TC10" s="37">
        <f>SUMIFS('Arrêts médicaux'!$AQ$8:$AQ$500,'Arrêts médicaux'!$A$8:$A$500,B10,'Arrêts médicaux'!$D$8:$D$500,Salariés!$H$7)</f>
        <v>0</v>
      </c>
      <c r="TD10" s="38">
        <f t="shared" si="282"/>
        <v>0</v>
      </c>
      <c r="TE10" s="37">
        <f>SUMIFS('Arrêts médicaux'!$AQ$8:$AQ$500,'Arrêts médicaux'!$A$8:$A$500,B10,'Arrêts médicaux'!$D$8:$D$500,Salariés!$H$8)</f>
        <v>0</v>
      </c>
      <c r="TF10" s="37">
        <f>SUMIFS('Absences diverses'!$AO$8:$AO$500,'Absences diverses'!$A$8:$A$500,B10,'Absences diverses'!$D$8:$D$500,Salariés!$J$1)</f>
        <v>0</v>
      </c>
      <c r="TG10" s="37">
        <f>SUMIFS('Absences diverses'!$AO$8:$AO$500,'Absences diverses'!$A$8:$A$500,B10,'Absences diverses'!$D$8:$D$500,Salariés!$J$2)</f>
        <v>0</v>
      </c>
      <c r="TH10" s="37">
        <f>SUMIFS('Absences diverses'!$AO$8:$AO$500,'Absences diverses'!$A$8:$A$500,B10,'Absences diverses'!$D$8:$D$500,Salariés!$J$3)</f>
        <v>0</v>
      </c>
      <c r="TI10" s="37">
        <f>SUMIFS('Absences diverses'!$AO$8:$AO$500,'Absences diverses'!$A$8:$A$500,B10,'Absences diverses'!$D$8:$D$500,Salariés!$J$4)</f>
        <v>0</v>
      </c>
      <c r="TJ10" s="37">
        <f>SUMIFS('Arrêts médicaux'!$AR$8:$AR$500,'Arrêts médicaux'!$A$8:$A$500,B10,'Arrêts médicaux'!$D$8:$D$500,Salariés!$H$1)</f>
        <v>0</v>
      </c>
      <c r="TK10" s="37">
        <f>SUMIFS('Arrêts médicaux'!$AR$8:$AR$500,'Arrêts médicaux'!$A$8:$A$500,B10,'Arrêts médicaux'!$D$8:$D$500,Salariés!$H$2)</f>
        <v>0</v>
      </c>
      <c r="TL10" s="38">
        <f t="shared" si="283"/>
        <v>0</v>
      </c>
      <c r="TM10" s="37">
        <f>SUMIFS('Arrêts médicaux'!$AR$8:$AR$500,'Arrêts médicaux'!$A$8:$A$500,B10,'Arrêts médicaux'!$D$8:$D$500,Salariés!$H$3)</f>
        <v>0</v>
      </c>
      <c r="TN10" s="37">
        <f>SUMIFS('Arrêts médicaux'!$AR$8:$AR$500,'Arrêts médicaux'!$A$8:$A$500,B10,'Arrêts médicaux'!$D$8:$D$500,Salariés!$H$4)</f>
        <v>0</v>
      </c>
      <c r="TO10" s="38">
        <f t="shared" si="284"/>
        <v>0</v>
      </c>
      <c r="TP10" s="37">
        <f>SUMIFS('Arrêts médicaux'!$AR$8:$AR$500,'Arrêts médicaux'!$A$8:$A$500,B10,'Arrêts médicaux'!$D$8:$D$500,Salariés!$H$5)</f>
        <v>0</v>
      </c>
      <c r="TQ10" s="37">
        <f>SUMIFS('Arrêts médicaux'!$AR$8:$AR$500,'Arrêts médicaux'!$A$8:$A$500,B10,'Arrêts médicaux'!$D$8:$D$500,Salariés!$H$6)</f>
        <v>0</v>
      </c>
      <c r="TR10" s="37">
        <f>SUMIFS('Arrêts médicaux'!$AR$8:$AR$500,'Arrêts médicaux'!$A$8:$A$500,B10,'Arrêts médicaux'!$D$8:$D$500,Salariés!$H$7)</f>
        <v>0</v>
      </c>
      <c r="TS10" s="38">
        <f t="shared" si="285"/>
        <v>0</v>
      </c>
      <c r="TT10" s="37">
        <f>SUMIFS('Arrêts médicaux'!$AR$8:$AR$500,'Arrêts médicaux'!$A$8:$A$500,B10,'Arrêts médicaux'!$D$8:$D$500,Salariés!$H$8)</f>
        <v>0</v>
      </c>
      <c r="TU10" s="37">
        <f>SUMIFS('Absences diverses'!$AP$8:$AP$500,'Absences diverses'!$A$8:$A$500,B10,'Absences diverses'!$D$8:$D$500,Salariés!$J$1)</f>
        <v>0</v>
      </c>
      <c r="TV10" s="37">
        <f>SUMIFS('Absences diverses'!$AP$8:$AP$500,'Absences diverses'!$A$8:$A$500,B10,'Absences diverses'!$D$8:$D$500,Salariés!$J$2)</f>
        <v>0</v>
      </c>
      <c r="TW10" s="37">
        <f>SUMIFS('Absences diverses'!$AP$8:$AP$500,'Absences diverses'!$A$8:$A$500,B10,'Absences diverses'!$D$8:$D$500,Salariés!$J$3)</f>
        <v>0</v>
      </c>
      <c r="TX10" s="37">
        <f>SUMIFS('Absences diverses'!$AP$8:$AP$500,'Absences diverses'!$A$8:$A$500,B10,'Absences diverses'!$D$8:$D$500,Salariés!$J$4)</f>
        <v>0</v>
      </c>
      <c r="TY10" s="37">
        <f>SUMIFS('Arrêts médicaux'!$AS$8:$AS$500,'Arrêts médicaux'!$A$8:$A$500,B10,'Arrêts médicaux'!$D$8:$D$500,Salariés!$H$1)</f>
        <v>0</v>
      </c>
      <c r="TZ10" s="37">
        <f>SUMIFS('Arrêts médicaux'!$AS$8:$AS$500,'Arrêts médicaux'!$A$8:$A$500,B10,'Arrêts médicaux'!$D$8:$D$500,Salariés!$H$2)</f>
        <v>0</v>
      </c>
      <c r="UA10" s="38">
        <f t="shared" si="286"/>
        <v>0</v>
      </c>
      <c r="UB10" s="37">
        <f>SUMIFS('Arrêts médicaux'!$AS$8:$AS$500,'Arrêts médicaux'!$A$8:$A$500,B10,'Arrêts médicaux'!$D$8:$D$500,Salariés!$H$3)</f>
        <v>0</v>
      </c>
      <c r="UC10" s="37">
        <f>SUMIFS('Arrêts médicaux'!$AS$8:$AS$500,'Arrêts médicaux'!$A$8:$A$500,B10,'Arrêts médicaux'!$D$8:$D$500,Salariés!$H$4)</f>
        <v>0</v>
      </c>
      <c r="UD10" s="38">
        <f t="shared" si="287"/>
        <v>0</v>
      </c>
      <c r="UE10" s="37">
        <f>SUMIFS('Arrêts médicaux'!$AS$8:$AS$500,'Arrêts médicaux'!$A$8:$A$500,B10,'Arrêts médicaux'!$D$8:$D$500,Salariés!$H$5)</f>
        <v>0</v>
      </c>
      <c r="UF10" s="37">
        <f>SUMIFS('Arrêts médicaux'!$AS$8:$AS$500,'Arrêts médicaux'!$A$8:$A$500,B10,'Arrêts médicaux'!$D$8:$D$500,Salariés!$H$6)</f>
        <v>0</v>
      </c>
      <c r="UG10" s="37">
        <f>SUMIFS('Arrêts médicaux'!$AS$8:$AS$500,'Arrêts médicaux'!$A$8:$A$500,B10,'Arrêts médicaux'!$D$8:$D$500,Salariés!$H$7)</f>
        <v>0</v>
      </c>
      <c r="UH10" s="38">
        <f t="shared" si="288"/>
        <v>0</v>
      </c>
      <c r="UI10" s="37">
        <f>SUMIFS('Arrêts médicaux'!$AS$8:$AS$500,'Arrêts médicaux'!$A$8:$A$500,B10,'Arrêts médicaux'!$D$8:$D$500,Salariés!$H$8)</f>
        <v>0</v>
      </c>
      <c r="UJ10" s="37">
        <f>SUMIFS('Absences diverses'!$AQ$8:$AQ$500,'Absences diverses'!$A$8:$A$500,B10,'Absences diverses'!$D$8:$D$500,Salariés!$J$1)</f>
        <v>0</v>
      </c>
      <c r="UK10" s="37">
        <f>SUMIFS('Absences diverses'!$AQ$8:$AQ$500,'Absences diverses'!$A$8:$A$500,B10,'Absences diverses'!$D$8:$D$500,Salariés!$J$2)</f>
        <v>0</v>
      </c>
      <c r="UL10" s="37">
        <f>SUMIFS('Absences diverses'!$AQ$8:$AQ$500,'Absences diverses'!$A$8:$A$500,B10,'Absences diverses'!$D$8:$D$500,Salariés!$J$3)</f>
        <v>0</v>
      </c>
      <c r="UM10" s="37">
        <f>SUMIFS('Absences diverses'!$AQ$8:$AQ$500,'Absences diverses'!$A$8:$A$500,B10,'Absences diverses'!$D$8:$D$500,Salariés!$J$4)</f>
        <v>0</v>
      </c>
      <c r="UN10" s="37">
        <f>SUMIFS('Arrêts médicaux'!$AT$8:$AT$500,'Arrêts médicaux'!$A$8:$A$500,B10,'Arrêts médicaux'!$D$8:$D$500,Salariés!$H$1)</f>
        <v>0</v>
      </c>
      <c r="UO10" s="37">
        <f>SUMIFS('Arrêts médicaux'!$AT$8:$AT$500,'Arrêts médicaux'!$A$8:$A$500,B10,'Arrêts médicaux'!$D$8:$D$500,Salariés!$H$2)</f>
        <v>0</v>
      </c>
      <c r="UP10" s="38">
        <f t="shared" si="289"/>
        <v>0</v>
      </c>
      <c r="UQ10" s="37">
        <f>SUMIFS('Arrêts médicaux'!$AT$8:$AT$500,'Arrêts médicaux'!$A$8:$A$500,B10,'Arrêts médicaux'!$D$8:$D$500,Salariés!$H$3)</f>
        <v>0</v>
      </c>
      <c r="UR10" s="37">
        <f>SUMIFS('Arrêts médicaux'!$AT$8:$AT$500,'Arrêts médicaux'!$A$8:$A$500,B10,'Arrêts médicaux'!$D$8:$D$500,Salariés!$H$4)</f>
        <v>0</v>
      </c>
      <c r="US10" s="38">
        <f t="shared" si="290"/>
        <v>0</v>
      </c>
      <c r="UT10" s="37">
        <f>SUMIFS('Arrêts médicaux'!$AT$8:$AT$500,'Arrêts médicaux'!$A$8:$A$500,B10,'Arrêts médicaux'!$D$8:$D$500,Salariés!$H$5)</f>
        <v>0</v>
      </c>
      <c r="UU10" s="37">
        <f>SUMIFS('Arrêts médicaux'!$AT$8:$AT$500,'Arrêts médicaux'!$A$8:$A$500,B10,'Arrêts médicaux'!$D$8:$D$500,Salariés!$H$6)</f>
        <v>0</v>
      </c>
      <c r="UV10" s="37">
        <f>SUMIFS('Arrêts médicaux'!$AT$8:$AT$500,'Arrêts médicaux'!$A$8:$A$500,B10,'Arrêts médicaux'!$D$8:$D$500,Salariés!$H$7)</f>
        <v>0</v>
      </c>
      <c r="UW10" s="38">
        <f t="shared" si="291"/>
        <v>0</v>
      </c>
      <c r="UX10" s="37">
        <f>SUMIFS('Arrêts médicaux'!$AT$8:$AT$500,'Arrêts médicaux'!$A$8:$A$500,B10,'Arrêts médicaux'!$D$8:$D$500,Salariés!$H$8)</f>
        <v>0</v>
      </c>
      <c r="UY10" s="37">
        <f>SUMIFS('Absences diverses'!$AR$8:$AR$500,'Absences diverses'!$A$8:$A$500,B10,'Absences diverses'!$D$8:$D$500,Salariés!$J$1)</f>
        <v>0</v>
      </c>
      <c r="UZ10" s="37">
        <f>SUMIFS('Absences diverses'!$AR$8:$AR$500,'Absences diverses'!$A$8:$A$500,B10,'Absences diverses'!$D$8:$D$500,Salariés!$J$2)</f>
        <v>0</v>
      </c>
      <c r="VA10" s="37">
        <f>SUMIFS('Absences diverses'!$AR$8:$AR$500,'Absences diverses'!$A$8:$A$500,B10,'Absences diverses'!$D$8:$D$500,Salariés!$J$3)</f>
        <v>0</v>
      </c>
      <c r="VB10" s="37">
        <f>SUMIFS('Absences diverses'!$AR$8:$AR$500,'Absences diverses'!$A$8:$A$500,B10,'Absences diverses'!$D$8:$D$500,Salariés!$J$4)</f>
        <v>0</v>
      </c>
      <c r="VC10" s="37">
        <f>SUMIFS('Arrêts médicaux'!$AU$8:$AU$500,'Arrêts médicaux'!$A$8:$A$500,B10,'Arrêts médicaux'!$D$8:$D$500,Salariés!$H$1)</f>
        <v>0</v>
      </c>
      <c r="VD10" s="37">
        <f>SUMIFS('Arrêts médicaux'!$AU$8:$AU$500,'Arrêts médicaux'!$A$8:$A$500,B10,'Arrêts médicaux'!$D$8:$D$500,Salariés!$H$2)</f>
        <v>0</v>
      </c>
      <c r="VE10" s="38">
        <f t="shared" si="292"/>
        <v>0</v>
      </c>
      <c r="VF10" s="37">
        <f>SUMIFS('Arrêts médicaux'!$AU$8:$AU$500,'Arrêts médicaux'!$A$8:$A$500,B10,'Arrêts médicaux'!$D$8:$D$500,Salariés!$H$3)</f>
        <v>0</v>
      </c>
      <c r="VG10" s="37">
        <f>SUMIFS('Arrêts médicaux'!$AU$8:$AU$500,'Arrêts médicaux'!$A$8:$A$500,B10,'Arrêts médicaux'!$D$8:$D$500,Salariés!$H$4)</f>
        <v>0</v>
      </c>
      <c r="VH10" s="38">
        <f t="shared" si="293"/>
        <v>0</v>
      </c>
      <c r="VI10" s="37">
        <f>SUMIFS('Arrêts médicaux'!$AU$8:$AU$500,'Arrêts médicaux'!$A$8:$A$500,B10,'Arrêts médicaux'!$D$8:$D$500,Salariés!$H$5)</f>
        <v>0</v>
      </c>
      <c r="VJ10" s="37">
        <f>SUMIFS('Arrêts médicaux'!$AU$8:$AU$500,'Arrêts médicaux'!$A$8:$A$500,B10,'Arrêts médicaux'!$D$8:$D$500,Salariés!$H$6)</f>
        <v>0</v>
      </c>
      <c r="VK10" s="37">
        <f>SUMIFS('Arrêts médicaux'!$AU$8:$AU$500,'Arrêts médicaux'!$A$8:$A$500,B10,'Arrêts médicaux'!$D$8:$D$500,Salariés!$H$7)</f>
        <v>0</v>
      </c>
      <c r="VL10" s="38">
        <f t="shared" si="294"/>
        <v>0</v>
      </c>
      <c r="VM10" s="37">
        <f>SUMIFS('Arrêts médicaux'!$AU$8:$AU$500,'Arrêts médicaux'!$A$8:$A$500,B10,'Arrêts médicaux'!$D$8:$D$500,Salariés!$H$8)</f>
        <v>0</v>
      </c>
      <c r="VN10" s="37">
        <f>SUMIFS('Absences diverses'!$AS$8:$AS$500,'Absences diverses'!$A$8:$A$500,B10,'Absences diverses'!$D$8:$D$500,Salariés!$J$1)</f>
        <v>0</v>
      </c>
      <c r="VO10" s="37">
        <f>SUMIFS('Absences diverses'!$AS$8:$AS$500,'Absences diverses'!$A$8:$A$500,B10,'Absences diverses'!$D$8:$D$500,Salariés!$J$2)</f>
        <v>0</v>
      </c>
      <c r="VP10" s="37">
        <f>SUMIFS('Absences diverses'!$AS$8:$AS$500,'Absences diverses'!$A$8:$A$500,B10,'Absences diverses'!$D$8:$D$500,Salariés!$J$3)</f>
        <v>0</v>
      </c>
      <c r="VQ10" s="37">
        <f>SUMIFS('Absences diverses'!$AS$8:$AS$500,'Absences diverses'!$A$8:$A$500,B10,'Absences diverses'!$D$8:$D$500,Salariés!$J$4)</f>
        <v>0</v>
      </c>
      <c r="VR10" s="37">
        <f>SUMIFS('Arrêts médicaux'!$AV$8:$AV$500,'Arrêts médicaux'!$A$8:$A$500,B10,'Arrêts médicaux'!$D$8:$D$500,Salariés!$H$1)</f>
        <v>0</v>
      </c>
      <c r="VS10" s="37">
        <f>SUMIFS('Arrêts médicaux'!$AV$8:$AV$500,'Arrêts médicaux'!$A$8:$A$500,B10,'Arrêts médicaux'!$D$8:$D$500,Salariés!$H$2)</f>
        <v>0</v>
      </c>
      <c r="VT10" s="38">
        <f t="shared" si="295"/>
        <v>0</v>
      </c>
      <c r="VU10" s="37">
        <f>SUMIFS('Arrêts médicaux'!$AV$8:$AV$500,'Arrêts médicaux'!$A$8:$A$500,B10,'Arrêts médicaux'!$D$8:$D$500,Salariés!$H$3)</f>
        <v>0</v>
      </c>
      <c r="VV10" s="37">
        <f>SUMIFS('Arrêts médicaux'!$AV$8:$AV$500,'Arrêts médicaux'!$A$8:$A$500,B10,'Arrêts médicaux'!$D$8:$D$500,Salariés!$H$4)</f>
        <v>0</v>
      </c>
      <c r="VW10" s="38">
        <f t="shared" si="296"/>
        <v>0</v>
      </c>
      <c r="VX10" s="37">
        <f>SUMIFS('Arrêts médicaux'!$AV$8:$AV$500,'Arrêts médicaux'!$A$8:$A$500,B10,'Arrêts médicaux'!$D$8:$D$500,Salariés!$H$5)</f>
        <v>0</v>
      </c>
      <c r="VY10" s="37">
        <f>SUMIFS('Arrêts médicaux'!$AV$8:$AV$500,'Arrêts médicaux'!$A$8:$A$500,B10,'Arrêts médicaux'!$D$8:$D$500,Salariés!$H$6)</f>
        <v>0</v>
      </c>
      <c r="VZ10" s="37">
        <f>SUMIFS('Arrêts médicaux'!$AV$8:$AV$500,'Arrêts médicaux'!$A$8:$A$500,B10,'Arrêts médicaux'!$D$8:$D$500,Salariés!$H$7)</f>
        <v>0</v>
      </c>
      <c r="WA10" s="38">
        <f t="shared" si="297"/>
        <v>0</v>
      </c>
      <c r="WB10" s="37">
        <f>SUMIFS('Arrêts médicaux'!$AV$8:$AV$500,'Arrêts médicaux'!$A$8:$A$500,B10,'Arrêts médicaux'!$D$8:$D$500,Salariés!$H$8)</f>
        <v>0</v>
      </c>
      <c r="WC10" s="37">
        <f>SUMIFS('Absences diverses'!$AT$8:$AT$500,'Absences diverses'!$A$8:$A$500,B10,'Absences diverses'!$D$8:$D$500,Salariés!$J$1)</f>
        <v>0</v>
      </c>
      <c r="WD10" s="37">
        <f>SUMIFS('Absences diverses'!$AT$8:$AT$500,'Absences diverses'!$A$8:$A$500,B10,'Absences diverses'!$D$8:$D$500,Salariés!$J$2)</f>
        <v>0</v>
      </c>
      <c r="WE10" s="37">
        <f>SUMIFS('Absences diverses'!$AT$8:$AT$500,'Absences diverses'!$A$8:$A$500,B10,'Absences diverses'!$D$8:$D$500,Salariés!$J$3)</f>
        <v>0</v>
      </c>
      <c r="WF10" s="37">
        <f>SUMIFS('Absences diverses'!$AT$8:$AT$500,'Absences diverses'!$A$8:$A$500,B10,'Absences diverses'!$D$8:$D$500,Salariés!$J$4)</f>
        <v>0</v>
      </c>
      <c r="WG10" s="37">
        <f>SUMIFS('Arrêts médicaux'!$AW$8:$AW$500,'Arrêts médicaux'!$A$8:$A$500,B10,'Arrêts médicaux'!$D$8:$D$500,Salariés!$H$1)</f>
        <v>0</v>
      </c>
      <c r="WH10" s="37">
        <f>SUMIFS('Arrêts médicaux'!$AW$8:$AW$500,'Arrêts médicaux'!$A$8:$A$500,B10,'Arrêts médicaux'!$D$8:$D$500,Salariés!$H$2)</f>
        <v>0</v>
      </c>
      <c r="WI10" s="38">
        <f t="shared" si="298"/>
        <v>0</v>
      </c>
      <c r="WJ10" s="37">
        <f>SUMIFS('Arrêts médicaux'!$AW$8:$AW$500,'Arrêts médicaux'!$A$8:$A$500,B10,'Arrêts médicaux'!$D$8:$D$500,Salariés!$H$3)</f>
        <v>0</v>
      </c>
      <c r="WK10" s="37">
        <f>SUMIFS('Arrêts médicaux'!$AW$8:$AW$500,'Arrêts médicaux'!$A$8:$A$500,B10,'Arrêts médicaux'!$D$8:$D$500,Salariés!$H$4)</f>
        <v>0</v>
      </c>
      <c r="WL10" s="38">
        <f t="shared" si="299"/>
        <v>0</v>
      </c>
      <c r="WM10" s="37">
        <f>SUMIFS('Arrêts médicaux'!$AW$8:$AW$500,'Arrêts médicaux'!$A$8:$A$500,B10,'Arrêts médicaux'!$D$8:$D$500,Salariés!$H$5)</f>
        <v>0</v>
      </c>
      <c r="WN10" s="37">
        <f>SUMIFS('Arrêts médicaux'!$AW$8:$AW$500,'Arrêts médicaux'!$A$8:$A$500,B10,'Arrêts médicaux'!$D$8:$D$500,Salariés!$H$6)</f>
        <v>0</v>
      </c>
      <c r="WO10" s="37">
        <f>SUMIFS('Arrêts médicaux'!$AW$8:$AW$500,'Arrêts médicaux'!$A$8:$A$500,B10,'Arrêts médicaux'!$D$8:$D$500,Salariés!$H$7)</f>
        <v>0</v>
      </c>
      <c r="WP10" s="38">
        <f t="shared" si="300"/>
        <v>0</v>
      </c>
      <c r="WQ10" s="37">
        <f>SUMIFS('Arrêts médicaux'!$AW$8:$AW$500,'Arrêts médicaux'!$A$8:$A$500,B10,'Arrêts médicaux'!$D$8:$D$500,Salariés!$H$8)</f>
        <v>0</v>
      </c>
      <c r="WR10" s="37">
        <f>SUMIFS('Absences diverses'!$AU$8:$AU$500,'Absences diverses'!$A$8:$A$500,B10,'Absences diverses'!$D$8:$D$500,Salariés!$J$1)</f>
        <v>0</v>
      </c>
      <c r="WS10" s="37">
        <f>SUMIFS('Absences diverses'!$AU$8:$AU$500,'Absences diverses'!$A$8:$A$500,B10,'Absences diverses'!$D$8:$D$500,Salariés!$J$2)</f>
        <v>0</v>
      </c>
      <c r="WT10" s="37">
        <f>SUMIFS('Absences diverses'!$AU$8:$AU$500,'Absences diverses'!$A$8:$A$500,B10,'Absences diverses'!$D$8:$D$500,Salariés!$J$3)</f>
        <v>0</v>
      </c>
      <c r="WU10" s="37">
        <f>SUMIFS('Absences diverses'!$AU$8:$AU$500,'Absences diverses'!$A$8:$A$500,B10,'Absences diverses'!$D$8:$D$500,Salariés!$J$4)</f>
        <v>0</v>
      </c>
      <c r="WV10" s="37">
        <f>SUMIFS('Arrêts médicaux'!$AX$8:$AX$500,'Arrêts médicaux'!$A$8:$A$500,B10,'Arrêts médicaux'!$D$8:$D$500,Salariés!$H$1)</f>
        <v>0</v>
      </c>
      <c r="WW10" s="37">
        <f>SUMIFS('Arrêts médicaux'!$AX$8:$AX$500,'Arrêts médicaux'!$A$8:$A$500,B10,'Arrêts médicaux'!$D$8:$D$500,Salariés!$H$2)</f>
        <v>0</v>
      </c>
      <c r="WX10" s="38">
        <f t="shared" si="301"/>
        <v>0</v>
      </c>
      <c r="WY10" s="37">
        <f>SUMIFS('Arrêts médicaux'!$AX$8:$AX$500,'Arrêts médicaux'!$A$8:$A$500,B10,'Arrêts médicaux'!$D$8:$D$500,Salariés!$H$3)</f>
        <v>0</v>
      </c>
      <c r="WZ10" s="37">
        <f>SUMIFS('Arrêts médicaux'!$AX$8:$AX$500,'Arrêts médicaux'!$A$8:$A$500,B10,'Arrêts médicaux'!$D$8:$D$500,Salariés!$H$4)</f>
        <v>0</v>
      </c>
      <c r="XA10" s="38">
        <f t="shared" si="302"/>
        <v>0</v>
      </c>
      <c r="XB10" s="37">
        <f>SUMIFS('Arrêts médicaux'!$AX$8:$AX$500,'Arrêts médicaux'!$A$8:$A$500,B10,'Arrêts médicaux'!$D$8:$D$500,Salariés!$H$5)</f>
        <v>0</v>
      </c>
      <c r="XC10" s="37">
        <f>SUMIFS('Arrêts médicaux'!$AX$8:$AX$500,'Arrêts médicaux'!$A$8:$A$500,B10,'Arrêts médicaux'!$D$8:$D$500,Salariés!$H$6)</f>
        <v>0</v>
      </c>
      <c r="XD10" s="37">
        <f>SUMIFS('Arrêts médicaux'!$AX$8:$AX$500,'Arrêts médicaux'!$A$8:$A$500,B10,'Arrêts médicaux'!$D$8:$D$500,Salariés!$H$7)</f>
        <v>0</v>
      </c>
      <c r="XE10" s="38">
        <f t="shared" si="303"/>
        <v>0</v>
      </c>
      <c r="XF10" s="37">
        <f>SUMIFS('Arrêts médicaux'!$AX$8:$AX$500,'Arrêts médicaux'!$A$8:$A$500,B10,'Arrêts médicaux'!$D$8:$D$500,Salariés!$H$8)</f>
        <v>0</v>
      </c>
      <c r="XG10" s="37">
        <f>SUMIFS('Absences diverses'!$AV$8:$AV$500,'Absences diverses'!$A$8:$A$500,B10,'Absences diverses'!$D$8:$D$500,Salariés!$J$1)</f>
        <v>0</v>
      </c>
      <c r="XH10" s="37">
        <f>SUMIFS('Absences diverses'!$AV$8:$AV$500,'Absences diverses'!$A$8:$A$500,B10,'Absences diverses'!$D$8:$D$500,Salariés!$J$2)</f>
        <v>0</v>
      </c>
      <c r="XI10" s="37">
        <f>SUMIFS('Absences diverses'!$AV$8:$AV$500,'Absences diverses'!$A$8:$A$500,B10,'Absences diverses'!$D$8:$D$500,Salariés!$J$3)</f>
        <v>0</v>
      </c>
      <c r="XJ10" s="37">
        <f>SUMIFS('Absences diverses'!$AV$8:$AV$500,'Absences diverses'!$A$8:$A$500,B10,'Absences diverses'!$D$8:$D$500,Salariés!$J$4)</f>
        <v>0</v>
      </c>
      <c r="XK10" s="37">
        <f>SUMIFS('Arrêts médicaux'!$AY$8:$AY$500,'Arrêts médicaux'!$A$8:$A$500,B10,'Arrêts médicaux'!$D$8:$D$500,Salariés!$H$1)</f>
        <v>0</v>
      </c>
      <c r="XL10" s="37">
        <f>SUMIFS('Arrêts médicaux'!$AY$8:$AY$500,'Arrêts médicaux'!$A$8:$A$500,B10,'Arrêts médicaux'!$D$8:$D$500,Salariés!$H$2)</f>
        <v>0</v>
      </c>
      <c r="XM10" s="38">
        <f t="shared" si="304"/>
        <v>0</v>
      </c>
      <c r="XN10" s="37">
        <f>SUMIFS('Arrêts médicaux'!$AY$8:$AY$500,'Arrêts médicaux'!$A$8:$A$500,B10,'Arrêts médicaux'!$D$8:$D$500,Salariés!$H$3)</f>
        <v>0</v>
      </c>
      <c r="XO10" s="37">
        <f>SUMIFS('Arrêts médicaux'!$AY$8:$AY$500,'Arrêts médicaux'!$A$8:$A$500,B10,'Arrêts médicaux'!$D$8:$D$500,Salariés!$H$4)</f>
        <v>0</v>
      </c>
      <c r="XP10" s="38">
        <f t="shared" si="305"/>
        <v>0</v>
      </c>
      <c r="XQ10" s="37">
        <f>SUMIFS('Arrêts médicaux'!$AY$8:$AY$500,'Arrêts médicaux'!$A$8:$A$500,B10,'Arrêts médicaux'!$D$8:$D$500,Salariés!$H$5)</f>
        <v>0</v>
      </c>
      <c r="XR10" s="37">
        <f>SUMIFS('Arrêts médicaux'!$AY$8:$AY$500,'Arrêts médicaux'!$A$8:$A$500,B10,'Arrêts médicaux'!$D$8:$D$500,Salariés!$H$6)</f>
        <v>0</v>
      </c>
      <c r="XS10" s="37">
        <f>SUMIFS('Arrêts médicaux'!$AY$8:$AY$500,'Arrêts médicaux'!$A$8:$A$500,B10,'Arrêts médicaux'!$D$8:$D$500,Salariés!$H$7)</f>
        <v>0</v>
      </c>
      <c r="XT10" s="38">
        <f t="shared" si="306"/>
        <v>0</v>
      </c>
      <c r="XU10" s="37">
        <f>SUMIFS('Arrêts médicaux'!$AY$8:$AY$500,'Arrêts médicaux'!$A$8:$A$500,B10,'Arrêts médicaux'!$D$8:$D$500,Salariés!$H$8)</f>
        <v>0</v>
      </c>
      <c r="XV10" s="37">
        <f>SUMIFS('Absences diverses'!$AW$8:$AW$500,'Absences diverses'!$A$8:$A$500,B10,'Absences diverses'!$D$8:$D$500,Salariés!$J$1)</f>
        <v>0</v>
      </c>
      <c r="XW10" s="37">
        <f>SUMIFS('Absences diverses'!$AW$8:$AW$500,'Absences diverses'!$A$8:$A$500,B10,'Absences diverses'!$D$8:$D$500,Salariés!$J$2)</f>
        <v>0</v>
      </c>
      <c r="XX10" s="37">
        <f>SUMIFS('Absences diverses'!$AW$8:$AW$500,'Absences diverses'!$A$8:$A$500,B10,'Absences diverses'!$D$8:$D$500,Salariés!$J$3)</f>
        <v>0</v>
      </c>
      <c r="XY10" s="37">
        <f>SUMIFS('Absences diverses'!$AW$8:$AW$500,'Absences diverses'!$A$8:$A$500,B10,'Absences diverses'!$D$8:$D$500,Salariés!$J$4)</f>
        <v>0</v>
      </c>
      <c r="XZ10" s="37">
        <f>SUMIFS('Arrêts médicaux'!$AZ$8:$AZ$500,'Arrêts médicaux'!$A$8:$A$500,B10,'Arrêts médicaux'!$D$8:$D$500,Salariés!$H$1)</f>
        <v>0</v>
      </c>
      <c r="YA10" s="37">
        <f>SUMIFS('Arrêts médicaux'!$AZ$8:$AZ$500,'Arrêts médicaux'!$A$8:$A$500,B10,'Arrêts médicaux'!$D$8:$D$500,Salariés!$H$2)</f>
        <v>0</v>
      </c>
      <c r="YB10" s="38">
        <f t="shared" si="307"/>
        <v>0</v>
      </c>
      <c r="YC10" s="37">
        <f>SUMIFS('Arrêts médicaux'!$AZ$8:$AZ$500,'Arrêts médicaux'!$A$8:$A$500,B10,'Arrêts médicaux'!$D$8:$D$500,Salariés!$H$3)</f>
        <v>0</v>
      </c>
      <c r="YD10" s="37">
        <f>SUMIFS('Arrêts médicaux'!$AZ$8:$AZ$500,'Arrêts médicaux'!$A$8:$A$500,B10,'Arrêts médicaux'!$D$8:$D$500,Salariés!$H$4)</f>
        <v>0</v>
      </c>
      <c r="YE10" s="38">
        <f t="shared" si="308"/>
        <v>0</v>
      </c>
      <c r="YF10" s="37">
        <f>SUMIFS('Arrêts médicaux'!$AZ$8:$AZ$500,'Arrêts médicaux'!$A$8:$A$500,B10,'Arrêts médicaux'!$D$8:$D$500,Salariés!$H$5)</f>
        <v>0</v>
      </c>
      <c r="YG10" s="37">
        <f>SUMIFS('Arrêts médicaux'!$AZ$8:$AZ$500,'Arrêts médicaux'!$A$8:$A$500,B10,'Arrêts médicaux'!$D$8:$D$500,Salariés!$H$6)</f>
        <v>0</v>
      </c>
      <c r="YH10" s="37">
        <f>SUMIFS('Arrêts médicaux'!$AZ$8:$AZ$500,'Arrêts médicaux'!$A$8:$A$500,B10,'Arrêts médicaux'!$D$8:$D$500,Salariés!$H$7)</f>
        <v>0</v>
      </c>
      <c r="YI10" s="38">
        <f t="shared" si="309"/>
        <v>0</v>
      </c>
      <c r="YJ10" s="37">
        <f>SUMIFS('Arrêts médicaux'!$AZ$8:$AZ$500,'Arrêts médicaux'!$A$8:$A$500,B10,'Arrêts médicaux'!$D$8:$D$500,Salariés!$H$8)</f>
        <v>0</v>
      </c>
      <c r="YK10" s="37">
        <f>SUMIFS('Absences diverses'!$AX$8:$AX$500,'Absences diverses'!$A$8:$A$500,B10,'Absences diverses'!$D$8:$D$500,Salariés!$J$1)</f>
        <v>0</v>
      </c>
      <c r="YL10" s="37">
        <f>SUMIFS('Absences diverses'!$AX$8:$AX$500,'Absences diverses'!$A$8:$A$500,B10,'Absences diverses'!$D$8:$D$500,Salariés!$J$2)</f>
        <v>0</v>
      </c>
      <c r="YM10" s="37">
        <f>SUMIFS('Absences diverses'!$AX$8:$AX$500,'Absences diverses'!$A$8:$A$500,B10,'Absences diverses'!$D$8:$D$500,Salariés!$J$3)</f>
        <v>0</v>
      </c>
      <c r="YN10" s="37">
        <f>SUMIFS('Absences diverses'!$AX$8:$AX$500,'Absences diverses'!$A$8:$A$500,B10,'Absences diverses'!$D$8:$D$500,Salariés!$J$4)</f>
        <v>0</v>
      </c>
      <c r="YO10" s="37">
        <f>SUMIFS('Arrêts médicaux'!$BA$8:$BA$500,'Arrêts médicaux'!$A$8:$A$500,B10,'Arrêts médicaux'!$D$8:$D$500,Salariés!$H$1)</f>
        <v>0</v>
      </c>
      <c r="YP10" s="37">
        <f>SUMIFS('Arrêts médicaux'!$BA$8:$BA$500,'Arrêts médicaux'!$A$8:$A$500,B10,'Arrêts médicaux'!$D$8:$D$500,Salariés!$H$2)</f>
        <v>0</v>
      </c>
      <c r="YQ10" s="38">
        <f t="shared" si="310"/>
        <v>0</v>
      </c>
      <c r="YR10" s="37">
        <f>SUMIFS('Arrêts médicaux'!$BA$8:$BA$500,'Arrêts médicaux'!$A$8:$A$500,B10,'Arrêts médicaux'!$D$8:$D$500,Salariés!$H$3)</f>
        <v>0</v>
      </c>
      <c r="YS10" s="37">
        <f>SUMIFS('Arrêts médicaux'!$BA$8:$BA$500,'Arrêts médicaux'!$A$8:$A$500,B10,'Arrêts médicaux'!$D$8:$D$500,Salariés!$H$4)</f>
        <v>0</v>
      </c>
      <c r="YT10" s="38">
        <f t="shared" si="311"/>
        <v>0</v>
      </c>
      <c r="YU10" s="37">
        <f>SUMIFS('Arrêts médicaux'!$BA$8:$BA$500,'Arrêts médicaux'!$A$8:$A$500,B10,'Arrêts médicaux'!$D$8:$D$500,Salariés!$H$5)</f>
        <v>0</v>
      </c>
      <c r="YV10" s="37">
        <f>SUMIFS('Arrêts médicaux'!$BA$8:$BA$500,'Arrêts médicaux'!$A$8:$A$500,B10,'Arrêts médicaux'!$D$8:$D$500,Salariés!$H$6)</f>
        <v>0</v>
      </c>
      <c r="YW10" s="37">
        <f>SUMIFS('Arrêts médicaux'!$BA$8:$BA$500,'Arrêts médicaux'!$A$8:$A$500,B10,'Arrêts médicaux'!$D$8:$D$500,Salariés!$H$7)</f>
        <v>0</v>
      </c>
      <c r="YX10" s="38">
        <f t="shared" si="312"/>
        <v>0</v>
      </c>
      <c r="YY10" s="37">
        <f>SUMIFS('Arrêts médicaux'!$BA$8:$BA$500,'Arrêts médicaux'!$A$8:$A$500,B10,'Arrêts médicaux'!$D$8:$D$500,Salariés!$H$8)</f>
        <v>0</v>
      </c>
      <c r="YZ10" s="37">
        <f>SUMIFS('Absences diverses'!$AY$8:$AY$500,'Absences diverses'!$A$8:$A$500,B10,'Absences diverses'!$D$8:$D$500,Salariés!$J$1)</f>
        <v>0</v>
      </c>
      <c r="ZA10" s="37">
        <f>SUMIFS('Absences diverses'!$AY$8:$AY$500,'Absences diverses'!$A$8:$A$500,B10,'Absences diverses'!$D$8:$D$500,Salariés!$J$2)</f>
        <v>0</v>
      </c>
      <c r="ZB10" s="37">
        <f>SUMIFS('Absences diverses'!$AY$8:$AY$500,'Absences diverses'!$A$8:$A$500,B10,'Absences diverses'!$D$8:$D$500,Salariés!$J$3)</f>
        <v>0</v>
      </c>
      <c r="ZC10" s="37">
        <f>SUMIFS('Absences diverses'!$AY$8:$AY$500,'Absences diverses'!$A$8:$A$500,B10,'Absences diverses'!$D$8:$D$500,Salariés!$J$4)</f>
        <v>0</v>
      </c>
      <c r="ZD10" s="37">
        <f>SUMIFS('Arrêts médicaux'!$BB$8:$BB$500,'Arrêts médicaux'!$A$8:$A$500,B10,'Arrêts médicaux'!$D$8:$D$500,Salariés!$H$1)</f>
        <v>0</v>
      </c>
      <c r="ZE10" s="37">
        <f>SUMIFS('Arrêts médicaux'!$BB$8:$BB$500,'Arrêts médicaux'!$A$8:$A$500,B10,'Arrêts médicaux'!$D$8:$D$500,Salariés!$H$2)</f>
        <v>0</v>
      </c>
      <c r="ZF10" s="38">
        <f t="shared" si="313"/>
        <v>0</v>
      </c>
      <c r="ZG10" s="37">
        <f>SUMIFS('Arrêts médicaux'!$BB$8:$BB$500,'Arrêts médicaux'!$A$8:$A$500,B10,'Arrêts médicaux'!$D$8:$D$500,Salariés!$H$3)</f>
        <v>0</v>
      </c>
      <c r="ZH10" s="37">
        <f>SUMIFS('Arrêts médicaux'!$BB$8:$BB$500,'Arrêts médicaux'!$A$8:$A$500,B10,'Arrêts médicaux'!$D$8:$D$500,Salariés!$H$4)</f>
        <v>0</v>
      </c>
      <c r="ZI10" s="38">
        <f t="shared" si="314"/>
        <v>0</v>
      </c>
      <c r="ZJ10" s="37">
        <f>SUMIFS('Arrêts médicaux'!$BB$8:$BB$500,'Arrêts médicaux'!$A$8:$A$500,B10,'Arrêts médicaux'!$D$8:$D$500,Salariés!$H$5)</f>
        <v>0</v>
      </c>
      <c r="ZK10" s="37">
        <f>SUMIFS('Arrêts médicaux'!$BB$8:$BB$500,'Arrêts médicaux'!$A$8:$A$500,B10,'Arrêts médicaux'!$D$8:$D$500,Salariés!$H$6)</f>
        <v>0</v>
      </c>
      <c r="ZL10" s="37">
        <f>SUMIFS('Arrêts médicaux'!$BB$8:$BB$500,'Arrêts médicaux'!$A$8:$A$500,B10,'Arrêts médicaux'!$D$8:$D$500,Salariés!$H$7)</f>
        <v>0</v>
      </c>
      <c r="ZM10" s="38">
        <f t="shared" si="315"/>
        <v>0</v>
      </c>
      <c r="ZN10" s="37">
        <f>SUMIFS('Arrêts médicaux'!$BB$8:$BB$500,'Arrêts médicaux'!$A$8:$A$500,B10,'Arrêts médicaux'!$D$8:$D$500,Salariés!$H$8)</f>
        <v>0</v>
      </c>
      <c r="ZO10" s="37">
        <f>SUMIFS('Absences diverses'!$AZ$8:$AZ$500,'Absences diverses'!$A$8:$A$500,B10,'Absences diverses'!$D$8:$D$500,Salariés!$J$1)</f>
        <v>0</v>
      </c>
      <c r="ZP10" s="37">
        <f>SUMIFS('Absences diverses'!$AZ$8:$AZ$500,'Absences diverses'!$A$8:$A$500,B10,'Absences diverses'!$D$8:$D$500,Salariés!$J$2)</f>
        <v>0</v>
      </c>
      <c r="ZQ10" s="37">
        <f>SUMIFS('Absences diverses'!$AZ$8:$AZ$500,'Absences diverses'!$A$8:$A$500,B10,'Absences diverses'!$D$8:$D$500,Salariés!$J$3)</f>
        <v>0</v>
      </c>
      <c r="ZR10" s="37">
        <f>SUMIFS('Absences diverses'!$AZ$8:$AZ$500,'Absences diverses'!$A$8:$A$500,B10,'Absences diverses'!$D$8:$D$500,Salariés!$J$4)</f>
        <v>0</v>
      </c>
      <c r="ZS10" s="37">
        <f>SUMIFS('Arrêts médicaux'!$BC$8:$BC$500,'Arrêts médicaux'!$A$8:$A$500,B10,'Arrêts médicaux'!$D$8:$D$500,Salariés!$H$1)</f>
        <v>0</v>
      </c>
      <c r="ZT10" s="37">
        <f>SUMIFS('Arrêts médicaux'!$BC$8:$BC$500,'Arrêts médicaux'!$A$8:$A$500,B10,'Arrêts médicaux'!$D$8:$D$500,Salariés!$H$2)</f>
        <v>0</v>
      </c>
      <c r="ZU10" s="38">
        <f t="shared" si="316"/>
        <v>0</v>
      </c>
      <c r="ZV10" s="37">
        <f>SUMIFS('Arrêts médicaux'!$BC$8:$BC$500,'Arrêts médicaux'!$A$8:$A$500,B10,'Arrêts médicaux'!$D$8:$D$500,Salariés!$H$3)</f>
        <v>0</v>
      </c>
      <c r="ZW10" s="37">
        <f>SUMIFS('Arrêts médicaux'!$BC$8:$BC$500,'Arrêts médicaux'!$A$8:$A$500,B10,'Arrêts médicaux'!$D$8:$D$500,Salariés!$H$4)</f>
        <v>0</v>
      </c>
      <c r="ZX10" s="38">
        <f t="shared" si="317"/>
        <v>0</v>
      </c>
      <c r="ZY10" s="37">
        <f>SUMIFS('Arrêts médicaux'!$BC$8:$BC$500,'Arrêts médicaux'!$A$8:$A$500,B10,'Arrêts médicaux'!$D$8:$D$500,Salariés!$H$5)</f>
        <v>0</v>
      </c>
      <c r="ZZ10" s="37">
        <f>SUMIFS('Arrêts médicaux'!$BC$8:$BC$500,'Arrêts médicaux'!$A$8:$A$500,B10,'Arrêts médicaux'!$D$8:$D$500,Salariés!$H$6)</f>
        <v>0</v>
      </c>
      <c r="AAA10" s="37">
        <f>SUMIFS('Arrêts médicaux'!$BC$8:$BC$500,'Arrêts médicaux'!$A$8:$A$500,B10,'Arrêts médicaux'!$D$8:$D$500,Salariés!$H$7)</f>
        <v>0</v>
      </c>
      <c r="AAB10" s="38">
        <f t="shared" si="318"/>
        <v>0</v>
      </c>
      <c r="AAC10" s="37">
        <f>SUMIFS('Arrêts médicaux'!$BC$8:$BC$500,'Arrêts médicaux'!$A$8:$A$500,B10,'Arrêts médicaux'!$D$8:$D$500,Salariés!$H$8)</f>
        <v>0</v>
      </c>
      <c r="AAD10" s="37">
        <f>SUMIFS('Absences diverses'!$BA$8:$BA$500,'Absences diverses'!$A$8:$A$500,B10,'Absences diverses'!$D$8:$D$500,Salariés!$J$1)</f>
        <v>0</v>
      </c>
      <c r="AAE10" s="37">
        <f>SUMIFS('Absences diverses'!$BA$8:$BA$500,'Absences diverses'!$A$8:$A$500,B10,'Absences diverses'!$D$8:$D$500,Salariés!$J$2)</f>
        <v>0</v>
      </c>
      <c r="AAF10" s="37">
        <f>SUMIFS('Absences diverses'!$BA$8:$BA$500,'Absences diverses'!$A$8:$A$500,B10,'Absences diverses'!$D$8:$D$500,Salariés!$J$3)</f>
        <v>0</v>
      </c>
      <c r="AAG10" s="37">
        <f>SUMIFS('Absences diverses'!$BA$8:$BA$500,'Absences diverses'!$A$8:$A$500,B10,'Absences diverses'!$D$8:$D$500,Salariés!$J$4)</f>
        <v>0</v>
      </c>
      <c r="AAH10" s="37">
        <f>SUMIFS('Arrêts médicaux'!$BD$8:$BD$500,'Arrêts médicaux'!$A$8:$A$500,B10,'Arrêts médicaux'!$D$8:$D$500,Salariés!$H$1)</f>
        <v>0</v>
      </c>
      <c r="AAI10" s="37">
        <f>SUMIFS('Arrêts médicaux'!$BD$8:$BD$500,'Arrêts médicaux'!$A$8:$A$500,B10,'Arrêts médicaux'!$D$8:$D$500,Salariés!$H$2)</f>
        <v>0</v>
      </c>
      <c r="AAJ10" s="38">
        <f t="shared" si="319"/>
        <v>0</v>
      </c>
      <c r="AAK10" s="37">
        <f>SUMIFS('Arrêts médicaux'!$BD$8:$BD$500,'Arrêts médicaux'!$A$8:$A$500,B10,'Arrêts médicaux'!$D$8:$D$500,Salariés!$H$3)</f>
        <v>0</v>
      </c>
      <c r="AAL10" s="37">
        <f>SUMIFS('Arrêts médicaux'!$BD$8:$BD$500,'Arrêts médicaux'!$A$8:$A$500,B10,'Arrêts médicaux'!$D$8:$D$500,Salariés!$H$4)</f>
        <v>0</v>
      </c>
      <c r="AAM10" s="38">
        <f t="shared" si="320"/>
        <v>0</v>
      </c>
      <c r="AAN10" s="37">
        <f>SUMIFS('Arrêts médicaux'!$BD$8:$BD$500,'Arrêts médicaux'!$A$8:$A$500,B10,'Arrêts médicaux'!$D$8:$D$500,Salariés!$H$5)</f>
        <v>0</v>
      </c>
      <c r="AAO10" s="37">
        <f>SUMIFS('Arrêts médicaux'!$BD$8:$BD$500,'Arrêts médicaux'!$A$8:$A$500,B10,'Arrêts médicaux'!$D$8:$D$500,Salariés!$H$6)</f>
        <v>0</v>
      </c>
      <c r="AAP10" s="37">
        <f>SUMIFS('Arrêts médicaux'!$BD$8:$BD$500,'Arrêts médicaux'!$A$8:$A$500,B10,'Arrêts médicaux'!$D$8:$D$500,Salariés!$H$7)</f>
        <v>0</v>
      </c>
      <c r="AAQ10" s="38">
        <f t="shared" si="321"/>
        <v>0</v>
      </c>
      <c r="AAR10" s="37">
        <f>SUMIFS('Arrêts médicaux'!$BD$8:$BD$500,'Arrêts médicaux'!$A$8:$A$500,B10,'Arrêts médicaux'!$D$8:$D$500,Salariés!$H$8)</f>
        <v>0</v>
      </c>
      <c r="AAS10" s="37">
        <f>SUMIFS('Absences diverses'!$BB$8:$BB$500,'Absences diverses'!$A$8:$A$500,B10,'Absences diverses'!$D$8:$D$500,Salariés!$J$1)</f>
        <v>0</v>
      </c>
      <c r="AAT10" s="37">
        <f>SUMIFS('Absences diverses'!$BB$8:$BB$500,'Absences diverses'!$A$8:$A$500,B10,'Absences diverses'!$D$8:$D$500,Salariés!$J$2)</f>
        <v>0</v>
      </c>
      <c r="AAU10" s="37">
        <f>SUMIFS('Absences diverses'!$BB$8:$BB$500,'Absences diverses'!$A$8:$A$500,B10,'Absences diverses'!$D$8:$D$500,Salariés!$J$3)</f>
        <v>0</v>
      </c>
      <c r="AAV10" s="37">
        <f>SUMIFS('Absences diverses'!$BB$8:$BB$500,'Absences diverses'!$A$8:$A$500,B10,'Absences diverses'!$D$8:$D$500,Salariés!$J$4)</f>
        <v>0</v>
      </c>
      <c r="AAW10" s="37">
        <f>SUMIFS('Arrêts médicaux'!$BE$8:$BE$500,'Arrêts médicaux'!$A$8:$A$500,B10,'Arrêts médicaux'!$D$8:$D$500,Salariés!$H$1)</f>
        <v>0</v>
      </c>
      <c r="AAX10" s="37">
        <f>SUMIFS('Arrêts médicaux'!$BE$8:$BE$500,'Arrêts médicaux'!$A$8:$A$500,B10,'Arrêts médicaux'!$D$8:$D$500,Salariés!$H$2)</f>
        <v>0</v>
      </c>
      <c r="AAY10" s="38">
        <f t="shared" si="322"/>
        <v>0</v>
      </c>
      <c r="AAZ10" s="37">
        <f>SUMIFS('Arrêts médicaux'!$BE$8:$BE$500,'Arrêts médicaux'!$A$8:$A$500,B10,'Arrêts médicaux'!$D$8:$D$500,Salariés!$H$3)</f>
        <v>0</v>
      </c>
      <c r="ABA10" s="37">
        <f>SUMIFS('Arrêts médicaux'!$BE$8:$BE$500,'Arrêts médicaux'!$A$8:$A$500,B10,'Arrêts médicaux'!$D$8:$D$500,Salariés!$H$4)</f>
        <v>0</v>
      </c>
      <c r="ABB10" s="38">
        <f t="shared" si="323"/>
        <v>0</v>
      </c>
      <c r="ABC10" s="37">
        <f>SUMIFS('Arrêts médicaux'!$BE$8:$BE$500,'Arrêts médicaux'!$A$8:$A$500,B10,'Arrêts médicaux'!$D$8:$D$500,Salariés!$H$5)</f>
        <v>0</v>
      </c>
      <c r="ABD10" s="37">
        <f>SUMIFS('Arrêts médicaux'!$BE$8:$BE$500,'Arrêts médicaux'!$A$8:$A$500,B10,'Arrêts médicaux'!$D$8:$D$500,Salariés!$H$6)</f>
        <v>0</v>
      </c>
      <c r="ABE10" s="37">
        <f>SUMIFS('Arrêts médicaux'!$BE$8:$BE$500,'Arrêts médicaux'!$A$8:$A$500,B10,'Arrêts médicaux'!$D$8:$D$500,Salariés!$H$7)</f>
        <v>0</v>
      </c>
      <c r="ABF10" s="38">
        <f t="shared" si="324"/>
        <v>0</v>
      </c>
      <c r="ABG10" s="37">
        <f>SUMIFS('Arrêts médicaux'!$BE$8:$BE$500,'Arrêts médicaux'!$A$8:$A$500,B10,'Arrêts médicaux'!$D$8:$D$500,Salariés!$H$8)</f>
        <v>0</v>
      </c>
      <c r="ABH10" s="37">
        <f>SUMIFS('Absences diverses'!$BC$8:$BC$500,'Absences diverses'!$A$8:$A$500,B10,'Absences diverses'!$D$8:$D$500,Salariés!$J$1)</f>
        <v>0</v>
      </c>
      <c r="ABI10" s="37">
        <f>SUMIFS('Absences diverses'!$BC$8:$BC$500,'Absences diverses'!$A$8:$A$500,B10,'Absences diverses'!$D$8:$D$500,Salariés!$J$2)</f>
        <v>0</v>
      </c>
      <c r="ABJ10" s="37">
        <f>SUMIFS('Absences diverses'!$BC$8:$BC$500,'Absences diverses'!$A$8:$A$500,B10,'Absences diverses'!$D$8:$D$500,Salariés!$J$3)</f>
        <v>0</v>
      </c>
      <c r="ABK10" s="37">
        <f>SUMIFS('Absences diverses'!$BC$8:$BC$500,'Absences diverses'!$A$8:$A$500,B10,'Absences diverses'!$D$8:$D$500,Salariés!$J$4)</f>
        <v>0</v>
      </c>
      <c r="ABL10" s="37">
        <f>SUMIFS('Arrêts médicaux'!$BF$8:$BF$500,'Arrêts médicaux'!$A$8:$A$500,B10,'Arrêts médicaux'!$D$8:$D$500,Salariés!$H$1)</f>
        <v>0</v>
      </c>
      <c r="ABM10" s="37">
        <f>SUMIFS('Arrêts médicaux'!$BF$8:$BF$500,'Arrêts médicaux'!$A$8:$A$500,B10,'Arrêts médicaux'!$D$8:$D$500,Salariés!$H$2)</f>
        <v>0</v>
      </c>
      <c r="ABN10" s="38">
        <f t="shared" si="325"/>
        <v>0</v>
      </c>
      <c r="ABO10" s="37">
        <f>SUMIFS('Arrêts médicaux'!$BF$8:$BF$500,'Arrêts médicaux'!$A$8:$A$500,B10,'Arrêts médicaux'!$D$8:$D$500,Salariés!$H$3)</f>
        <v>0</v>
      </c>
      <c r="ABP10" s="37">
        <f>SUMIFS('Arrêts médicaux'!$BF$8:$BF$500,'Arrêts médicaux'!$A$8:$A$500,B10,'Arrêts médicaux'!$D$8:$D$500,Salariés!$H$4)</f>
        <v>0</v>
      </c>
      <c r="ABQ10" s="38">
        <f t="shared" si="326"/>
        <v>0</v>
      </c>
      <c r="ABR10" s="37">
        <f>SUMIFS('Arrêts médicaux'!$BF$8:$BF$500,'Arrêts médicaux'!$A$8:$A$500,B10,'Arrêts médicaux'!$D$8:$D$500,Salariés!$H$5)</f>
        <v>0</v>
      </c>
      <c r="ABS10" s="37">
        <f>SUMIFS('Arrêts médicaux'!$BF$8:$BF$500,'Arrêts médicaux'!$A$8:$A$500,B10,'Arrêts médicaux'!$D$8:$D$500,Salariés!$H$6)</f>
        <v>0</v>
      </c>
      <c r="ABT10" s="37">
        <f>SUMIFS('Arrêts médicaux'!$BF$8:$BF$500,'Arrêts médicaux'!$A$8:$A$500,B10,'Arrêts médicaux'!$D$8:$D$500,Salariés!$H$7)</f>
        <v>0</v>
      </c>
      <c r="ABU10" s="38">
        <f t="shared" si="327"/>
        <v>0</v>
      </c>
      <c r="ABV10" s="37">
        <f>SUMIFS('Arrêts médicaux'!$BF$8:$BF$500,'Arrêts médicaux'!$A$8:$A$500,B10,'Arrêts médicaux'!$D$8:$D$500,Salariés!$H$8)</f>
        <v>0</v>
      </c>
      <c r="ABW10" s="37">
        <f>SUMIFS('Absences diverses'!$BD$8:$BD$500,'Absences diverses'!$A$8:$A$500,B10,'Absences diverses'!$D$8:$D$500,Salariés!$J$1)</f>
        <v>0</v>
      </c>
      <c r="ABX10" s="37">
        <f>SUMIFS('Absences diverses'!$BD$8:$BD$500,'Absences diverses'!$A$8:$A$500,B10,'Absences diverses'!$D$8:$D$500,Salariés!$J$2)</f>
        <v>0</v>
      </c>
      <c r="ABY10" s="37">
        <f>SUMIFS('Absences diverses'!$BD$8:$BD$500,'Absences diverses'!$A$8:$A$500,B10,'Absences diverses'!$D$8:$D$500,Salariés!$J$3)</f>
        <v>0</v>
      </c>
      <c r="ABZ10" s="37">
        <f>SUMIFS('Absences diverses'!$BD$8:$BD$500,'Absences diverses'!$A$8:$A$500,B10,'Absences diverses'!$D$8:$D$500,Salariés!$J$4)</f>
        <v>0</v>
      </c>
      <c r="ACA10" s="37">
        <f>SUMIFS('Arrêts médicaux'!$BG$8:$BG$500,'Arrêts médicaux'!$A$8:$A$500,B10,'Arrêts médicaux'!$D$8:$D$500,Salariés!$H$1)</f>
        <v>0</v>
      </c>
      <c r="ACB10" s="37">
        <f>SUMIFS('Arrêts médicaux'!$BG$8:$BG$500,'Arrêts médicaux'!$A$8:$A$500,B10,'Arrêts médicaux'!$D$8:$D$500,Salariés!$H$2)</f>
        <v>0</v>
      </c>
      <c r="ACC10" s="38">
        <f t="shared" si="328"/>
        <v>0</v>
      </c>
      <c r="ACD10" s="37">
        <f>SUMIFS('Arrêts médicaux'!$BG$8:$BG$500,'Arrêts médicaux'!$A$8:$A$500,B10,'Arrêts médicaux'!$D$8:$D$500,Salariés!$H$3)</f>
        <v>0</v>
      </c>
      <c r="ACE10" s="37">
        <f>SUMIFS('Arrêts médicaux'!$BG$8:$BG$500,'Arrêts médicaux'!$A$8:$A$500,B10,'Arrêts médicaux'!$D$8:$D$500,Salariés!$H$4)</f>
        <v>0</v>
      </c>
      <c r="ACF10" s="38">
        <f t="shared" si="329"/>
        <v>0</v>
      </c>
      <c r="ACG10" s="37">
        <f>SUMIFS('Arrêts médicaux'!$BG$8:$BG$500,'Arrêts médicaux'!$A$8:$A$500,B10,'Arrêts médicaux'!$D$8:$D$500,Salariés!$H$5)</f>
        <v>0</v>
      </c>
      <c r="ACH10" s="37">
        <f>SUMIFS('Arrêts médicaux'!$BG$8:$BG$500,'Arrêts médicaux'!$A$8:$A$500,B10,'Arrêts médicaux'!$D$8:$D$500,Salariés!$H$6)</f>
        <v>0</v>
      </c>
      <c r="ACI10" s="37">
        <f>SUMIFS('Arrêts médicaux'!$BG$8:$BG$500,'Arrêts médicaux'!$A$8:$A$500,B10,'Arrêts médicaux'!$D$8:$D$500,Salariés!$H$7)</f>
        <v>0</v>
      </c>
      <c r="ACJ10" s="38">
        <f t="shared" si="330"/>
        <v>0</v>
      </c>
      <c r="ACK10" s="37">
        <f>SUMIFS('Arrêts médicaux'!$BG$8:$BG$500,'Arrêts médicaux'!$A$8:$A$500,B10,'Arrêts médicaux'!$D$8:$D$500,Salariés!$H$8)</f>
        <v>0</v>
      </c>
      <c r="ACL10" s="37">
        <f>SUMIFS('Absences diverses'!$BE$8:$BE$500,'Absences diverses'!$A$8:$A$500,B10,'Absences diverses'!$D$8:$D$500,Salariés!$J$1)</f>
        <v>0</v>
      </c>
      <c r="ACM10" s="37">
        <f>SUMIFS('Absences diverses'!$BE$8:$BE$500,'Absences diverses'!$A$8:$A$500,B10,'Absences diverses'!$D$8:$D$500,Salariés!$J$2)</f>
        <v>0</v>
      </c>
      <c r="ACN10" s="37">
        <f>SUMIFS('Absences diverses'!$BE$8:$BE$500,'Absences diverses'!$A$8:$A$500,B10,'Absences diverses'!$D$8:$D$500,Salariés!$J$3)</f>
        <v>0</v>
      </c>
      <c r="ACO10" s="37">
        <f>SUMIFS('Absences diverses'!$BE$8:$BE$500,'Absences diverses'!$A$8:$A$500,B10,'Absences diverses'!$D$8:$D$500,Salariés!$J$4)</f>
        <v>0</v>
      </c>
      <c r="ACP10" s="37">
        <f>SUMIFS('Arrêts médicaux'!$BH$8:$BH$500,'Arrêts médicaux'!$A$8:$A$500,B10,'Arrêts médicaux'!$D$8:$D$500,Salariés!$H$1)</f>
        <v>0</v>
      </c>
      <c r="ACQ10" s="37">
        <f>SUMIFS('Arrêts médicaux'!$BH$8:$BH$500,'Arrêts médicaux'!$A$8:$A$500,B10,'Arrêts médicaux'!$D$8:$D$500,Salariés!$H$2)</f>
        <v>0</v>
      </c>
      <c r="ACR10" s="38">
        <f t="shared" si="331"/>
        <v>0</v>
      </c>
      <c r="ACS10" s="37">
        <f>SUMIFS('Arrêts médicaux'!$BH$8:$BH$500,'Arrêts médicaux'!$A$8:$A$500,B10,'Arrêts médicaux'!$D$8:$D$500,Salariés!$H$3)</f>
        <v>0</v>
      </c>
      <c r="ACT10" s="37">
        <f>SUMIFS('Arrêts médicaux'!$BH$8:$BH$500,'Arrêts médicaux'!$A$8:$A$500,B10,'Arrêts médicaux'!$D$8:$D$500,Salariés!$H$4)</f>
        <v>0</v>
      </c>
      <c r="ACU10" s="38">
        <f t="shared" si="332"/>
        <v>0</v>
      </c>
      <c r="ACV10" s="37">
        <f>SUMIFS('Arrêts médicaux'!$BH$8:$BH$500,'Arrêts médicaux'!$A$8:$A$500,B10,'Arrêts médicaux'!$D$8:$D$500,Salariés!$H$5)</f>
        <v>0</v>
      </c>
      <c r="ACW10" s="37">
        <f>SUMIFS('Arrêts médicaux'!$BH$8:$BH$500,'Arrêts médicaux'!$A$8:$A$500,B10,'Arrêts médicaux'!$D$8:$D$500,Salariés!$H$6)</f>
        <v>0</v>
      </c>
      <c r="ACX10" s="37">
        <f>SUMIFS('Arrêts médicaux'!$BH$8:$BH$500,'Arrêts médicaux'!$A$8:$A$500,B10,'Arrêts médicaux'!$D$8:$D$500,Salariés!$H$7)</f>
        <v>0</v>
      </c>
      <c r="ACY10" s="38">
        <f t="shared" si="333"/>
        <v>0</v>
      </c>
      <c r="ACZ10" s="37">
        <f>SUMIFS('Arrêts médicaux'!$BH$8:$BH$500,'Arrêts médicaux'!$A$8:$A$500,B10,'Arrêts médicaux'!$D$8:$D$500,Salariés!$H$8)</f>
        <v>0</v>
      </c>
      <c r="ADA10" s="37">
        <f>SUMIFS('Absences diverses'!$BF$8:$BF$500,'Absences diverses'!$A$8:$A$500,B10,'Absences diverses'!$D$8:$D$500,Salariés!$J$1)</f>
        <v>0</v>
      </c>
      <c r="ADB10" s="37">
        <f>SUMIFS('Absences diverses'!$BF$8:$BF$500,'Absences diverses'!$A$8:$A$500,B10,'Absences diverses'!$D$8:$D$500,Salariés!$J$2)</f>
        <v>0</v>
      </c>
      <c r="ADC10" s="37">
        <f>SUMIFS('Absences diverses'!$BF$8:$BF$500,'Absences diverses'!$A$8:$A$500,B10,'Absences diverses'!$D$8:$D$500,Salariés!$J$3)</f>
        <v>0</v>
      </c>
      <c r="ADD10" s="37">
        <f>SUMIFS('Absences diverses'!$BF$8:$BF$500,'Absences diverses'!$A$8:$A$500,B10,'Absences diverses'!$D$8:$D$500,Salariés!$J$4)</f>
        <v>0</v>
      </c>
      <c r="ADE10" s="37">
        <f>SUMIFS('Arrêts médicaux'!$BI$8:$BI$500,'Arrêts médicaux'!$A$8:$A$500,B10,'Arrêts médicaux'!$D$8:$D$500,Salariés!$H$1)</f>
        <v>0</v>
      </c>
      <c r="ADF10" s="37">
        <f>SUMIFS('Arrêts médicaux'!$BI$8:$BI$500,'Arrêts médicaux'!$A$8:$A$500,B10,'Arrêts médicaux'!$D$8:$D$500,Salariés!$H$2)</f>
        <v>0</v>
      </c>
      <c r="ADG10" s="38">
        <f t="shared" si="334"/>
        <v>0</v>
      </c>
      <c r="ADH10" s="37">
        <f>SUMIFS('Arrêts médicaux'!$BI$8:$BI$500,'Arrêts médicaux'!$A$8:$A$500,B10,'Arrêts médicaux'!$D$8:$D$500,Salariés!$H$3)</f>
        <v>0</v>
      </c>
      <c r="ADI10" s="37">
        <f>SUMIFS('Arrêts médicaux'!$BI$8:$BI$500,'Arrêts médicaux'!$A$8:$A$500,B10,'Arrêts médicaux'!$D$8:$D$500,Salariés!$H$4)</f>
        <v>0</v>
      </c>
      <c r="ADJ10" s="38">
        <f t="shared" si="335"/>
        <v>0</v>
      </c>
      <c r="ADK10" s="37">
        <f>SUMIFS('Arrêts médicaux'!$BI$8:$BI$500,'Arrêts médicaux'!$A$8:$A$500,B10,'Arrêts médicaux'!$D$8:$D$500,Salariés!$H$5)</f>
        <v>0</v>
      </c>
      <c r="ADL10" s="37">
        <f>SUMIFS('Arrêts médicaux'!$BI$8:$BI$500,'Arrêts médicaux'!$A$8:$A$500,B10,'Arrêts médicaux'!$D$8:$D$500,Salariés!$H$6)</f>
        <v>0</v>
      </c>
      <c r="ADM10" s="37">
        <f>SUMIFS('Arrêts médicaux'!$BI$8:$BI$500,'Arrêts médicaux'!$A$8:$A$500,B10,'Arrêts médicaux'!$D$8:$D$500,Salariés!$H$7)</f>
        <v>0</v>
      </c>
      <c r="ADN10" s="38">
        <f t="shared" si="336"/>
        <v>0</v>
      </c>
      <c r="ADO10" s="37">
        <f>SUMIFS('Arrêts médicaux'!$BI$8:$BI$500,'Arrêts médicaux'!$A$8:$A$500,B10,'Arrêts médicaux'!$D$8:$D$500,Salariés!$H$8)</f>
        <v>0</v>
      </c>
      <c r="ADP10" s="37">
        <f>SUMIFS('Absences diverses'!$BG$8:$BG$500,'Absences diverses'!$A$8:$A$500,B10,'Absences diverses'!$D$8:$D$500,Salariés!$J$1)</f>
        <v>0</v>
      </c>
      <c r="ADQ10" s="37">
        <f>SUMIFS('Absences diverses'!$BG$8:$BG$500,'Absences diverses'!$A$8:$A$500,B10,'Absences diverses'!$D$8:$D$500,Salariés!$J$2)</f>
        <v>0</v>
      </c>
      <c r="ADR10" s="37">
        <f>SUMIFS('Absences diverses'!$BG$8:$BG$500,'Absences diverses'!$A$8:$A$500,B10,'Absences diverses'!$D$8:$D$500,Salariés!$J$3)</f>
        <v>0</v>
      </c>
      <c r="ADS10" s="37">
        <f>SUMIFS('Absences diverses'!$BG$8:$BG$500,'Absences diverses'!$A$8:$A$500,B10,'Absences diverses'!$D$8:$D$500,Salariés!$J$4)</f>
        <v>0</v>
      </c>
      <c r="ADT10" s="37">
        <f>SUMIFS('Arrêts médicaux'!$BJ$8:$BJ$500,'Arrêts médicaux'!$A$8:$A$500,B10,'Arrêts médicaux'!$D$8:$D$500,Salariés!$H$1)</f>
        <v>0</v>
      </c>
      <c r="ADU10" s="37">
        <f>SUMIFS('Arrêts médicaux'!$BJ$8:$BJ$500,'Arrêts médicaux'!$A$8:$A$500,B10,'Arrêts médicaux'!$D$8:$D$500,Salariés!$H$2)</f>
        <v>0</v>
      </c>
      <c r="ADV10" s="38">
        <f t="shared" si="337"/>
        <v>0</v>
      </c>
      <c r="ADW10" s="37">
        <f>SUMIFS('Arrêts médicaux'!$BJ$8:$BJ$500,'Arrêts médicaux'!$A$8:$A$500,B10,'Arrêts médicaux'!$D$8:$D$500,Salariés!$H$3)</f>
        <v>0</v>
      </c>
      <c r="ADX10" s="37">
        <f>SUMIFS('Arrêts médicaux'!$BJ$8:$BJ$500,'Arrêts médicaux'!$A$8:$A$500,B10,'Arrêts médicaux'!$D$8:$D$500,Salariés!$H$4)</f>
        <v>0</v>
      </c>
      <c r="ADY10" s="38">
        <f t="shared" si="338"/>
        <v>0</v>
      </c>
      <c r="ADZ10" s="37">
        <f>SUMIFS('Arrêts médicaux'!$BJ$8:$BJ$500,'Arrêts médicaux'!$A$8:$A$500,B10,'Arrêts médicaux'!$D$8:$D$500,Salariés!$H$5)</f>
        <v>0</v>
      </c>
      <c r="AEA10" s="37">
        <f>SUMIFS('Arrêts médicaux'!$BJ$8:$BJ$500,'Arrêts médicaux'!$A$8:$A$500,B10,'Arrêts médicaux'!$D$8:$D$500,Salariés!$H$6)</f>
        <v>0</v>
      </c>
      <c r="AEB10" s="37">
        <f>SUMIFS('Arrêts médicaux'!$BJ$8:$BJ$500,'Arrêts médicaux'!$A$8:$A$500,B10,'Arrêts médicaux'!$D$8:$D$500,Salariés!$H$7)</f>
        <v>0</v>
      </c>
      <c r="AEC10" s="38">
        <f t="shared" si="339"/>
        <v>0</v>
      </c>
      <c r="AED10" s="37">
        <f>SUMIFS('Arrêts médicaux'!$BJ$8:$BJ$500,'Arrêts médicaux'!$A$8:$A$500,B10,'Arrêts médicaux'!$D$8:$D$500,Salariés!$H$8)</f>
        <v>0</v>
      </c>
      <c r="AEE10" s="37">
        <f>SUMIFS('Absences diverses'!$BH$8:$BH$500,'Absences diverses'!$A$8:$A$500,B10,'Absences diverses'!$D$8:$D$500,Salariés!$J$1)</f>
        <v>0</v>
      </c>
      <c r="AEF10" s="37">
        <f>SUMIFS('Absences diverses'!$BH$8:$BH$500,'Absences diverses'!$A$8:$A$500,B10,'Absences diverses'!$D$8:$D$500,Salariés!$J$2)</f>
        <v>0</v>
      </c>
      <c r="AEG10" s="37">
        <f>SUMIFS('Absences diverses'!$BH$8:$BH$500,'Absences diverses'!$A$8:$A$500,B10,'Absences diverses'!$D$8:$D$500,Salariés!$J$3)</f>
        <v>0</v>
      </c>
      <c r="AEH10" s="37">
        <f>SUMIFS('Absences diverses'!$BH$8:$BH$500,'Absences diverses'!$A$8:$A$500,B10,'Absences diverses'!$D$8:$D$500,Salariés!$J$4)</f>
        <v>0</v>
      </c>
      <c r="AEI10" s="37">
        <f>SUMIFS('Arrêts médicaux'!$BK$8:$BK$500,'Arrêts médicaux'!$A$8:$A$500,B10,'Arrêts médicaux'!$D$8:$D$500,Salariés!$H$1)</f>
        <v>0</v>
      </c>
      <c r="AEJ10" s="37">
        <f>SUMIFS('Arrêts médicaux'!$BK$8:$BK$500,'Arrêts médicaux'!$A$8:$A$500,B10,'Arrêts médicaux'!$D$8:$D$500,Salariés!$H$2)</f>
        <v>0</v>
      </c>
      <c r="AEK10" s="38">
        <f t="shared" si="340"/>
        <v>0</v>
      </c>
      <c r="AEL10" s="37">
        <f>SUMIFS('Arrêts médicaux'!$BK$8:$BK$500,'Arrêts médicaux'!$A$8:$A$500,B10,'Arrêts médicaux'!$D$8:$D$500,Salariés!$H$3)</f>
        <v>0</v>
      </c>
      <c r="AEM10" s="37">
        <f>SUMIFS('Arrêts médicaux'!$BK$8:$BK$500,'Arrêts médicaux'!$A$8:$A$500,B10,'Arrêts médicaux'!$D$8:$D$500,Salariés!$H$4)</f>
        <v>0</v>
      </c>
      <c r="AEN10" s="38">
        <f t="shared" si="341"/>
        <v>0</v>
      </c>
      <c r="AEO10" s="37">
        <f>SUMIFS('Arrêts médicaux'!$BK$8:$BK$500,'Arrêts médicaux'!$A$8:$A$500,B10,'Arrêts médicaux'!$D$8:$D$500,Salariés!$H$5)</f>
        <v>0</v>
      </c>
      <c r="AEP10" s="37">
        <f>SUMIFS('Arrêts médicaux'!$BK$8:$BK$500,'Arrêts médicaux'!$A$8:$A$500,B10,'Arrêts médicaux'!$D$8:$D$500,Salariés!$H$6)</f>
        <v>0</v>
      </c>
      <c r="AEQ10" s="37">
        <f>SUMIFS('Arrêts médicaux'!$BK$8:$BK$500,'Arrêts médicaux'!$A$8:$A$500,B10,'Arrêts médicaux'!$D$8:$D$500,Salariés!$H$7)</f>
        <v>0</v>
      </c>
      <c r="AER10" s="38">
        <f t="shared" si="342"/>
        <v>0</v>
      </c>
      <c r="AES10" s="37">
        <f>SUMIFS('Arrêts médicaux'!$BK$8:$BK$500,'Arrêts médicaux'!$A$8:$A$500,B10,'Arrêts médicaux'!$D$8:$D$500,Salariés!$H$8)</f>
        <v>0</v>
      </c>
      <c r="AET10" s="37">
        <f>SUMIFS('Absences diverses'!$BI$8:$BI$500,'Absences diverses'!$A$8:$A$500,B10,'Absences diverses'!$D$8:$D$500,Salariés!$J$1)</f>
        <v>0</v>
      </c>
      <c r="AEU10" s="37">
        <f>SUMIFS('Absences diverses'!$BI$8:$BI$500,'Absences diverses'!$A$8:$A$500,B10,'Absences diverses'!$D$8:$D$500,Salariés!$J$2)</f>
        <v>0</v>
      </c>
      <c r="AEV10" s="37">
        <f>SUMIFS('Absences diverses'!$BI$8:$BI$500,'Absences diverses'!$A$8:$A$500,B10,'Absences diverses'!$D$8:$D$500,Salariés!$J$3)</f>
        <v>0</v>
      </c>
      <c r="AEW10" s="37">
        <f>SUMIFS('Absences diverses'!$BI$8:$BI$500,'Absences diverses'!$A$8:$A$500,B10,'Absences diverses'!$D$8:$D$500,Salariés!$J$4)</f>
        <v>0</v>
      </c>
      <c r="AEX10" s="37">
        <f>SUMIFS('Arrêts médicaux'!$BL$8:$BL$500,'Arrêts médicaux'!$A$8:$A$500,B10,'Arrêts médicaux'!$D$8:$D$500,Salariés!$H$1)</f>
        <v>0</v>
      </c>
      <c r="AEY10" s="37">
        <f>SUMIFS('Arrêts médicaux'!$BL$8:$BL$500,'Arrêts médicaux'!$A$8:$A$500,B10,'Arrêts médicaux'!$D$8:$D$500,Salariés!$H$2)</f>
        <v>0</v>
      </c>
      <c r="AEZ10" s="38">
        <f t="shared" si="343"/>
        <v>0</v>
      </c>
      <c r="AFA10" s="37">
        <f>SUMIFS('Arrêts médicaux'!$BL$8:$BL$500,'Arrêts médicaux'!$A$8:$A$500,B10,'Arrêts médicaux'!$D$8:$D$500,Salariés!$H$3)</f>
        <v>0</v>
      </c>
      <c r="AFB10" s="37">
        <f>SUMIFS('Arrêts médicaux'!$BL$8:$BL$500,'Arrêts médicaux'!$A$8:$A$500,B10,'Arrêts médicaux'!$D$8:$D$500,Salariés!$H$4)</f>
        <v>0</v>
      </c>
      <c r="AFC10" s="38">
        <f t="shared" si="344"/>
        <v>0</v>
      </c>
      <c r="AFD10" s="37">
        <f>SUMIFS('Arrêts médicaux'!$BL$8:$BL$500,'Arrêts médicaux'!$A$8:$A$500,B10,'Arrêts médicaux'!$D$8:$D$500,Salariés!$H$5)</f>
        <v>0</v>
      </c>
      <c r="AFE10" s="37">
        <f>SUMIFS('Arrêts médicaux'!$BL$8:$BL$500,'Arrêts médicaux'!$A$8:$A$500,B10,'Arrêts médicaux'!$D$8:$D$500,Salariés!$H$6)</f>
        <v>0</v>
      </c>
      <c r="AFF10" s="37">
        <f>SUMIFS('Arrêts médicaux'!$BL$8:$BL$500,'Arrêts médicaux'!$A$8:$A$500,B10,'Arrêts médicaux'!$D$8:$D$500,Salariés!$H$7)</f>
        <v>0</v>
      </c>
      <c r="AFG10" s="38">
        <f t="shared" si="345"/>
        <v>0</v>
      </c>
      <c r="AFH10" s="37">
        <f>SUMIFS('Arrêts médicaux'!$BL$8:$BL$500,'Arrêts médicaux'!$A$8:$A$500,B10,'Arrêts médicaux'!$D$8:$D$500,Salariés!$H$8)</f>
        <v>0</v>
      </c>
      <c r="AFI10" s="37">
        <f>SUMIFS('Absences diverses'!$BJ$8:$BJ$500,'Absences diverses'!$A$8:$A$500,B10,'Absences diverses'!$D$8:$D$500,Salariés!$J$1)</f>
        <v>0</v>
      </c>
      <c r="AFJ10" s="37">
        <f>SUMIFS('Absences diverses'!$BJ$8:$BJ$500,'Absences diverses'!$A$8:$A$500,B10,'Absences diverses'!$D$8:$D$500,Salariés!$J$2)</f>
        <v>0</v>
      </c>
      <c r="AFK10" s="37">
        <f>SUMIFS('Absences diverses'!$BJ$8:$BJ$500,'Absences diverses'!$A$8:$A$500,B10,'Absences diverses'!$D$8:$D$500,Salariés!$J$3)</f>
        <v>0</v>
      </c>
      <c r="AFL10" s="37">
        <f>SUMIFS('Absences diverses'!$BJ$8:$BJ$500,'Absences diverses'!$A$8:$A$500,B10,'Absences diverses'!$D$8:$D$500,Salariés!$J$4)</f>
        <v>0</v>
      </c>
      <c r="AFM10" s="37">
        <f>SUMIFS('Arrêts médicaux'!$BM$8:$BM$500,'Arrêts médicaux'!$A$8:$A$500,B10,'Arrêts médicaux'!$D$8:$D$500,Salariés!$H$1)</f>
        <v>0</v>
      </c>
      <c r="AFN10" s="37">
        <f>SUMIFS('Arrêts médicaux'!$BM$8:$BM$500,'Arrêts médicaux'!$A$8:$A$500,B10,'Arrêts médicaux'!$D$8:$D$500,Salariés!$H$2)</f>
        <v>0</v>
      </c>
      <c r="AFO10" s="38">
        <f t="shared" si="346"/>
        <v>0</v>
      </c>
      <c r="AFP10" s="37">
        <f>SUMIFS('Arrêts médicaux'!$BM$8:$BM$500,'Arrêts médicaux'!$A$8:$A$500,B10,'Arrêts médicaux'!$D$8:$D$500,Salariés!$H$3)</f>
        <v>0</v>
      </c>
      <c r="AFQ10" s="37">
        <f>SUMIFS('Arrêts médicaux'!$BM$8:$BM$500,'Arrêts médicaux'!$A$8:$A$500,B10,'Arrêts médicaux'!$D$8:$D$500,Salariés!$H$4)</f>
        <v>0</v>
      </c>
      <c r="AFR10" s="38">
        <f t="shared" si="347"/>
        <v>0</v>
      </c>
      <c r="AFS10" s="37">
        <f>SUMIFS('Arrêts médicaux'!$BM$8:$BM$500,'Arrêts médicaux'!$A$8:$A$500,B10,'Arrêts médicaux'!$D$8:$D$500,Salariés!$H$5)</f>
        <v>0</v>
      </c>
      <c r="AFT10" s="37">
        <f>SUMIFS('Arrêts médicaux'!$BM$8:$BM$500,'Arrêts médicaux'!$A$8:$A$500,B10,'Arrêts médicaux'!$D$8:$D$500,Salariés!$H$6)</f>
        <v>0</v>
      </c>
      <c r="AFU10" s="37">
        <f>SUMIFS('Arrêts médicaux'!$BM$8:$BM$500,'Arrêts médicaux'!$A$8:$A$500,B10,'Arrêts médicaux'!$D$8:$D$500,Salariés!$H$7)</f>
        <v>0</v>
      </c>
      <c r="AFV10" s="38">
        <f t="shared" si="348"/>
        <v>0</v>
      </c>
      <c r="AFW10" s="37">
        <f>SUMIFS('Arrêts médicaux'!$BM$8:$BM$500,'Arrêts médicaux'!$A$8:$A$500,B10,'Arrêts médicaux'!$D$8:$D$500,Salariés!$H$8)</f>
        <v>0</v>
      </c>
      <c r="AFX10" s="37">
        <f>SUMIFS('Absences diverses'!$BK$8:$BK$500,'Absences diverses'!$A$8:$A$500,B10,'Absences diverses'!$D$8:$D$500,Salariés!$J$1)</f>
        <v>0</v>
      </c>
      <c r="AFY10" s="37">
        <f>SUMIFS('Absences diverses'!$BK$8:$BK$500,'Absences diverses'!$A$8:$A$500,B10,'Absences diverses'!$D$8:$D$500,Salariés!$J$2)</f>
        <v>0</v>
      </c>
      <c r="AFZ10" s="37">
        <f>SUMIFS('Absences diverses'!$BK$8:$BK$500,'Absences diverses'!$A$8:$A$500,B10,'Absences diverses'!$D$8:$D$500,Salariés!$J$3)</f>
        <v>0</v>
      </c>
      <c r="AGA10" s="37">
        <f>SUMIFS('Absences diverses'!$BK$8:$BK$500,'Absences diverses'!$A$8:$A$500,B10,'Absences diverses'!$D$8:$D$500,Salariés!$J$4)</f>
        <v>0</v>
      </c>
      <c r="AGB10" s="37">
        <f>SUMIFS('Arrêts médicaux'!$BN$8:$BN$500,'Arrêts médicaux'!$A$8:$A$500,B10,'Arrêts médicaux'!$D$8:$D$500,Salariés!$H$1)</f>
        <v>0</v>
      </c>
      <c r="AGC10" s="37">
        <f>SUMIFS('Arrêts médicaux'!$BN$8:$BN$500,'Arrêts médicaux'!$A$8:$A$500,B10,'Arrêts médicaux'!$D$8:$D$500,Salariés!$H$2)</f>
        <v>0</v>
      </c>
      <c r="AGD10" s="38">
        <f t="shared" si="349"/>
        <v>0</v>
      </c>
      <c r="AGE10" s="37">
        <f>SUMIFS('Arrêts médicaux'!$BN$8:$BN$500,'Arrêts médicaux'!$A$8:$A$500,B10,'Arrêts médicaux'!$D$8:$D$500,Salariés!$H$3)</f>
        <v>0</v>
      </c>
      <c r="AGF10" s="37">
        <f>SUMIFS('Arrêts médicaux'!$BN$8:$BN$500,'Arrêts médicaux'!$A$8:$A$500,B10,'Arrêts médicaux'!$D$8:$D$500,Salariés!$H$4)</f>
        <v>0</v>
      </c>
      <c r="AGG10" s="38">
        <f t="shared" si="350"/>
        <v>0</v>
      </c>
      <c r="AGH10" s="37">
        <f>SUMIFS('Arrêts médicaux'!$BN$8:$BN$500,'Arrêts médicaux'!$A$8:$A$500,B10,'Arrêts médicaux'!$D$8:$D$500,Salariés!$H$5)</f>
        <v>0</v>
      </c>
      <c r="AGI10" s="37">
        <f>SUMIFS('Arrêts médicaux'!$BN$8:$BN$500,'Arrêts médicaux'!$A$8:$A$500,B10,'Arrêts médicaux'!$D$8:$D$500,Salariés!$H$6)</f>
        <v>0</v>
      </c>
      <c r="AGJ10" s="37">
        <f>SUMIFS('Arrêts médicaux'!$BN$8:$BN$500,'Arrêts médicaux'!$A$8:$A$500,B10,'Arrêts médicaux'!$D$8:$D$500,Salariés!$H$7)</f>
        <v>0</v>
      </c>
      <c r="AGK10" s="38">
        <f t="shared" si="351"/>
        <v>0</v>
      </c>
      <c r="AGL10" s="37">
        <f>SUMIFS('Arrêts médicaux'!$BN$8:$BN$500,'Arrêts médicaux'!$A$8:$A$500,B10,'Arrêts médicaux'!$D$8:$D$500,Salariés!$H$8)</f>
        <v>0</v>
      </c>
      <c r="AGM10" s="37">
        <f>SUMIFS('Absences diverses'!$BL$8:$BL$500,'Absences diverses'!$A$8:$A$500,B10,'Absences diverses'!$D$8:$D$500,Salariés!$J$1)</f>
        <v>0</v>
      </c>
      <c r="AGN10" s="37">
        <f>SUMIFS('Absences diverses'!$BL$8:$BL$500,'Absences diverses'!$A$8:$A$500,B10,'Absences diverses'!$D$8:$D$500,Salariés!$J$2)</f>
        <v>0</v>
      </c>
      <c r="AGO10" s="37">
        <f>SUMIFS('Absences diverses'!$BL$8:$BL$500,'Absences diverses'!$A$8:$A$500,B10,'Absences diverses'!$D$8:$D$500,Salariés!$J$3)</f>
        <v>0</v>
      </c>
      <c r="AGP10" s="37">
        <f>SUMIFS('Absences diverses'!$BL$8:$BL$500,'Absences diverses'!$A$8:$A$500,B10,'Absences diverses'!$D$8:$D$500,Salariés!$J$4)</f>
        <v>0</v>
      </c>
      <c r="AGQ10" s="37">
        <f>SUMIFS('Arrêts médicaux'!$BO$8:$BO$500,'Arrêts médicaux'!$A$8:$A$500,B10,'Arrêts médicaux'!$D$8:$D$500,Salariés!$H$1)</f>
        <v>0</v>
      </c>
      <c r="AGR10" s="37">
        <f>SUMIFS('Arrêts médicaux'!$BO$8:$BO$500,'Arrêts médicaux'!$A$8:$A$500,B10,'Arrêts médicaux'!$D$8:$D$500,Salariés!$H$2)</f>
        <v>0</v>
      </c>
      <c r="AGS10" s="38">
        <f t="shared" si="352"/>
        <v>0</v>
      </c>
      <c r="AGT10" s="37">
        <f>SUMIFS('Arrêts médicaux'!$BO$8:$BO$500,'Arrêts médicaux'!$A$8:$A$500,B10,'Arrêts médicaux'!$D$8:$D$500,Salariés!$H$3)</f>
        <v>0</v>
      </c>
      <c r="AGU10" s="37">
        <f>SUMIFS('Arrêts médicaux'!$BO$8:$BO$500,'Arrêts médicaux'!$A$8:$A$500,B10,'Arrêts médicaux'!$D$8:$D$500,Salariés!$H$4)</f>
        <v>0</v>
      </c>
      <c r="AGV10" s="38">
        <f t="shared" si="353"/>
        <v>0</v>
      </c>
      <c r="AGW10" s="37">
        <f>SUMIFS('Arrêts médicaux'!$BO$8:$BO$500,'Arrêts médicaux'!$A$8:$A$500,B10,'Arrêts médicaux'!$D$8:$D$500,Salariés!$H$5)</f>
        <v>0</v>
      </c>
      <c r="AGX10" s="37">
        <f>SUMIFS('Arrêts médicaux'!$BO$8:$BO$500,'Arrêts médicaux'!$A$8:$A$500,B10,'Arrêts médicaux'!$D$8:$D$500,Salariés!$H$6)</f>
        <v>0</v>
      </c>
      <c r="AGY10" s="37">
        <f>SUMIFS('Arrêts médicaux'!$BO$8:$BO$500,'Arrêts médicaux'!$A$8:$A$500,B10,'Arrêts médicaux'!$D$8:$D$500,Salariés!$H$7)</f>
        <v>0</v>
      </c>
      <c r="AGZ10" s="38">
        <f t="shared" si="354"/>
        <v>0</v>
      </c>
      <c r="AHA10" s="37">
        <f>SUMIFS('Arrêts médicaux'!$BO$8:$BO$500,'Arrêts médicaux'!$A$8:$A$500,B10,'Arrêts médicaux'!$D$8:$D$500,Salariés!$H$8)</f>
        <v>0</v>
      </c>
      <c r="AHB10" s="37">
        <f>SUMIFS('Absences diverses'!$BM$8:$BM$500,'Absences diverses'!$A$8:$A$500,B10,'Absences diverses'!$D$8:$D$500,Salariés!$J$1)</f>
        <v>0</v>
      </c>
      <c r="AHC10" s="37">
        <f>SUMIFS('Absences diverses'!$BM$8:$BM$500,'Absences diverses'!$A$8:$A$500,B10,'Absences diverses'!$D$8:$D$500,Salariés!$J$2)</f>
        <v>0</v>
      </c>
      <c r="AHD10" s="37">
        <f>SUMIFS('Absences diverses'!$BM$8:$BM$500,'Absences diverses'!$A$8:$A$500,B10,'Absences diverses'!$D$8:$D$500,Salariés!$J$3)</f>
        <v>0</v>
      </c>
      <c r="AHE10" s="37">
        <f>SUMIFS('Absences diverses'!$BM$8:$BM$500,'Absences diverses'!$A$8:$A$500,B10,'Absences diverses'!$D$8:$D$500,Salariés!$J$4)</f>
        <v>0</v>
      </c>
      <c r="AHF10" s="37">
        <f>SUMIFS('Arrêts médicaux'!$BP$8:$BP$500,'Arrêts médicaux'!$A$8:$A$500,B10,'Arrêts médicaux'!$D$8:$D$500,Salariés!$H$1)</f>
        <v>0</v>
      </c>
      <c r="AHG10" s="37">
        <f>SUMIFS('Arrêts médicaux'!$BP$8:$BP$500,'Arrêts médicaux'!$A$8:$A$500,B10,'Arrêts médicaux'!$D$8:$D$500,Salariés!$H$2)</f>
        <v>0</v>
      </c>
      <c r="AHH10" s="38">
        <f t="shared" si="355"/>
        <v>0</v>
      </c>
      <c r="AHI10" s="37">
        <f>SUMIFS('Arrêts médicaux'!$BP$8:$BP$500,'Arrêts médicaux'!$A$8:$A$500,B10,'Arrêts médicaux'!$D$8:$D$500,Salariés!$H$3)</f>
        <v>0</v>
      </c>
      <c r="AHJ10" s="37">
        <f>SUMIFS('Arrêts médicaux'!$BP$8:$BP$500,'Arrêts médicaux'!$A$8:$A$500,B10,'Arrêts médicaux'!$D$8:$D$500,Salariés!$H$4)</f>
        <v>0</v>
      </c>
      <c r="AHK10" s="38">
        <f t="shared" si="356"/>
        <v>0</v>
      </c>
      <c r="AHL10" s="37">
        <f>SUMIFS('Arrêts médicaux'!$BP$8:$BP$500,'Arrêts médicaux'!$A$8:$A$500,B10,'Arrêts médicaux'!$D$8:$D$500,Salariés!$H$5)</f>
        <v>0</v>
      </c>
      <c r="AHM10" s="37">
        <f>SUMIFS('Arrêts médicaux'!$BP$8:$BP$500,'Arrêts médicaux'!$A$8:$A$500,B10,'Arrêts médicaux'!$D$8:$D$500,Salariés!$H$6)</f>
        <v>0</v>
      </c>
      <c r="AHN10" s="37">
        <f>SUMIFS('Arrêts médicaux'!$BP$8:$BP$500,'Arrêts médicaux'!$A$8:$A$500,B10,'Arrêts médicaux'!$D$8:$D$500,Salariés!$H$7)</f>
        <v>0</v>
      </c>
      <c r="AHO10" s="38">
        <f t="shared" si="357"/>
        <v>0</v>
      </c>
      <c r="AHP10" s="37">
        <f>SUMIFS('Arrêts médicaux'!$BP$8:$BP$500,'Arrêts médicaux'!$A$8:$A$500,B10,'Arrêts médicaux'!$D$8:$D$500,Salariés!$H$8)</f>
        <v>0</v>
      </c>
      <c r="AHQ10" s="37">
        <f>SUMIFS('Absences diverses'!$BN$8:$BN$500,'Absences diverses'!$A$8:$A$500,B10,'Absences diverses'!$D$8:$D$500,Salariés!$J$1)</f>
        <v>0</v>
      </c>
      <c r="AHR10" s="37">
        <f>SUMIFS('Absences diverses'!$BN$8:$BN$500,'Absences diverses'!$A$8:$A$500,B10,'Absences diverses'!$D$8:$D$500,Salariés!$J$2)</f>
        <v>0</v>
      </c>
      <c r="AHS10" s="37">
        <f>SUMIFS('Absences diverses'!$BN$8:$BN$500,'Absences diverses'!$A$8:$A$500,B10,'Absences diverses'!$D$8:$D$500,Salariés!$J$3)</f>
        <v>0</v>
      </c>
      <c r="AHT10" s="37">
        <f>SUMIFS('Absences diverses'!$BN$8:$BN$500,'Absences diverses'!$A$8:$A$500,B10,'Absences diverses'!$D$8:$D$500,Salariés!$J$4)</f>
        <v>0</v>
      </c>
      <c r="AHU10" s="37">
        <f>SUMIFS('Arrêts médicaux'!$BQ$8:$BQ$500,'Arrêts médicaux'!$A$8:$A$500,B10,'Arrêts médicaux'!$D$8:$D$500,Salariés!$H$1)</f>
        <v>0</v>
      </c>
      <c r="AHV10" s="37">
        <f>SUMIFS('Arrêts médicaux'!$BQ$8:$BQ$500,'Arrêts médicaux'!$A$8:$A$500,B10,'Arrêts médicaux'!$D$8:$D$500,Salariés!$H$2)</f>
        <v>0</v>
      </c>
      <c r="AHW10" s="38">
        <f t="shared" si="358"/>
        <v>0</v>
      </c>
      <c r="AHX10" s="37">
        <f>SUMIFS('Arrêts médicaux'!$BQ$8:$BQ$500,'Arrêts médicaux'!$A$8:$A$500,B10,'Arrêts médicaux'!$D$8:$D$500,Salariés!$H$3)</f>
        <v>0</v>
      </c>
      <c r="AHY10" s="37">
        <f>SUMIFS('Arrêts médicaux'!$BQ$8:$BQ$500,'Arrêts médicaux'!$A$8:$A$500,B10,'Arrêts médicaux'!$D$8:$D$500,Salariés!$H$4)</f>
        <v>0</v>
      </c>
      <c r="AHZ10" s="38">
        <f t="shared" si="359"/>
        <v>0</v>
      </c>
      <c r="AIA10" s="37">
        <f>SUMIFS('Arrêts médicaux'!$BQ$8:$BQ$500,'Arrêts médicaux'!$A$8:$A$500,B10,'Arrêts médicaux'!$D$8:$D$500,Salariés!$H$5)</f>
        <v>0</v>
      </c>
      <c r="AIB10" s="37">
        <f>SUMIFS('Arrêts médicaux'!$BQ$8:$BQ$500,'Arrêts médicaux'!$A$8:$A$500,B10,'Arrêts médicaux'!$D$8:$D$500,Salariés!$H$6)</f>
        <v>0</v>
      </c>
      <c r="AIC10" s="37">
        <f>SUMIFS('Arrêts médicaux'!$BQ$8:$BQ$500,'Arrêts médicaux'!$A$8:$A$500,B10,'Arrêts médicaux'!$D$8:$D$500,Salariés!$H$7)</f>
        <v>0</v>
      </c>
      <c r="AID10" s="38">
        <f t="shared" si="360"/>
        <v>0</v>
      </c>
      <c r="AIE10" s="37">
        <f>SUMIFS('Arrêts médicaux'!$BQ$8:$BQ$500,'Arrêts médicaux'!$A$8:$A$500,B10,'Arrêts médicaux'!$D$8:$D$500,Salariés!$H$8)</f>
        <v>0</v>
      </c>
      <c r="AIF10" s="37">
        <f>SUMIFS('Absences diverses'!$BO$8:$BO$500,'Absences diverses'!$A$8:$A$500,B10,'Absences diverses'!$D$8:$D$500,Salariés!$J$1)</f>
        <v>0</v>
      </c>
      <c r="AIG10" s="37">
        <f>SUMIFS('Absences diverses'!$BO$8:$BO$500,'Absences diverses'!$A$8:$A$500,B10,'Absences diverses'!$D$8:$D$500,Salariés!$J$2)</f>
        <v>0</v>
      </c>
      <c r="AIH10" s="37">
        <f>SUMIFS('Absences diverses'!$BO$8:$BO$500,'Absences diverses'!$A$8:$A$500,B10,'Absences diverses'!$D$8:$D$500,Salariés!$J$3)</f>
        <v>0</v>
      </c>
      <c r="AII10" s="37">
        <f>SUMIFS('Absences diverses'!$BO$8:$BO$500,'Absences diverses'!$A$8:$A$500,B10,'Absences diverses'!$D$8:$D$500,Salariés!$J$4)</f>
        <v>0</v>
      </c>
    </row>
    <row r="11" spans="2:919">
      <c r="B11" s="29">
        <f>+Salariés!A8</f>
        <v>8</v>
      </c>
      <c r="C11" s="29" t="str">
        <f>+Salariés!B8</f>
        <v>FINOIS</v>
      </c>
      <c r="D11" s="29" t="str">
        <f>+Salariés!C8</f>
        <v>CLAIRE</v>
      </c>
      <c r="E11" s="37">
        <f>SUMIFS('Arrêts médicaux'!$I$8:$I$500,'Arrêts médicaux'!$A$8:$A$500,B11,'Arrêts médicaux'!$D$8:$D$500,Salariés!$H$1)</f>
        <v>0</v>
      </c>
      <c r="F11" s="118">
        <f>SUMIFS('Arrêts médicaux'!$I$8:$I$500,'Arrêts médicaux'!$A$8:$A$500,B11,'Arrêts médicaux'!$D$8:$D$500,Salariés!$H$2)</f>
        <v>0</v>
      </c>
      <c r="G11" s="120">
        <f t="shared" si="178"/>
        <v>0</v>
      </c>
      <c r="H11" s="37">
        <f>SUMIFS('Arrêts médicaux'!$I$8:$I$500,'Arrêts médicaux'!$A$8:$A$500,B11,'Arrêts médicaux'!$D$8:$D$500,Salariés!$H$3)</f>
        <v>0</v>
      </c>
      <c r="I11" s="37">
        <f>SUMIFS('Arrêts médicaux'!$I$8:$I$500,'Arrêts médicaux'!$A$8:$A$500,B11,'Arrêts médicaux'!$D$8:$D$500,Salariés!$H$4)</f>
        <v>0</v>
      </c>
      <c r="J11" s="38">
        <f t="shared" si="179"/>
        <v>0</v>
      </c>
      <c r="K11" s="37">
        <f>SUMIFS('Arrêts médicaux'!$I$8:$I$500,'Arrêts médicaux'!$A$8:$A$500,B11,'Arrêts médicaux'!$D$8:$D$500,Salariés!$H$5)</f>
        <v>0</v>
      </c>
      <c r="L11" s="37">
        <f>SUMIFS('Arrêts médicaux'!$I$8:$I$500,'Arrêts médicaux'!$A$8:$A$500,B11,'Arrêts médicaux'!$D$8:$D$500,Salariés!$H$6)</f>
        <v>0</v>
      </c>
      <c r="M11" s="37">
        <f>SUMIFS('Arrêts médicaux'!$I$8:$I$500,'Arrêts médicaux'!$A$8:$A$500,B11,'Arrêts médicaux'!$D$8:$D$500,Salariés!$H$7)</f>
        <v>0</v>
      </c>
      <c r="N11" s="38">
        <f t="shared" si="180"/>
        <v>0</v>
      </c>
      <c r="O11" s="37">
        <f>SUMIFS('Arrêts médicaux'!$I$8:$I$500,'Arrêts médicaux'!$A$8:$A$500,B11,'Arrêts médicaux'!$D$8:$D$500,Salariés!$H$8)</f>
        <v>0</v>
      </c>
      <c r="P11" s="37">
        <f>SUMIFS('Absences diverses'!$G$8:$G$500,'Absences diverses'!$A$8:$A$500,B11,'Absences diverses'!$D$8:$D$500,Salariés!$J$1)</f>
        <v>0</v>
      </c>
      <c r="Q11" s="37">
        <f>SUMIFS('Absences diverses'!$G$8:$G$500,'Absences diverses'!$A$8:$A$500,B11,'Absences diverses'!$D$8:$D$500,Salariés!$J$2)</f>
        <v>0</v>
      </c>
      <c r="R11" s="37">
        <f>SUMIFS('Absences diverses'!$G$8:$G$500,'Absences diverses'!$A$8:$A$500,B11,'Absences diverses'!$D$8:$D$500,Salariés!$J$3)</f>
        <v>0</v>
      </c>
      <c r="S11" s="116">
        <f>SUMIFS('Absences diverses'!$G$8:$G$500,'Absences diverses'!$A$8:$A$500,B11,'Absences diverses'!$D$8:$D$500,Salariés!$J$4)</f>
        <v>0</v>
      </c>
      <c r="T11" s="115">
        <f>SUMIFS('Arrêts médicaux'!$J$8:$J$500,'Arrêts médicaux'!$A$8:$A$500,B11,'Arrêts médicaux'!$D$8:$D$500,Salariés!$H$1)</f>
        <v>0</v>
      </c>
      <c r="U11" s="37">
        <f>SUMIFS('Arrêts médicaux'!$J$8:$J$500,'Arrêts médicaux'!$A$8:$A$500,B11,'Arrêts médicaux'!$D$8:$D$500,Salariés!$H$2)</f>
        <v>0</v>
      </c>
      <c r="V11" s="38">
        <f t="shared" si="181"/>
        <v>0</v>
      </c>
      <c r="W11" s="37">
        <f>SUMIFS('Arrêts médicaux'!$J$8:$J$500,'Arrêts médicaux'!$A$8:$A$500,B11,'Arrêts médicaux'!$D$8:$D$500,Salariés!$H$3)</f>
        <v>0</v>
      </c>
      <c r="X11" s="37">
        <f>SUMIFS('Arrêts médicaux'!$J$8:$J$500,'Arrêts médicaux'!$A$8:$A$500,B11,'Arrêts médicaux'!$D$8:$D$500,Salariés!$H$4)</f>
        <v>0</v>
      </c>
      <c r="Y11" s="38">
        <f t="shared" si="182"/>
        <v>0</v>
      </c>
      <c r="Z11" s="37">
        <f>SUMIFS('Arrêts médicaux'!$J$8:$J$500,'Arrêts médicaux'!$A$8:$A$500,B11,'Arrêts médicaux'!$D$8:$D$500,Salariés!$H$5)</f>
        <v>0</v>
      </c>
      <c r="AA11" s="37">
        <f>SUMIFS('Arrêts médicaux'!$J$8:$J$500,'Arrêts médicaux'!$A$8:$A$500,B11,'Arrêts médicaux'!$D$8:$D$500,Salariés!$H$6)</f>
        <v>0</v>
      </c>
      <c r="AB11" s="37">
        <f>SUMIFS('Arrêts médicaux'!$J$8:$J$500,'Arrêts médicaux'!$A$8:$A$500,B11,'Arrêts médicaux'!$D$8:$D$500,Salariés!$H$7)</f>
        <v>0</v>
      </c>
      <c r="AC11" s="38">
        <f t="shared" si="183"/>
        <v>0</v>
      </c>
      <c r="AD11" s="37">
        <f>SUMIFS('Arrêts médicaux'!$J$8:$J$500,'Arrêts médicaux'!$A$8:$A$500,B11,'Arrêts médicaux'!$D$8:$D$500,Salariés!$H$8)</f>
        <v>0</v>
      </c>
      <c r="AE11" s="37">
        <f>SUMIFS('Absences diverses'!$H$8:$H$500,'Absences diverses'!$A$8:$A$500,B11,'Absences diverses'!$D$8:$D$500,Salariés!$J$1)</f>
        <v>0</v>
      </c>
      <c r="AF11" s="37">
        <f>SUMIFS('Absences diverses'!$H$8:$H$500,'Absences diverses'!$A$8:$A$500,B11,'Absences diverses'!$D$8:$D$500,Salariés!$J$2)</f>
        <v>0</v>
      </c>
      <c r="AG11" s="37">
        <f>SUMIFS('Absences diverses'!$H$8:$H$500,'Absences diverses'!$A$8:$A$500,B11,'Absences diverses'!$D$8:$D$500,Salariés!$J$3)</f>
        <v>0</v>
      </c>
      <c r="AH11" s="116">
        <f>SUMIFS('Absences diverses'!$H$8:$H$500,'Absences diverses'!$A$8:$A$500,B11,'Absences diverses'!$D$8:$D$500,Salariés!$J$4)</f>
        <v>0</v>
      </c>
      <c r="AI11" s="37">
        <f>SUMIFS('Arrêts médicaux'!$K$8:$K$500,'Arrêts médicaux'!$A$8:$A$500,B11,'Arrêts médicaux'!$D$8:$D$500,Salariés!$H$1)</f>
        <v>0</v>
      </c>
      <c r="AJ11" s="37">
        <f>SUMIFS('Arrêts médicaux'!$K$8:$K$500,'Arrêts médicaux'!$A$8:$A$500,B11,'Arrêts médicaux'!$D$8:$D$500,Salariés!$H$2)</f>
        <v>0</v>
      </c>
      <c r="AK11" s="38">
        <f t="shared" si="184"/>
        <v>0</v>
      </c>
      <c r="AL11" s="37">
        <f>SUMIFS('Arrêts médicaux'!$K$8:$K$500,'Arrêts médicaux'!$A$8:$A$500,B11,'Arrêts médicaux'!$D$8:$D$500,Salariés!$H$3)</f>
        <v>0</v>
      </c>
      <c r="AM11" s="37">
        <f>SUMIFS('Arrêts médicaux'!$K$8:$K$500,'Arrêts médicaux'!$A$8:$A$500,B11,'Arrêts médicaux'!$D$8:$D$500,Salariés!$H$4)</f>
        <v>0</v>
      </c>
      <c r="AN11" s="38">
        <f t="shared" si="185"/>
        <v>0</v>
      </c>
      <c r="AO11" s="37">
        <f>SUMIFS('Arrêts médicaux'!$K$8:$K$500,'Arrêts médicaux'!$A$8:$A$500,B11,'Arrêts médicaux'!$D$8:$D$500,Salariés!$H$5)</f>
        <v>0</v>
      </c>
      <c r="AP11" s="37">
        <f>SUMIFS('Arrêts médicaux'!$K$8:$K$500,'Arrêts médicaux'!$A$8:$A$500,B11,'Arrêts médicaux'!$D$8:$D$500,Salariés!$H$6)</f>
        <v>0</v>
      </c>
      <c r="AQ11" s="37">
        <f>SUMIFS('Arrêts médicaux'!$K$8:$K$500,'Arrêts médicaux'!$A$8:$A$500,B11,'Arrêts médicaux'!$D$8:$D$500,Salariés!$H$7)</f>
        <v>0</v>
      </c>
      <c r="AR11" s="38">
        <f t="shared" si="186"/>
        <v>0</v>
      </c>
      <c r="AS11" s="37">
        <f>SUMIFS('Arrêts médicaux'!$K$8:$K$500,'Arrêts médicaux'!$A$8:$A$500,B11,'Arrêts médicaux'!$D$8:$D$500,Salariés!$H$8)</f>
        <v>0</v>
      </c>
      <c r="AT11" s="37">
        <f>SUMIFS('Absences diverses'!$I$8:$I$500,'Absences diverses'!$A$8:$A$500,B11,'Absences diverses'!$D$8:$D$500,Salariés!$J$1)</f>
        <v>0</v>
      </c>
      <c r="AU11" s="37">
        <f>SUMIFS('Absences diverses'!$I$8:$I$500,'Absences diverses'!$A$8:$A$500,B11,'Absences diverses'!$D$8:$D$500,Salariés!$J$2)</f>
        <v>0</v>
      </c>
      <c r="AV11" s="37">
        <f>SUMIFS('Absences diverses'!$I$8:$I$500,'Absences diverses'!$A$8:$A$500,B11,'Absences diverses'!$D$8:$D$500,Salariés!$J$3)</f>
        <v>0</v>
      </c>
      <c r="AW11" s="116">
        <f>SUMIFS('Absences diverses'!$I$8:$I$500,'Absences diverses'!$A$8:$A$500,B11,'Absences diverses'!$D$8:$D$500,Salariés!$J$4)</f>
        <v>0</v>
      </c>
      <c r="AX11" s="37">
        <f>SUMIFS('Arrêts médicaux'!$L$8:$L$500,'Arrêts médicaux'!$A$8:$A$500,B11,'Arrêts médicaux'!$D$8:$D$500,Salariés!$H$1)</f>
        <v>0</v>
      </c>
      <c r="AY11" s="37">
        <f>SUMIFS('Arrêts médicaux'!$L$8:$L$500,'Arrêts médicaux'!$A$8:$A$500,B11,'Arrêts médicaux'!$D$8:$D$500,Salariés!$H$2)</f>
        <v>0</v>
      </c>
      <c r="AZ11" s="38">
        <f t="shared" si="187"/>
        <v>0</v>
      </c>
      <c r="BA11" s="37">
        <f>SUMIFS('Arrêts médicaux'!$L$8:$L$500,'Arrêts médicaux'!$A$8:$A$500,B11,'Arrêts médicaux'!$D$8:$D$500,Salariés!$H$3)</f>
        <v>0</v>
      </c>
      <c r="BB11" s="37">
        <f>SUMIFS('Arrêts médicaux'!$L$8:$L$500,'Arrêts médicaux'!$A$8:$A$500,B11,'Arrêts médicaux'!$D$8:$D$500,Salariés!$H$4)</f>
        <v>0</v>
      </c>
      <c r="BC11" s="38">
        <f t="shared" si="188"/>
        <v>0</v>
      </c>
      <c r="BD11" s="37">
        <f>SUMIFS('Arrêts médicaux'!$L$8:$L$500,'Arrêts médicaux'!$A$8:$A$500,B11,'Arrêts médicaux'!$D$8:$D$500,Salariés!$H$5)</f>
        <v>0</v>
      </c>
      <c r="BE11" s="37">
        <f>SUMIFS('Arrêts médicaux'!$L$8:$L$500,'Arrêts médicaux'!$A$8:$A$500,B11,'Arrêts médicaux'!$D$8:$D$500,Salariés!$H$6)</f>
        <v>0</v>
      </c>
      <c r="BF11" s="37">
        <f>SUMIFS('Arrêts médicaux'!$L$8:$L$500,'Arrêts médicaux'!$A$8:$A$500,B11,'Arrêts médicaux'!$D$8:$D$500,Salariés!$H$7)</f>
        <v>0</v>
      </c>
      <c r="BG11" s="38">
        <f t="shared" si="189"/>
        <v>0</v>
      </c>
      <c r="BH11" s="37">
        <f>SUMIFS('Arrêts médicaux'!$L$8:$L$500,'Arrêts médicaux'!$A$8:$A$500,B11,'Arrêts médicaux'!$D$8:$D$500,Salariés!$H$8)</f>
        <v>0</v>
      </c>
      <c r="BI11" s="37">
        <f>SUMIFS('Absences diverses'!$J$8:$J$500,'Absences diverses'!$A$8:$A$500,B11,'Absences diverses'!$D$8:$D$500,Salariés!$J$1)</f>
        <v>0</v>
      </c>
      <c r="BJ11" s="37">
        <f>SUMIFS('Absences diverses'!$J$8:$J$500,'Absences diverses'!$A$8:$A$500,B11,'Absences diverses'!$D$8:$D$500,Salariés!$J$2)</f>
        <v>0</v>
      </c>
      <c r="BK11" s="37">
        <f>SUMIFS('Absences diverses'!$J$8:$J$500,'Absences diverses'!$A$8:$A$500,B11,'Absences diverses'!$D$8:$D$500,Salariés!$J$3)</f>
        <v>0</v>
      </c>
      <c r="BL11" s="116">
        <f>SUMIFS('Absences diverses'!$J$8:$J$500,'Absences diverses'!$A$8:$A$500,B11,'Absences diverses'!$D$8:$D$500,Salariés!$J$4)</f>
        <v>0</v>
      </c>
      <c r="BM11" s="37">
        <f>SUMIFS('Arrêts médicaux'!$M$8:$M$500,'Arrêts médicaux'!$A$8:$A$500,B11,'Arrêts médicaux'!$D$8:$D$500,Salariés!$H$1)</f>
        <v>0</v>
      </c>
      <c r="BN11" s="37">
        <f>SUMIFS('Arrêts médicaux'!$M$8:$M$500,'Arrêts médicaux'!$A$8:$A$500,B11,'Arrêts médicaux'!$D$8:$D$500,Salariés!$H$2)</f>
        <v>0</v>
      </c>
      <c r="BO11" s="38">
        <f t="shared" si="190"/>
        <v>0</v>
      </c>
      <c r="BP11" s="37">
        <f>SUMIFS('Arrêts médicaux'!$M$8:$M$500,'Arrêts médicaux'!$A$8:$A$500,B11,'Arrêts médicaux'!$D$8:$D$500,Salariés!$H$3)</f>
        <v>0</v>
      </c>
      <c r="BQ11" s="37">
        <f>SUMIFS('Arrêts médicaux'!$M$8:$M$500,'Arrêts médicaux'!$A$8:$A$500,B11,'Arrêts médicaux'!$D$8:$D$500,Salariés!$H$4)</f>
        <v>0</v>
      </c>
      <c r="BR11" s="38">
        <f t="shared" si="191"/>
        <v>0</v>
      </c>
      <c r="BS11" s="37">
        <f>SUMIFS('Arrêts médicaux'!$M$8:$M$500,'Arrêts médicaux'!$A$8:$A$500,B11,'Arrêts médicaux'!$D$8:$D$500,Salariés!$H$5)</f>
        <v>0</v>
      </c>
      <c r="BT11" s="37">
        <f>SUMIFS('Arrêts médicaux'!$M$8:$M$500,'Arrêts médicaux'!$A$8:$A$500,B11,'Arrêts médicaux'!$D$8:$D$500,Salariés!$H$6)</f>
        <v>0</v>
      </c>
      <c r="BU11" s="37">
        <f>SUMIFS('Arrêts médicaux'!$M$8:$M$500,'Arrêts médicaux'!$A$8:$A$500,B11,'Arrêts médicaux'!$D$8:$D$500,Salariés!$H$7)</f>
        <v>0</v>
      </c>
      <c r="BV11" s="38">
        <f t="shared" si="192"/>
        <v>0</v>
      </c>
      <c r="BW11" s="37">
        <f>SUMIFS('Arrêts médicaux'!$M$8:$M$500,'Arrêts médicaux'!$A$8:$A$500,B11,'Arrêts médicaux'!$D$8:$D$500,Salariés!$H$8)</f>
        <v>0</v>
      </c>
      <c r="BX11" s="37">
        <f>SUMIFS('Absences diverses'!$K$8:$K$500,'Absences diverses'!$A$8:$A$500,B11,'Absences diverses'!$D$8:$D$500,Salariés!$J$1)</f>
        <v>0</v>
      </c>
      <c r="BY11" s="37">
        <f>SUMIFS('Absences diverses'!$K$8:$K$500,'Absences diverses'!$A$8:$A$500,B11,'Absences diverses'!$D$8:$D$500,Salariés!$J$2)</f>
        <v>0</v>
      </c>
      <c r="BZ11" s="37">
        <f>SUMIFS('Absences diverses'!$K$8:$K$500,'Absences diverses'!$A$8:$A$500,B11,'Absences diverses'!$D$8:$D$500,Salariés!$J$3)</f>
        <v>0</v>
      </c>
      <c r="CA11" s="37">
        <f>SUMIFS('Absences diverses'!$K$8:$K$500,'Absences diverses'!$A$8:$A$500,B11,'Absences diverses'!$D$8:$D$500,Salariés!$J$4)</f>
        <v>0</v>
      </c>
      <c r="CB11" s="37">
        <f>SUMIFS('Arrêts médicaux'!$N$8:$N$500,'Arrêts médicaux'!$A$8:$A$500,B11,'Arrêts médicaux'!$D$8:$D$500,Salariés!$H$1)</f>
        <v>0</v>
      </c>
      <c r="CC11" s="37">
        <f>SUMIFS('Arrêts médicaux'!$N$8:$N$500,'Arrêts médicaux'!$A$8:$A$500,B11,'Arrêts médicaux'!$D$8:$D$500,Salariés!$H$2)</f>
        <v>0</v>
      </c>
      <c r="CD11" s="38">
        <f t="shared" si="193"/>
        <v>0</v>
      </c>
      <c r="CE11" s="37">
        <f>SUMIFS('Arrêts médicaux'!$N$8:$N$500,'Arrêts médicaux'!$A$8:$A$500,B11,'Arrêts médicaux'!$D$8:$D$500,Salariés!$H$3)</f>
        <v>0</v>
      </c>
      <c r="CF11" s="37">
        <f>SUMIFS('Arrêts médicaux'!$N$8:$N$500,'Arrêts médicaux'!$A$8:$A$500,B11,'Arrêts médicaux'!$D$8:$D$500,Salariés!$H$4)</f>
        <v>0</v>
      </c>
      <c r="CG11" s="38">
        <f t="shared" si="194"/>
        <v>0</v>
      </c>
      <c r="CH11" s="37">
        <f>SUMIFS('Arrêts médicaux'!$N$8:$N$500,'Arrêts médicaux'!$A$8:$A$500,B11,'Arrêts médicaux'!$D$8:$D$500,Salariés!$H$5)</f>
        <v>0</v>
      </c>
      <c r="CI11" s="37">
        <f>SUMIFS('Arrêts médicaux'!$N$8:$N$500,'Arrêts médicaux'!$A$8:$A$500,B11,'Arrêts médicaux'!$D$8:$D$500,Salariés!$H$6)</f>
        <v>0</v>
      </c>
      <c r="CJ11" s="37">
        <f>SUMIFS('Arrêts médicaux'!$N$8:$N$500,'Arrêts médicaux'!$A$8:$A$500,B11,'Arrêts médicaux'!$D$8:$D$500,Salariés!$H$7)</f>
        <v>0</v>
      </c>
      <c r="CK11" s="38">
        <f t="shared" si="195"/>
        <v>0</v>
      </c>
      <c r="CL11" s="37">
        <f>SUMIFS('Arrêts médicaux'!$N$8:$N$500,'Arrêts médicaux'!$A$8:$A$500,B11,'Arrêts médicaux'!$D$8:$D$500,Salariés!$H$8)</f>
        <v>0</v>
      </c>
      <c r="CM11" s="37">
        <f>SUMIFS('Absences diverses'!$L$8:$L$500,'Absences diverses'!$A$8:$A$500,B11,'Absences diverses'!$D$8:$D$500,Salariés!$J$1)</f>
        <v>0</v>
      </c>
      <c r="CN11" s="37">
        <f>SUMIFS('Absences diverses'!$L$8:$L$500,'Absences diverses'!$A$8:$A$500,B11,'Absences diverses'!$D$8:$D$500,Salariés!$J$2)</f>
        <v>0</v>
      </c>
      <c r="CO11" s="37">
        <f>SUMIFS('Absences diverses'!$L$8:$L$500,'Absences diverses'!$A$8:$A$500,B11,'Absences diverses'!$D$8:$D$500,Salariés!$J$3)</f>
        <v>0</v>
      </c>
      <c r="CP11" s="37">
        <f>SUMIFS('Absences diverses'!$L$8:$L$500,'Absences diverses'!$A$8:$A$500,B11,'Absences diverses'!$D$8:$D$500,Salariés!$J$4)</f>
        <v>0</v>
      </c>
      <c r="CQ11" s="37">
        <f>SUMIFS('Arrêts médicaux'!$O$8:$O$500,'Arrêts médicaux'!$A$8:$A$500,B11,'Arrêts médicaux'!$D$8:$D$500,Salariés!$H$1)</f>
        <v>0</v>
      </c>
      <c r="CR11" s="37">
        <f>SUMIFS('Arrêts médicaux'!$O$8:$O$500,'Arrêts médicaux'!$A$8:$A$500,B11,'Arrêts médicaux'!$D$8:$D$500,Salariés!$H$2)</f>
        <v>0</v>
      </c>
      <c r="CS11" s="38">
        <f t="shared" si="196"/>
        <v>0</v>
      </c>
      <c r="CT11" s="37">
        <f>SUMIFS('Arrêts médicaux'!$O$8:$O$500,'Arrêts médicaux'!$A$8:$A$500,B11,'Arrêts médicaux'!$D$8:$D$500,Salariés!$H$3)</f>
        <v>0</v>
      </c>
      <c r="CU11" s="37">
        <f>SUMIFS('Arrêts médicaux'!$O$8:$O$500,'Arrêts médicaux'!$A$8:$A$500,B11,'Arrêts médicaux'!$D$8:$D$500,Salariés!$H$4)</f>
        <v>0</v>
      </c>
      <c r="CV11" s="38">
        <f t="shared" si="197"/>
        <v>0</v>
      </c>
      <c r="CW11" s="37">
        <f>SUMIFS('Arrêts médicaux'!$O$8:$O$500,'Arrêts médicaux'!$A$8:$A$500,B11,'Arrêts médicaux'!$D$8:$D$500,Salariés!$H$5)</f>
        <v>0</v>
      </c>
      <c r="CX11" s="37">
        <f>SUMIFS('Arrêts médicaux'!$O$8:$O$500,'Arrêts médicaux'!$A$8:$A$500,B11,'Arrêts médicaux'!$D$8:$D$500,Salariés!$H$6)</f>
        <v>0</v>
      </c>
      <c r="CY11" s="37">
        <f>SUMIFS('Arrêts médicaux'!$O$8:$O$500,'Arrêts médicaux'!$A$8:$A$500,B11,'Arrêts médicaux'!$D$8:$D$500,Salariés!$H$7)</f>
        <v>0</v>
      </c>
      <c r="CZ11" s="38">
        <f t="shared" si="198"/>
        <v>0</v>
      </c>
      <c r="DA11" s="37">
        <f>SUMIFS('Arrêts médicaux'!$O$8:$O$500,'Arrêts médicaux'!$A$8:$A$500,B11,'Arrêts médicaux'!$D$8:$D$500,Salariés!$H$8)</f>
        <v>0</v>
      </c>
      <c r="DB11" s="37">
        <f>SUMIFS('Absences diverses'!$M$8:$M$500,'Absences diverses'!$A$8:$A$500,B11,'Absences diverses'!$D$8:$D$500,Salariés!$J$1)</f>
        <v>0</v>
      </c>
      <c r="DC11" s="37">
        <f>SUMIFS('Absences diverses'!$M$8:$M$500,'Absences diverses'!$A$8:$A$500,B11,'Absences diverses'!$D$8:$D$500,Salariés!$J$2)</f>
        <v>0</v>
      </c>
      <c r="DD11" s="37">
        <f>SUMIFS('Absences diverses'!$M$8:$M$500,'Absences diverses'!$A$8:$A$500,B11,'Absences diverses'!$D$8:$D$500,Salariés!$J$3)</f>
        <v>0</v>
      </c>
      <c r="DE11" s="37">
        <f>SUMIFS('Absences diverses'!$M$8:$M$500,'Absences diverses'!$A$8:$A$500,B11,'Absences diverses'!$D$8:$D$500,Salariés!$J$4)</f>
        <v>0</v>
      </c>
      <c r="DF11" s="37">
        <f>SUMIFS('Arrêts médicaux'!$P$8:$P$500,'Arrêts médicaux'!$A$8:$A$500,B11,'Arrêts médicaux'!$D$8:$D$500,Salariés!$H$1)</f>
        <v>0</v>
      </c>
      <c r="DG11" s="37">
        <f>SUMIFS('Arrêts médicaux'!$P$8:$P$500,'Arrêts médicaux'!$A$8:$A$500,B11,'Arrêts médicaux'!$D$8:$D$500,Salariés!$H$2)</f>
        <v>0</v>
      </c>
      <c r="DH11" s="38">
        <f t="shared" si="199"/>
        <v>0</v>
      </c>
      <c r="DI11" s="37">
        <f>SUMIFS('Arrêts médicaux'!$P$8:$P$500,'Arrêts médicaux'!$A$8:$A$500,B11,'Arrêts médicaux'!$D$8:$D$500,Salariés!$H$3)</f>
        <v>0</v>
      </c>
      <c r="DJ11" s="37">
        <f>SUMIFS('Arrêts médicaux'!$P$8:$P$500,'Arrêts médicaux'!$A$8:$A$500,B11,'Arrêts médicaux'!$D$8:$D$500,Salariés!$H$4)</f>
        <v>0</v>
      </c>
      <c r="DK11" s="38">
        <f t="shared" si="200"/>
        <v>0</v>
      </c>
      <c r="DL11" s="37">
        <f>SUMIFS('Arrêts médicaux'!$P$8:$P$500,'Arrêts médicaux'!$A$8:$A$500,B11,'Arrêts médicaux'!$D$8:$D$500,Salariés!$H$5)</f>
        <v>0</v>
      </c>
      <c r="DM11" s="37">
        <f>SUMIFS('Arrêts médicaux'!$P$8:$P$500,'Arrêts médicaux'!$A$8:$A$500,B11,'Arrêts médicaux'!$D$8:$D$500,Salariés!$H$6)</f>
        <v>0</v>
      </c>
      <c r="DN11" s="37">
        <f>SUMIFS('Arrêts médicaux'!$P$8:$P$500,'Arrêts médicaux'!$A$8:$A$500,B11,'Arrêts médicaux'!$D$8:$D$500,Salariés!$H$7)</f>
        <v>0</v>
      </c>
      <c r="DO11" s="38">
        <f t="shared" si="201"/>
        <v>0</v>
      </c>
      <c r="DP11" s="37">
        <f>SUMIFS('Arrêts médicaux'!$P$8:$P$500,'Arrêts médicaux'!$A$8:$A$500,B11,'Arrêts médicaux'!$D$8:$D$500,Salariés!$H$8)</f>
        <v>0</v>
      </c>
      <c r="DQ11" s="37">
        <f>SUMIFS('Absences diverses'!$N$8:$N$500,'Absences diverses'!$A$8:$A$500,B11,'Absences diverses'!$D$8:$D$500,Salariés!$J$1)</f>
        <v>0</v>
      </c>
      <c r="DR11" s="37">
        <f>SUMIFS('Absences diverses'!$N$8:$N$500,'Absences diverses'!$A$8:$A$500,B11,'Absences diverses'!$D$8:$D$500,Salariés!$J$2)</f>
        <v>0</v>
      </c>
      <c r="DS11" s="37">
        <f>SUMIFS('Absences diverses'!$N$8:$N$500,'Absences diverses'!$A$8:$A$500,B11,'Absences diverses'!$D$8:$D$500,Salariés!$J$3)</f>
        <v>0</v>
      </c>
      <c r="DT11" s="37">
        <f>SUMIFS('Absences diverses'!$N$8:$N$500,'Absences diverses'!$A$8:$A$500,B11,'Absences diverses'!$D$8:$D$500,Salariés!$J$4)</f>
        <v>0</v>
      </c>
      <c r="DU11" s="37">
        <f>SUMIFS('Arrêts médicaux'!$Q$8:$Q$500,'Arrêts médicaux'!$A$8:$A$500,B11,'Arrêts médicaux'!$D$8:$D$500,Salariés!$H$1)</f>
        <v>0</v>
      </c>
      <c r="DV11" s="37">
        <f>SUMIFS('Arrêts médicaux'!$Q$8:$Q$500,'Arrêts médicaux'!$A$8:$A$500,B11,'Arrêts médicaux'!$D$8:$D$500,Salariés!$H$2)</f>
        <v>0</v>
      </c>
      <c r="DW11" s="38">
        <f t="shared" si="202"/>
        <v>0</v>
      </c>
      <c r="DX11" s="37">
        <f>SUMIFS('Arrêts médicaux'!$Q$8:$Q$500,'Arrêts médicaux'!$A$8:$A$500,B11,'Arrêts médicaux'!$D$8:$D$500,Salariés!$H$3)</f>
        <v>0</v>
      </c>
      <c r="DY11" s="37">
        <f>SUMIFS('Arrêts médicaux'!$Q$8:$Q$500,'Arrêts médicaux'!$A$8:$A$500,B11,'Arrêts médicaux'!$D$8:$D$500,Salariés!$H$4)</f>
        <v>0</v>
      </c>
      <c r="DZ11" s="38">
        <f t="shared" si="203"/>
        <v>0</v>
      </c>
      <c r="EA11" s="37">
        <f>SUMIFS('Arrêts médicaux'!$Q$8:$Q$500,'Arrêts médicaux'!$A$8:$A$500,B11,'Arrêts médicaux'!$D$8:$D$500,Salariés!$H$5)</f>
        <v>0</v>
      </c>
      <c r="EB11" s="37">
        <f>SUMIFS('Arrêts médicaux'!$Q$8:$Q$500,'Arrêts médicaux'!$A$8:$A$500,B11,'Arrêts médicaux'!$D$8:$D$500,Salariés!$H$6)</f>
        <v>0</v>
      </c>
      <c r="EC11" s="37">
        <f>SUMIFS('Arrêts médicaux'!$Q$8:$Q$500,'Arrêts médicaux'!$A$8:$A$500,B11,'Arrêts médicaux'!$D$8:$D$500,Salariés!$H$7)</f>
        <v>0</v>
      </c>
      <c r="ED11" s="38">
        <f t="shared" si="204"/>
        <v>0</v>
      </c>
      <c r="EE11" s="37">
        <f>SUMIFS('Arrêts médicaux'!$Q$8:$Q$500,'Arrêts médicaux'!$A$8:$A$500,B11,'Arrêts médicaux'!$D$8:$D$500,Salariés!$H$8)</f>
        <v>0</v>
      </c>
      <c r="EF11" s="37">
        <f>SUMIFS('Absences diverses'!$O$8:$O$500,'Absences diverses'!$A$8:$A$500,B11,'Absences diverses'!$D$8:$D$500,Salariés!$J$1)</f>
        <v>0</v>
      </c>
      <c r="EG11" s="37">
        <f>SUMIFS('Absences diverses'!$O$8:$O$500,'Absences diverses'!$A$8:$A$500,B11,'Absences diverses'!$D$8:$D$500,Salariés!$J$2)</f>
        <v>0</v>
      </c>
      <c r="EH11" s="37">
        <f>SUMIFS('Absences diverses'!$O$8:$O$500,'Absences diverses'!$A$8:$A$500,B11,'Absences diverses'!$D$8:$D$500,Salariés!$J$3)</f>
        <v>0</v>
      </c>
      <c r="EI11" s="37">
        <f>SUMIFS('Absences diverses'!$O$8:$O$500,'Absences diverses'!$A$8:$A$500,B11,'Absences diverses'!$D$8:$D$500,Salariés!$J$4)</f>
        <v>0</v>
      </c>
      <c r="EJ11" s="37">
        <f>SUMIFS('Arrêts médicaux'!$R$8:$R$500,'Arrêts médicaux'!$A$8:$A$500,B11,'Arrêts médicaux'!$D$8:$D$500,Salariés!$H$1)</f>
        <v>0</v>
      </c>
      <c r="EK11" s="37">
        <f>SUMIFS('Arrêts médicaux'!$R$8:$R$500,'Arrêts médicaux'!$A$8:$A$500,B11,'Arrêts médicaux'!$D$8:$D$500,Salariés!$H$2)</f>
        <v>0</v>
      </c>
      <c r="EL11" s="38">
        <f t="shared" si="205"/>
        <v>0</v>
      </c>
      <c r="EM11" s="37">
        <f>SUMIFS('Arrêts médicaux'!$R$8:$R$500,'Arrêts médicaux'!$A$8:$A$500,B11,'Arrêts médicaux'!$D$8:$D$500,Salariés!$H$3)</f>
        <v>0</v>
      </c>
      <c r="EN11" s="37">
        <f>SUMIFS('Arrêts médicaux'!$R$8:$R$500,'Arrêts médicaux'!$A$8:$A$500,B11,'Arrêts médicaux'!$D$8:$D$500,Salariés!$H$4)</f>
        <v>0</v>
      </c>
      <c r="EO11" s="38">
        <f t="shared" si="206"/>
        <v>0</v>
      </c>
      <c r="EP11" s="37">
        <f>SUMIFS('Arrêts médicaux'!$R$8:$R$500,'Arrêts médicaux'!$A$8:$A$500,B11,'Arrêts médicaux'!$D$8:$D$500,Salariés!$H$5)</f>
        <v>0</v>
      </c>
      <c r="EQ11" s="37">
        <f>SUMIFS('Arrêts médicaux'!$R$8:$R$500,'Arrêts médicaux'!$A$8:$A$500,B11,'Arrêts médicaux'!$D$8:$D$500,Salariés!$H$6)</f>
        <v>0</v>
      </c>
      <c r="ER11" s="37">
        <f>SUMIFS('Arrêts médicaux'!$R$8:$R$500,'Arrêts médicaux'!$A$8:$A$500,B11,'Arrêts médicaux'!$D$8:$D$500,Salariés!$H$7)</f>
        <v>0</v>
      </c>
      <c r="ES11" s="38">
        <f t="shared" si="207"/>
        <v>0</v>
      </c>
      <c r="ET11" s="37">
        <f>SUMIFS('Arrêts médicaux'!$R$8:$R$500,'Arrêts médicaux'!$A$8:$A$500,B11,'Arrêts médicaux'!$D$8:$D$500,Salariés!$H$8)</f>
        <v>0</v>
      </c>
      <c r="EU11" s="37">
        <f>SUMIFS('Absences diverses'!$P$8:$P$500,'Absences diverses'!$A$8:$A$500,B11,'Absences diverses'!$D$8:$D$500,Salariés!$J$1)</f>
        <v>0</v>
      </c>
      <c r="EV11" s="37">
        <f>SUMIFS('Absences diverses'!$P$8:$P$500,'Absences diverses'!$A$8:$A$500,B11,'Absences diverses'!$D$8:$D$500,Salariés!$J$2)</f>
        <v>0</v>
      </c>
      <c r="EW11" s="37">
        <f>SUMIFS('Absences diverses'!$P$8:$P$500,'Absences diverses'!$A$8:$A$500,B11,'Absences diverses'!$D$8:$D$500,Salariés!$J$3)</f>
        <v>0</v>
      </c>
      <c r="EX11" s="37">
        <f>SUMIFS('Absences diverses'!$P$8:$P$500,'Absences diverses'!$A$8:$A$500,B11,'Absences diverses'!$D$8:$D$500,Salariés!$J$4)</f>
        <v>0</v>
      </c>
      <c r="EY11" s="37">
        <f>SUMIFS('Arrêts médicaux'!$S$8:$S$500,'Arrêts médicaux'!$A$8:$A$500,B11,'Arrêts médicaux'!$D$8:$D$500,Salariés!$H$1)</f>
        <v>0</v>
      </c>
      <c r="EZ11" s="37">
        <f>SUMIFS('Arrêts médicaux'!$S$8:$S$500,'Arrêts médicaux'!$A$8:$A$500,B11,'Arrêts médicaux'!$D$8:$D$500,Salariés!$H$2)</f>
        <v>0</v>
      </c>
      <c r="FA11" s="38">
        <f t="shared" si="208"/>
        <v>0</v>
      </c>
      <c r="FB11" s="37">
        <f>SUMIFS('Arrêts médicaux'!$S$8:$S$500,'Arrêts médicaux'!$A$8:$A$500,B11,'Arrêts médicaux'!$D$8:$D$500,Salariés!$H$3)</f>
        <v>0</v>
      </c>
      <c r="FC11" s="37">
        <f>SUMIFS('Arrêts médicaux'!$S$8:$S$500,'Arrêts médicaux'!$A$8:$A$500,B11,'Arrêts médicaux'!$D$8:$D$500,Salariés!$H$4)</f>
        <v>0</v>
      </c>
      <c r="FD11" s="38">
        <f t="shared" si="209"/>
        <v>0</v>
      </c>
      <c r="FE11" s="37">
        <f>SUMIFS('Arrêts médicaux'!$S$8:$S$500,'Arrêts médicaux'!$A$8:$A$500,B11,'Arrêts médicaux'!$D$8:$D$500,Salariés!$H$5)</f>
        <v>0</v>
      </c>
      <c r="FF11" s="37">
        <f>SUMIFS('Arrêts médicaux'!$S$8:$S$500,'Arrêts médicaux'!$A$8:$A$500,B11,'Arrêts médicaux'!$D$8:$D$500,Salariés!$H$6)</f>
        <v>0</v>
      </c>
      <c r="FG11" s="37">
        <f>SUMIFS('Arrêts médicaux'!$S$8:$S$500,'Arrêts médicaux'!$A$8:$A$500,B11,'Arrêts médicaux'!$D$8:$D$500,Salariés!$H$7)</f>
        <v>0</v>
      </c>
      <c r="FH11" s="38">
        <f t="shared" si="210"/>
        <v>0</v>
      </c>
      <c r="FI11" s="37">
        <f>SUMIFS('Arrêts médicaux'!$S$8:$S$500,'Arrêts médicaux'!$A$8:$A$500,B11,'Arrêts médicaux'!$D$8:$D$500,Salariés!$H$8)</f>
        <v>0</v>
      </c>
      <c r="FJ11" s="37">
        <f>SUMIFS('Absences diverses'!$Q$8:$Q$500,'Absences diverses'!$A$8:$A$500,B11,'Absences diverses'!$D$8:$D$500,Salariés!$J$1)</f>
        <v>0</v>
      </c>
      <c r="FK11" s="37">
        <f>SUMIFS('Absences diverses'!$Q$8:$Q$500,'Absences diverses'!$A$8:$A$500,B11,'Absences diverses'!$D$8:$D$500,Salariés!$J$2)</f>
        <v>0</v>
      </c>
      <c r="FL11" s="37">
        <f>SUMIFS('Absences diverses'!$Q$8:$Q$500,'Absences diverses'!$A$8:$A$500,B11,'Absences diverses'!$D$8:$D$500,Salariés!$J$3)</f>
        <v>0</v>
      </c>
      <c r="FM11" s="37">
        <f>SUMIFS('Absences diverses'!$Q$8:$Q$500,'Absences diverses'!$A$8:$A$500,B11,'Absences diverses'!$D$8:$D$500,Salariés!$J$4)</f>
        <v>0</v>
      </c>
      <c r="FN11" s="37">
        <f>SUMIFS('Arrêts médicaux'!$T$8:$T$500,'Arrêts médicaux'!$A$8:$A$500,B11,'Arrêts médicaux'!$D$8:$D$500,Salariés!$H$1)</f>
        <v>0</v>
      </c>
      <c r="FO11" s="37">
        <f>SUMIFS('Arrêts médicaux'!$T$8:$T$500,'Arrêts médicaux'!$A$8:$A$500,B11,'Arrêts médicaux'!$D$8:$D$500,Salariés!$H$2)</f>
        <v>0</v>
      </c>
      <c r="FP11" s="38">
        <f t="shared" si="211"/>
        <v>0</v>
      </c>
      <c r="FQ11" s="37">
        <f>SUMIFS('Arrêts médicaux'!$T$8:$T$500,'Arrêts médicaux'!$A$8:$A$500,B11,'Arrêts médicaux'!$D$8:$D$500,Salariés!$H$3)</f>
        <v>0</v>
      </c>
      <c r="FR11" s="37">
        <f>SUMIFS('Arrêts médicaux'!$T$8:$T$500,'Arrêts médicaux'!$A$8:$A$500,B11,'Arrêts médicaux'!$D$8:$D$500,Salariés!$H$4)</f>
        <v>0</v>
      </c>
      <c r="FS11" s="38">
        <f t="shared" si="212"/>
        <v>0</v>
      </c>
      <c r="FT11" s="37">
        <f>SUMIFS('Arrêts médicaux'!$T$8:$T$500,'Arrêts médicaux'!$A$8:$A$500,B11,'Arrêts médicaux'!$D$8:$D$500,Salariés!$H$5)</f>
        <v>0</v>
      </c>
      <c r="FU11" s="37">
        <f>SUMIFS('Arrêts médicaux'!$T$8:$T$500,'Arrêts médicaux'!$A$8:$A$500,B11,'Arrêts médicaux'!$D$8:$D$500,Salariés!$H$6)</f>
        <v>0</v>
      </c>
      <c r="FV11" s="37">
        <f>SUMIFS('Arrêts médicaux'!$T$8:$T$500,'Arrêts médicaux'!$A$8:$A$500,B11,'Arrêts médicaux'!$D$8:$D$500,Salariés!$H$7)</f>
        <v>0</v>
      </c>
      <c r="FW11" s="38">
        <f t="shared" si="213"/>
        <v>0</v>
      </c>
      <c r="FX11" s="37">
        <f>SUMIFS('Arrêts médicaux'!$T$8:$T$500,'Arrêts médicaux'!$A$8:$A$500,B11,'Arrêts médicaux'!$D$8:$D$500,Salariés!$H$8)</f>
        <v>0</v>
      </c>
      <c r="FY11" s="37">
        <f>SUMIFS('Absences diverses'!$R$8:$R$500,'Absences diverses'!$A$8:$A$500,B11,'Absences diverses'!$D$8:$D$500,Salariés!$J$1)</f>
        <v>0</v>
      </c>
      <c r="FZ11" s="37">
        <f>SUMIFS('Absences diverses'!$R$8:$R$500,'Absences diverses'!$A$8:$A$500,B11,'Absences diverses'!$D$8:$D$500,Salariés!$J$2)</f>
        <v>0</v>
      </c>
      <c r="GA11" s="37">
        <f>SUMIFS('Absences diverses'!$R$8:$R$500,'Absences diverses'!$A$8:$A$500,B11,'Absences diverses'!$D$8:$D$500,Salariés!$J$3)</f>
        <v>0</v>
      </c>
      <c r="GB11" s="37">
        <f>SUMIFS('Absences diverses'!$R$8:$R$500,'Absences diverses'!$A$8:$A$500,B11,'Absences diverses'!$D$8:$D$500,Salariés!$J$4)</f>
        <v>0</v>
      </c>
      <c r="GC11" s="37">
        <f>SUMIFS('Arrêts médicaux'!$U$8:$U$500,'Arrêts médicaux'!$A$8:$A$500,B11,'Arrêts médicaux'!$D$8:$D$500,Salariés!$H$1)</f>
        <v>0</v>
      </c>
      <c r="GD11" s="37">
        <f>SUMIFS('Arrêts médicaux'!$U$8:$U$500,'Arrêts médicaux'!$A$8:$A$500,B11,'Arrêts médicaux'!$D$8:$D$500,Salariés!$H$2)</f>
        <v>0</v>
      </c>
      <c r="GE11" s="38">
        <f t="shared" si="214"/>
        <v>0</v>
      </c>
      <c r="GF11" s="37">
        <f>SUMIFS('Arrêts médicaux'!$U$8:$U$500,'Arrêts médicaux'!$A$8:$A$500,B11,'Arrêts médicaux'!$D$8:$D$500,Salariés!$H$3)</f>
        <v>0</v>
      </c>
      <c r="GG11" s="37">
        <f>SUMIFS('Arrêts médicaux'!$U$8:$U$500,'Arrêts médicaux'!$A$8:$A$500,B11,'Arrêts médicaux'!$D$8:$D$500,Salariés!$H$4)</f>
        <v>0</v>
      </c>
      <c r="GH11" s="38">
        <f t="shared" si="215"/>
        <v>0</v>
      </c>
      <c r="GI11" s="37">
        <f>SUMIFS('Arrêts médicaux'!$U$8:$U$500,'Arrêts médicaux'!$A$8:$A$500,B11,'Arrêts médicaux'!$D$8:$D$500,Salariés!$H$5)</f>
        <v>0</v>
      </c>
      <c r="GJ11" s="37">
        <f>SUMIFS('Arrêts médicaux'!$U$8:$U$500,'Arrêts médicaux'!$A$8:$A$500,B11,'Arrêts médicaux'!$D$8:$D$500,Salariés!$H$6)</f>
        <v>0</v>
      </c>
      <c r="GK11" s="37">
        <f>SUMIFS('Arrêts médicaux'!$U$8:$U$500,'Arrêts médicaux'!$A$8:$A$500,B11,'Arrêts médicaux'!$D$8:$D$500,Salariés!$H$7)</f>
        <v>0</v>
      </c>
      <c r="GL11" s="38">
        <f t="shared" si="216"/>
        <v>0</v>
      </c>
      <c r="GM11" s="37">
        <f>SUMIFS('Arrêts médicaux'!$U$8:$U$500,'Arrêts médicaux'!$A$8:$A$500,B11,'Arrêts médicaux'!$D$8:$D$500,Salariés!$H$8)</f>
        <v>0</v>
      </c>
      <c r="GN11" s="37">
        <f>SUMIFS('Absences diverses'!$S$8:$S$500,'Absences diverses'!$A$8:$A$500,B11,'Absences diverses'!$D$8:$D$500,Salariés!$J$1)</f>
        <v>0</v>
      </c>
      <c r="GO11" s="37">
        <f>SUMIFS('Absences diverses'!$S$8:$S$500,'Absences diverses'!$A$8:$A$500,B11,'Absences diverses'!$D$8:$D$500,Salariés!$J$2)</f>
        <v>0</v>
      </c>
      <c r="GP11" s="37">
        <f>SUMIFS('Absences diverses'!$S$8:$S$500,'Absences diverses'!$A$8:$A$500,B11,'Absences diverses'!$D$8:$D$500,Salariés!$J$3)</f>
        <v>0</v>
      </c>
      <c r="GQ11" s="37">
        <f>SUMIFS('Absences diverses'!$S$8:$S$500,'Absences diverses'!$A$8:$A$500,B11,'Absences diverses'!$D$8:$D$500,Salariés!$J$4)</f>
        <v>0</v>
      </c>
      <c r="GR11" s="37">
        <f>SUMIFS('Arrêts médicaux'!$V$8:$V$500,'Arrêts médicaux'!$A$8:$A$500,B11,'Arrêts médicaux'!$D$8:$D$500,Salariés!$H$1)</f>
        <v>0</v>
      </c>
      <c r="GS11" s="37">
        <f>SUMIFS('Arrêts médicaux'!$V$8:$V$500,'Arrêts médicaux'!$A$8:$A$500,B11,'Arrêts médicaux'!$D$8:$D$500,Salariés!$H$2)</f>
        <v>0</v>
      </c>
      <c r="GT11" s="38">
        <f t="shared" si="217"/>
        <v>0</v>
      </c>
      <c r="GU11" s="37">
        <f>SUMIFS('Arrêts médicaux'!$V$8:$V$500,'Arrêts médicaux'!$A$8:$A$500,B11,'Arrêts médicaux'!$D$8:$D$500,Salariés!$H$3)</f>
        <v>0</v>
      </c>
      <c r="GV11" s="37">
        <f>SUMIFS('Arrêts médicaux'!$V$8:$V$500,'Arrêts médicaux'!$A$8:$A$500,B11,'Arrêts médicaux'!$D$8:$D$500,Salariés!$H$4)</f>
        <v>0</v>
      </c>
      <c r="GW11" s="38">
        <f t="shared" si="218"/>
        <v>0</v>
      </c>
      <c r="GX11" s="37">
        <f>SUMIFS('Arrêts médicaux'!$V$8:$V$500,'Arrêts médicaux'!$A$8:$A$500,B11,'Arrêts médicaux'!$D$8:$D$500,Salariés!$H$5)</f>
        <v>0</v>
      </c>
      <c r="GY11" s="37">
        <f>SUMIFS('Arrêts médicaux'!$V$8:$V$500,'Arrêts médicaux'!$A$8:$A$500,B11,'Arrêts médicaux'!$D$8:$D$500,Salariés!$H$6)</f>
        <v>0</v>
      </c>
      <c r="GZ11" s="37">
        <f>SUMIFS('Arrêts médicaux'!$V$8:$V$500,'Arrêts médicaux'!$A$8:$A$500,B11,'Arrêts médicaux'!$D$8:$D$500,Salariés!$H$7)</f>
        <v>0</v>
      </c>
      <c r="HA11" s="38">
        <f t="shared" si="219"/>
        <v>0</v>
      </c>
      <c r="HB11" s="37">
        <f>SUMIFS('Arrêts médicaux'!$V$8:$V$500,'Arrêts médicaux'!$A$8:$A$500,B11,'Arrêts médicaux'!$D$8:$D$500,Salariés!$H$8)</f>
        <v>0</v>
      </c>
      <c r="HC11" s="37">
        <f>SUMIFS('Absences diverses'!$T$8:$T$500,'Absences diverses'!$A$8:$A$500,B11,'Absences diverses'!$D$8:$D$500,Salariés!$J$1)</f>
        <v>0</v>
      </c>
      <c r="HD11" s="37">
        <f>SUMIFS('Absences diverses'!$T$8:$T$500,'Absences diverses'!$A$8:$A$500,B11,'Absences diverses'!$D$8:$D$500,Salariés!$J$2)</f>
        <v>0</v>
      </c>
      <c r="HE11" s="37">
        <f>SUMIFS('Absences diverses'!$T$8:$T$500,'Absences diverses'!$A$8:$A$500,B11,'Absences diverses'!$D$8:$D$500,Salariés!$J$3)</f>
        <v>0</v>
      </c>
      <c r="HF11" s="37">
        <f>SUMIFS('Absences diverses'!$T$8:$T$500,'Absences diverses'!$A$8:$A$500,B11,'Absences diverses'!$D$8:$D$500,Salariés!$J$4)</f>
        <v>0</v>
      </c>
      <c r="HG11" s="37">
        <f>SUMIFS('Arrêts médicaux'!$W$8:$W$500,'Arrêts médicaux'!$A$8:$A$500,B11,'Arrêts médicaux'!$D$8:$D$500,Salariés!$H$1)</f>
        <v>0</v>
      </c>
      <c r="HH11" s="37">
        <f>SUMIFS('Arrêts médicaux'!$W$8:$W$500,'Arrêts médicaux'!$A$8:$A$500,B11,'Arrêts médicaux'!$D$8:$D$500,Salariés!$H$2)</f>
        <v>0</v>
      </c>
      <c r="HI11" s="38">
        <f t="shared" si="220"/>
        <v>0</v>
      </c>
      <c r="HJ11" s="37">
        <f>SUMIFS('Arrêts médicaux'!$W$8:$W$500,'Arrêts médicaux'!$A$8:$A$500,B11,'Arrêts médicaux'!$D$8:$D$500,Salariés!$H$3)</f>
        <v>0</v>
      </c>
      <c r="HK11" s="37">
        <f>SUMIFS('Arrêts médicaux'!$W$8:$W$500,'Arrêts médicaux'!$A$8:$A$500,B11,'Arrêts médicaux'!$D$8:$D$500,Salariés!$H$4)</f>
        <v>0</v>
      </c>
      <c r="HL11" s="38">
        <f t="shared" si="221"/>
        <v>0</v>
      </c>
      <c r="HM11" s="37">
        <f>SUMIFS('Arrêts médicaux'!$W$8:$W$500,'Arrêts médicaux'!$A$8:$A$500,B11,'Arrêts médicaux'!$D$8:$D$500,Salariés!$H$5)</f>
        <v>0</v>
      </c>
      <c r="HN11" s="37">
        <f>SUMIFS('Arrêts médicaux'!$W$8:$W$500,'Arrêts médicaux'!$A$8:$A$500,B11,'Arrêts médicaux'!$D$8:$D$500,Salariés!$H$6)</f>
        <v>0</v>
      </c>
      <c r="HO11" s="37">
        <f>SUMIFS('Arrêts médicaux'!$W$8:$W$500,'Arrêts médicaux'!$A$8:$A$500,B11,'Arrêts médicaux'!$D$8:$D$500,Salariés!$H$7)</f>
        <v>0</v>
      </c>
      <c r="HP11" s="38">
        <f t="shared" si="222"/>
        <v>0</v>
      </c>
      <c r="HQ11" s="37">
        <f>SUMIFS('Arrêts médicaux'!$W$8:$W$500,'Arrêts médicaux'!$A$8:$A$500,B11,'Arrêts médicaux'!$D$8:$D$500,Salariés!$H$8)</f>
        <v>0</v>
      </c>
      <c r="HR11" s="37">
        <f>SUMIFS('Absences diverses'!$U$8:$U$500,'Absences diverses'!$A$8:$A$500,B11,'Absences diverses'!$D$8:$D$500,Salariés!$J$1)</f>
        <v>0</v>
      </c>
      <c r="HS11" s="37">
        <f>SUMIFS('Absences diverses'!$U$8:$U$500,'Absences diverses'!$A$8:$A$500,B11,'Absences diverses'!$D$8:$D$500,Salariés!$J$2)</f>
        <v>0</v>
      </c>
      <c r="HT11" s="37">
        <f>SUMIFS('Absences diverses'!$U$8:$U$500,'Absences diverses'!$A$8:$A$500,B11,'Absences diverses'!$D$8:$D$500,Salariés!$J$3)</f>
        <v>0</v>
      </c>
      <c r="HU11" s="37">
        <f>SUMIFS('Absences diverses'!$U$8:$U$500,'Absences diverses'!$A$8:$A$500,B11,'Absences diverses'!$D$8:$D$500,Salariés!$J$4)</f>
        <v>0</v>
      </c>
      <c r="HV11" s="37">
        <f>SUMIFS('Arrêts médicaux'!$X$8:$X$500,'Arrêts médicaux'!$A$8:$A$500,B11,'Arrêts médicaux'!$D$8:$D$500,Salariés!$H$1)</f>
        <v>0</v>
      </c>
      <c r="HW11" s="37">
        <f>SUMIFS('Arrêts médicaux'!$X$8:$X$500,'Arrêts médicaux'!$A$8:$A$500,B11,'Arrêts médicaux'!$D$8:$D$500,Salariés!$H$2)</f>
        <v>0</v>
      </c>
      <c r="HX11" s="38">
        <f t="shared" si="223"/>
        <v>0</v>
      </c>
      <c r="HY11" s="37">
        <f>SUMIFS('Arrêts médicaux'!$X$8:$X$500,'Arrêts médicaux'!$A$8:$A$500,B11,'Arrêts médicaux'!$D$8:$D$500,Salariés!$H$3)</f>
        <v>0</v>
      </c>
      <c r="HZ11" s="37">
        <f>SUMIFS('Arrêts médicaux'!$X$8:$X$500,'Arrêts médicaux'!$A$8:$A$500,B11,'Arrêts médicaux'!$D$8:$D$500,Salariés!$H$4)</f>
        <v>0</v>
      </c>
      <c r="IA11" s="38">
        <f t="shared" si="224"/>
        <v>0</v>
      </c>
      <c r="IB11" s="37">
        <f>SUMIFS('Arrêts médicaux'!$X$8:$X$500,'Arrêts médicaux'!$A$8:$A$500,B11,'Arrêts médicaux'!$D$8:$D$500,Salariés!$H$5)</f>
        <v>0</v>
      </c>
      <c r="IC11" s="37">
        <f>SUMIFS('Arrêts médicaux'!$X$8:$X$500,'Arrêts médicaux'!$A$8:$A$500,B11,'Arrêts médicaux'!$D$8:$D$500,Salariés!$H$6)</f>
        <v>0</v>
      </c>
      <c r="ID11" s="37">
        <f>SUMIFS('Arrêts médicaux'!$X$8:$X$500,'Arrêts médicaux'!$A$8:$A$500,B11,'Arrêts médicaux'!$D$8:$D$500,Salariés!$H$7)</f>
        <v>0</v>
      </c>
      <c r="IE11" s="38">
        <f t="shared" si="225"/>
        <v>0</v>
      </c>
      <c r="IF11" s="37">
        <f>SUMIFS('Arrêts médicaux'!$X$8:$X$500,'Arrêts médicaux'!$A$8:$A$500,B11,'Arrêts médicaux'!$D$8:$D$500,Salariés!$H$8)</f>
        <v>0</v>
      </c>
      <c r="IG11" s="37">
        <f>SUMIFS('Absences diverses'!$V$8:$V$500,'Absences diverses'!$A$8:$A$500,B11,'Absences diverses'!$D$8:$D$500,Salariés!$J$1)</f>
        <v>0</v>
      </c>
      <c r="IH11" s="37">
        <f>SUMIFS('Absences diverses'!$V$8:$V$500,'Absences diverses'!$A$8:$A$500,B11,'Absences diverses'!$D$8:$D$500,Salariés!$J$2)</f>
        <v>0</v>
      </c>
      <c r="II11" s="37">
        <f>SUMIFS('Absences diverses'!$V$8:$V$500,'Absences diverses'!$A$8:$A$500,B11,'Absences diverses'!$D$8:$D$500,Salariés!$J$3)</f>
        <v>0</v>
      </c>
      <c r="IJ11" s="37">
        <f>SUMIFS('Absences diverses'!$V$8:$V$500,'Absences diverses'!$A$8:$A$500,B11,'Absences diverses'!$D$8:$D$500,Salariés!$J$4)</f>
        <v>0</v>
      </c>
      <c r="IK11" s="37">
        <f>SUMIFS('Arrêts médicaux'!$Y$8:$Y$500,'Arrêts médicaux'!$A$8:$A$500,B11,'Arrêts médicaux'!$D$8:$D$500,Salariés!$H$1)</f>
        <v>0</v>
      </c>
      <c r="IL11" s="37">
        <f>SUMIFS('Arrêts médicaux'!$Y$8:$Y$500,'Arrêts médicaux'!$A$8:$A$500,B11,'Arrêts médicaux'!$D$8:$D$500,Salariés!$H$2)</f>
        <v>0</v>
      </c>
      <c r="IM11" s="38">
        <f t="shared" si="226"/>
        <v>0</v>
      </c>
      <c r="IN11" s="37">
        <f>SUMIFS('Arrêts médicaux'!$Y$8:$Y$500,'Arrêts médicaux'!$A$8:$A$500,B11,'Arrêts médicaux'!$D$8:$D$500,Salariés!$H$3)</f>
        <v>0</v>
      </c>
      <c r="IO11" s="37">
        <f>SUMIFS('Arrêts médicaux'!$Y$8:$Y$500,'Arrêts médicaux'!$A$8:$A$500,B11,'Arrêts médicaux'!$D$8:$D$500,Salariés!$H$4)</f>
        <v>0</v>
      </c>
      <c r="IP11" s="38">
        <f t="shared" si="227"/>
        <v>0</v>
      </c>
      <c r="IQ11" s="37">
        <f>SUMIFS('Arrêts médicaux'!$Y$8:$Y$500,'Arrêts médicaux'!$A$8:$A$500,B11,'Arrêts médicaux'!$D$8:$D$500,Salariés!$H$5)</f>
        <v>0</v>
      </c>
      <c r="IR11" s="37">
        <f>SUMIFS('Arrêts médicaux'!$Y$8:$Y$500,'Arrêts médicaux'!$A$8:$A$500,B11,'Arrêts médicaux'!$D$8:$D$500,Salariés!$H$6)</f>
        <v>0</v>
      </c>
      <c r="IS11" s="37">
        <f>SUMIFS('Arrêts médicaux'!$Y$8:$Y$500,'Arrêts médicaux'!$A$8:$A$500,B11,'Arrêts médicaux'!$D$8:$D$500,Salariés!$H$7)</f>
        <v>0</v>
      </c>
      <c r="IT11" s="38">
        <f t="shared" si="228"/>
        <v>0</v>
      </c>
      <c r="IU11" s="37">
        <f>SUMIFS('Arrêts médicaux'!$Y$8:$Y$500,'Arrêts médicaux'!$A$8:$A$500,B11,'Arrêts médicaux'!$D$8:$D$500,Salariés!$H$8)</f>
        <v>0</v>
      </c>
      <c r="IV11" s="37">
        <f>SUMIFS('Absences diverses'!$W$8:$W$500,'Absences diverses'!$A$8:$A$500,B11,'Absences diverses'!$D$8:$D$500,Salariés!$J$1)</f>
        <v>0</v>
      </c>
      <c r="IW11" s="37">
        <f>SUMIFS('Absences diverses'!$W$8:$W$500,'Absences diverses'!$A$8:$A$500,B11,'Absences diverses'!$D$8:$D$500,Salariés!$J$2)</f>
        <v>0</v>
      </c>
      <c r="IX11" s="37">
        <f>SUMIFS('Absences diverses'!$W$8:$W$500,'Absences diverses'!$A$8:$A$500,B11,'Absences diverses'!$D$8:$D$500,Salariés!$J$3)</f>
        <v>0</v>
      </c>
      <c r="IY11" s="37">
        <f>SUMIFS('Absences diverses'!$W$8:$W$500,'Absences diverses'!$A$8:$A$500,B11,'Absences diverses'!$D$8:$D$500,Salariés!$J$4)</f>
        <v>0</v>
      </c>
      <c r="IZ11" s="37">
        <f>SUMIFS('Arrêts médicaux'!$Z$8:$Z$500,'Arrêts médicaux'!$A$8:$A$500,B11,'Arrêts médicaux'!$D$8:$D$500,Salariés!$H$1)</f>
        <v>0</v>
      </c>
      <c r="JA11" s="37">
        <f>SUMIFS('Arrêts médicaux'!$Z$8:$Z$500,'Arrêts médicaux'!$A$8:$A$500,B11,'Arrêts médicaux'!$D$8:$D$500,Salariés!$H$2)</f>
        <v>0</v>
      </c>
      <c r="JB11" s="38">
        <f t="shared" si="229"/>
        <v>0</v>
      </c>
      <c r="JC11" s="37">
        <f>SUMIFS('Arrêts médicaux'!$Z$8:$Z$500,'Arrêts médicaux'!$A$8:$A$500,B11,'Arrêts médicaux'!$D$8:$D$500,Salariés!$H$3)</f>
        <v>0</v>
      </c>
      <c r="JD11" s="37">
        <f>SUMIFS('Arrêts médicaux'!$Z$8:$Z$500,'Arrêts médicaux'!$A$8:$A$500,B11,'Arrêts médicaux'!$D$8:$D$500,Salariés!$H$4)</f>
        <v>0</v>
      </c>
      <c r="JE11" s="38">
        <f t="shared" si="230"/>
        <v>0</v>
      </c>
      <c r="JF11" s="37">
        <f>SUMIFS('Arrêts médicaux'!$Z$8:$Z$500,'Arrêts médicaux'!$A$8:$A$500,B11,'Arrêts médicaux'!$D$8:$D$500,Salariés!$H$5)</f>
        <v>0</v>
      </c>
      <c r="JG11" s="37">
        <f>SUMIFS('Arrêts médicaux'!$Z$8:$Z$500,'Arrêts médicaux'!$A$8:$A$500,B11,'Arrêts médicaux'!$D$8:$D$500,Salariés!$H$6)</f>
        <v>0</v>
      </c>
      <c r="JH11" s="37">
        <f>SUMIFS('Arrêts médicaux'!$Z$8:$Z$500,'Arrêts médicaux'!$A$8:$A$500,B11,'Arrêts médicaux'!$D$8:$D$500,Salariés!$H$7)</f>
        <v>0</v>
      </c>
      <c r="JI11" s="38">
        <f t="shared" si="231"/>
        <v>0</v>
      </c>
      <c r="JJ11" s="37">
        <f>SUMIFS('Arrêts médicaux'!$Z$8:$Z$500,'Arrêts médicaux'!$A$8:$A$500,B11,'Arrêts médicaux'!$D$8:$D$500,Salariés!$H$8)</f>
        <v>0</v>
      </c>
      <c r="JK11" s="37">
        <f>SUMIFS('Absences diverses'!$X$8:$X$500,'Absences diverses'!$A$8:$A$500,B11,'Absences diverses'!$D$8:$D$500,Salariés!$J$1)</f>
        <v>0</v>
      </c>
      <c r="JL11" s="37">
        <f>SUMIFS('Absences diverses'!$X$8:$X$500,'Absences diverses'!$A$8:$A$500,B11,'Absences diverses'!$D$8:$D$500,Salariés!$J$2)</f>
        <v>0</v>
      </c>
      <c r="JM11" s="37">
        <f>SUMIFS('Absences diverses'!$X$8:$X$500,'Absences diverses'!$A$8:$A$500,B11,'Absences diverses'!$D$8:$D$500,Salariés!$J$3)</f>
        <v>0</v>
      </c>
      <c r="JN11" s="37">
        <f>SUMIFS('Absences diverses'!$X$8:$X$500,'Absences diverses'!$A$8:$A$500,B11,'Absences diverses'!$D$8:$D$500,Salariés!$J$4)</f>
        <v>0</v>
      </c>
      <c r="JO11" s="37">
        <f>SUMIFS('Arrêts médicaux'!$AA$8:$AA$500,'Arrêts médicaux'!$A$8:$A$500,B11,'Arrêts médicaux'!$D$8:$D$500,Salariés!$H$1)</f>
        <v>0</v>
      </c>
      <c r="JP11" s="37">
        <f>SUMIFS('Arrêts médicaux'!$AA$8:$AA$500,'Arrêts médicaux'!$A$8:$A$500,B11,'Arrêts médicaux'!$D$8:$D$500,Salariés!$H$2)</f>
        <v>0</v>
      </c>
      <c r="JQ11" s="38">
        <f t="shared" si="232"/>
        <v>0</v>
      </c>
      <c r="JR11" s="37">
        <f>SUMIFS('Arrêts médicaux'!$AA$8:$AA$500,'Arrêts médicaux'!$A$8:$A$500,B11,'Arrêts médicaux'!$D$8:$D$500,Salariés!$H$3)</f>
        <v>0</v>
      </c>
      <c r="JS11" s="37">
        <f>SUMIFS('Arrêts médicaux'!$AA$8:$AA$500,'Arrêts médicaux'!$A$8:$A$500,B11,'Arrêts médicaux'!$D$8:$D$500,Salariés!$H$4)</f>
        <v>0</v>
      </c>
      <c r="JT11" s="38">
        <f t="shared" si="233"/>
        <v>0</v>
      </c>
      <c r="JU11" s="37">
        <f>SUMIFS('Arrêts médicaux'!$AA$8:$AA$500,'Arrêts médicaux'!$A$8:$A$500,B11,'Arrêts médicaux'!$D$8:$D$500,Salariés!$H$5)</f>
        <v>0</v>
      </c>
      <c r="JV11" s="37">
        <f>SUMIFS('Arrêts médicaux'!$AA$8:$AA$500,'Arrêts médicaux'!$A$8:$A$500,B11,'Arrêts médicaux'!$D$8:$D$500,Salariés!$H$6)</f>
        <v>0</v>
      </c>
      <c r="JW11" s="37">
        <f>SUMIFS('Arrêts médicaux'!$AA$8:$AA$500,'Arrêts médicaux'!$A$8:$A$500,B11,'Arrêts médicaux'!$D$8:$D$500,Salariés!$H$7)</f>
        <v>0</v>
      </c>
      <c r="JX11" s="38">
        <f t="shared" si="234"/>
        <v>0</v>
      </c>
      <c r="JY11" s="37">
        <f>SUMIFS('Arrêts médicaux'!$AA$8:$AA$500,'Arrêts médicaux'!$A$8:$A$500,B11,'Arrêts médicaux'!$D$8:$D$500,Salariés!$H$8)</f>
        <v>0</v>
      </c>
      <c r="JZ11" s="37">
        <f>SUMIFS('Absences diverses'!$Y$8:$Y$500,'Absences diverses'!$A$8:$A$500,B11,'Absences diverses'!$D$8:$D$500,Salariés!$J$1)</f>
        <v>0</v>
      </c>
      <c r="KA11" s="37">
        <f>SUMIFS('Absences diverses'!$Y$8:$Y$500,'Absences diverses'!$A$8:$A$500,B11,'Absences diverses'!$D$8:$D$500,Salariés!$J$2)</f>
        <v>0</v>
      </c>
      <c r="KB11" s="37">
        <f>SUMIFS('Absences diverses'!$Y$8:$Y$500,'Absences diverses'!$A$8:$A$500,B11,'Absences diverses'!$D$8:$D$500,Salariés!$J$3)</f>
        <v>0</v>
      </c>
      <c r="KC11" s="37">
        <f>SUMIFS('Absences diverses'!$Y$8:$Y$500,'Absences diverses'!$A$8:$A$500,B11,'Absences diverses'!$D$8:$D$500,Salariés!$J$4)</f>
        <v>0</v>
      </c>
      <c r="KD11" s="37">
        <f>SUMIFS('Arrêts médicaux'!$AB$8:$AB$500,'Arrêts médicaux'!$A$8:$A$500,B11,'Arrêts médicaux'!$D$8:$D$500,Salariés!$H$1)</f>
        <v>0</v>
      </c>
      <c r="KE11" s="37">
        <f>SUMIFS('Arrêts médicaux'!$AB$8:$AB$500,'Arrêts médicaux'!$A$8:$A$500,B11,'Arrêts médicaux'!$D$8:$D$500,Salariés!$H$2)</f>
        <v>0</v>
      </c>
      <c r="KF11" s="38">
        <f t="shared" si="235"/>
        <v>0</v>
      </c>
      <c r="KG11" s="37">
        <f>SUMIFS('Arrêts médicaux'!$AB$8:$AB$500,'Arrêts médicaux'!$A$8:$A$500,B11,'Arrêts médicaux'!$D$8:$D$500,Salariés!$H$3)</f>
        <v>0</v>
      </c>
      <c r="KH11" s="37">
        <f>SUMIFS('Arrêts médicaux'!$AB$8:$AB$500,'Arrêts médicaux'!$A$8:$A$500,B11,'Arrêts médicaux'!$D$8:$D$500,Salariés!$H$4)</f>
        <v>0</v>
      </c>
      <c r="KI11" s="38">
        <f t="shared" si="236"/>
        <v>0</v>
      </c>
      <c r="KJ11" s="37">
        <f>SUMIFS('Arrêts médicaux'!$AB$8:$AB$500,'Arrêts médicaux'!$A$8:$A$500,B11,'Arrêts médicaux'!$D$8:$D$500,Salariés!$H$5)</f>
        <v>0</v>
      </c>
      <c r="KK11" s="37">
        <f>SUMIFS('Arrêts médicaux'!$AB$8:$AB$500,'Arrêts médicaux'!$A$8:$A$500,B11,'Arrêts médicaux'!$D$8:$D$500,Salariés!$H$6)</f>
        <v>0</v>
      </c>
      <c r="KL11" s="37">
        <f>SUMIFS('Arrêts médicaux'!$AB$8:$AB$500,'Arrêts médicaux'!$A$8:$A$500,B11,'Arrêts médicaux'!$D$8:$D$500,Salariés!$H$7)</f>
        <v>0</v>
      </c>
      <c r="KM11" s="38">
        <f t="shared" si="237"/>
        <v>0</v>
      </c>
      <c r="KN11" s="37">
        <f>SUMIFS('Arrêts médicaux'!$AB$8:$AB$500,'Arrêts médicaux'!$A$8:$A$500,B11,'Arrêts médicaux'!$D$8:$D$500,Salariés!$H$8)</f>
        <v>0</v>
      </c>
      <c r="KO11" s="37">
        <f>SUMIFS('Absences diverses'!$Z$8:$Z$500,'Absences diverses'!$A$8:$A$500,B11,'Absences diverses'!$D$8:$D$500,Salariés!$J$1)</f>
        <v>0</v>
      </c>
      <c r="KP11" s="37">
        <f>SUMIFS('Absences diverses'!$Z$8:$Z$500,'Absences diverses'!$A$8:$A$500,B11,'Absences diverses'!$D$8:$D$500,Salariés!$J$2)</f>
        <v>0</v>
      </c>
      <c r="KQ11" s="37">
        <f>SUMIFS('Absences diverses'!$Z$8:$Z$500,'Absences diverses'!$A$8:$A$500,B11,'Absences diverses'!$D$8:$D$500,Salariés!$J$3)</f>
        <v>0</v>
      </c>
      <c r="KR11" s="37">
        <f>SUMIFS('Absences diverses'!$Z$8:$Z$500,'Absences diverses'!$A$8:$A$500,B11,'Absences diverses'!$D$8:$D$500,Salariés!$J$4)</f>
        <v>0</v>
      </c>
      <c r="KS11" s="37">
        <f>SUMIFS('Arrêts médicaux'!$AC$8:$AC$500,'Arrêts médicaux'!$A$8:$A$500,B11,'Arrêts médicaux'!$D$8:$D$500,Salariés!$H$1)</f>
        <v>0</v>
      </c>
      <c r="KT11" s="37">
        <f>SUMIFS('Arrêts médicaux'!$AC$8:$AC$500,'Arrêts médicaux'!$A$8:$A$500,B11,'Arrêts médicaux'!$D$8:$D$500,Salariés!$H$2)</f>
        <v>0</v>
      </c>
      <c r="KU11" s="38">
        <f t="shared" si="238"/>
        <v>0</v>
      </c>
      <c r="KV11" s="37">
        <f>SUMIFS('Arrêts médicaux'!$AC$8:$AC$500,'Arrêts médicaux'!$A$8:$A$500,B11,'Arrêts médicaux'!$D$8:$D$500,Salariés!$H$3)</f>
        <v>0</v>
      </c>
      <c r="KW11" s="37">
        <f>SUMIFS('Arrêts médicaux'!$AC$8:$AC$500,'Arrêts médicaux'!$A$8:$A$500,B11,'Arrêts médicaux'!$D$8:$D$500,Salariés!$H$4)</f>
        <v>0</v>
      </c>
      <c r="KX11" s="38">
        <f t="shared" si="239"/>
        <v>0</v>
      </c>
      <c r="KY11" s="37">
        <f>SUMIFS('Arrêts médicaux'!$AC$8:$AC$500,'Arrêts médicaux'!$A$8:$A$500,B11,'Arrêts médicaux'!$D$8:$D$500,Salariés!$H$5)</f>
        <v>0</v>
      </c>
      <c r="KZ11" s="37">
        <f>SUMIFS('Arrêts médicaux'!$AC$8:$AC$500,'Arrêts médicaux'!$A$8:$A$500,B11,'Arrêts médicaux'!$D$8:$D$500,Salariés!$H$6)</f>
        <v>0</v>
      </c>
      <c r="LA11" s="37">
        <f>SUMIFS('Arrêts médicaux'!$AC$8:$AC$500,'Arrêts médicaux'!$A$8:$A$500,B11,'Arrêts médicaux'!$D$8:$D$500,Salariés!$H$7)</f>
        <v>0</v>
      </c>
      <c r="LB11" s="38">
        <f t="shared" si="240"/>
        <v>0</v>
      </c>
      <c r="LC11" s="37">
        <f>SUMIFS('Arrêts médicaux'!$AC$8:$AC$500,'Arrêts médicaux'!$A$8:$A$500,B11,'Arrêts médicaux'!$D$8:$D$500,Salariés!$H$8)</f>
        <v>0</v>
      </c>
      <c r="LD11" s="37">
        <f>SUMIFS('Absences diverses'!$AA$8:$AA$500,'Absences diverses'!$A$8:$A$500,B11,'Absences diverses'!$D$8:$D$500,Salariés!$J$1)</f>
        <v>0</v>
      </c>
      <c r="LE11" s="37">
        <f>SUMIFS('Absences diverses'!$AA$8:$AA$500,'Absences diverses'!$A$8:$A$500,B11,'Absences diverses'!$D$8:$D$500,Salariés!$J$2)</f>
        <v>0</v>
      </c>
      <c r="LF11" s="37">
        <f>SUMIFS('Absences diverses'!$AA$8:$AA$500,'Absences diverses'!$A$8:$A$500,B11,'Absences diverses'!$D$8:$D$500,Salariés!$J$3)</f>
        <v>0</v>
      </c>
      <c r="LG11" s="37">
        <f>SUMIFS('Absences diverses'!$AA$8:$AA$500,'Absences diverses'!$A$8:$A$500,B11,'Absences diverses'!$D$8:$D$500,Salariés!$J$4)</f>
        <v>0</v>
      </c>
      <c r="LH11" s="37">
        <f>SUMIFS('Arrêts médicaux'!$AD$8:$AD$500,'Arrêts médicaux'!$A$8:$A$500,B11,'Arrêts médicaux'!$D$8:$D$500,Salariés!$H$1)</f>
        <v>0</v>
      </c>
      <c r="LI11" s="37">
        <f>SUMIFS('Arrêts médicaux'!$AD$8:$AD$500,'Arrêts médicaux'!$A$8:$A$500,B11,'Arrêts médicaux'!$D$8:$D$500,Salariés!$H$2)</f>
        <v>0</v>
      </c>
      <c r="LJ11" s="38">
        <f t="shared" si="241"/>
        <v>0</v>
      </c>
      <c r="LK11" s="37">
        <f>SUMIFS('Arrêts médicaux'!$AD$8:$AD$500,'Arrêts médicaux'!$A$8:$A$500,B11,'Arrêts médicaux'!$D$8:$D$500,Salariés!$H$3)</f>
        <v>0</v>
      </c>
      <c r="LL11" s="37">
        <f>SUMIFS('Arrêts médicaux'!$AD$8:$AD$500,'Arrêts médicaux'!$A$8:$A$500,B11,'Arrêts médicaux'!$D$8:$D$500,Salariés!$H$4)</f>
        <v>0</v>
      </c>
      <c r="LM11" s="38">
        <f t="shared" si="242"/>
        <v>0</v>
      </c>
      <c r="LN11" s="37">
        <f>SUMIFS('Arrêts médicaux'!$AD$8:$AD$500,'Arrêts médicaux'!$A$8:$A$500,B11,'Arrêts médicaux'!$D$8:$D$500,Salariés!$H$5)</f>
        <v>0</v>
      </c>
      <c r="LO11" s="37">
        <f>SUMIFS('Arrêts médicaux'!$AD$8:$AD$500,'Arrêts médicaux'!$A$8:$A$500,B11,'Arrêts médicaux'!$D$8:$D$500,Salariés!$H$6)</f>
        <v>0</v>
      </c>
      <c r="LP11" s="37">
        <f>SUMIFS('Arrêts médicaux'!$AD$8:$AD$500,'Arrêts médicaux'!$A$8:$A$500,B11,'Arrêts médicaux'!$D$8:$D$500,Salariés!$H$7)</f>
        <v>0</v>
      </c>
      <c r="LQ11" s="38">
        <f t="shared" si="243"/>
        <v>0</v>
      </c>
      <c r="LR11" s="37">
        <f>SUMIFS('Arrêts médicaux'!$AD$8:$AD$500,'Arrêts médicaux'!$A$8:$A$500,B11,'Arrêts médicaux'!$D$8:$D$500,Salariés!$H$8)</f>
        <v>0</v>
      </c>
      <c r="LS11" s="37">
        <f>SUMIFS('Absences diverses'!$AB$8:$AB$500,'Absences diverses'!$A$8:$A$500,B11,'Absences diverses'!$D$8:$D$500,Salariés!$J$1)</f>
        <v>0</v>
      </c>
      <c r="LT11" s="37">
        <f>SUMIFS('Absences diverses'!$AB$8:$AB$500,'Absences diverses'!$A$8:$A$500,B11,'Absences diverses'!$D$8:$D$500,Salariés!$J$2)</f>
        <v>0</v>
      </c>
      <c r="LU11" s="37">
        <f>SUMIFS('Absences diverses'!$AB$8:$AB$500,'Absences diverses'!$A$8:$A$500,B11,'Absences diverses'!$D$8:$D$500,Salariés!$J$3)</f>
        <v>0</v>
      </c>
      <c r="LV11" s="37">
        <f>SUMIFS('Absences diverses'!$AB$8:$AB$500,'Absences diverses'!$A$8:$A$500,B11,'Absences diverses'!$D$8:$D$500,Salariés!$J$4)</f>
        <v>0</v>
      </c>
      <c r="LW11" s="37">
        <f>SUMIFS('Arrêts médicaux'!$AE$8:$AE$500,'Arrêts médicaux'!$A$8:$A$500,B11,'Arrêts médicaux'!$D$8:$D$500,Salariés!$H$1)</f>
        <v>0</v>
      </c>
      <c r="LX11" s="37">
        <f>SUMIFS('Arrêts médicaux'!$AE$8:$AE$500,'Arrêts médicaux'!$A$8:$A$500,B11,'Arrêts médicaux'!$D$8:$D$500,Salariés!$H$2)</f>
        <v>0</v>
      </c>
      <c r="LY11" s="38">
        <f t="shared" si="244"/>
        <v>0</v>
      </c>
      <c r="LZ11" s="37">
        <f>SUMIFS('Arrêts médicaux'!$AE$8:$AE$500,'Arrêts médicaux'!$A$8:$A$500,B11,'Arrêts médicaux'!$D$8:$D$500,Salariés!$H$3)</f>
        <v>0</v>
      </c>
      <c r="MA11" s="37">
        <f>SUMIFS('Arrêts médicaux'!$AE$8:$AE$500,'Arrêts médicaux'!$A$8:$A$500,B11,'Arrêts médicaux'!$D$8:$D$500,Salariés!$H$4)</f>
        <v>0</v>
      </c>
      <c r="MB11" s="38">
        <f t="shared" si="245"/>
        <v>0</v>
      </c>
      <c r="MC11" s="37">
        <f>SUMIFS('Arrêts médicaux'!$AE$8:$AE$500,'Arrêts médicaux'!$A$8:$A$500,B11,'Arrêts médicaux'!$D$8:$D$500,Salariés!$H$5)</f>
        <v>0</v>
      </c>
      <c r="MD11" s="37">
        <f>SUMIFS('Arrêts médicaux'!$AE$8:$AE$500,'Arrêts médicaux'!$A$8:$A$500,B11,'Arrêts médicaux'!$D$8:$D$500,Salariés!$H$6)</f>
        <v>0</v>
      </c>
      <c r="ME11" s="37">
        <f>SUMIFS('Arrêts médicaux'!$AE$8:$AE$500,'Arrêts médicaux'!$A$8:$A$500,B11,'Arrêts médicaux'!$D$8:$D$500,Salariés!$H$7)</f>
        <v>0</v>
      </c>
      <c r="MF11" s="38">
        <f t="shared" si="246"/>
        <v>0</v>
      </c>
      <c r="MG11" s="37">
        <f>SUMIFS('Arrêts médicaux'!$AE$8:$AE$500,'Arrêts médicaux'!$A$8:$A$500,B11,'Arrêts médicaux'!$D$8:$D$500,Salariés!$H$8)</f>
        <v>0</v>
      </c>
      <c r="MH11" s="37">
        <f>SUMIFS('Absences diverses'!$AC$8:$AC$500,'Absences diverses'!$A$8:$A$500,B11,'Absences diverses'!$D$8:$D$500,Salariés!$J$1)</f>
        <v>0</v>
      </c>
      <c r="MI11" s="37">
        <f>SUMIFS('Absences diverses'!$AC$8:$AC$500,'Absences diverses'!$A$8:$A$500,B11,'Absences diverses'!$D$8:$D$500,Salariés!$J$2)</f>
        <v>0</v>
      </c>
      <c r="MJ11" s="37">
        <f>SUMIFS('Absences diverses'!$AC$8:$AC$500,'Absences diverses'!$A$8:$A$500,B11,'Absences diverses'!$D$8:$D$500,Salariés!$J$3)</f>
        <v>0</v>
      </c>
      <c r="MK11" s="37">
        <f>SUMIFS('Absences diverses'!$AC$8:$AC$500,'Absences diverses'!$A$8:$A$500,B11,'Absences diverses'!$D$8:$D$500,Salariés!$J$4)</f>
        <v>0</v>
      </c>
      <c r="ML11" s="37">
        <f>SUMIFS('Arrêts médicaux'!$AF$8:$AF$500,'Arrêts médicaux'!$A$8:$A$500,B11,'Arrêts médicaux'!$D$8:$D$500,Salariés!$H$1)</f>
        <v>0</v>
      </c>
      <c r="MM11" s="37">
        <f>SUMIFS('Arrêts médicaux'!$AF$8:$AF$500,'Arrêts médicaux'!$A$8:$A$500,B11,'Arrêts médicaux'!$D$8:$D$500,Salariés!$H$2)</f>
        <v>0</v>
      </c>
      <c r="MN11" s="38">
        <f t="shared" si="247"/>
        <v>0</v>
      </c>
      <c r="MO11" s="37">
        <f>SUMIFS('Arrêts médicaux'!$AF$8:$AF$500,'Arrêts médicaux'!$A$8:$A$500,B11,'Arrêts médicaux'!$D$8:$D$500,Salariés!$H$3)</f>
        <v>0</v>
      </c>
      <c r="MP11" s="37">
        <f>SUMIFS('Arrêts médicaux'!$AF$8:$AF$500,'Arrêts médicaux'!$A$8:$A$500,B11,'Arrêts médicaux'!$D$8:$D$500,Salariés!$H$4)</f>
        <v>0</v>
      </c>
      <c r="MQ11" s="38">
        <f t="shared" si="248"/>
        <v>0</v>
      </c>
      <c r="MR11" s="37">
        <f>SUMIFS('Arrêts médicaux'!$AF$8:$AF$500,'Arrêts médicaux'!$A$8:$A$500,B11,'Arrêts médicaux'!$D$8:$D$500,Salariés!$H$5)</f>
        <v>0</v>
      </c>
      <c r="MS11" s="37">
        <f>SUMIFS('Arrêts médicaux'!$AF$8:$AF$500,'Arrêts médicaux'!$A$8:$A$500,B11,'Arrêts médicaux'!$D$8:$D$500,Salariés!$H$6)</f>
        <v>0</v>
      </c>
      <c r="MT11" s="37">
        <f>SUMIFS('Arrêts médicaux'!$AF$8:$AF$500,'Arrêts médicaux'!$A$8:$A$500,B11,'Arrêts médicaux'!$D$8:$D$500,Salariés!$H$7)</f>
        <v>0</v>
      </c>
      <c r="MU11" s="38">
        <f t="shared" si="249"/>
        <v>0</v>
      </c>
      <c r="MV11" s="37">
        <f>SUMIFS('Arrêts médicaux'!$AF$8:$AF$500,'Arrêts médicaux'!$A$8:$A$500,B11,'Arrêts médicaux'!$D$8:$D$500,Salariés!$H$8)</f>
        <v>0</v>
      </c>
      <c r="MW11" s="37">
        <f>SUMIFS('Absences diverses'!$AD$8:$AD$500,'Absences diverses'!$A$8:$A$500,B11,'Absences diverses'!$D$8:$D$500,Salariés!$J$1)</f>
        <v>0</v>
      </c>
      <c r="MX11" s="37">
        <f>SUMIFS('Absences diverses'!$AD$8:$AD$500,'Absences diverses'!$A$8:$A$500,B11,'Absences diverses'!$D$8:$D$500,Salariés!$J$2)</f>
        <v>0</v>
      </c>
      <c r="MY11" s="37">
        <f>SUMIFS('Absences diverses'!$AD$8:$AD$500,'Absences diverses'!$A$8:$A$500,B11,'Absences diverses'!$D$8:$D$500,Salariés!$J$3)</f>
        <v>0</v>
      </c>
      <c r="MZ11" s="37">
        <f>SUMIFS('Absences diverses'!$AD$8:$AD$500,'Absences diverses'!$A$8:$A$500,B11,'Absences diverses'!$D$8:$D$500,Salariés!$J$4)</f>
        <v>0</v>
      </c>
      <c r="NA11" s="37">
        <f>SUMIFS('Arrêts médicaux'!$AG$8:$AG$500,'Arrêts médicaux'!$A$8:$A$500,B11,'Arrêts médicaux'!$D$8:$D$500,Salariés!$H$1)</f>
        <v>0</v>
      </c>
      <c r="NB11" s="37">
        <f>SUMIFS('Arrêts médicaux'!$AG$8:$AG$500,'Arrêts médicaux'!$A$8:$A$500,B11,'Arrêts médicaux'!$D$8:$D$500,Salariés!$H$2)</f>
        <v>0</v>
      </c>
      <c r="NC11" s="38">
        <f t="shared" si="250"/>
        <v>0</v>
      </c>
      <c r="ND11" s="37">
        <f>SUMIFS('Arrêts médicaux'!$AG$8:$AG$500,'Arrêts médicaux'!$A$8:$A$500,B11,'Arrêts médicaux'!$D$8:$D$500,Salariés!$H$3)</f>
        <v>0</v>
      </c>
      <c r="NE11" s="37">
        <f>SUMIFS('Arrêts médicaux'!$AG$8:$AG$500,'Arrêts médicaux'!$A$8:$A$500,B11,'Arrêts médicaux'!$D$8:$D$500,Salariés!$H$4)</f>
        <v>0</v>
      </c>
      <c r="NF11" s="38">
        <f t="shared" si="251"/>
        <v>0</v>
      </c>
      <c r="NG11" s="37">
        <f>SUMIFS('Arrêts médicaux'!$AG$8:$AG$500,'Arrêts médicaux'!$A$8:$A$500,B11,'Arrêts médicaux'!$D$8:$D$500,Salariés!$H$5)</f>
        <v>0</v>
      </c>
      <c r="NH11" s="37">
        <f>SUMIFS('Arrêts médicaux'!$AG$8:$AG$500,'Arrêts médicaux'!$A$8:$A$500,B11,'Arrêts médicaux'!$D$8:$D$500,Salariés!$H$6)</f>
        <v>0</v>
      </c>
      <c r="NI11" s="37">
        <f>SUMIFS('Arrêts médicaux'!$AG$8:$AG$500,'Arrêts médicaux'!$A$8:$A$500,B11,'Arrêts médicaux'!$D$8:$D$500,Salariés!$H$7)</f>
        <v>0</v>
      </c>
      <c r="NJ11" s="38">
        <f t="shared" si="252"/>
        <v>0</v>
      </c>
      <c r="NK11" s="37">
        <f>SUMIFS('Arrêts médicaux'!$AG$8:$AG$500,'Arrêts médicaux'!$A$8:$A$500,B11,'Arrêts médicaux'!$D$8:$D$500,Salariés!$H$8)</f>
        <v>0</v>
      </c>
      <c r="NL11" s="37">
        <f>SUMIFS('Absences diverses'!$AE$8:$AE$500,'Absences diverses'!$A$8:$A$500,B11,'Absences diverses'!$D$8:$D$500,Salariés!$J$1)</f>
        <v>0</v>
      </c>
      <c r="NM11" s="37">
        <f>SUMIFS('Absences diverses'!$AE$8:$AE$500,'Absences diverses'!$A$8:$A$500,B11,'Absences diverses'!$D$8:$D$500,Salariés!$J$2)</f>
        <v>0</v>
      </c>
      <c r="NN11" s="37">
        <f>SUMIFS('Absences diverses'!$AE$8:$AE$500,'Absences diverses'!$A$8:$A$500,B11,'Absences diverses'!$D$8:$D$500,Salariés!$J$3)</f>
        <v>0</v>
      </c>
      <c r="NO11" s="37">
        <f>SUMIFS('Absences diverses'!$AE$8:$AE$500,'Absences diverses'!$A$8:$A$500,B11,'Absences diverses'!$D$8:$D$500,Salariés!$J$4)</f>
        <v>0</v>
      </c>
      <c r="NP11" s="37">
        <f>SUMIFS('Arrêts médicaux'!$AH$8:$AH$500,'Arrêts médicaux'!$A$8:$A$500,B11,'Arrêts médicaux'!$D$8:$D$500,Salariés!$H$1)</f>
        <v>0</v>
      </c>
      <c r="NQ11" s="37">
        <f>SUMIFS('Arrêts médicaux'!$AH$8:$AH$500,'Arrêts médicaux'!$A$8:$A$500,B11,'Arrêts médicaux'!$D$8:$D$500,Salariés!$H$2)</f>
        <v>0</v>
      </c>
      <c r="NR11" s="38">
        <f t="shared" si="253"/>
        <v>0</v>
      </c>
      <c r="NS11" s="37">
        <f>SUMIFS('Arrêts médicaux'!$AH$8:$AH$500,'Arrêts médicaux'!$A$8:$A$500,B11,'Arrêts médicaux'!$D$8:$D$500,Salariés!$H$3)</f>
        <v>0</v>
      </c>
      <c r="NT11" s="37">
        <f>SUMIFS('Arrêts médicaux'!$AH$8:$AH$500,'Arrêts médicaux'!$A$8:$A$500,B11,'Arrêts médicaux'!$D$8:$D$500,Salariés!$H$4)</f>
        <v>0</v>
      </c>
      <c r="NU11" s="38">
        <f t="shared" si="254"/>
        <v>0</v>
      </c>
      <c r="NV11" s="37">
        <f>SUMIFS('Arrêts médicaux'!$AH$8:$AH$500,'Arrêts médicaux'!$A$8:$A$500,B11,'Arrêts médicaux'!$D$8:$D$500,Salariés!$H$5)</f>
        <v>0</v>
      </c>
      <c r="NW11" s="37">
        <f>SUMIFS('Arrêts médicaux'!$AH$8:$AH$500,'Arrêts médicaux'!$A$8:$A$500,B11,'Arrêts médicaux'!$D$8:$D$500,Salariés!$H$6)</f>
        <v>0</v>
      </c>
      <c r="NX11" s="37">
        <f>SUMIFS('Arrêts médicaux'!$AH$8:$AH$500,'Arrêts médicaux'!$A$8:$A$500,B11,'Arrêts médicaux'!$D$8:$D$500,Salariés!$H$7)</f>
        <v>0</v>
      </c>
      <c r="NY11" s="38">
        <f t="shared" si="255"/>
        <v>0</v>
      </c>
      <c r="NZ11" s="37">
        <f>SUMIFS('Arrêts médicaux'!$AH$8:$AH$500,'Arrêts médicaux'!$A$8:$A$500,B11,'Arrêts médicaux'!$D$8:$D$500,Salariés!$H$8)</f>
        <v>0</v>
      </c>
      <c r="OA11" s="37">
        <f>SUMIFS('Absences diverses'!$AF$8:$AF$500,'Absences diverses'!$A$8:$A$500,B11,'Absences diverses'!$D$8:$D$500,Salariés!$J$1)</f>
        <v>0</v>
      </c>
      <c r="OB11" s="37">
        <f>SUMIFS('Absences diverses'!$AF$8:$AF$500,'Absences diverses'!$A$8:$A$500,B11,'Absences diverses'!$D$8:$D$500,Salariés!$J$2)</f>
        <v>0</v>
      </c>
      <c r="OC11" s="37">
        <f>SUMIFS('Absences diverses'!$AF$8:$AF$500,'Absences diverses'!$A$8:$A$500,B11,'Absences diverses'!$D$8:$D$500,Salariés!$J$3)</f>
        <v>0</v>
      </c>
      <c r="OD11" s="37">
        <f>SUMIFS('Absences diverses'!$AF$8:$AF$500,'Absences diverses'!$A$8:$A$500,B11,'Absences diverses'!$D$8:$D$500,Salariés!$J$4)</f>
        <v>0</v>
      </c>
      <c r="OE11" s="37">
        <f>SUMIFS('Arrêts médicaux'!$AI$8:$AI$500,'Arrêts médicaux'!$A$8:$A$500,B11,'Arrêts médicaux'!$D$8:$D$500,Salariés!$H$1)</f>
        <v>0</v>
      </c>
      <c r="OF11" s="37">
        <f>SUMIFS('Arrêts médicaux'!$AI$8:$AI$500,'Arrêts médicaux'!$A$8:$A$500,B11,'Arrêts médicaux'!$D$8:$D$500,Salariés!$H$2)</f>
        <v>0</v>
      </c>
      <c r="OG11" s="38">
        <f t="shared" si="256"/>
        <v>0</v>
      </c>
      <c r="OH11" s="37">
        <f>SUMIFS('Arrêts médicaux'!$AI$8:$AI$500,'Arrêts médicaux'!$A$8:$A$500,B11,'Arrêts médicaux'!$D$8:$D$500,Salariés!$H$3)</f>
        <v>0</v>
      </c>
      <c r="OI11" s="37">
        <f>SUMIFS('Arrêts médicaux'!$AI$8:$AI$500,'Arrêts médicaux'!$A$8:$A$500,B11,'Arrêts médicaux'!$D$8:$D$500,Salariés!$H$4)</f>
        <v>0</v>
      </c>
      <c r="OJ11" s="38">
        <f t="shared" si="257"/>
        <v>0</v>
      </c>
      <c r="OK11" s="37">
        <f>SUMIFS('Arrêts médicaux'!$AI$8:$AI$500,'Arrêts médicaux'!$A$8:$A$500,B11,'Arrêts médicaux'!$D$8:$D$500,Salariés!$H$5)</f>
        <v>0</v>
      </c>
      <c r="OL11" s="37">
        <f>SUMIFS('Arrêts médicaux'!$AI$8:$AI$500,'Arrêts médicaux'!$A$8:$A$500,B11,'Arrêts médicaux'!$D$8:$D$500,Salariés!$H$6)</f>
        <v>0</v>
      </c>
      <c r="OM11" s="37">
        <f>SUMIFS('Arrêts médicaux'!$AI$8:$AI$500,'Arrêts médicaux'!$A$8:$A$500,B11,'Arrêts médicaux'!$D$8:$D$500,Salariés!$H$7)</f>
        <v>0</v>
      </c>
      <c r="ON11" s="38">
        <f t="shared" si="258"/>
        <v>0</v>
      </c>
      <c r="OO11" s="37">
        <f>SUMIFS('Arrêts médicaux'!$AI$8:$AI$500,'Arrêts médicaux'!$A$8:$A$500,B11,'Arrêts médicaux'!$D$8:$D$500,Salariés!$H$8)</f>
        <v>0</v>
      </c>
      <c r="OP11" s="37">
        <f>SUMIFS('Absences diverses'!$AG$8:$AG$500,'Absences diverses'!$A$8:$A$500,B11,'Absences diverses'!$D$8:$D$500,Salariés!$J$1)</f>
        <v>0</v>
      </c>
      <c r="OQ11" s="37">
        <f>SUMIFS('Absences diverses'!$AG$8:$AG$500,'Absences diverses'!$A$8:$A$500,B11,'Absences diverses'!$D$8:$D$500,Salariés!$J$2)</f>
        <v>0</v>
      </c>
      <c r="OR11" s="37">
        <f>SUMIFS('Absences diverses'!$AG$8:$AG$500,'Absences diverses'!$A$8:$A$500,B11,'Absences diverses'!$D$8:$D$500,Salariés!$J$3)</f>
        <v>0</v>
      </c>
      <c r="OS11" s="37">
        <f>SUMIFS('Absences diverses'!$AG$8:$AG$500,'Absences diverses'!$A$8:$A$500,B11,'Absences diverses'!$D$8:$D$500,Salariés!$J$4)</f>
        <v>0</v>
      </c>
      <c r="OT11" s="37">
        <f>SUMIFS('Arrêts médicaux'!$AJ$8:$AJ$500,'Arrêts médicaux'!$A$8:$A$500,B11,'Arrêts médicaux'!$D$8:$D$500,Salariés!$H$1)</f>
        <v>0</v>
      </c>
      <c r="OU11" s="37">
        <f>SUMIFS('Arrêts médicaux'!$AJ$8:$AJ$500,'Arrêts médicaux'!$A$8:$A$500,B11,'Arrêts médicaux'!$D$8:$D$500,Salariés!$H$2)</f>
        <v>0</v>
      </c>
      <c r="OV11" s="38">
        <f t="shared" si="259"/>
        <v>0</v>
      </c>
      <c r="OW11" s="37">
        <f>SUMIFS('Arrêts médicaux'!$AJ$8:$AJ$500,'Arrêts médicaux'!$A$8:$A$500,B11,'Arrêts médicaux'!$D$8:$D$500,Salariés!$H$3)</f>
        <v>0</v>
      </c>
      <c r="OX11" s="37">
        <f>SUMIFS('Arrêts médicaux'!$AJ$8:$AJ$500,'Arrêts médicaux'!$A$8:$A$500,B11,'Arrêts médicaux'!$D$8:$D$500,Salariés!$H$4)</f>
        <v>0</v>
      </c>
      <c r="OY11" s="38">
        <f t="shared" si="260"/>
        <v>0</v>
      </c>
      <c r="OZ11" s="37">
        <f>SUMIFS('Arrêts médicaux'!$AJ$8:$AJ$500,'Arrêts médicaux'!$A$8:$A$500,B11,'Arrêts médicaux'!$D$8:$D$500,Salariés!$H$5)</f>
        <v>0</v>
      </c>
      <c r="PA11" s="37">
        <f>SUMIFS('Arrêts médicaux'!$AJ$8:$AJ$500,'Arrêts médicaux'!$A$8:$A$500,B11,'Arrêts médicaux'!$D$8:$D$500,Salariés!$H$6)</f>
        <v>0</v>
      </c>
      <c r="PB11" s="37">
        <f>SUMIFS('Arrêts médicaux'!$AJ$8:$AJ$500,'Arrêts médicaux'!$A$8:$A$500,B11,'Arrêts médicaux'!$D$8:$D$500,Salariés!$H$7)</f>
        <v>0</v>
      </c>
      <c r="PC11" s="38">
        <f t="shared" si="261"/>
        <v>0</v>
      </c>
      <c r="PD11" s="37">
        <f>SUMIFS('Arrêts médicaux'!$AJ$8:$AJ$500,'Arrêts médicaux'!$A$8:$A$500,B11,'Arrêts médicaux'!$D$8:$D$500,Salariés!$H$8)</f>
        <v>0</v>
      </c>
      <c r="PE11" s="37">
        <f>SUMIFS('Absences diverses'!$AH$8:$AH$500,'Absences diverses'!$A$8:$A$500,B11,'Absences diverses'!$D$8:$D$500,Salariés!$J$1)</f>
        <v>0</v>
      </c>
      <c r="PF11" s="37">
        <f>SUMIFS('Absences diverses'!$AH$8:$AH$500,'Absences diverses'!$A$8:$A$500,B11,'Absences diverses'!$D$8:$D$500,Salariés!$J$2)</f>
        <v>0</v>
      </c>
      <c r="PG11" s="37">
        <f>SUMIFS('Absences diverses'!$AH$8:$AH$500,'Absences diverses'!$A$8:$A$500,B11,'Absences diverses'!$D$8:$D$500,Salariés!$J$3)</f>
        <v>0</v>
      </c>
      <c r="PH11" s="37">
        <f>SUMIFS('Absences diverses'!$AH$8:$AH$500,'Absences diverses'!$A$8:$A$500,B11,'Absences diverses'!$D$8:$D$500,Salariés!$J$4)</f>
        <v>0</v>
      </c>
      <c r="PI11" s="37">
        <f>SUMIFS('Arrêts médicaux'!$AK$8:$AK$500,'Arrêts médicaux'!$A$8:$A$500,B11,'Arrêts médicaux'!$D$8:$D$500,Salariés!$H$1)</f>
        <v>0</v>
      </c>
      <c r="PJ11" s="37">
        <f>SUMIFS('Arrêts médicaux'!$AK$8:$AK$500,'Arrêts médicaux'!$A$8:$A$500,B11,'Arrêts médicaux'!$D$8:$D$500,Salariés!$H$2)</f>
        <v>0</v>
      </c>
      <c r="PK11" s="38">
        <f t="shared" si="262"/>
        <v>0</v>
      </c>
      <c r="PL11" s="37">
        <f>SUMIFS('Arrêts médicaux'!$AK$8:$AK$500,'Arrêts médicaux'!$A$8:$A$500,B11,'Arrêts médicaux'!$D$8:$D$500,Salariés!$H$3)</f>
        <v>0</v>
      </c>
      <c r="PM11" s="37">
        <f>SUMIFS('Arrêts médicaux'!$AK$8:$AK$500,'Arrêts médicaux'!$A$8:$A$500,B11,'Arrêts médicaux'!$D$8:$D$500,Salariés!$H$4)</f>
        <v>0</v>
      </c>
      <c r="PN11" s="38">
        <f t="shared" si="263"/>
        <v>0</v>
      </c>
      <c r="PO11" s="37">
        <f>SUMIFS('Arrêts médicaux'!$AK$8:$AK$500,'Arrêts médicaux'!$A$8:$A$500,B11,'Arrêts médicaux'!$D$8:$D$500,Salariés!$H$5)</f>
        <v>0</v>
      </c>
      <c r="PP11" s="37">
        <f>SUMIFS('Arrêts médicaux'!$AK$8:$AK$500,'Arrêts médicaux'!$A$8:$A$500,B11,'Arrêts médicaux'!$D$8:$D$500,Salariés!$H$6)</f>
        <v>0</v>
      </c>
      <c r="PQ11" s="37">
        <f>SUMIFS('Arrêts médicaux'!$AK$8:$AK$500,'Arrêts médicaux'!$A$8:$A$500,B11,'Arrêts médicaux'!$D$8:$D$500,Salariés!$H$7)</f>
        <v>0</v>
      </c>
      <c r="PR11" s="38">
        <f t="shared" si="264"/>
        <v>0</v>
      </c>
      <c r="PS11" s="37">
        <f>SUMIFS('Arrêts médicaux'!$AK$8:$AK$500,'Arrêts médicaux'!$A$8:$A$500,B11,'Arrêts médicaux'!$D$8:$D$500,Salariés!$H$8)</f>
        <v>0</v>
      </c>
      <c r="PT11" s="37">
        <f>SUMIFS('Absences diverses'!$AI$8:$AI$500,'Absences diverses'!$A$8:$A$500,B11,'Absences diverses'!$D$8:$D$500,Salariés!$J$1)</f>
        <v>0</v>
      </c>
      <c r="PU11" s="37">
        <f>SUMIFS('Absences diverses'!$AI$8:$AI$500,'Absences diverses'!$A$8:$A$500,B11,'Absences diverses'!$D$8:$D$500,Salariés!$J$2)</f>
        <v>0</v>
      </c>
      <c r="PV11" s="37">
        <f>SUMIFS('Absences diverses'!$AI$8:$AI$500,'Absences diverses'!$A$8:$A$500,B11,'Absences diverses'!$D$8:$D$500,Salariés!$J$3)</f>
        <v>0</v>
      </c>
      <c r="PW11" s="37">
        <f>SUMIFS('Absences diverses'!$AI$8:$AI$500,'Absences diverses'!$A$8:$A$500,B11,'Absences diverses'!$D$8:$D$500,Salariés!$J$4)</f>
        <v>0</v>
      </c>
      <c r="PX11" s="37">
        <f>SUMIFS('Arrêts médicaux'!$AL$8:$AL$500,'Arrêts médicaux'!$A$8:$A$500,B11,'Arrêts médicaux'!$D$8:$D$500,Salariés!$H$1)</f>
        <v>0</v>
      </c>
      <c r="PY11" s="37">
        <f>SUMIFS('Arrêts médicaux'!$AL$8:$AL$500,'Arrêts médicaux'!$A$8:$A$500,B11,'Arrêts médicaux'!$D$8:$D$500,Salariés!$H$2)</f>
        <v>0</v>
      </c>
      <c r="PZ11" s="38">
        <f t="shared" si="265"/>
        <v>0</v>
      </c>
      <c r="QA11" s="37">
        <f>SUMIFS('Arrêts médicaux'!$AL$8:$AL$500,'Arrêts médicaux'!$A$8:$A$500,B11,'Arrêts médicaux'!$D$8:$D$500,Salariés!$H$3)</f>
        <v>0</v>
      </c>
      <c r="QB11" s="37">
        <f>SUMIFS('Arrêts médicaux'!$AL$8:$AL$500,'Arrêts médicaux'!$A$8:$A$500,B11,'Arrêts médicaux'!$D$8:$D$500,Salariés!$H$4)</f>
        <v>0</v>
      </c>
      <c r="QC11" s="38">
        <f t="shared" si="266"/>
        <v>0</v>
      </c>
      <c r="QD11" s="37">
        <f>SUMIFS('Arrêts médicaux'!$AL$8:$AL$500,'Arrêts médicaux'!$A$8:$A$500,B11,'Arrêts médicaux'!$D$8:$D$500,Salariés!$H$5)</f>
        <v>0</v>
      </c>
      <c r="QE11" s="37">
        <f>SUMIFS('Arrêts médicaux'!$AL$8:$AL$500,'Arrêts médicaux'!$A$8:$A$500,B11,'Arrêts médicaux'!$D$8:$D$500,Salariés!$H$6)</f>
        <v>0</v>
      </c>
      <c r="QF11" s="37">
        <f>SUMIFS('Arrêts médicaux'!$AL$8:$AL$500,'Arrêts médicaux'!$A$8:$A$500,B11,'Arrêts médicaux'!$D$8:$D$500,Salariés!$H$7)</f>
        <v>0</v>
      </c>
      <c r="QG11" s="38">
        <f t="shared" si="267"/>
        <v>0</v>
      </c>
      <c r="QH11" s="37">
        <f>SUMIFS('Arrêts médicaux'!$AL$8:$AL$500,'Arrêts médicaux'!$A$8:$A$500,B11,'Arrêts médicaux'!$D$8:$D$500,Salariés!$H$8)</f>
        <v>0</v>
      </c>
      <c r="QI11" s="37">
        <f>SUMIFS('Absences diverses'!$AJ$8:$AJ$500,'Absences diverses'!$A$8:$A$500,B11,'Absences diverses'!$D$8:$D$500,Salariés!$J$1)</f>
        <v>0</v>
      </c>
      <c r="QJ11" s="37">
        <f>SUMIFS('Absences diverses'!$AJ$8:$AJ$500,'Absences diverses'!$A$8:$A$500,B11,'Absences diverses'!$D$8:$D$500,Salariés!$J$2)</f>
        <v>0</v>
      </c>
      <c r="QK11" s="37">
        <f>SUMIFS('Absences diverses'!$AJ$8:$AJ$500,'Absences diverses'!$A$8:$A$500,B11,'Absences diverses'!$D$8:$D$500,Salariés!$J$3)</f>
        <v>0</v>
      </c>
      <c r="QL11" s="37">
        <f>SUMIFS('Absences diverses'!$AJ$8:$AJ$500,'Absences diverses'!$A$8:$A$500,B11,'Absences diverses'!$D$8:$D$500,Salariés!$J$4)</f>
        <v>0</v>
      </c>
      <c r="QM11" s="37">
        <f>SUMIFS('Arrêts médicaux'!$AM$8:$AM$500,'Arrêts médicaux'!$A$8:$A$500,B11,'Arrêts médicaux'!$D$8:$D$500,Salariés!$H$1)</f>
        <v>0</v>
      </c>
      <c r="QN11" s="37">
        <f>SUMIFS('Arrêts médicaux'!$AM$8:$AM$500,'Arrêts médicaux'!$A$8:$A$500,B11,'Arrêts médicaux'!$D$8:$D$500,Salariés!$H$2)</f>
        <v>0</v>
      </c>
      <c r="QO11" s="38">
        <f t="shared" si="268"/>
        <v>0</v>
      </c>
      <c r="QP11" s="37">
        <f>SUMIFS('Arrêts médicaux'!$AM$8:$AM$500,'Arrêts médicaux'!$A$8:$A$500,B11,'Arrêts médicaux'!$D$8:$D$500,Salariés!$H$3)</f>
        <v>0</v>
      </c>
      <c r="QQ11" s="37">
        <f>SUMIFS('Arrêts médicaux'!$AM$8:$AM$500,'Arrêts médicaux'!$A$8:$A$500,B11,'Arrêts médicaux'!$D$8:$D$500,Salariés!$H$4)</f>
        <v>0</v>
      </c>
      <c r="QR11" s="38">
        <f t="shared" si="269"/>
        <v>0</v>
      </c>
      <c r="QS11" s="37">
        <f>SUMIFS('Arrêts médicaux'!$AM$8:$AM$500,'Arrêts médicaux'!$A$8:$A$500,B11,'Arrêts médicaux'!$D$8:$D$500,Salariés!$H$5)</f>
        <v>0</v>
      </c>
      <c r="QT11" s="37">
        <f>SUMIFS('Arrêts médicaux'!$AM$8:$AM$500,'Arrêts médicaux'!$A$8:$A$500,B11,'Arrêts médicaux'!$D$8:$D$500,Salariés!$H$6)</f>
        <v>0</v>
      </c>
      <c r="QU11" s="37">
        <f>SUMIFS('Arrêts médicaux'!$AM$8:$AM$500,'Arrêts médicaux'!$A$8:$A$500,B11,'Arrêts médicaux'!$D$8:$D$500,Salariés!$H$7)</f>
        <v>0</v>
      </c>
      <c r="QV11" s="38">
        <f t="shared" si="270"/>
        <v>0</v>
      </c>
      <c r="QW11" s="37">
        <f>SUMIFS('Arrêts médicaux'!$AM$8:$AM$500,'Arrêts médicaux'!$A$8:$A$500,B11,'Arrêts médicaux'!$D$8:$D$500,Salariés!$H$8)</f>
        <v>0</v>
      </c>
      <c r="QX11" s="37">
        <f>SUMIFS('Absences diverses'!$AK$8:$AK$500,'Absences diverses'!$A$8:$A$500,B11,'Absences diverses'!$D$8:$D$500,Salariés!$J$1)</f>
        <v>0</v>
      </c>
      <c r="QY11" s="37">
        <f>SUMIFS('Absences diverses'!$AK$8:$AK$500,'Absences diverses'!$A$8:$A$500,B11,'Absences diverses'!$D$8:$D$500,Salariés!$J$2)</f>
        <v>0</v>
      </c>
      <c r="QZ11" s="37">
        <f>SUMIFS('Absences diverses'!$AK$8:$AK$500,'Absences diverses'!$A$8:$A$500,B11,'Absences diverses'!$D$8:$D$500,Salariés!$J$3)</f>
        <v>0</v>
      </c>
      <c r="RA11" s="37">
        <f>SUMIFS('Absences diverses'!$AK$8:$AK$500,'Absences diverses'!$A$8:$A$500,B11,'Absences diverses'!$D$8:$D$500,Salariés!$J$4)</f>
        <v>0</v>
      </c>
      <c r="RB11" s="37">
        <f>SUMIFS('Arrêts médicaux'!$AN$8:$AN$500,'Arrêts médicaux'!$A$8:$A$500,B11,'Arrêts médicaux'!$D$8:$D$500,Salariés!$H$1)</f>
        <v>0</v>
      </c>
      <c r="RC11" s="37">
        <f>SUMIFS('Arrêts médicaux'!$AN$8:$AN$500,'Arrêts médicaux'!$A$8:$A$500,B11,'Arrêts médicaux'!$D$8:$D$500,Salariés!$H$2)</f>
        <v>0</v>
      </c>
      <c r="RD11" s="38">
        <f t="shared" si="271"/>
        <v>0</v>
      </c>
      <c r="RE11" s="37">
        <f>SUMIFS('Arrêts médicaux'!$AN$8:$AN$500,'Arrêts médicaux'!$A$8:$A$500,B11,'Arrêts médicaux'!$D$8:$D$500,Salariés!$H$3)</f>
        <v>0</v>
      </c>
      <c r="RF11" s="37">
        <f>SUMIFS('Arrêts médicaux'!$AN$8:$AN$500,'Arrêts médicaux'!$A$8:$A$500,B11,'Arrêts médicaux'!$D$8:$D$500,Salariés!$H$4)</f>
        <v>0</v>
      </c>
      <c r="RG11" s="38">
        <f t="shared" si="272"/>
        <v>0</v>
      </c>
      <c r="RH11" s="37">
        <f>SUMIFS('Arrêts médicaux'!$AN$8:$AN$500,'Arrêts médicaux'!$A$8:$A$500,B11,'Arrêts médicaux'!$D$8:$D$500,Salariés!$H$5)</f>
        <v>0</v>
      </c>
      <c r="RI11" s="37">
        <f>SUMIFS('Arrêts médicaux'!$AN$8:$AN$500,'Arrêts médicaux'!$A$8:$A$500,B11,'Arrêts médicaux'!$D$8:$D$500,Salariés!$H$6)</f>
        <v>0</v>
      </c>
      <c r="RJ11" s="37">
        <f>SUMIFS('Arrêts médicaux'!$AN$8:$AN$500,'Arrêts médicaux'!$A$8:$A$500,B11,'Arrêts médicaux'!$D$8:$D$500,Salariés!$H$7)</f>
        <v>0</v>
      </c>
      <c r="RK11" s="38">
        <f t="shared" si="273"/>
        <v>0</v>
      </c>
      <c r="RL11" s="37">
        <f>SUMIFS('Arrêts médicaux'!$AN$8:$AN$500,'Arrêts médicaux'!$A$8:$A$500,B11,'Arrêts médicaux'!$D$8:$D$500,Salariés!$H$8)</f>
        <v>0</v>
      </c>
      <c r="RM11" s="37">
        <f>SUMIFS('Absences diverses'!$AL$8:$AL$500,'Absences diverses'!$A$8:$A$500,B11,'Absences diverses'!$D$8:$D$500,Salariés!$J$1)</f>
        <v>0</v>
      </c>
      <c r="RN11" s="37">
        <f>SUMIFS('Absences diverses'!$AL$8:$AL$500,'Absences diverses'!$A$8:$A$500,B11,'Absences diverses'!$D$8:$D$500,Salariés!$J$2)</f>
        <v>0</v>
      </c>
      <c r="RO11" s="37">
        <f>SUMIFS('Absences diverses'!$AL$8:$AL$500,'Absences diverses'!$A$8:$A$500,B11,'Absences diverses'!$D$8:$D$500,Salariés!$J$3)</f>
        <v>0</v>
      </c>
      <c r="RP11" s="37">
        <f>SUMIFS('Absences diverses'!$AL$8:$AL$500,'Absences diverses'!$A$8:$A$500,B11,'Absences diverses'!$D$8:$D$500,Salariés!$J$4)</f>
        <v>0</v>
      </c>
      <c r="RQ11" s="37">
        <f>SUMIFS('Arrêts médicaux'!$AO$8:$AO$500,'Arrêts médicaux'!$A$8:$A$500,B11,'Arrêts médicaux'!$D$8:$D$500,Salariés!$H$1)</f>
        <v>0</v>
      </c>
      <c r="RR11" s="37">
        <f>SUMIFS('Arrêts médicaux'!$AO$8:$AO$500,'Arrêts médicaux'!$A$8:$A$500,B11,'Arrêts médicaux'!$D$8:$D$500,Salariés!$H$2)</f>
        <v>0</v>
      </c>
      <c r="RS11" s="38">
        <f t="shared" si="274"/>
        <v>0</v>
      </c>
      <c r="RT11" s="37">
        <f>SUMIFS('Arrêts médicaux'!$AO$8:$AO$500,'Arrêts médicaux'!$A$8:$A$500,B11,'Arrêts médicaux'!$D$8:$D$500,Salariés!$H$3)</f>
        <v>0</v>
      </c>
      <c r="RU11" s="37">
        <f>SUMIFS('Arrêts médicaux'!$AO$8:$AO$500,'Arrêts médicaux'!$A$8:$A$500,B11,'Arrêts médicaux'!$D$8:$D$500,Salariés!$H$4)</f>
        <v>0</v>
      </c>
      <c r="RV11" s="38">
        <f t="shared" si="275"/>
        <v>0</v>
      </c>
      <c r="RW11" s="37">
        <f>SUMIFS('Arrêts médicaux'!$AO$8:$AO$500,'Arrêts médicaux'!$A$8:$A$500,B11,'Arrêts médicaux'!$D$8:$D$500,Salariés!$H$5)</f>
        <v>0</v>
      </c>
      <c r="RX11" s="37">
        <f>SUMIFS('Arrêts médicaux'!$AO$8:$AO$500,'Arrêts médicaux'!$A$8:$A$500,B11,'Arrêts médicaux'!$D$8:$D$500,Salariés!$H$6)</f>
        <v>0</v>
      </c>
      <c r="RY11" s="37">
        <f>SUMIFS('Arrêts médicaux'!$AO$8:$AO$500,'Arrêts médicaux'!$A$8:$A$500,B11,'Arrêts médicaux'!$D$8:$D$500,Salariés!$H$7)</f>
        <v>0</v>
      </c>
      <c r="RZ11" s="38">
        <f t="shared" si="276"/>
        <v>0</v>
      </c>
      <c r="SA11" s="37">
        <f>SUMIFS('Arrêts médicaux'!$AO$8:$AO$500,'Arrêts médicaux'!$A$8:$A$500,B11,'Arrêts médicaux'!$D$8:$D$500,Salariés!$H$8)</f>
        <v>0</v>
      </c>
      <c r="SB11" s="37">
        <f>SUMIFS('Absences diverses'!$AM$8:$AM$500,'Absences diverses'!$A$8:$A$500,B11,'Absences diverses'!$D$8:$D$500,Salariés!$J$1)</f>
        <v>0</v>
      </c>
      <c r="SC11" s="37">
        <f>SUMIFS('Absences diverses'!$AM$8:$AM$500,'Absences diverses'!$A$8:$A$500,B11,'Absences diverses'!$D$8:$D$500,Salariés!$J$2)</f>
        <v>0</v>
      </c>
      <c r="SD11" s="37">
        <f>SUMIFS('Absences diverses'!$AM$8:$AM$500,'Absences diverses'!$A$8:$A$500,B11,'Absences diverses'!$D$8:$D$500,Salariés!$J$3)</f>
        <v>0</v>
      </c>
      <c r="SE11" s="37">
        <f>SUMIFS('Absences diverses'!$AM$8:$AM$500,'Absences diverses'!$A$8:$A$500,B11,'Absences diverses'!$D$8:$D$500,Salariés!$J$4)</f>
        <v>0</v>
      </c>
      <c r="SF11" s="37">
        <f>SUMIFS('Arrêts médicaux'!$AP$8:$AP$500,'Arrêts médicaux'!$A$8:$A$500,B11,'Arrêts médicaux'!$D$8:$D$500,Salariés!$H$1)</f>
        <v>0</v>
      </c>
      <c r="SG11" s="37">
        <f>SUMIFS('Arrêts médicaux'!$AP$8:$AP$500,'Arrêts médicaux'!$A$8:$A$500,B11,'Arrêts médicaux'!$D$8:$D$500,Salariés!$H$2)</f>
        <v>0</v>
      </c>
      <c r="SH11" s="38">
        <f t="shared" si="277"/>
        <v>0</v>
      </c>
      <c r="SI11" s="37">
        <f>SUMIFS('Arrêts médicaux'!$AP$8:$AP$500,'Arrêts médicaux'!$A$8:$A$500,B11,'Arrêts médicaux'!$D$8:$D$500,Salariés!$H$3)</f>
        <v>0</v>
      </c>
      <c r="SJ11" s="37">
        <f>SUMIFS('Arrêts médicaux'!$AP$8:$AP$500,'Arrêts médicaux'!$A$8:$A$500,B11,'Arrêts médicaux'!$D$8:$D$500,Salariés!$H$4)</f>
        <v>0</v>
      </c>
      <c r="SK11" s="38">
        <f t="shared" si="278"/>
        <v>0</v>
      </c>
      <c r="SL11" s="37">
        <f>SUMIFS('Arrêts médicaux'!$AP$8:$AP$500,'Arrêts médicaux'!$A$8:$A$500,B11,'Arrêts médicaux'!$D$8:$D$500,Salariés!$H$5)</f>
        <v>0</v>
      </c>
      <c r="SM11" s="37">
        <f>SUMIFS('Arrêts médicaux'!$AP$8:$AP$500,'Arrêts médicaux'!$A$8:$A$500,B11,'Arrêts médicaux'!$D$8:$D$500,Salariés!$H$6)</f>
        <v>0</v>
      </c>
      <c r="SN11" s="37">
        <f>SUMIFS('Arrêts médicaux'!$AP$8:$AP$500,'Arrêts médicaux'!$A$8:$A$500,B11,'Arrêts médicaux'!$D$8:$D$500,Salariés!$H$7)</f>
        <v>0</v>
      </c>
      <c r="SO11" s="38">
        <f t="shared" si="279"/>
        <v>0</v>
      </c>
      <c r="SP11" s="37">
        <f>SUMIFS('Arrêts médicaux'!$AP$8:$AP$500,'Arrêts médicaux'!$A$8:$A$500,B11,'Arrêts médicaux'!$D$8:$D$500,Salariés!$H$8)</f>
        <v>0</v>
      </c>
      <c r="SQ11" s="37">
        <f>SUMIFS('Absences diverses'!$AN$8:$AN$500,'Absences diverses'!$A$8:$A$500,B11,'Absences diverses'!$D$8:$D$500,Salariés!$J$1)</f>
        <v>0</v>
      </c>
      <c r="SR11" s="37">
        <f>SUMIFS('Absences diverses'!$AN$8:$AN$500,'Absences diverses'!$A$8:$A$500,B11,'Absences diverses'!$D$8:$D$500,Salariés!$J$2)</f>
        <v>0</v>
      </c>
      <c r="SS11" s="37">
        <f>SUMIFS('Absences diverses'!$AN$8:$AN$500,'Absences diverses'!$A$8:$A$500,B11,'Absences diverses'!$D$8:$D$500,Salariés!$J$3)</f>
        <v>0</v>
      </c>
      <c r="ST11" s="37">
        <f>SUMIFS('Absences diverses'!$AN$8:$AN$500,'Absences diverses'!$A$8:$A$500,B11,'Absences diverses'!$D$8:$D$500,Salariés!$J$4)</f>
        <v>0</v>
      </c>
      <c r="SU11" s="37">
        <f>SUMIFS('Arrêts médicaux'!$AQ$8:$AQ$500,'Arrêts médicaux'!$A$8:$A$500,B11,'Arrêts médicaux'!$D$8:$D$500,Salariés!$H$1)</f>
        <v>0</v>
      </c>
      <c r="SV11" s="37">
        <f>SUMIFS('Arrêts médicaux'!$AQ$8:$AQ$500,'Arrêts médicaux'!$A$8:$A$500,B11,'Arrêts médicaux'!$D$8:$D$500,Salariés!$H$2)</f>
        <v>0</v>
      </c>
      <c r="SW11" s="38">
        <f t="shared" si="280"/>
        <v>0</v>
      </c>
      <c r="SX11" s="37">
        <f>SUMIFS('Arrêts médicaux'!$AQ$8:$AQ$500,'Arrêts médicaux'!$A$8:$A$500,B11,'Arrêts médicaux'!$D$8:$D$500,Salariés!$H$3)</f>
        <v>0</v>
      </c>
      <c r="SY11" s="37">
        <f>SUMIFS('Arrêts médicaux'!$AQ$8:$AQ$500,'Arrêts médicaux'!$A$8:$A$500,B11,'Arrêts médicaux'!$D$8:$D$500,Salariés!$H$4)</f>
        <v>0</v>
      </c>
      <c r="SZ11" s="38">
        <f t="shared" si="281"/>
        <v>0</v>
      </c>
      <c r="TA11" s="37">
        <f>SUMIFS('Arrêts médicaux'!$AQ$8:$AQ$500,'Arrêts médicaux'!$A$8:$A$500,B11,'Arrêts médicaux'!$D$8:$D$500,Salariés!$H$5)</f>
        <v>0</v>
      </c>
      <c r="TB11" s="37">
        <f>SUMIFS('Arrêts médicaux'!$AQ$8:$AQ$500,'Arrêts médicaux'!$A$8:$A$500,B11,'Arrêts médicaux'!$D$8:$D$500,Salariés!$H$6)</f>
        <v>0</v>
      </c>
      <c r="TC11" s="37">
        <f>SUMIFS('Arrêts médicaux'!$AQ$8:$AQ$500,'Arrêts médicaux'!$A$8:$A$500,B11,'Arrêts médicaux'!$D$8:$D$500,Salariés!$H$7)</f>
        <v>0</v>
      </c>
      <c r="TD11" s="38">
        <f t="shared" si="282"/>
        <v>0</v>
      </c>
      <c r="TE11" s="37">
        <f>SUMIFS('Arrêts médicaux'!$AQ$8:$AQ$500,'Arrêts médicaux'!$A$8:$A$500,B11,'Arrêts médicaux'!$D$8:$D$500,Salariés!$H$8)</f>
        <v>0</v>
      </c>
      <c r="TF11" s="37">
        <f>SUMIFS('Absences diverses'!$AO$8:$AO$500,'Absences diverses'!$A$8:$A$500,B11,'Absences diverses'!$D$8:$D$500,Salariés!$J$1)</f>
        <v>0</v>
      </c>
      <c r="TG11" s="37">
        <f>SUMIFS('Absences diverses'!$AO$8:$AO$500,'Absences diverses'!$A$8:$A$500,B11,'Absences diverses'!$D$8:$D$500,Salariés!$J$2)</f>
        <v>0</v>
      </c>
      <c r="TH11" s="37">
        <f>SUMIFS('Absences diverses'!$AO$8:$AO$500,'Absences diverses'!$A$8:$A$500,B11,'Absences diverses'!$D$8:$D$500,Salariés!$J$3)</f>
        <v>0</v>
      </c>
      <c r="TI11" s="37">
        <f>SUMIFS('Absences diverses'!$AO$8:$AO$500,'Absences diverses'!$A$8:$A$500,B11,'Absences diverses'!$D$8:$D$500,Salariés!$J$4)</f>
        <v>0</v>
      </c>
      <c r="TJ11" s="37">
        <f>SUMIFS('Arrêts médicaux'!$AR$8:$AR$500,'Arrêts médicaux'!$A$8:$A$500,B11,'Arrêts médicaux'!$D$8:$D$500,Salariés!$H$1)</f>
        <v>0</v>
      </c>
      <c r="TK11" s="37">
        <f>SUMIFS('Arrêts médicaux'!$AR$8:$AR$500,'Arrêts médicaux'!$A$8:$A$500,B11,'Arrêts médicaux'!$D$8:$D$500,Salariés!$H$2)</f>
        <v>0</v>
      </c>
      <c r="TL11" s="38">
        <f t="shared" si="283"/>
        <v>0</v>
      </c>
      <c r="TM11" s="37">
        <f>SUMIFS('Arrêts médicaux'!$AR$8:$AR$500,'Arrêts médicaux'!$A$8:$A$500,B11,'Arrêts médicaux'!$D$8:$D$500,Salariés!$H$3)</f>
        <v>0</v>
      </c>
      <c r="TN11" s="37">
        <f>SUMIFS('Arrêts médicaux'!$AR$8:$AR$500,'Arrêts médicaux'!$A$8:$A$500,B11,'Arrêts médicaux'!$D$8:$D$500,Salariés!$H$4)</f>
        <v>0</v>
      </c>
      <c r="TO11" s="38">
        <f t="shared" si="284"/>
        <v>0</v>
      </c>
      <c r="TP11" s="37">
        <f>SUMIFS('Arrêts médicaux'!$AR$8:$AR$500,'Arrêts médicaux'!$A$8:$A$500,B11,'Arrêts médicaux'!$D$8:$D$500,Salariés!$H$5)</f>
        <v>0</v>
      </c>
      <c r="TQ11" s="37">
        <f>SUMIFS('Arrêts médicaux'!$AR$8:$AR$500,'Arrêts médicaux'!$A$8:$A$500,B11,'Arrêts médicaux'!$D$8:$D$500,Salariés!$H$6)</f>
        <v>0</v>
      </c>
      <c r="TR11" s="37">
        <f>SUMIFS('Arrêts médicaux'!$AR$8:$AR$500,'Arrêts médicaux'!$A$8:$A$500,B11,'Arrêts médicaux'!$D$8:$D$500,Salariés!$H$7)</f>
        <v>0</v>
      </c>
      <c r="TS11" s="38">
        <f t="shared" si="285"/>
        <v>0</v>
      </c>
      <c r="TT11" s="37">
        <f>SUMIFS('Arrêts médicaux'!$AR$8:$AR$500,'Arrêts médicaux'!$A$8:$A$500,B11,'Arrêts médicaux'!$D$8:$D$500,Salariés!$H$8)</f>
        <v>0</v>
      </c>
      <c r="TU11" s="37">
        <f>SUMIFS('Absences diverses'!$AP$8:$AP$500,'Absences diverses'!$A$8:$A$500,B11,'Absences diverses'!$D$8:$D$500,Salariés!$J$1)</f>
        <v>0</v>
      </c>
      <c r="TV11" s="37">
        <f>SUMIFS('Absences diverses'!$AP$8:$AP$500,'Absences diverses'!$A$8:$A$500,B11,'Absences diverses'!$D$8:$D$500,Salariés!$J$2)</f>
        <v>0</v>
      </c>
      <c r="TW11" s="37">
        <f>SUMIFS('Absences diverses'!$AP$8:$AP$500,'Absences diverses'!$A$8:$A$500,B11,'Absences diverses'!$D$8:$D$500,Salariés!$J$3)</f>
        <v>0</v>
      </c>
      <c r="TX11" s="37">
        <f>SUMIFS('Absences diverses'!$AP$8:$AP$500,'Absences diverses'!$A$8:$A$500,B11,'Absences diverses'!$D$8:$D$500,Salariés!$J$4)</f>
        <v>0</v>
      </c>
      <c r="TY11" s="37">
        <f>SUMIFS('Arrêts médicaux'!$AS$8:$AS$500,'Arrêts médicaux'!$A$8:$A$500,B11,'Arrêts médicaux'!$D$8:$D$500,Salariés!$H$1)</f>
        <v>0</v>
      </c>
      <c r="TZ11" s="37">
        <f>SUMIFS('Arrêts médicaux'!$AS$8:$AS$500,'Arrêts médicaux'!$A$8:$A$500,B11,'Arrêts médicaux'!$D$8:$D$500,Salariés!$H$2)</f>
        <v>0</v>
      </c>
      <c r="UA11" s="38">
        <f t="shared" si="286"/>
        <v>0</v>
      </c>
      <c r="UB11" s="37">
        <f>SUMIFS('Arrêts médicaux'!$AS$8:$AS$500,'Arrêts médicaux'!$A$8:$A$500,B11,'Arrêts médicaux'!$D$8:$D$500,Salariés!$H$3)</f>
        <v>0</v>
      </c>
      <c r="UC11" s="37">
        <f>SUMIFS('Arrêts médicaux'!$AS$8:$AS$500,'Arrêts médicaux'!$A$8:$A$500,B11,'Arrêts médicaux'!$D$8:$D$500,Salariés!$H$4)</f>
        <v>0</v>
      </c>
      <c r="UD11" s="38">
        <f t="shared" si="287"/>
        <v>0</v>
      </c>
      <c r="UE11" s="37">
        <f>SUMIFS('Arrêts médicaux'!$AS$8:$AS$500,'Arrêts médicaux'!$A$8:$A$500,B11,'Arrêts médicaux'!$D$8:$D$500,Salariés!$H$5)</f>
        <v>0</v>
      </c>
      <c r="UF11" s="37">
        <f>SUMIFS('Arrêts médicaux'!$AS$8:$AS$500,'Arrêts médicaux'!$A$8:$A$500,B11,'Arrêts médicaux'!$D$8:$D$500,Salariés!$H$6)</f>
        <v>0</v>
      </c>
      <c r="UG11" s="37">
        <f>SUMIFS('Arrêts médicaux'!$AS$8:$AS$500,'Arrêts médicaux'!$A$8:$A$500,B11,'Arrêts médicaux'!$D$8:$D$500,Salariés!$H$7)</f>
        <v>0</v>
      </c>
      <c r="UH11" s="38">
        <f t="shared" si="288"/>
        <v>0</v>
      </c>
      <c r="UI11" s="37">
        <f>SUMIFS('Arrêts médicaux'!$AS$8:$AS$500,'Arrêts médicaux'!$A$8:$A$500,B11,'Arrêts médicaux'!$D$8:$D$500,Salariés!$H$8)</f>
        <v>0</v>
      </c>
      <c r="UJ11" s="37">
        <f>SUMIFS('Absences diverses'!$AQ$8:$AQ$500,'Absences diverses'!$A$8:$A$500,B11,'Absences diverses'!$D$8:$D$500,Salariés!$J$1)</f>
        <v>0</v>
      </c>
      <c r="UK11" s="37">
        <f>SUMIFS('Absences diverses'!$AQ$8:$AQ$500,'Absences diverses'!$A$8:$A$500,B11,'Absences diverses'!$D$8:$D$500,Salariés!$J$2)</f>
        <v>0</v>
      </c>
      <c r="UL11" s="37">
        <f>SUMIFS('Absences diverses'!$AQ$8:$AQ$500,'Absences diverses'!$A$8:$A$500,B11,'Absences diverses'!$D$8:$D$500,Salariés!$J$3)</f>
        <v>0</v>
      </c>
      <c r="UM11" s="37">
        <f>SUMIFS('Absences diverses'!$AQ$8:$AQ$500,'Absences diverses'!$A$8:$A$500,B11,'Absences diverses'!$D$8:$D$500,Salariés!$J$4)</f>
        <v>0</v>
      </c>
      <c r="UN11" s="37">
        <f>SUMIFS('Arrêts médicaux'!$AT$8:$AT$500,'Arrêts médicaux'!$A$8:$A$500,B11,'Arrêts médicaux'!$D$8:$D$500,Salariés!$H$1)</f>
        <v>0</v>
      </c>
      <c r="UO11" s="37">
        <f>SUMIFS('Arrêts médicaux'!$AT$8:$AT$500,'Arrêts médicaux'!$A$8:$A$500,B11,'Arrêts médicaux'!$D$8:$D$500,Salariés!$H$2)</f>
        <v>0</v>
      </c>
      <c r="UP11" s="38">
        <f t="shared" si="289"/>
        <v>0</v>
      </c>
      <c r="UQ11" s="37">
        <f>SUMIFS('Arrêts médicaux'!$AT$8:$AT$500,'Arrêts médicaux'!$A$8:$A$500,B11,'Arrêts médicaux'!$D$8:$D$500,Salariés!$H$3)</f>
        <v>0</v>
      </c>
      <c r="UR11" s="37">
        <f>SUMIFS('Arrêts médicaux'!$AT$8:$AT$500,'Arrêts médicaux'!$A$8:$A$500,B11,'Arrêts médicaux'!$D$8:$D$500,Salariés!$H$4)</f>
        <v>0</v>
      </c>
      <c r="US11" s="38">
        <f t="shared" si="290"/>
        <v>0</v>
      </c>
      <c r="UT11" s="37">
        <f>SUMIFS('Arrêts médicaux'!$AT$8:$AT$500,'Arrêts médicaux'!$A$8:$A$500,B11,'Arrêts médicaux'!$D$8:$D$500,Salariés!$H$5)</f>
        <v>0</v>
      </c>
      <c r="UU11" s="37">
        <f>SUMIFS('Arrêts médicaux'!$AT$8:$AT$500,'Arrêts médicaux'!$A$8:$A$500,B11,'Arrêts médicaux'!$D$8:$D$500,Salariés!$H$6)</f>
        <v>0</v>
      </c>
      <c r="UV11" s="37">
        <f>SUMIFS('Arrêts médicaux'!$AT$8:$AT$500,'Arrêts médicaux'!$A$8:$A$500,B11,'Arrêts médicaux'!$D$8:$D$500,Salariés!$H$7)</f>
        <v>0</v>
      </c>
      <c r="UW11" s="38">
        <f t="shared" si="291"/>
        <v>0</v>
      </c>
      <c r="UX11" s="37">
        <f>SUMIFS('Arrêts médicaux'!$AT$8:$AT$500,'Arrêts médicaux'!$A$8:$A$500,B11,'Arrêts médicaux'!$D$8:$D$500,Salariés!$H$8)</f>
        <v>0</v>
      </c>
      <c r="UY11" s="37">
        <f>SUMIFS('Absences diverses'!$AR$8:$AR$500,'Absences diverses'!$A$8:$A$500,B11,'Absences diverses'!$D$8:$D$500,Salariés!$J$1)</f>
        <v>0</v>
      </c>
      <c r="UZ11" s="37">
        <f>SUMIFS('Absences diverses'!$AR$8:$AR$500,'Absences diverses'!$A$8:$A$500,B11,'Absences diverses'!$D$8:$D$500,Salariés!$J$2)</f>
        <v>0</v>
      </c>
      <c r="VA11" s="37">
        <f>SUMIFS('Absences diverses'!$AR$8:$AR$500,'Absences diverses'!$A$8:$A$500,B11,'Absences diverses'!$D$8:$D$500,Salariés!$J$3)</f>
        <v>0</v>
      </c>
      <c r="VB11" s="37">
        <f>SUMIFS('Absences diverses'!$AR$8:$AR$500,'Absences diverses'!$A$8:$A$500,B11,'Absences diverses'!$D$8:$D$500,Salariés!$J$4)</f>
        <v>0</v>
      </c>
      <c r="VC11" s="37">
        <f>SUMIFS('Arrêts médicaux'!$AU$8:$AU$500,'Arrêts médicaux'!$A$8:$A$500,B11,'Arrêts médicaux'!$D$8:$D$500,Salariés!$H$1)</f>
        <v>0</v>
      </c>
      <c r="VD11" s="37">
        <f>SUMIFS('Arrêts médicaux'!$AU$8:$AU$500,'Arrêts médicaux'!$A$8:$A$500,B11,'Arrêts médicaux'!$D$8:$D$500,Salariés!$H$2)</f>
        <v>0</v>
      </c>
      <c r="VE11" s="38">
        <f t="shared" si="292"/>
        <v>0</v>
      </c>
      <c r="VF11" s="37">
        <f>SUMIFS('Arrêts médicaux'!$AU$8:$AU$500,'Arrêts médicaux'!$A$8:$A$500,B11,'Arrêts médicaux'!$D$8:$D$500,Salariés!$H$3)</f>
        <v>0</v>
      </c>
      <c r="VG11" s="37">
        <f>SUMIFS('Arrêts médicaux'!$AU$8:$AU$500,'Arrêts médicaux'!$A$8:$A$500,B11,'Arrêts médicaux'!$D$8:$D$500,Salariés!$H$4)</f>
        <v>0</v>
      </c>
      <c r="VH11" s="38">
        <f t="shared" si="293"/>
        <v>0</v>
      </c>
      <c r="VI11" s="37">
        <f>SUMIFS('Arrêts médicaux'!$AU$8:$AU$500,'Arrêts médicaux'!$A$8:$A$500,B11,'Arrêts médicaux'!$D$8:$D$500,Salariés!$H$5)</f>
        <v>0</v>
      </c>
      <c r="VJ11" s="37">
        <f>SUMIFS('Arrêts médicaux'!$AU$8:$AU$500,'Arrêts médicaux'!$A$8:$A$500,B11,'Arrêts médicaux'!$D$8:$D$500,Salariés!$H$6)</f>
        <v>0</v>
      </c>
      <c r="VK11" s="37">
        <f>SUMIFS('Arrêts médicaux'!$AU$8:$AU$500,'Arrêts médicaux'!$A$8:$A$500,B11,'Arrêts médicaux'!$D$8:$D$500,Salariés!$H$7)</f>
        <v>0</v>
      </c>
      <c r="VL11" s="38">
        <f t="shared" si="294"/>
        <v>0</v>
      </c>
      <c r="VM11" s="37">
        <f>SUMIFS('Arrêts médicaux'!$AU$8:$AU$500,'Arrêts médicaux'!$A$8:$A$500,B11,'Arrêts médicaux'!$D$8:$D$500,Salariés!$H$8)</f>
        <v>0</v>
      </c>
      <c r="VN11" s="37">
        <f>SUMIFS('Absences diverses'!$AS$8:$AS$500,'Absences diverses'!$A$8:$A$500,B11,'Absences diverses'!$D$8:$D$500,Salariés!$J$1)</f>
        <v>0</v>
      </c>
      <c r="VO11" s="37">
        <f>SUMIFS('Absences diverses'!$AS$8:$AS$500,'Absences diverses'!$A$8:$A$500,B11,'Absences diverses'!$D$8:$D$500,Salariés!$J$2)</f>
        <v>0</v>
      </c>
      <c r="VP11" s="37">
        <f>SUMIFS('Absences diverses'!$AS$8:$AS$500,'Absences diverses'!$A$8:$A$500,B11,'Absences diverses'!$D$8:$D$500,Salariés!$J$3)</f>
        <v>0</v>
      </c>
      <c r="VQ11" s="37">
        <f>SUMIFS('Absences diverses'!$AS$8:$AS$500,'Absences diverses'!$A$8:$A$500,B11,'Absences diverses'!$D$8:$D$500,Salariés!$J$4)</f>
        <v>0</v>
      </c>
      <c r="VR11" s="37">
        <f>SUMIFS('Arrêts médicaux'!$AV$8:$AV$500,'Arrêts médicaux'!$A$8:$A$500,B11,'Arrêts médicaux'!$D$8:$D$500,Salariés!$H$1)</f>
        <v>0</v>
      </c>
      <c r="VS11" s="37">
        <f>SUMIFS('Arrêts médicaux'!$AV$8:$AV$500,'Arrêts médicaux'!$A$8:$A$500,B11,'Arrêts médicaux'!$D$8:$D$500,Salariés!$H$2)</f>
        <v>0</v>
      </c>
      <c r="VT11" s="38">
        <f t="shared" si="295"/>
        <v>0</v>
      </c>
      <c r="VU11" s="37">
        <f>SUMIFS('Arrêts médicaux'!$AV$8:$AV$500,'Arrêts médicaux'!$A$8:$A$500,B11,'Arrêts médicaux'!$D$8:$D$500,Salariés!$H$3)</f>
        <v>0</v>
      </c>
      <c r="VV11" s="37">
        <f>SUMIFS('Arrêts médicaux'!$AV$8:$AV$500,'Arrêts médicaux'!$A$8:$A$500,B11,'Arrêts médicaux'!$D$8:$D$500,Salariés!$H$4)</f>
        <v>0</v>
      </c>
      <c r="VW11" s="38">
        <f t="shared" si="296"/>
        <v>0</v>
      </c>
      <c r="VX11" s="37">
        <f>SUMIFS('Arrêts médicaux'!$AV$8:$AV$500,'Arrêts médicaux'!$A$8:$A$500,B11,'Arrêts médicaux'!$D$8:$D$500,Salariés!$H$5)</f>
        <v>0</v>
      </c>
      <c r="VY11" s="37">
        <f>SUMIFS('Arrêts médicaux'!$AV$8:$AV$500,'Arrêts médicaux'!$A$8:$A$500,B11,'Arrêts médicaux'!$D$8:$D$500,Salariés!$H$6)</f>
        <v>0</v>
      </c>
      <c r="VZ11" s="37">
        <f>SUMIFS('Arrêts médicaux'!$AV$8:$AV$500,'Arrêts médicaux'!$A$8:$A$500,B11,'Arrêts médicaux'!$D$8:$D$500,Salariés!$H$7)</f>
        <v>0</v>
      </c>
      <c r="WA11" s="38">
        <f t="shared" si="297"/>
        <v>0</v>
      </c>
      <c r="WB11" s="37">
        <f>SUMIFS('Arrêts médicaux'!$AV$8:$AV$500,'Arrêts médicaux'!$A$8:$A$500,B11,'Arrêts médicaux'!$D$8:$D$500,Salariés!$H$8)</f>
        <v>0</v>
      </c>
      <c r="WC11" s="37">
        <f>SUMIFS('Absences diverses'!$AT$8:$AT$500,'Absences diverses'!$A$8:$A$500,B11,'Absences diverses'!$D$8:$D$500,Salariés!$J$1)</f>
        <v>0</v>
      </c>
      <c r="WD11" s="37">
        <f>SUMIFS('Absences diverses'!$AT$8:$AT$500,'Absences diverses'!$A$8:$A$500,B11,'Absences diverses'!$D$8:$D$500,Salariés!$J$2)</f>
        <v>0</v>
      </c>
      <c r="WE11" s="37">
        <f>SUMIFS('Absences diverses'!$AT$8:$AT$500,'Absences diverses'!$A$8:$A$500,B11,'Absences diverses'!$D$8:$D$500,Salariés!$J$3)</f>
        <v>0</v>
      </c>
      <c r="WF11" s="37">
        <f>SUMIFS('Absences diverses'!$AT$8:$AT$500,'Absences diverses'!$A$8:$A$500,B11,'Absences diverses'!$D$8:$D$500,Salariés!$J$4)</f>
        <v>0</v>
      </c>
      <c r="WG11" s="37">
        <f>SUMIFS('Arrêts médicaux'!$AW$8:$AW$500,'Arrêts médicaux'!$A$8:$A$500,B11,'Arrêts médicaux'!$D$8:$D$500,Salariés!$H$1)</f>
        <v>0</v>
      </c>
      <c r="WH11" s="37">
        <f>SUMIFS('Arrêts médicaux'!$AW$8:$AW$500,'Arrêts médicaux'!$A$8:$A$500,B11,'Arrêts médicaux'!$D$8:$D$500,Salariés!$H$2)</f>
        <v>0</v>
      </c>
      <c r="WI11" s="38">
        <f t="shared" si="298"/>
        <v>0</v>
      </c>
      <c r="WJ11" s="37">
        <f>SUMIFS('Arrêts médicaux'!$AW$8:$AW$500,'Arrêts médicaux'!$A$8:$A$500,B11,'Arrêts médicaux'!$D$8:$D$500,Salariés!$H$3)</f>
        <v>0</v>
      </c>
      <c r="WK11" s="37">
        <f>SUMIFS('Arrêts médicaux'!$AW$8:$AW$500,'Arrêts médicaux'!$A$8:$A$500,B11,'Arrêts médicaux'!$D$8:$D$500,Salariés!$H$4)</f>
        <v>0</v>
      </c>
      <c r="WL11" s="38">
        <f t="shared" si="299"/>
        <v>0</v>
      </c>
      <c r="WM11" s="37">
        <f>SUMIFS('Arrêts médicaux'!$AW$8:$AW$500,'Arrêts médicaux'!$A$8:$A$500,B11,'Arrêts médicaux'!$D$8:$D$500,Salariés!$H$5)</f>
        <v>0</v>
      </c>
      <c r="WN11" s="37">
        <f>SUMIFS('Arrêts médicaux'!$AW$8:$AW$500,'Arrêts médicaux'!$A$8:$A$500,B11,'Arrêts médicaux'!$D$8:$D$500,Salariés!$H$6)</f>
        <v>0</v>
      </c>
      <c r="WO11" s="37">
        <f>SUMIFS('Arrêts médicaux'!$AW$8:$AW$500,'Arrêts médicaux'!$A$8:$A$500,B11,'Arrêts médicaux'!$D$8:$D$500,Salariés!$H$7)</f>
        <v>0</v>
      </c>
      <c r="WP11" s="38">
        <f t="shared" si="300"/>
        <v>0</v>
      </c>
      <c r="WQ11" s="37">
        <f>SUMIFS('Arrêts médicaux'!$AW$8:$AW$500,'Arrêts médicaux'!$A$8:$A$500,B11,'Arrêts médicaux'!$D$8:$D$500,Salariés!$H$8)</f>
        <v>0</v>
      </c>
      <c r="WR11" s="37">
        <f>SUMIFS('Absences diverses'!$AU$8:$AU$500,'Absences diverses'!$A$8:$A$500,B11,'Absences diverses'!$D$8:$D$500,Salariés!$J$1)</f>
        <v>0</v>
      </c>
      <c r="WS11" s="37">
        <f>SUMIFS('Absences diverses'!$AU$8:$AU$500,'Absences diverses'!$A$8:$A$500,B11,'Absences diverses'!$D$8:$D$500,Salariés!$J$2)</f>
        <v>0</v>
      </c>
      <c r="WT11" s="37">
        <f>SUMIFS('Absences diverses'!$AU$8:$AU$500,'Absences diverses'!$A$8:$A$500,B11,'Absences diverses'!$D$8:$D$500,Salariés!$J$3)</f>
        <v>0</v>
      </c>
      <c r="WU11" s="37">
        <f>SUMIFS('Absences diverses'!$AU$8:$AU$500,'Absences diverses'!$A$8:$A$500,B11,'Absences diverses'!$D$8:$D$500,Salariés!$J$4)</f>
        <v>0</v>
      </c>
      <c r="WV11" s="37">
        <f>SUMIFS('Arrêts médicaux'!$AX$8:$AX$500,'Arrêts médicaux'!$A$8:$A$500,B11,'Arrêts médicaux'!$D$8:$D$500,Salariés!$H$1)</f>
        <v>0</v>
      </c>
      <c r="WW11" s="37">
        <f>SUMIFS('Arrêts médicaux'!$AX$8:$AX$500,'Arrêts médicaux'!$A$8:$A$500,B11,'Arrêts médicaux'!$D$8:$D$500,Salariés!$H$2)</f>
        <v>0</v>
      </c>
      <c r="WX11" s="38">
        <f t="shared" si="301"/>
        <v>0</v>
      </c>
      <c r="WY11" s="37">
        <f>SUMIFS('Arrêts médicaux'!$AX$8:$AX$500,'Arrêts médicaux'!$A$8:$A$500,B11,'Arrêts médicaux'!$D$8:$D$500,Salariés!$H$3)</f>
        <v>0</v>
      </c>
      <c r="WZ11" s="37">
        <f>SUMIFS('Arrêts médicaux'!$AX$8:$AX$500,'Arrêts médicaux'!$A$8:$A$500,B11,'Arrêts médicaux'!$D$8:$D$500,Salariés!$H$4)</f>
        <v>0</v>
      </c>
      <c r="XA11" s="38">
        <f t="shared" si="302"/>
        <v>0</v>
      </c>
      <c r="XB11" s="37">
        <f>SUMIFS('Arrêts médicaux'!$AX$8:$AX$500,'Arrêts médicaux'!$A$8:$A$500,B11,'Arrêts médicaux'!$D$8:$D$500,Salariés!$H$5)</f>
        <v>0</v>
      </c>
      <c r="XC11" s="37">
        <f>SUMIFS('Arrêts médicaux'!$AX$8:$AX$500,'Arrêts médicaux'!$A$8:$A$500,B11,'Arrêts médicaux'!$D$8:$D$500,Salariés!$H$6)</f>
        <v>0</v>
      </c>
      <c r="XD11" s="37">
        <f>SUMIFS('Arrêts médicaux'!$AX$8:$AX$500,'Arrêts médicaux'!$A$8:$A$500,B11,'Arrêts médicaux'!$D$8:$D$500,Salariés!$H$7)</f>
        <v>0</v>
      </c>
      <c r="XE11" s="38">
        <f t="shared" si="303"/>
        <v>0</v>
      </c>
      <c r="XF11" s="37">
        <f>SUMIFS('Arrêts médicaux'!$AX$8:$AX$500,'Arrêts médicaux'!$A$8:$A$500,B11,'Arrêts médicaux'!$D$8:$D$500,Salariés!$H$8)</f>
        <v>0</v>
      </c>
      <c r="XG11" s="37">
        <f>SUMIFS('Absences diverses'!$AV$8:$AV$500,'Absences diverses'!$A$8:$A$500,B11,'Absences diverses'!$D$8:$D$500,Salariés!$J$1)</f>
        <v>0</v>
      </c>
      <c r="XH11" s="37">
        <f>SUMIFS('Absences diverses'!$AV$8:$AV$500,'Absences diverses'!$A$8:$A$500,B11,'Absences diverses'!$D$8:$D$500,Salariés!$J$2)</f>
        <v>0</v>
      </c>
      <c r="XI11" s="37">
        <f>SUMIFS('Absences diverses'!$AV$8:$AV$500,'Absences diverses'!$A$8:$A$500,B11,'Absences diverses'!$D$8:$D$500,Salariés!$J$3)</f>
        <v>0</v>
      </c>
      <c r="XJ11" s="37">
        <f>SUMIFS('Absences diverses'!$AV$8:$AV$500,'Absences diverses'!$A$8:$A$500,B11,'Absences diverses'!$D$8:$D$500,Salariés!$J$4)</f>
        <v>0</v>
      </c>
      <c r="XK11" s="37">
        <f>SUMIFS('Arrêts médicaux'!$AY$8:$AY$500,'Arrêts médicaux'!$A$8:$A$500,B11,'Arrêts médicaux'!$D$8:$D$500,Salariés!$H$1)</f>
        <v>0</v>
      </c>
      <c r="XL11" s="37">
        <f>SUMIFS('Arrêts médicaux'!$AY$8:$AY$500,'Arrêts médicaux'!$A$8:$A$500,B11,'Arrêts médicaux'!$D$8:$D$500,Salariés!$H$2)</f>
        <v>0</v>
      </c>
      <c r="XM11" s="38">
        <f t="shared" si="304"/>
        <v>0</v>
      </c>
      <c r="XN11" s="37">
        <f>SUMIFS('Arrêts médicaux'!$AY$8:$AY$500,'Arrêts médicaux'!$A$8:$A$500,B11,'Arrêts médicaux'!$D$8:$D$500,Salariés!$H$3)</f>
        <v>0</v>
      </c>
      <c r="XO11" s="37">
        <f>SUMIFS('Arrêts médicaux'!$AY$8:$AY$500,'Arrêts médicaux'!$A$8:$A$500,B11,'Arrêts médicaux'!$D$8:$D$500,Salariés!$H$4)</f>
        <v>0</v>
      </c>
      <c r="XP11" s="38">
        <f t="shared" si="305"/>
        <v>0</v>
      </c>
      <c r="XQ11" s="37">
        <f>SUMIFS('Arrêts médicaux'!$AY$8:$AY$500,'Arrêts médicaux'!$A$8:$A$500,B11,'Arrêts médicaux'!$D$8:$D$500,Salariés!$H$5)</f>
        <v>0</v>
      </c>
      <c r="XR11" s="37">
        <f>SUMIFS('Arrêts médicaux'!$AY$8:$AY$500,'Arrêts médicaux'!$A$8:$A$500,B11,'Arrêts médicaux'!$D$8:$D$500,Salariés!$H$6)</f>
        <v>0</v>
      </c>
      <c r="XS11" s="37">
        <f>SUMIFS('Arrêts médicaux'!$AY$8:$AY$500,'Arrêts médicaux'!$A$8:$A$500,B11,'Arrêts médicaux'!$D$8:$D$500,Salariés!$H$7)</f>
        <v>0</v>
      </c>
      <c r="XT11" s="38">
        <f t="shared" si="306"/>
        <v>0</v>
      </c>
      <c r="XU11" s="37">
        <f>SUMIFS('Arrêts médicaux'!$AY$8:$AY$500,'Arrêts médicaux'!$A$8:$A$500,B11,'Arrêts médicaux'!$D$8:$D$500,Salariés!$H$8)</f>
        <v>0</v>
      </c>
      <c r="XV11" s="37">
        <f>SUMIFS('Absences diverses'!$AW$8:$AW$500,'Absences diverses'!$A$8:$A$500,B11,'Absences diverses'!$D$8:$D$500,Salariés!$J$1)</f>
        <v>0</v>
      </c>
      <c r="XW11" s="37">
        <f>SUMIFS('Absences diverses'!$AW$8:$AW$500,'Absences diverses'!$A$8:$A$500,B11,'Absences diverses'!$D$8:$D$500,Salariés!$J$2)</f>
        <v>0</v>
      </c>
      <c r="XX11" s="37">
        <f>SUMIFS('Absences diverses'!$AW$8:$AW$500,'Absences diverses'!$A$8:$A$500,B11,'Absences diverses'!$D$8:$D$500,Salariés!$J$3)</f>
        <v>0</v>
      </c>
      <c r="XY11" s="37">
        <f>SUMIFS('Absences diverses'!$AW$8:$AW$500,'Absences diverses'!$A$8:$A$500,B11,'Absences diverses'!$D$8:$D$500,Salariés!$J$4)</f>
        <v>0</v>
      </c>
      <c r="XZ11" s="37">
        <f>SUMIFS('Arrêts médicaux'!$AZ$8:$AZ$500,'Arrêts médicaux'!$A$8:$A$500,B11,'Arrêts médicaux'!$D$8:$D$500,Salariés!$H$1)</f>
        <v>0</v>
      </c>
      <c r="YA11" s="37">
        <f>SUMIFS('Arrêts médicaux'!$AZ$8:$AZ$500,'Arrêts médicaux'!$A$8:$A$500,B11,'Arrêts médicaux'!$D$8:$D$500,Salariés!$H$2)</f>
        <v>0</v>
      </c>
      <c r="YB11" s="38">
        <f t="shared" si="307"/>
        <v>0</v>
      </c>
      <c r="YC11" s="37">
        <f>SUMIFS('Arrêts médicaux'!$AZ$8:$AZ$500,'Arrêts médicaux'!$A$8:$A$500,B11,'Arrêts médicaux'!$D$8:$D$500,Salariés!$H$3)</f>
        <v>0</v>
      </c>
      <c r="YD11" s="37">
        <f>SUMIFS('Arrêts médicaux'!$AZ$8:$AZ$500,'Arrêts médicaux'!$A$8:$A$500,B11,'Arrêts médicaux'!$D$8:$D$500,Salariés!$H$4)</f>
        <v>0</v>
      </c>
      <c r="YE11" s="38">
        <f t="shared" si="308"/>
        <v>0</v>
      </c>
      <c r="YF11" s="37">
        <f>SUMIFS('Arrêts médicaux'!$AZ$8:$AZ$500,'Arrêts médicaux'!$A$8:$A$500,B11,'Arrêts médicaux'!$D$8:$D$500,Salariés!$H$5)</f>
        <v>0</v>
      </c>
      <c r="YG11" s="37">
        <f>SUMIFS('Arrêts médicaux'!$AZ$8:$AZ$500,'Arrêts médicaux'!$A$8:$A$500,B11,'Arrêts médicaux'!$D$8:$D$500,Salariés!$H$6)</f>
        <v>0</v>
      </c>
      <c r="YH11" s="37">
        <f>SUMIFS('Arrêts médicaux'!$AZ$8:$AZ$500,'Arrêts médicaux'!$A$8:$A$500,B11,'Arrêts médicaux'!$D$8:$D$500,Salariés!$H$7)</f>
        <v>0</v>
      </c>
      <c r="YI11" s="38">
        <f t="shared" si="309"/>
        <v>0</v>
      </c>
      <c r="YJ11" s="37">
        <f>SUMIFS('Arrêts médicaux'!$AZ$8:$AZ$500,'Arrêts médicaux'!$A$8:$A$500,B11,'Arrêts médicaux'!$D$8:$D$500,Salariés!$H$8)</f>
        <v>0</v>
      </c>
      <c r="YK11" s="37">
        <f>SUMIFS('Absences diverses'!$AX$8:$AX$500,'Absences diverses'!$A$8:$A$500,B11,'Absences diverses'!$D$8:$D$500,Salariés!$J$1)</f>
        <v>0</v>
      </c>
      <c r="YL11" s="37">
        <f>SUMIFS('Absences diverses'!$AX$8:$AX$500,'Absences diverses'!$A$8:$A$500,B11,'Absences diverses'!$D$8:$D$500,Salariés!$J$2)</f>
        <v>0</v>
      </c>
      <c r="YM11" s="37">
        <f>SUMIFS('Absences diverses'!$AX$8:$AX$500,'Absences diverses'!$A$8:$A$500,B11,'Absences diverses'!$D$8:$D$500,Salariés!$J$3)</f>
        <v>0</v>
      </c>
      <c r="YN11" s="37">
        <f>SUMIFS('Absences diverses'!$AX$8:$AX$500,'Absences diverses'!$A$8:$A$500,B11,'Absences diverses'!$D$8:$D$500,Salariés!$J$4)</f>
        <v>0</v>
      </c>
      <c r="YO11" s="37">
        <f>SUMIFS('Arrêts médicaux'!$BA$8:$BA$500,'Arrêts médicaux'!$A$8:$A$500,B11,'Arrêts médicaux'!$D$8:$D$500,Salariés!$H$1)</f>
        <v>0</v>
      </c>
      <c r="YP11" s="37">
        <f>SUMIFS('Arrêts médicaux'!$BA$8:$BA$500,'Arrêts médicaux'!$A$8:$A$500,B11,'Arrêts médicaux'!$D$8:$D$500,Salariés!$H$2)</f>
        <v>0</v>
      </c>
      <c r="YQ11" s="38">
        <f t="shared" si="310"/>
        <v>0</v>
      </c>
      <c r="YR11" s="37">
        <f>SUMIFS('Arrêts médicaux'!$BA$8:$BA$500,'Arrêts médicaux'!$A$8:$A$500,B11,'Arrêts médicaux'!$D$8:$D$500,Salariés!$H$3)</f>
        <v>0</v>
      </c>
      <c r="YS11" s="37">
        <f>SUMIFS('Arrêts médicaux'!$BA$8:$BA$500,'Arrêts médicaux'!$A$8:$A$500,B11,'Arrêts médicaux'!$D$8:$D$500,Salariés!$H$4)</f>
        <v>0</v>
      </c>
      <c r="YT11" s="38">
        <f t="shared" si="311"/>
        <v>0</v>
      </c>
      <c r="YU11" s="37">
        <f>SUMIFS('Arrêts médicaux'!$BA$8:$BA$500,'Arrêts médicaux'!$A$8:$A$500,B11,'Arrêts médicaux'!$D$8:$D$500,Salariés!$H$5)</f>
        <v>0</v>
      </c>
      <c r="YV11" s="37">
        <f>SUMIFS('Arrêts médicaux'!$BA$8:$BA$500,'Arrêts médicaux'!$A$8:$A$500,B11,'Arrêts médicaux'!$D$8:$D$500,Salariés!$H$6)</f>
        <v>0</v>
      </c>
      <c r="YW11" s="37">
        <f>SUMIFS('Arrêts médicaux'!$BA$8:$BA$500,'Arrêts médicaux'!$A$8:$A$500,B11,'Arrêts médicaux'!$D$8:$D$500,Salariés!$H$7)</f>
        <v>0</v>
      </c>
      <c r="YX11" s="38">
        <f t="shared" si="312"/>
        <v>0</v>
      </c>
      <c r="YY11" s="37">
        <f>SUMIFS('Arrêts médicaux'!$BA$8:$BA$500,'Arrêts médicaux'!$A$8:$A$500,B11,'Arrêts médicaux'!$D$8:$D$500,Salariés!$H$8)</f>
        <v>0</v>
      </c>
      <c r="YZ11" s="37">
        <f>SUMIFS('Absences diverses'!$AY$8:$AY$500,'Absences diverses'!$A$8:$A$500,B11,'Absences diverses'!$D$8:$D$500,Salariés!$J$1)</f>
        <v>0</v>
      </c>
      <c r="ZA11" s="37">
        <f>SUMIFS('Absences diverses'!$AY$8:$AY$500,'Absences diverses'!$A$8:$A$500,B11,'Absences diverses'!$D$8:$D$500,Salariés!$J$2)</f>
        <v>0</v>
      </c>
      <c r="ZB11" s="37">
        <f>SUMIFS('Absences diverses'!$AY$8:$AY$500,'Absences diverses'!$A$8:$A$500,B11,'Absences diverses'!$D$8:$D$500,Salariés!$J$3)</f>
        <v>0</v>
      </c>
      <c r="ZC11" s="37">
        <f>SUMIFS('Absences diverses'!$AY$8:$AY$500,'Absences diverses'!$A$8:$A$500,B11,'Absences diverses'!$D$8:$D$500,Salariés!$J$4)</f>
        <v>0</v>
      </c>
      <c r="ZD11" s="37">
        <f>SUMIFS('Arrêts médicaux'!$BB$8:$BB$500,'Arrêts médicaux'!$A$8:$A$500,B11,'Arrêts médicaux'!$D$8:$D$500,Salariés!$H$1)</f>
        <v>0</v>
      </c>
      <c r="ZE11" s="37">
        <f>SUMIFS('Arrêts médicaux'!$BB$8:$BB$500,'Arrêts médicaux'!$A$8:$A$500,B11,'Arrêts médicaux'!$D$8:$D$500,Salariés!$H$2)</f>
        <v>0</v>
      </c>
      <c r="ZF11" s="38">
        <f t="shared" si="313"/>
        <v>0</v>
      </c>
      <c r="ZG11" s="37">
        <f>SUMIFS('Arrêts médicaux'!$BB$8:$BB$500,'Arrêts médicaux'!$A$8:$A$500,B11,'Arrêts médicaux'!$D$8:$D$500,Salariés!$H$3)</f>
        <v>0</v>
      </c>
      <c r="ZH11" s="37">
        <f>SUMIFS('Arrêts médicaux'!$BB$8:$BB$500,'Arrêts médicaux'!$A$8:$A$500,B11,'Arrêts médicaux'!$D$8:$D$500,Salariés!$H$4)</f>
        <v>0</v>
      </c>
      <c r="ZI11" s="38">
        <f t="shared" si="314"/>
        <v>0</v>
      </c>
      <c r="ZJ11" s="37">
        <f>SUMIFS('Arrêts médicaux'!$BB$8:$BB$500,'Arrêts médicaux'!$A$8:$A$500,B11,'Arrêts médicaux'!$D$8:$D$500,Salariés!$H$5)</f>
        <v>0</v>
      </c>
      <c r="ZK11" s="37">
        <f>SUMIFS('Arrêts médicaux'!$BB$8:$BB$500,'Arrêts médicaux'!$A$8:$A$500,B11,'Arrêts médicaux'!$D$8:$D$500,Salariés!$H$6)</f>
        <v>0</v>
      </c>
      <c r="ZL11" s="37">
        <f>SUMIFS('Arrêts médicaux'!$BB$8:$BB$500,'Arrêts médicaux'!$A$8:$A$500,B11,'Arrêts médicaux'!$D$8:$D$500,Salariés!$H$7)</f>
        <v>0</v>
      </c>
      <c r="ZM11" s="38">
        <f t="shared" si="315"/>
        <v>0</v>
      </c>
      <c r="ZN11" s="37">
        <f>SUMIFS('Arrêts médicaux'!$BB$8:$BB$500,'Arrêts médicaux'!$A$8:$A$500,B11,'Arrêts médicaux'!$D$8:$D$500,Salariés!$H$8)</f>
        <v>0</v>
      </c>
      <c r="ZO11" s="37">
        <f>SUMIFS('Absences diverses'!$AZ$8:$AZ$500,'Absences diverses'!$A$8:$A$500,B11,'Absences diverses'!$D$8:$D$500,Salariés!$J$1)</f>
        <v>0</v>
      </c>
      <c r="ZP11" s="37">
        <f>SUMIFS('Absences diverses'!$AZ$8:$AZ$500,'Absences diverses'!$A$8:$A$500,B11,'Absences diverses'!$D$8:$D$500,Salariés!$J$2)</f>
        <v>0</v>
      </c>
      <c r="ZQ11" s="37">
        <f>SUMIFS('Absences diverses'!$AZ$8:$AZ$500,'Absences diverses'!$A$8:$A$500,B11,'Absences diverses'!$D$8:$D$500,Salariés!$J$3)</f>
        <v>0</v>
      </c>
      <c r="ZR11" s="37">
        <f>SUMIFS('Absences diverses'!$AZ$8:$AZ$500,'Absences diverses'!$A$8:$A$500,B11,'Absences diverses'!$D$8:$D$500,Salariés!$J$4)</f>
        <v>0</v>
      </c>
      <c r="ZS11" s="37">
        <f>SUMIFS('Arrêts médicaux'!$BC$8:$BC$500,'Arrêts médicaux'!$A$8:$A$500,B11,'Arrêts médicaux'!$D$8:$D$500,Salariés!$H$1)</f>
        <v>0</v>
      </c>
      <c r="ZT11" s="37">
        <f>SUMIFS('Arrêts médicaux'!$BC$8:$BC$500,'Arrêts médicaux'!$A$8:$A$500,B11,'Arrêts médicaux'!$D$8:$D$500,Salariés!$H$2)</f>
        <v>0</v>
      </c>
      <c r="ZU11" s="38">
        <f t="shared" si="316"/>
        <v>0</v>
      </c>
      <c r="ZV11" s="37">
        <f>SUMIFS('Arrêts médicaux'!$BC$8:$BC$500,'Arrêts médicaux'!$A$8:$A$500,B11,'Arrêts médicaux'!$D$8:$D$500,Salariés!$H$3)</f>
        <v>0</v>
      </c>
      <c r="ZW11" s="37">
        <f>SUMIFS('Arrêts médicaux'!$BC$8:$BC$500,'Arrêts médicaux'!$A$8:$A$500,B11,'Arrêts médicaux'!$D$8:$D$500,Salariés!$H$4)</f>
        <v>0</v>
      </c>
      <c r="ZX11" s="38">
        <f t="shared" si="317"/>
        <v>0</v>
      </c>
      <c r="ZY11" s="37">
        <f>SUMIFS('Arrêts médicaux'!$BC$8:$BC$500,'Arrêts médicaux'!$A$8:$A$500,B11,'Arrêts médicaux'!$D$8:$D$500,Salariés!$H$5)</f>
        <v>0</v>
      </c>
      <c r="ZZ11" s="37">
        <f>SUMIFS('Arrêts médicaux'!$BC$8:$BC$500,'Arrêts médicaux'!$A$8:$A$500,B11,'Arrêts médicaux'!$D$8:$D$500,Salariés!$H$6)</f>
        <v>0</v>
      </c>
      <c r="AAA11" s="37">
        <f>SUMIFS('Arrêts médicaux'!$BC$8:$BC$500,'Arrêts médicaux'!$A$8:$A$500,B11,'Arrêts médicaux'!$D$8:$D$500,Salariés!$H$7)</f>
        <v>0</v>
      </c>
      <c r="AAB11" s="38">
        <f t="shared" si="318"/>
        <v>0</v>
      </c>
      <c r="AAC11" s="37">
        <f>SUMIFS('Arrêts médicaux'!$BC$8:$BC$500,'Arrêts médicaux'!$A$8:$A$500,B11,'Arrêts médicaux'!$D$8:$D$500,Salariés!$H$8)</f>
        <v>0</v>
      </c>
      <c r="AAD11" s="37">
        <f>SUMIFS('Absences diverses'!$BA$8:$BA$500,'Absences diverses'!$A$8:$A$500,B11,'Absences diverses'!$D$8:$D$500,Salariés!$J$1)</f>
        <v>0</v>
      </c>
      <c r="AAE11" s="37">
        <f>SUMIFS('Absences diverses'!$BA$8:$BA$500,'Absences diverses'!$A$8:$A$500,B11,'Absences diverses'!$D$8:$D$500,Salariés!$J$2)</f>
        <v>0</v>
      </c>
      <c r="AAF11" s="37">
        <f>SUMIFS('Absences diverses'!$BA$8:$BA$500,'Absences diverses'!$A$8:$A$500,B11,'Absences diverses'!$D$8:$D$500,Salariés!$J$3)</f>
        <v>0</v>
      </c>
      <c r="AAG11" s="37">
        <f>SUMIFS('Absences diverses'!$BA$8:$BA$500,'Absences diverses'!$A$8:$A$500,B11,'Absences diverses'!$D$8:$D$500,Salariés!$J$4)</f>
        <v>0</v>
      </c>
      <c r="AAH11" s="37">
        <f>SUMIFS('Arrêts médicaux'!$BD$8:$BD$500,'Arrêts médicaux'!$A$8:$A$500,B11,'Arrêts médicaux'!$D$8:$D$500,Salariés!$H$1)</f>
        <v>0</v>
      </c>
      <c r="AAI11" s="37">
        <f>SUMIFS('Arrêts médicaux'!$BD$8:$BD$500,'Arrêts médicaux'!$A$8:$A$500,B11,'Arrêts médicaux'!$D$8:$D$500,Salariés!$H$2)</f>
        <v>0</v>
      </c>
      <c r="AAJ11" s="38">
        <f t="shared" si="319"/>
        <v>0</v>
      </c>
      <c r="AAK11" s="37">
        <f>SUMIFS('Arrêts médicaux'!$BD$8:$BD$500,'Arrêts médicaux'!$A$8:$A$500,B11,'Arrêts médicaux'!$D$8:$D$500,Salariés!$H$3)</f>
        <v>0</v>
      </c>
      <c r="AAL11" s="37">
        <f>SUMIFS('Arrêts médicaux'!$BD$8:$BD$500,'Arrêts médicaux'!$A$8:$A$500,B11,'Arrêts médicaux'!$D$8:$D$500,Salariés!$H$4)</f>
        <v>0</v>
      </c>
      <c r="AAM11" s="38">
        <f t="shared" si="320"/>
        <v>0</v>
      </c>
      <c r="AAN11" s="37">
        <f>SUMIFS('Arrêts médicaux'!$BD$8:$BD$500,'Arrêts médicaux'!$A$8:$A$500,B11,'Arrêts médicaux'!$D$8:$D$500,Salariés!$H$5)</f>
        <v>0</v>
      </c>
      <c r="AAO11" s="37">
        <f>SUMIFS('Arrêts médicaux'!$BD$8:$BD$500,'Arrêts médicaux'!$A$8:$A$500,B11,'Arrêts médicaux'!$D$8:$D$500,Salariés!$H$6)</f>
        <v>0</v>
      </c>
      <c r="AAP11" s="37">
        <f>SUMIFS('Arrêts médicaux'!$BD$8:$BD$500,'Arrêts médicaux'!$A$8:$A$500,B11,'Arrêts médicaux'!$D$8:$D$500,Salariés!$H$7)</f>
        <v>0</v>
      </c>
      <c r="AAQ11" s="38">
        <f t="shared" si="321"/>
        <v>0</v>
      </c>
      <c r="AAR11" s="37">
        <f>SUMIFS('Arrêts médicaux'!$BD$8:$BD$500,'Arrêts médicaux'!$A$8:$A$500,B11,'Arrêts médicaux'!$D$8:$D$500,Salariés!$H$8)</f>
        <v>0</v>
      </c>
      <c r="AAS11" s="37">
        <f>SUMIFS('Absences diverses'!$BB$8:$BB$500,'Absences diverses'!$A$8:$A$500,B11,'Absences diverses'!$D$8:$D$500,Salariés!$J$1)</f>
        <v>0</v>
      </c>
      <c r="AAT11" s="37">
        <f>SUMIFS('Absences diverses'!$BB$8:$BB$500,'Absences diverses'!$A$8:$A$500,B11,'Absences diverses'!$D$8:$D$500,Salariés!$J$2)</f>
        <v>0</v>
      </c>
      <c r="AAU11" s="37">
        <f>SUMIFS('Absences diverses'!$BB$8:$BB$500,'Absences diverses'!$A$8:$A$500,B11,'Absences diverses'!$D$8:$D$500,Salariés!$J$3)</f>
        <v>0</v>
      </c>
      <c r="AAV11" s="37">
        <f>SUMIFS('Absences diverses'!$BB$8:$BB$500,'Absences diverses'!$A$8:$A$500,B11,'Absences diverses'!$D$8:$D$500,Salariés!$J$4)</f>
        <v>0</v>
      </c>
      <c r="AAW11" s="37">
        <f>SUMIFS('Arrêts médicaux'!$BE$8:$BE$500,'Arrêts médicaux'!$A$8:$A$500,B11,'Arrêts médicaux'!$D$8:$D$500,Salariés!$H$1)</f>
        <v>0</v>
      </c>
      <c r="AAX11" s="37">
        <f>SUMIFS('Arrêts médicaux'!$BE$8:$BE$500,'Arrêts médicaux'!$A$8:$A$500,B11,'Arrêts médicaux'!$D$8:$D$500,Salariés!$H$2)</f>
        <v>0</v>
      </c>
      <c r="AAY11" s="38">
        <f t="shared" si="322"/>
        <v>0</v>
      </c>
      <c r="AAZ11" s="37">
        <f>SUMIFS('Arrêts médicaux'!$BE$8:$BE$500,'Arrêts médicaux'!$A$8:$A$500,B11,'Arrêts médicaux'!$D$8:$D$500,Salariés!$H$3)</f>
        <v>0</v>
      </c>
      <c r="ABA11" s="37">
        <f>SUMIFS('Arrêts médicaux'!$BE$8:$BE$500,'Arrêts médicaux'!$A$8:$A$500,B11,'Arrêts médicaux'!$D$8:$D$500,Salariés!$H$4)</f>
        <v>0</v>
      </c>
      <c r="ABB11" s="38">
        <f t="shared" si="323"/>
        <v>0</v>
      </c>
      <c r="ABC11" s="37">
        <f>SUMIFS('Arrêts médicaux'!$BE$8:$BE$500,'Arrêts médicaux'!$A$8:$A$500,B11,'Arrêts médicaux'!$D$8:$D$500,Salariés!$H$5)</f>
        <v>0</v>
      </c>
      <c r="ABD11" s="37">
        <f>SUMIFS('Arrêts médicaux'!$BE$8:$BE$500,'Arrêts médicaux'!$A$8:$A$500,B11,'Arrêts médicaux'!$D$8:$D$500,Salariés!$H$6)</f>
        <v>0</v>
      </c>
      <c r="ABE11" s="37">
        <f>SUMIFS('Arrêts médicaux'!$BE$8:$BE$500,'Arrêts médicaux'!$A$8:$A$500,B11,'Arrêts médicaux'!$D$8:$D$500,Salariés!$H$7)</f>
        <v>0</v>
      </c>
      <c r="ABF11" s="38">
        <f t="shared" si="324"/>
        <v>0</v>
      </c>
      <c r="ABG11" s="37">
        <f>SUMIFS('Arrêts médicaux'!$BE$8:$BE$500,'Arrêts médicaux'!$A$8:$A$500,B11,'Arrêts médicaux'!$D$8:$D$500,Salariés!$H$8)</f>
        <v>0</v>
      </c>
      <c r="ABH11" s="37">
        <f>SUMIFS('Absences diverses'!$BC$8:$BC$500,'Absences diverses'!$A$8:$A$500,B11,'Absences diverses'!$D$8:$D$500,Salariés!$J$1)</f>
        <v>0</v>
      </c>
      <c r="ABI11" s="37">
        <f>SUMIFS('Absences diverses'!$BC$8:$BC$500,'Absences diverses'!$A$8:$A$500,B11,'Absences diverses'!$D$8:$D$500,Salariés!$J$2)</f>
        <v>0</v>
      </c>
      <c r="ABJ11" s="37">
        <f>SUMIFS('Absences diverses'!$BC$8:$BC$500,'Absences diverses'!$A$8:$A$500,B11,'Absences diverses'!$D$8:$D$500,Salariés!$J$3)</f>
        <v>0</v>
      </c>
      <c r="ABK11" s="37">
        <f>SUMIFS('Absences diverses'!$BC$8:$BC$500,'Absences diverses'!$A$8:$A$500,B11,'Absences diverses'!$D$8:$D$500,Salariés!$J$4)</f>
        <v>0</v>
      </c>
      <c r="ABL11" s="37">
        <f>SUMIFS('Arrêts médicaux'!$BF$8:$BF$500,'Arrêts médicaux'!$A$8:$A$500,B11,'Arrêts médicaux'!$D$8:$D$500,Salariés!$H$1)</f>
        <v>0</v>
      </c>
      <c r="ABM11" s="37">
        <f>SUMIFS('Arrêts médicaux'!$BF$8:$BF$500,'Arrêts médicaux'!$A$8:$A$500,B11,'Arrêts médicaux'!$D$8:$D$500,Salariés!$H$2)</f>
        <v>0</v>
      </c>
      <c r="ABN11" s="38">
        <f t="shared" si="325"/>
        <v>0</v>
      </c>
      <c r="ABO11" s="37">
        <f>SUMIFS('Arrêts médicaux'!$BF$8:$BF$500,'Arrêts médicaux'!$A$8:$A$500,B11,'Arrêts médicaux'!$D$8:$D$500,Salariés!$H$3)</f>
        <v>0</v>
      </c>
      <c r="ABP11" s="37">
        <f>SUMIFS('Arrêts médicaux'!$BF$8:$BF$500,'Arrêts médicaux'!$A$8:$A$500,B11,'Arrêts médicaux'!$D$8:$D$500,Salariés!$H$4)</f>
        <v>0</v>
      </c>
      <c r="ABQ11" s="38">
        <f t="shared" si="326"/>
        <v>0</v>
      </c>
      <c r="ABR11" s="37">
        <f>SUMIFS('Arrêts médicaux'!$BF$8:$BF$500,'Arrêts médicaux'!$A$8:$A$500,B11,'Arrêts médicaux'!$D$8:$D$500,Salariés!$H$5)</f>
        <v>0</v>
      </c>
      <c r="ABS11" s="37">
        <f>SUMIFS('Arrêts médicaux'!$BF$8:$BF$500,'Arrêts médicaux'!$A$8:$A$500,B11,'Arrêts médicaux'!$D$8:$D$500,Salariés!$H$6)</f>
        <v>0</v>
      </c>
      <c r="ABT11" s="37">
        <f>SUMIFS('Arrêts médicaux'!$BF$8:$BF$500,'Arrêts médicaux'!$A$8:$A$500,B11,'Arrêts médicaux'!$D$8:$D$500,Salariés!$H$7)</f>
        <v>0</v>
      </c>
      <c r="ABU11" s="38">
        <f t="shared" si="327"/>
        <v>0</v>
      </c>
      <c r="ABV11" s="37">
        <f>SUMIFS('Arrêts médicaux'!$BF$8:$BF$500,'Arrêts médicaux'!$A$8:$A$500,B11,'Arrêts médicaux'!$D$8:$D$500,Salariés!$H$8)</f>
        <v>0</v>
      </c>
      <c r="ABW11" s="37">
        <f>SUMIFS('Absences diverses'!$BD$8:$BD$500,'Absences diverses'!$A$8:$A$500,B11,'Absences diverses'!$D$8:$D$500,Salariés!$J$1)</f>
        <v>0</v>
      </c>
      <c r="ABX11" s="37">
        <f>SUMIFS('Absences diverses'!$BD$8:$BD$500,'Absences diverses'!$A$8:$A$500,B11,'Absences diverses'!$D$8:$D$500,Salariés!$J$2)</f>
        <v>0</v>
      </c>
      <c r="ABY11" s="37">
        <f>SUMIFS('Absences diverses'!$BD$8:$BD$500,'Absences diverses'!$A$8:$A$500,B11,'Absences diverses'!$D$8:$D$500,Salariés!$J$3)</f>
        <v>0</v>
      </c>
      <c r="ABZ11" s="37">
        <f>SUMIFS('Absences diverses'!$BD$8:$BD$500,'Absences diverses'!$A$8:$A$500,B11,'Absences diverses'!$D$8:$D$500,Salariés!$J$4)</f>
        <v>0</v>
      </c>
      <c r="ACA11" s="37">
        <f>SUMIFS('Arrêts médicaux'!$BG$8:$BG$500,'Arrêts médicaux'!$A$8:$A$500,B11,'Arrêts médicaux'!$D$8:$D$500,Salariés!$H$1)</f>
        <v>0</v>
      </c>
      <c r="ACB11" s="37">
        <f>SUMIFS('Arrêts médicaux'!$BG$8:$BG$500,'Arrêts médicaux'!$A$8:$A$500,B11,'Arrêts médicaux'!$D$8:$D$500,Salariés!$H$2)</f>
        <v>0</v>
      </c>
      <c r="ACC11" s="38">
        <f t="shared" si="328"/>
        <v>0</v>
      </c>
      <c r="ACD11" s="37">
        <f>SUMIFS('Arrêts médicaux'!$BG$8:$BG$500,'Arrêts médicaux'!$A$8:$A$500,B11,'Arrêts médicaux'!$D$8:$D$500,Salariés!$H$3)</f>
        <v>0</v>
      </c>
      <c r="ACE11" s="37">
        <f>SUMIFS('Arrêts médicaux'!$BG$8:$BG$500,'Arrêts médicaux'!$A$8:$A$500,B11,'Arrêts médicaux'!$D$8:$D$500,Salariés!$H$4)</f>
        <v>0</v>
      </c>
      <c r="ACF11" s="38">
        <f t="shared" si="329"/>
        <v>0</v>
      </c>
      <c r="ACG11" s="37">
        <f>SUMIFS('Arrêts médicaux'!$BG$8:$BG$500,'Arrêts médicaux'!$A$8:$A$500,B11,'Arrêts médicaux'!$D$8:$D$500,Salariés!$H$5)</f>
        <v>0</v>
      </c>
      <c r="ACH11" s="37">
        <f>SUMIFS('Arrêts médicaux'!$BG$8:$BG$500,'Arrêts médicaux'!$A$8:$A$500,B11,'Arrêts médicaux'!$D$8:$D$500,Salariés!$H$6)</f>
        <v>0</v>
      </c>
      <c r="ACI11" s="37">
        <f>SUMIFS('Arrêts médicaux'!$BG$8:$BG$500,'Arrêts médicaux'!$A$8:$A$500,B11,'Arrêts médicaux'!$D$8:$D$500,Salariés!$H$7)</f>
        <v>0</v>
      </c>
      <c r="ACJ11" s="38">
        <f t="shared" si="330"/>
        <v>0</v>
      </c>
      <c r="ACK11" s="37">
        <f>SUMIFS('Arrêts médicaux'!$BG$8:$BG$500,'Arrêts médicaux'!$A$8:$A$500,B11,'Arrêts médicaux'!$D$8:$D$500,Salariés!$H$8)</f>
        <v>0</v>
      </c>
      <c r="ACL11" s="37">
        <f>SUMIFS('Absences diverses'!$BE$8:$BE$500,'Absences diverses'!$A$8:$A$500,B11,'Absences diverses'!$D$8:$D$500,Salariés!$J$1)</f>
        <v>0</v>
      </c>
      <c r="ACM11" s="37">
        <f>SUMIFS('Absences diverses'!$BE$8:$BE$500,'Absences diverses'!$A$8:$A$500,B11,'Absences diverses'!$D$8:$D$500,Salariés!$J$2)</f>
        <v>0</v>
      </c>
      <c r="ACN11" s="37">
        <f>SUMIFS('Absences diverses'!$BE$8:$BE$500,'Absences diverses'!$A$8:$A$500,B11,'Absences diverses'!$D$8:$D$500,Salariés!$J$3)</f>
        <v>0</v>
      </c>
      <c r="ACO11" s="37">
        <f>SUMIFS('Absences diverses'!$BE$8:$BE$500,'Absences diverses'!$A$8:$A$500,B11,'Absences diverses'!$D$8:$D$500,Salariés!$J$4)</f>
        <v>0</v>
      </c>
      <c r="ACP11" s="37">
        <f>SUMIFS('Arrêts médicaux'!$BH$8:$BH$500,'Arrêts médicaux'!$A$8:$A$500,B11,'Arrêts médicaux'!$D$8:$D$500,Salariés!$H$1)</f>
        <v>0</v>
      </c>
      <c r="ACQ11" s="37">
        <f>SUMIFS('Arrêts médicaux'!$BH$8:$BH$500,'Arrêts médicaux'!$A$8:$A$500,B11,'Arrêts médicaux'!$D$8:$D$500,Salariés!$H$2)</f>
        <v>0</v>
      </c>
      <c r="ACR11" s="38">
        <f t="shared" si="331"/>
        <v>0</v>
      </c>
      <c r="ACS11" s="37">
        <f>SUMIFS('Arrêts médicaux'!$BH$8:$BH$500,'Arrêts médicaux'!$A$8:$A$500,B11,'Arrêts médicaux'!$D$8:$D$500,Salariés!$H$3)</f>
        <v>0</v>
      </c>
      <c r="ACT11" s="37">
        <f>SUMIFS('Arrêts médicaux'!$BH$8:$BH$500,'Arrêts médicaux'!$A$8:$A$500,B11,'Arrêts médicaux'!$D$8:$D$500,Salariés!$H$4)</f>
        <v>0</v>
      </c>
      <c r="ACU11" s="38">
        <f t="shared" si="332"/>
        <v>0</v>
      </c>
      <c r="ACV11" s="37">
        <f>SUMIFS('Arrêts médicaux'!$BH$8:$BH$500,'Arrêts médicaux'!$A$8:$A$500,B11,'Arrêts médicaux'!$D$8:$D$500,Salariés!$H$5)</f>
        <v>0</v>
      </c>
      <c r="ACW11" s="37">
        <f>SUMIFS('Arrêts médicaux'!$BH$8:$BH$500,'Arrêts médicaux'!$A$8:$A$500,B11,'Arrêts médicaux'!$D$8:$D$500,Salariés!$H$6)</f>
        <v>0</v>
      </c>
      <c r="ACX11" s="37">
        <f>SUMIFS('Arrêts médicaux'!$BH$8:$BH$500,'Arrêts médicaux'!$A$8:$A$500,B11,'Arrêts médicaux'!$D$8:$D$500,Salariés!$H$7)</f>
        <v>0</v>
      </c>
      <c r="ACY11" s="38">
        <f t="shared" si="333"/>
        <v>0</v>
      </c>
      <c r="ACZ11" s="37">
        <f>SUMIFS('Arrêts médicaux'!$BH$8:$BH$500,'Arrêts médicaux'!$A$8:$A$500,B11,'Arrêts médicaux'!$D$8:$D$500,Salariés!$H$8)</f>
        <v>0</v>
      </c>
      <c r="ADA11" s="37">
        <f>SUMIFS('Absences diverses'!$BF$8:$BF$500,'Absences diverses'!$A$8:$A$500,B11,'Absences diverses'!$D$8:$D$500,Salariés!$J$1)</f>
        <v>0</v>
      </c>
      <c r="ADB11" s="37">
        <f>SUMIFS('Absences diverses'!$BF$8:$BF$500,'Absences diverses'!$A$8:$A$500,B11,'Absences diverses'!$D$8:$D$500,Salariés!$J$2)</f>
        <v>0</v>
      </c>
      <c r="ADC11" s="37">
        <f>SUMIFS('Absences diverses'!$BF$8:$BF$500,'Absences diverses'!$A$8:$A$500,B11,'Absences diverses'!$D$8:$D$500,Salariés!$J$3)</f>
        <v>0</v>
      </c>
      <c r="ADD11" s="37">
        <f>SUMIFS('Absences diverses'!$BF$8:$BF$500,'Absences diverses'!$A$8:$A$500,B11,'Absences diverses'!$D$8:$D$500,Salariés!$J$4)</f>
        <v>0</v>
      </c>
      <c r="ADE11" s="37">
        <f>SUMIFS('Arrêts médicaux'!$BI$8:$BI$500,'Arrêts médicaux'!$A$8:$A$500,B11,'Arrêts médicaux'!$D$8:$D$500,Salariés!$H$1)</f>
        <v>0</v>
      </c>
      <c r="ADF11" s="37">
        <f>SUMIFS('Arrêts médicaux'!$BI$8:$BI$500,'Arrêts médicaux'!$A$8:$A$500,B11,'Arrêts médicaux'!$D$8:$D$500,Salariés!$H$2)</f>
        <v>0</v>
      </c>
      <c r="ADG11" s="38">
        <f t="shared" si="334"/>
        <v>0</v>
      </c>
      <c r="ADH11" s="37">
        <f>SUMIFS('Arrêts médicaux'!$BI$8:$BI$500,'Arrêts médicaux'!$A$8:$A$500,B11,'Arrêts médicaux'!$D$8:$D$500,Salariés!$H$3)</f>
        <v>0</v>
      </c>
      <c r="ADI11" s="37">
        <f>SUMIFS('Arrêts médicaux'!$BI$8:$BI$500,'Arrêts médicaux'!$A$8:$A$500,B11,'Arrêts médicaux'!$D$8:$D$500,Salariés!$H$4)</f>
        <v>0</v>
      </c>
      <c r="ADJ11" s="38">
        <f t="shared" si="335"/>
        <v>0</v>
      </c>
      <c r="ADK11" s="37">
        <f>SUMIFS('Arrêts médicaux'!$BI$8:$BI$500,'Arrêts médicaux'!$A$8:$A$500,B11,'Arrêts médicaux'!$D$8:$D$500,Salariés!$H$5)</f>
        <v>0</v>
      </c>
      <c r="ADL11" s="37">
        <f>SUMIFS('Arrêts médicaux'!$BI$8:$BI$500,'Arrêts médicaux'!$A$8:$A$500,B11,'Arrêts médicaux'!$D$8:$D$500,Salariés!$H$6)</f>
        <v>0</v>
      </c>
      <c r="ADM11" s="37">
        <f>SUMIFS('Arrêts médicaux'!$BI$8:$BI$500,'Arrêts médicaux'!$A$8:$A$500,B11,'Arrêts médicaux'!$D$8:$D$500,Salariés!$H$7)</f>
        <v>0</v>
      </c>
      <c r="ADN11" s="38">
        <f t="shared" si="336"/>
        <v>0</v>
      </c>
      <c r="ADO11" s="37">
        <f>SUMIFS('Arrêts médicaux'!$BI$8:$BI$500,'Arrêts médicaux'!$A$8:$A$500,B11,'Arrêts médicaux'!$D$8:$D$500,Salariés!$H$8)</f>
        <v>0</v>
      </c>
      <c r="ADP11" s="37">
        <f>SUMIFS('Absences diverses'!$BG$8:$BG$500,'Absences diverses'!$A$8:$A$500,B11,'Absences diverses'!$D$8:$D$500,Salariés!$J$1)</f>
        <v>0</v>
      </c>
      <c r="ADQ11" s="37">
        <f>SUMIFS('Absences diverses'!$BG$8:$BG$500,'Absences diverses'!$A$8:$A$500,B11,'Absences diverses'!$D$8:$D$500,Salariés!$J$2)</f>
        <v>0</v>
      </c>
      <c r="ADR11" s="37">
        <f>SUMIFS('Absences diverses'!$BG$8:$BG$500,'Absences diverses'!$A$8:$A$500,B11,'Absences diverses'!$D$8:$D$500,Salariés!$J$3)</f>
        <v>0</v>
      </c>
      <c r="ADS11" s="37">
        <f>SUMIFS('Absences diverses'!$BG$8:$BG$500,'Absences diverses'!$A$8:$A$500,B11,'Absences diverses'!$D$8:$D$500,Salariés!$J$4)</f>
        <v>0</v>
      </c>
      <c r="ADT11" s="37">
        <f>SUMIFS('Arrêts médicaux'!$BJ$8:$BJ$500,'Arrêts médicaux'!$A$8:$A$500,B11,'Arrêts médicaux'!$D$8:$D$500,Salariés!$H$1)</f>
        <v>0</v>
      </c>
      <c r="ADU11" s="37">
        <f>SUMIFS('Arrêts médicaux'!$BJ$8:$BJ$500,'Arrêts médicaux'!$A$8:$A$500,B11,'Arrêts médicaux'!$D$8:$D$500,Salariés!$H$2)</f>
        <v>0</v>
      </c>
      <c r="ADV11" s="38">
        <f t="shared" si="337"/>
        <v>0</v>
      </c>
      <c r="ADW11" s="37">
        <f>SUMIFS('Arrêts médicaux'!$BJ$8:$BJ$500,'Arrêts médicaux'!$A$8:$A$500,B11,'Arrêts médicaux'!$D$8:$D$500,Salariés!$H$3)</f>
        <v>0</v>
      </c>
      <c r="ADX11" s="37">
        <f>SUMIFS('Arrêts médicaux'!$BJ$8:$BJ$500,'Arrêts médicaux'!$A$8:$A$500,B11,'Arrêts médicaux'!$D$8:$D$500,Salariés!$H$4)</f>
        <v>0</v>
      </c>
      <c r="ADY11" s="38">
        <f t="shared" si="338"/>
        <v>0</v>
      </c>
      <c r="ADZ11" s="37">
        <f>SUMIFS('Arrêts médicaux'!$BJ$8:$BJ$500,'Arrêts médicaux'!$A$8:$A$500,B11,'Arrêts médicaux'!$D$8:$D$500,Salariés!$H$5)</f>
        <v>0</v>
      </c>
      <c r="AEA11" s="37">
        <f>SUMIFS('Arrêts médicaux'!$BJ$8:$BJ$500,'Arrêts médicaux'!$A$8:$A$500,B11,'Arrêts médicaux'!$D$8:$D$500,Salariés!$H$6)</f>
        <v>0</v>
      </c>
      <c r="AEB11" s="37">
        <f>SUMIFS('Arrêts médicaux'!$BJ$8:$BJ$500,'Arrêts médicaux'!$A$8:$A$500,B11,'Arrêts médicaux'!$D$8:$D$500,Salariés!$H$7)</f>
        <v>0</v>
      </c>
      <c r="AEC11" s="38">
        <f t="shared" si="339"/>
        <v>0</v>
      </c>
      <c r="AED11" s="37">
        <f>SUMIFS('Arrêts médicaux'!$BJ$8:$BJ$500,'Arrêts médicaux'!$A$8:$A$500,B11,'Arrêts médicaux'!$D$8:$D$500,Salariés!$H$8)</f>
        <v>0</v>
      </c>
      <c r="AEE11" s="37">
        <f>SUMIFS('Absences diverses'!$BH$8:$BH$500,'Absences diverses'!$A$8:$A$500,B11,'Absences diverses'!$D$8:$D$500,Salariés!$J$1)</f>
        <v>0</v>
      </c>
      <c r="AEF11" s="37">
        <f>SUMIFS('Absences diverses'!$BH$8:$BH$500,'Absences diverses'!$A$8:$A$500,B11,'Absences diverses'!$D$8:$D$500,Salariés!$J$2)</f>
        <v>0</v>
      </c>
      <c r="AEG11" s="37">
        <f>SUMIFS('Absences diverses'!$BH$8:$BH$500,'Absences diverses'!$A$8:$A$500,B11,'Absences diverses'!$D$8:$D$500,Salariés!$J$3)</f>
        <v>0</v>
      </c>
      <c r="AEH11" s="37">
        <f>SUMIFS('Absences diverses'!$BH$8:$BH$500,'Absences diverses'!$A$8:$A$500,B11,'Absences diverses'!$D$8:$D$500,Salariés!$J$4)</f>
        <v>0</v>
      </c>
      <c r="AEI11" s="37">
        <f>SUMIFS('Arrêts médicaux'!$BK$8:$BK$500,'Arrêts médicaux'!$A$8:$A$500,B11,'Arrêts médicaux'!$D$8:$D$500,Salariés!$H$1)</f>
        <v>0</v>
      </c>
      <c r="AEJ11" s="37">
        <f>SUMIFS('Arrêts médicaux'!$BK$8:$BK$500,'Arrêts médicaux'!$A$8:$A$500,B11,'Arrêts médicaux'!$D$8:$D$500,Salariés!$H$2)</f>
        <v>0</v>
      </c>
      <c r="AEK11" s="38">
        <f t="shared" si="340"/>
        <v>0</v>
      </c>
      <c r="AEL11" s="37">
        <f>SUMIFS('Arrêts médicaux'!$BK$8:$BK$500,'Arrêts médicaux'!$A$8:$A$500,B11,'Arrêts médicaux'!$D$8:$D$500,Salariés!$H$3)</f>
        <v>0</v>
      </c>
      <c r="AEM11" s="37">
        <f>SUMIFS('Arrêts médicaux'!$BK$8:$BK$500,'Arrêts médicaux'!$A$8:$A$500,B11,'Arrêts médicaux'!$D$8:$D$500,Salariés!$H$4)</f>
        <v>0</v>
      </c>
      <c r="AEN11" s="38">
        <f t="shared" si="341"/>
        <v>0</v>
      </c>
      <c r="AEO11" s="37">
        <f>SUMIFS('Arrêts médicaux'!$BK$8:$BK$500,'Arrêts médicaux'!$A$8:$A$500,B11,'Arrêts médicaux'!$D$8:$D$500,Salariés!$H$5)</f>
        <v>0</v>
      </c>
      <c r="AEP11" s="37">
        <f>SUMIFS('Arrêts médicaux'!$BK$8:$BK$500,'Arrêts médicaux'!$A$8:$A$500,B11,'Arrêts médicaux'!$D$8:$D$500,Salariés!$H$6)</f>
        <v>0</v>
      </c>
      <c r="AEQ11" s="37">
        <f>SUMIFS('Arrêts médicaux'!$BK$8:$BK$500,'Arrêts médicaux'!$A$8:$A$500,B11,'Arrêts médicaux'!$D$8:$D$500,Salariés!$H$7)</f>
        <v>0</v>
      </c>
      <c r="AER11" s="38">
        <f t="shared" si="342"/>
        <v>0</v>
      </c>
      <c r="AES11" s="37">
        <f>SUMIFS('Arrêts médicaux'!$BK$8:$BK$500,'Arrêts médicaux'!$A$8:$A$500,B11,'Arrêts médicaux'!$D$8:$D$500,Salariés!$H$8)</f>
        <v>0</v>
      </c>
      <c r="AET11" s="37">
        <f>SUMIFS('Absences diverses'!$BI$8:$BI$500,'Absences diverses'!$A$8:$A$500,B11,'Absences diverses'!$D$8:$D$500,Salariés!$J$1)</f>
        <v>0</v>
      </c>
      <c r="AEU11" s="37">
        <f>SUMIFS('Absences diverses'!$BI$8:$BI$500,'Absences diverses'!$A$8:$A$500,B11,'Absences diverses'!$D$8:$D$500,Salariés!$J$2)</f>
        <v>0</v>
      </c>
      <c r="AEV11" s="37">
        <f>SUMIFS('Absences diverses'!$BI$8:$BI$500,'Absences diverses'!$A$8:$A$500,B11,'Absences diverses'!$D$8:$D$500,Salariés!$J$3)</f>
        <v>0</v>
      </c>
      <c r="AEW11" s="37">
        <f>SUMIFS('Absences diverses'!$BI$8:$BI$500,'Absences diverses'!$A$8:$A$500,B11,'Absences diverses'!$D$8:$D$500,Salariés!$J$4)</f>
        <v>0</v>
      </c>
      <c r="AEX11" s="37">
        <f>SUMIFS('Arrêts médicaux'!$BL$8:$BL$500,'Arrêts médicaux'!$A$8:$A$500,B11,'Arrêts médicaux'!$D$8:$D$500,Salariés!$H$1)</f>
        <v>0</v>
      </c>
      <c r="AEY11" s="37">
        <f>SUMIFS('Arrêts médicaux'!$BL$8:$BL$500,'Arrêts médicaux'!$A$8:$A$500,B11,'Arrêts médicaux'!$D$8:$D$500,Salariés!$H$2)</f>
        <v>0</v>
      </c>
      <c r="AEZ11" s="38">
        <f t="shared" si="343"/>
        <v>0</v>
      </c>
      <c r="AFA11" s="37">
        <f>SUMIFS('Arrêts médicaux'!$BL$8:$BL$500,'Arrêts médicaux'!$A$8:$A$500,B11,'Arrêts médicaux'!$D$8:$D$500,Salariés!$H$3)</f>
        <v>0</v>
      </c>
      <c r="AFB11" s="37">
        <f>SUMIFS('Arrêts médicaux'!$BL$8:$BL$500,'Arrêts médicaux'!$A$8:$A$500,B11,'Arrêts médicaux'!$D$8:$D$500,Salariés!$H$4)</f>
        <v>0</v>
      </c>
      <c r="AFC11" s="38">
        <f t="shared" si="344"/>
        <v>0</v>
      </c>
      <c r="AFD11" s="37">
        <f>SUMIFS('Arrêts médicaux'!$BL$8:$BL$500,'Arrêts médicaux'!$A$8:$A$500,B11,'Arrêts médicaux'!$D$8:$D$500,Salariés!$H$5)</f>
        <v>0</v>
      </c>
      <c r="AFE11" s="37">
        <f>SUMIFS('Arrêts médicaux'!$BL$8:$BL$500,'Arrêts médicaux'!$A$8:$A$500,B11,'Arrêts médicaux'!$D$8:$D$500,Salariés!$H$6)</f>
        <v>0</v>
      </c>
      <c r="AFF11" s="37">
        <f>SUMIFS('Arrêts médicaux'!$BL$8:$BL$500,'Arrêts médicaux'!$A$8:$A$500,B11,'Arrêts médicaux'!$D$8:$D$500,Salariés!$H$7)</f>
        <v>0</v>
      </c>
      <c r="AFG11" s="38">
        <f t="shared" si="345"/>
        <v>0</v>
      </c>
      <c r="AFH11" s="37">
        <f>SUMIFS('Arrêts médicaux'!$BL$8:$BL$500,'Arrêts médicaux'!$A$8:$A$500,B11,'Arrêts médicaux'!$D$8:$D$500,Salariés!$H$8)</f>
        <v>0</v>
      </c>
      <c r="AFI11" s="37">
        <f>SUMIFS('Absences diverses'!$BJ$8:$BJ$500,'Absences diverses'!$A$8:$A$500,B11,'Absences diverses'!$D$8:$D$500,Salariés!$J$1)</f>
        <v>0</v>
      </c>
      <c r="AFJ11" s="37">
        <f>SUMIFS('Absences diverses'!$BJ$8:$BJ$500,'Absences diverses'!$A$8:$A$500,B11,'Absences diverses'!$D$8:$D$500,Salariés!$J$2)</f>
        <v>0</v>
      </c>
      <c r="AFK11" s="37">
        <f>SUMIFS('Absences diverses'!$BJ$8:$BJ$500,'Absences diverses'!$A$8:$A$500,B11,'Absences diverses'!$D$8:$D$500,Salariés!$J$3)</f>
        <v>0</v>
      </c>
      <c r="AFL11" s="37">
        <f>SUMIFS('Absences diverses'!$BJ$8:$BJ$500,'Absences diverses'!$A$8:$A$500,B11,'Absences diverses'!$D$8:$D$500,Salariés!$J$4)</f>
        <v>0</v>
      </c>
      <c r="AFM11" s="37">
        <f>SUMIFS('Arrêts médicaux'!$BM$8:$BM$500,'Arrêts médicaux'!$A$8:$A$500,B11,'Arrêts médicaux'!$D$8:$D$500,Salariés!$H$1)</f>
        <v>0</v>
      </c>
      <c r="AFN11" s="37">
        <f>SUMIFS('Arrêts médicaux'!$BM$8:$BM$500,'Arrêts médicaux'!$A$8:$A$500,B11,'Arrêts médicaux'!$D$8:$D$500,Salariés!$H$2)</f>
        <v>0</v>
      </c>
      <c r="AFO11" s="38">
        <f t="shared" si="346"/>
        <v>0</v>
      </c>
      <c r="AFP11" s="37">
        <f>SUMIFS('Arrêts médicaux'!$BM$8:$BM$500,'Arrêts médicaux'!$A$8:$A$500,B11,'Arrêts médicaux'!$D$8:$D$500,Salariés!$H$3)</f>
        <v>0</v>
      </c>
      <c r="AFQ11" s="37">
        <f>SUMIFS('Arrêts médicaux'!$BM$8:$BM$500,'Arrêts médicaux'!$A$8:$A$500,B11,'Arrêts médicaux'!$D$8:$D$500,Salariés!$H$4)</f>
        <v>0</v>
      </c>
      <c r="AFR11" s="38">
        <f t="shared" si="347"/>
        <v>0</v>
      </c>
      <c r="AFS11" s="37">
        <f>SUMIFS('Arrêts médicaux'!$BM$8:$BM$500,'Arrêts médicaux'!$A$8:$A$500,B11,'Arrêts médicaux'!$D$8:$D$500,Salariés!$H$5)</f>
        <v>0</v>
      </c>
      <c r="AFT11" s="37">
        <f>SUMIFS('Arrêts médicaux'!$BM$8:$BM$500,'Arrêts médicaux'!$A$8:$A$500,B11,'Arrêts médicaux'!$D$8:$D$500,Salariés!$H$6)</f>
        <v>0</v>
      </c>
      <c r="AFU11" s="37">
        <f>SUMIFS('Arrêts médicaux'!$BM$8:$BM$500,'Arrêts médicaux'!$A$8:$A$500,B11,'Arrêts médicaux'!$D$8:$D$500,Salariés!$H$7)</f>
        <v>0</v>
      </c>
      <c r="AFV11" s="38">
        <f t="shared" si="348"/>
        <v>0</v>
      </c>
      <c r="AFW11" s="37">
        <f>SUMIFS('Arrêts médicaux'!$BM$8:$BM$500,'Arrêts médicaux'!$A$8:$A$500,B11,'Arrêts médicaux'!$D$8:$D$500,Salariés!$H$8)</f>
        <v>0</v>
      </c>
      <c r="AFX11" s="37">
        <f>SUMIFS('Absences diverses'!$BK$8:$BK$500,'Absences diverses'!$A$8:$A$500,B11,'Absences diverses'!$D$8:$D$500,Salariés!$J$1)</f>
        <v>0</v>
      </c>
      <c r="AFY11" s="37">
        <f>SUMIFS('Absences diverses'!$BK$8:$BK$500,'Absences diverses'!$A$8:$A$500,B11,'Absences diverses'!$D$8:$D$500,Salariés!$J$2)</f>
        <v>0</v>
      </c>
      <c r="AFZ11" s="37">
        <f>SUMIFS('Absences diverses'!$BK$8:$BK$500,'Absences diverses'!$A$8:$A$500,B11,'Absences diverses'!$D$8:$D$500,Salariés!$J$3)</f>
        <v>0</v>
      </c>
      <c r="AGA11" s="37">
        <f>SUMIFS('Absences diverses'!$BK$8:$BK$500,'Absences diverses'!$A$8:$A$500,B11,'Absences diverses'!$D$8:$D$500,Salariés!$J$4)</f>
        <v>0</v>
      </c>
      <c r="AGB11" s="37">
        <f>SUMIFS('Arrêts médicaux'!$BN$8:$BN$500,'Arrêts médicaux'!$A$8:$A$500,B11,'Arrêts médicaux'!$D$8:$D$500,Salariés!$H$1)</f>
        <v>0</v>
      </c>
      <c r="AGC11" s="37">
        <f>SUMIFS('Arrêts médicaux'!$BN$8:$BN$500,'Arrêts médicaux'!$A$8:$A$500,B11,'Arrêts médicaux'!$D$8:$D$500,Salariés!$H$2)</f>
        <v>0</v>
      </c>
      <c r="AGD11" s="38">
        <f t="shared" si="349"/>
        <v>0</v>
      </c>
      <c r="AGE11" s="37">
        <f>SUMIFS('Arrêts médicaux'!$BN$8:$BN$500,'Arrêts médicaux'!$A$8:$A$500,B11,'Arrêts médicaux'!$D$8:$D$500,Salariés!$H$3)</f>
        <v>0</v>
      </c>
      <c r="AGF11" s="37">
        <f>SUMIFS('Arrêts médicaux'!$BN$8:$BN$500,'Arrêts médicaux'!$A$8:$A$500,B11,'Arrêts médicaux'!$D$8:$D$500,Salariés!$H$4)</f>
        <v>0</v>
      </c>
      <c r="AGG11" s="38">
        <f t="shared" si="350"/>
        <v>0</v>
      </c>
      <c r="AGH11" s="37">
        <f>SUMIFS('Arrêts médicaux'!$BN$8:$BN$500,'Arrêts médicaux'!$A$8:$A$500,B11,'Arrêts médicaux'!$D$8:$D$500,Salariés!$H$5)</f>
        <v>0</v>
      </c>
      <c r="AGI11" s="37">
        <f>SUMIFS('Arrêts médicaux'!$BN$8:$BN$500,'Arrêts médicaux'!$A$8:$A$500,B11,'Arrêts médicaux'!$D$8:$D$500,Salariés!$H$6)</f>
        <v>0</v>
      </c>
      <c r="AGJ11" s="37">
        <f>SUMIFS('Arrêts médicaux'!$BN$8:$BN$500,'Arrêts médicaux'!$A$8:$A$500,B11,'Arrêts médicaux'!$D$8:$D$500,Salariés!$H$7)</f>
        <v>0</v>
      </c>
      <c r="AGK11" s="38">
        <f t="shared" si="351"/>
        <v>0</v>
      </c>
      <c r="AGL11" s="37">
        <f>SUMIFS('Arrêts médicaux'!$BN$8:$BN$500,'Arrêts médicaux'!$A$8:$A$500,B11,'Arrêts médicaux'!$D$8:$D$500,Salariés!$H$8)</f>
        <v>0</v>
      </c>
      <c r="AGM11" s="37">
        <f>SUMIFS('Absences diverses'!$BL$8:$BL$500,'Absences diverses'!$A$8:$A$500,B11,'Absences diverses'!$D$8:$D$500,Salariés!$J$1)</f>
        <v>0</v>
      </c>
      <c r="AGN11" s="37">
        <f>SUMIFS('Absences diverses'!$BL$8:$BL$500,'Absences diverses'!$A$8:$A$500,B11,'Absences diverses'!$D$8:$D$500,Salariés!$J$2)</f>
        <v>0</v>
      </c>
      <c r="AGO11" s="37">
        <f>SUMIFS('Absences diverses'!$BL$8:$BL$500,'Absences diverses'!$A$8:$A$500,B11,'Absences diverses'!$D$8:$D$500,Salariés!$J$3)</f>
        <v>0</v>
      </c>
      <c r="AGP11" s="37">
        <f>SUMIFS('Absences diverses'!$BL$8:$BL$500,'Absences diverses'!$A$8:$A$500,B11,'Absences diverses'!$D$8:$D$500,Salariés!$J$4)</f>
        <v>0</v>
      </c>
      <c r="AGQ11" s="37">
        <f>SUMIFS('Arrêts médicaux'!$BO$8:$BO$500,'Arrêts médicaux'!$A$8:$A$500,B11,'Arrêts médicaux'!$D$8:$D$500,Salariés!$H$1)</f>
        <v>0</v>
      </c>
      <c r="AGR11" s="37">
        <f>SUMIFS('Arrêts médicaux'!$BO$8:$BO$500,'Arrêts médicaux'!$A$8:$A$500,B11,'Arrêts médicaux'!$D$8:$D$500,Salariés!$H$2)</f>
        <v>0</v>
      </c>
      <c r="AGS11" s="38">
        <f t="shared" si="352"/>
        <v>0</v>
      </c>
      <c r="AGT11" s="37">
        <f>SUMIFS('Arrêts médicaux'!$BO$8:$BO$500,'Arrêts médicaux'!$A$8:$A$500,B11,'Arrêts médicaux'!$D$8:$D$500,Salariés!$H$3)</f>
        <v>0</v>
      </c>
      <c r="AGU11" s="37">
        <f>SUMIFS('Arrêts médicaux'!$BO$8:$BO$500,'Arrêts médicaux'!$A$8:$A$500,B11,'Arrêts médicaux'!$D$8:$D$500,Salariés!$H$4)</f>
        <v>0</v>
      </c>
      <c r="AGV11" s="38">
        <f t="shared" si="353"/>
        <v>0</v>
      </c>
      <c r="AGW11" s="37">
        <f>SUMIFS('Arrêts médicaux'!$BO$8:$BO$500,'Arrêts médicaux'!$A$8:$A$500,B11,'Arrêts médicaux'!$D$8:$D$500,Salariés!$H$5)</f>
        <v>0</v>
      </c>
      <c r="AGX11" s="37">
        <f>SUMIFS('Arrêts médicaux'!$BO$8:$BO$500,'Arrêts médicaux'!$A$8:$A$500,B11,'Arrêts médicaux'!$D$8:$D$500,Salariés!$H$6)</f>
        <v>0</v>
      </c>
      <c r="AGY11" s="37">
        <f>SUMIFS('Arrêts médicaux'!$BO$8:$BO$500,'Arrêts médicaux'!$A$8:$A$500,B11,'Arrêts médicaux'!$D$8:$D$500,Salariés!$H$7)</f>
        <v>0</v>
      </c>
      <c r="AGZ11" s="38">
        <f t="shared" si="354"/>
        <v>0</v>
      </c>
      <c r="AHA11" s="37">
        <f>SUMIFS('Arrêts médicaux'!$BO$8:$BO$500,'Arrêts médicaux'!$A$8:$A$500,B11,'Arrêts médicaux'!$D$8:$D$500,Salariés!$H$8)</f>
        <v>0</v>
      </c>
      <c r="AHB11" s="37">
        <f>SUMIFS('Absences diverses'!$BM$8:$BM$500,'Absences diverses'!$A$8:$A$500,B11,'Absences diverses'!$D$8:$D$500,Salariés!$J$1)</f>
        <v>0</v>
      </c>
      <c r="AHC11" s="37">
        <f>SUMIFS('Absences diverses'!$BM$8:$BM$500,'Absences diverses'!$A$8:$A$500,B11,'Absences diverses'!$D$8:$D$500,Salariés!$J$2)</f>
        <v>0</v>
      </c>
      <c r="AHD11" s="37">
        <f>SUMIFS('Absences diverses'!$BM$8:$BM$500,'Absences diverses'!$A$8:$A$500,B11,'Absences diverses'!$D$8:$D$500,Salariés!$J$3)</f>
        <v>0</v>
      </c>
      <c r="AHE11" s="37">
        <f>SUMIFS('Absences diverses'!$BM$8:$BM$500,'Absences diverses'!$A$8:$A$500,B11,'Absences diverses'!$D$8:$D$500,Salariés!$J$4)</f>
        <v>0</v>
      </c>
      <c r="AHF11" s="37">
        <f>SUMIFS('Arrêts médicaux'!$BP$8:$BP$500,'Arrêts médicaux'!$A$8:$A$500,B11,'Arrêts médicaux'!$D$8:$D$500,Salariés!$H$1)</f>
        <v>0</v>
      </c>
      <c r="AHG11" s="37">
        <f>SUMIFS('Arrêts médicaux'!$BP$8:$BP$500,'Arrêts médicaux'!$A$8:$A$500,B11,'Arrêts médicaux'!$D$8:$D$500,Salariés!$H$2)</f>
        <v>0</v>
      </c>
      <c r="AHH11" s="38">
        <f t="shared" si="355"/>
        <v>0</v>
      </c>
      <c r="AHI11" s="37">
        <f>SUMIFS('Arrêts médicaux'!$BP$8:$BP$500,'Arrêts médicaux'!$A$8:$A$500,B11,'Arrêts médicaux'!$D$8:$D$500,Salariés!$H$3)</f>
        <v>0</v>
      </c>
      <c r="AHJ11" s="37">
        <f>SUMIFS('Arrêts médicaux'!$BP$8:$BP$500,'Arrêts médicaux'!$A$8:$A$500,B11,'Arrêts médicaux'!$D$8:$D$500,Salariés!$H$4)</f>
        <v>0</v>
      </c>
      <c r="AHK11" s="38">
        <f t="shared" si="356"/>
        <v>0</v>
      </c>
      <c r="AHL11" s="37">
        <f>SUMIFS('Arrêts médicaux'!$BP$8:$BP$500,'Arrêts médicaux'!$A$8:$A$500,B11,'Arrêts médicaux'!$D$8:$D$500,Salariés!$H$5)</f>
        <v>0</v>
      </c>
      <c r="AHM11" s="37">
        <f>SUMIFS('Arrêts médicaux'!$BP$8:$BP$500,'Arrêts médicaux'!$A$8:$A$500,B11,'Arrêts médicaux'!$D$8:$D$500,Salariés!$H$6)</f>
        <v>0</v>
      </c>
      <c r="AHN11" s="37">
        <f>SUMIFS('Arrêts médicaux'!$BP$8:$BP$500,'Arrêts médicaux'!$A$8:$A$500,B11,'Arrêts médicaux'!$D$8:$D$500,Salariés!$H$7)</f>
        <v>0</v>
      </c>
      <c r="AHO11" s="38">
        <f t="shared" si="357"/>
        <v>0</v>
      </c>
      <c r="AHP11" s="37">
        <f>SUMIFS('Arrêts médicaux'!$BP$8:$BP$500,'Arrêts médicaux'!$A$8:$A$500,B11,'Arrêts médicaux'!$D$8:$D$500,Salariés!$H$8)</f>
        <v>0</v>
      </c>
      <c r="AHQ11" s="37">
        <f>SUMIFS('Absences diverses'!$BN$8:$BN$500,'Absences diverses'!$A$8:$A$500,B11,'Absences diverses'!$D$8:$D$500,Salariés!$J$1)</f>
        <v>0</v>
      </c>
      <c r="AHR11" s="37">
        <f>SUMIFS('Absences diverses'!$BN$8:$BN$500,'Absences diverses'!$A$8:$A$500,B11,'Absences diverses'!$D$8:$D$500,Salariés!$J$2)</f>
        <v>0</v>
      </c>
      <c r="AHS11" s="37">
        <f>SUMIFS('Absences diverses'!$BN$8:$BN$500,'Absences diverses'!$A$8:$A$500,B11,'Absences diverses'!$D$8:$D$500,Salariés!$J$3)</f>
        <v>0</v>
      </c>
      <c r="AHT11" s="37">
        <f>SUMIFS('Absences diverses'!$BN$8:$BN$500,'Absences diverses'!$A$8:$A$500,B11,'Absences diverses'!$D$8:$D$500,Salariés!$J$4)</f>
        <v>0</v>
      </c>
      <c r="AHU11" s="37">
        <f>SUMIFS('Arrêts médicaux'!$BQ$8:$BQ$500,'Arrêts médicaux'!$A$8:$A$500,B11,'Arrêts médicaux'!$D$8:$D$500,Salariés!$H$1)</f>
        <v>0</v>
      </c>
      <c r="AHV11" s="37">
        <f>SUMIFS('Arrêts médicaux'!$BQ$8:$BQ$500,'Arrêts médicaux'!$A$8:$A$500,B11,'Arrêts médicaux'!$D$8:$D$500,Salariés!$H$2)</f>
        <v>0</v>
      </c>
      <c r="AHW11" s="38">
        <f t="shared" si="358"/>
        <v>0</v>
      </c>
      <c r="AHX11" s="37">
        <f>SUMIFS('Arrêts médicaux'!$BQ$8:$BQ$500,'Arrêts médicaux'!$A$8:$A$500,B11,'Arrêts médicaux'!$D$8:$D$500,Salariés!$H$3)</f>
        <v>0</v>
      </c>
      <c r="AHY11" s="37">
        <f>SUMIFS('Arrêts médicaux'!$BQ$8:$BQ$500,'Arrêts médicaux'!$A$8:$A$500,B11,'Arrêts médicaux'!$D$8:$D$500,Salariés!$H$4)</f>
        <v>0</v>
      </c>
      <c r="AHZ11" s="38">
        <f t="shared" si="359"/>
        <v>0</v>
      </c>
      <c r="AIA11" s="37">
        <f>SUMIFS('Arrêts médicaux'!$BQ$8:$BQ$500,'Arrêts médicaux'!$A$8:$A$500,B11,'Arrêts médicaux'!$D$8:$D$500,Salariés!$H$5)</f>
        <v>0</v>
      </c>
      <c r="AIB11" s="37">
        <f>SUMIFS('Arrêts médicaux'!$BQ$8:$BQ$500,'Arrêts médicaux'!$A$8:$A$500,B11,'Arrêts médicaux'!$D$8:$D$500,Salariés!$H$6)</f>
        <v>0</v>
      </c>
      <c r="AIC11" s="37">
        <f>SUMIFS('Arrêts médicaux'!$BQ$8:$BQ$500,'Arrêts médicaux'!$A$8:$A$500,B11,'Arrêts médicaux'!$D$8:$D$500,Salariés!$H$7)</f>
        <v>0</v>
      </c>
      <c r="AID11" s="38">
        <f t="shared" si="360"/>
        <v>0</v>
      </c>
      <c r="AIE11" s="37">
        <f>SUMIFS('Arrêts médicaux'!$BQ$8:$BQ$500,'Arrêts médicaux'!$A$8:$A$500,B11,'Arrêts médicaux'!$D$8:$D$500,Salariés!$H$8)</f>
        <v>0</v>
      </c>
      <c r="AIF11" s="37">
        <f>SUMIFS('Absences diverses'!$BO$8:$BO$500,'Absences diverses'!$A$8:$A$500,B11,'Absences diverses'!$D$8:$D$500,Salariés!$J$1)</f>
        <v>0</v>
      </c>
      <c r="AIG11" s="37">
        <f>SUMIFS('Absences diverses'!$BO$8:$BO$500,'Absences diverses'!$A$8:$A$500,B11,'Absences diverses'!$D$8:$D$500,Salariés!$J$2)</f>
        <v>0</v>
      </c>
      <c r="AIH11" s="37">
        <f>SUMIFS('Absences diverses'!$BO$8:$BO$500,'Absences diverses'!$A$8:$A$500,B11,'Absences diverses'!$D$8:$D$500,Salariés!$J$3)</f>
        <v>0</v>
      </c>
      <c r="AII11" s="37">
        <f>SUMIFS('Absences diverses'!$BO$8:$BO$500,'Absences diverses'!$A$8:$A$500,B11,'Absences diverses'!$D$8:$D$500,Salariés!$J$4)</f>
        <v>0</v>
      </c>
    </row>
    <row r="12" spans="2:919">
      <c r="B12" s="29">
        <f>+Salariés!A9</f>
        <v>9</v>
      </c>
      <c r="C12" s="29" t="str">
        <f>+Salariés!B9</f>
        <v>CHIEN</v>
      </c>
      <c r="D12" s="29" t="str">
        <f>+Salariés!C9</f>
        <v>LAETITIA</v>
      </c>
      <c r="E12" s="37">
        <f>SUMIFS('Arrêts médicaux'!$I$8:$I$500,'Arrêts médicaux'!$A$8:$A$500,B12,'Arrêts médicaux'!$D$8:$D$500,Salariés!$H$1)</f>
        <v>0</v>
      </c>
      <c r="F12" s="118">
        <f>SUMIFS('Arrêts médicaux'!$I$8:$I$500,'Arrêts médicaux'!$A$8:$A$500,B12,'Arrêts médicaux'!$D$8:$D$500,Salariés!$H$2)</f>
        <v>0</v>
      </c>
      <c r="G12" s="120">
        <f t="shared" si="178"/>
        <v>0</v>
      </c>
      <c r="H12" s="37">
        <f>SUMIFS('Arrêts médicaux'!$I$8:$I$500,'Arrêts médicaux'!$A$8:$A$500,B12,'Arrêts médicaux'!$D$8:$D$500,Salariés!$H$3)</f>
        <v>0</v>
      </c>
      <c r="I12" s="37">
        <f>SUMIFS('Arrêts médicaux'!$I$8:$I$500,'Arrêts médicaux'!$A$8:$A$500,B12,'Arrêts médicaux'!$D$8:$D$500,Salariés!$H$4)</f>
        <v>0</v>
      </c>
      <c r="J12" s="38">
        <f t="shared" si="179"/>
        <v>0</v>
      </c>
      <c r="K12" s="37">
        <f>SUMIFS('Arrêts médicaux'!$I$8:$I$500,'Arrêts médicaux'!$A$8:$A$500,B12,'Arrêts médicaux'!$D$8:$D$500,Salariés!$H$5)</f>
        <v>0</v>
      </c>
      <c r="L12" s="37">
        <f>SUMIFS('Arrêts médicaux'!$I$8:$I$500,'Arrêts médicaux'!$A$8:$A$500,B12,'Arrêts médicaux'!$D$8:$D$500,Salariés!$H$6)</f>
        <v>0</v>
      </c>
      <c r="M12" s="37">
        <f>SUMIFS('Arrêts médicaux'!$I$8:$I$500,'Arrêts médicaux'!$A$8:$A$500,B12,'Arrêts médicaux'!$D$8:$D$500,Salariés!$H$7)</f>
        <v>0</v>
      </c>
      <c r="N12" s="38">
        <f t="shared" si="180"/>
        <v>0</v>
      </c>
      <c r="O12" s="37">
        <f>SUMIFS('Arrêts médicaux'!$I$8:$I$500,'Arrêts médicaux'!$A$8:$A$500,B12,'Arrêts médicaux'!$D$8:$D$500,Salariés!$H$8)</f>
        <v>0</v>
      </c>
      <c r="P12" s="37">
        <f>SUMIFS('Absences diverses'!$G$8:$G$500,'Absences diverses'!$A$8:$A$500,B12,'Absences diverses'!$D$8:$D$500,Salariés!$J$1)</f>
        <v>0</v>
      </c>
      <c r="Q12" s="37">
        <f>SUMIFS('Absences diverses'!$G$8:$G$500,'Absences diverses'!$A$8:$A$500,B12,'Absences diverses'!$D$8:$D$500,Salariés!$J$2)</f>
        <v>0</v>
      </c>
      <c r="R12" s="37">
        <f>SUMIFS('Absences diverses'!$G$8:$G$500,'Absences diverses'!$A$8:$A$500,B12,'Absences diverses'!$D$8:$D$500,Salariés!$J$3)</f>
        <v>0</v>
      </c>
      <c r="S12" s="116">
        <f>SUMIFS('Absences diverses'!$G$8:$G$500,'Absences diverses'!$A$8:$A$500,B12,'Absences diverses'!$D$8:$D$500,Salariés!$J$4)</f>
        <v>0</v>
      </c>
      <c r="T12" s="115">
        <f>SUMIFS('Arrêts médicaux'!$J$8:$J$500,'Arrêts médicaux'!$A$8:$A$500,B12,'Arrêts médicaux'!$D$8:$D$500,Salariés!$H$1)</f>
        <v>0</v>
      </c>
      <c r="U12" s="37">
        <f>SUMIFS('Arrêts médicaux'!$J$8:$J$500,'Arrêts médicaux'!$A$8:$A$500,B12,'Arrêts médicaux'!$D$8:$D$500,Salariés!$H$2)</f>
        <v>0</v>
      </c>
      <c r="V12" s="38">
        <f t="shared" si="181"/>
        <v>0</v>
      </c>
      <c r="W12" s="37">
        <f>SUMIFS('Arrêts médicaux'!$J$8:$J$500,'Arrêts médicaux'!$A$8:$A$500,B12,'Arrêts médicaux'!$D$8:$D$500,Salariés!$H$3)</f>
        <v>0</v>
      </c>
      <c r="X12" s="37">
        <f>SUMIFS('Arrêts médicaux'!$J$8:$J$500,'Arrêts médicaux'!$A$8:$A$500,B12,'Arrêts médicaux'!$D$8:$D$500,Salariés!$H$4)</f>
        <v>0</v>
      </c>
      <c r="Y12" s="38">
        <f t="shared" si="182"/>
        <v>0</v>
      </c>
      <c r="Z12" s="37">
        <f>SUMIFS('Arrêts médicaux'!$J$8:$J$500,'Arrêts médicaux'!$A$8:$A$500,B12,'Arrêts médicaux'!$D$8:$D$500,Salariés!$H$5)</f>
        <v>0</v>
      </c>
      <c r="AA12" s="37">
        <f>SUMIFS('Arrêts médicaux'!$J$8:$J$500,'Arrêts médicaux'!$A$8:$A$500,B12,'Arrêts médicaux'!$D$8:$D$500,Salariés!$H$6)</f>
        <v>0</v>
      </c>
      <c r="AB12" s="37">
        <f>SUMIFS('Arrêts médicaux'!$J$8:$J$500,'Arrêts médicaux'!$A$8:$A$500,B12,'Arrêts médicaux'!$D$8:$D$500,Salariés!$H$7)</f>
        <v>0</v>
      </c>
      <c r="AC12" s="38">
        <f t="shared" si="183"/>
        <v>0</v>
      </c>
      <c r="AD12" s="37">
        <f>SUMIFS('Arrêts médicaux'!$J$8:$J$500,'Arrêts médicaux'!$A$8:$A$500,B12,'Arrêts médicaux'!$D$8:$D$500,Salariés!$H$8)</f>
        <v>0</v>
      </c>
      <c r="AE12" s="37">
        <f>SUMIFS('Absences diverses'!$H$8:$H$500,'Absences diverses'!$A$8:$A$500,B12,'Absences diverses'!$D$8:$D$500,Salariés!$J$1)</f>
        <v>0</v>
      </c>
      <c r="AF12" s="37">
        <f>SUMIFS('Absences diverses'!$H$8:$H$500,'Absences diverses'!$A$8:$A$500,B12,'Absences diverses'!$D$8:$D$500,Salariés!$J$2)</f>
        <v>0</v>
      </c>
      <c r="AG12" s="37">
        <f>SUMIFS('Absences diverses'!$H$8:$H$500,'Absences diverses'!$A$8:$A$500,B12,'Absences diverses'!$D$8:$D$500,Salariés!$J$3)</f>
        <v>0</v>
      </c>
      <c r="AH12" s="116">
        <f>SUMIFS('Absences diverses'!$H$8:$H$500,'Absences diverses'!$A$8:$A$500,B12,'Absences diverses'!$D$8:$D$500,Salariés!$J$4)</f>
        <v>0</v>
      </c>
      <c r="AI12" s="37">
        <f>SUMIFS('Arrêts médicaux'!$K$8:$K$500,'Arrêts médicaux'!$A$8:$A$500,B12,'Arrêts médicaux'!$D$8:$D$500,Salariés!$H$1)</f>
        <v>0</v>
      </c>
      <c r="AJ12" s="37">
        <f>SUMIFS('Arrêts médicaux'!$K$8:$K$500,'Arrêts médicaux'!$A$8:$A$500,B12,'Arrêts médicaux'!$D$8:$D$500,Salariés!$H$2)</f>
        <v>0</v>
      </c>
      <c r="AK12" s="38">
        <f t="shared" si="184"/>
        <v>0</v>
      </c>
      <c r="AL12" s="37">
        <f>SUMIFS('Arrêts médicaux'!$K$8:$K$500,'Arrêts médicaux'!$A$8:$A$500,B12,'Arrêts médicaux'!$D$8:$D$500,Salariés!$H$3)</f>
        <v>0</v>
      </c>
      <c r="AM12" s="37">
        <f>SUMIFS('Arrêts médicaux'!$K$8:$K$500,'Arrêts médicaux'!$A$8:$A$500,B12,'Arrêts médicaux'!$D$8:$D$500,Salariés!$H$4)</f>
        <v>0</v>
      </c>
      <c r="AN12" s="38">
        <f t="shared" si="185"/>
        <v>0</v>
      </c>
      <c r="AO12" s="37">
        <f>SUMIFS('Arrêts médicaux'!$K$8:$K$500,'Arrêts médicaux'!$A$8:$A$500,B12,'Arrêts médicaux'!$D$8:$D$500,Salariés!$H$5)</f>
        <v>0</v>
      </c>
      <c r="AP12" s="37">
        <f>SUMIFS('Arrêts médicaux'!$K$8:$K$500,'Arrêts médicaux'!$A$8:$A$500,B12,'Arrêts médicaux'!$D$8:$D$500,Salariés!$H$6)</f>
        <v>0</v>
      </c>
      <c r="AQ12" s="37">
        <f>SUMIFS('Arrêts médicaux'!$K$8:$K$500,'Arrêts médicaux'!$A$8:$A$500,B12,'Arrêts médicaux'!$D$8:$D$500,Salariés!$H$7)</f>
        <v>0</v>
      </c>
      <c r="AR12" s="38">
        <f t="shared" si="186"/>
        <v>0</v>
      </c>
      <c r="AS12" s="37">
        <f>SUMIFS('Arrêts médicaux'!$K$8:$K$500,'Arrêts médicaux'!$A$8:$A$500,B12,'Arrêts médicaux'!$D$8:$D$500,Salariés!$H$8)</f>
        <v>0</v>
      </c>
      <c r="AT12" s="37">
        <f>SUMIFS('Absences diverses'!$I$8:$I$500,'Absences diverses'!$A$8:$A$500,B12,'Absences diverses'!$D$8:$D$500,Salariés!$J$1)</f>
        <v>0</v>
      </c>
      <c r="AU12" s="37">
        <f>SUMIFS('Absences diverses'!$I$8:$I$500,'Absences diverses'!$A$8:$A$500,B12,'Absences diverses'!$D$8:$D$500,Salariés!$J$2)</f>
        <v>0</v>
      </c>
      <c r="AV12" s="37">
        <f>SUMIFS('Absences diverses'!$I$8:$I$500,'Absences diverses'!$A$8:$A$500,B12,'Absences diverses'!$D$8:$D$500,Salariés!$J$3)</f>
        <v>0</v>
      </c>
      <c r="AW12" s="116">
        <f>SUMIFS('Absences diverses'!$I$8:$I$500,'Absences diverses'!$A$8:$A$500,B12,'Absences diverses'!$D$8:$D$500,Salariés!$J$4)</f>
        <v>0</v>
      </c>
      <c r="AX12" s="37">
        <f>SUMIFS('Arrêts médicaux'!$L$8:$L$500,'Arrêts médicaux'!$A$8:$A$500,B12,'Arrêts médicaux'!$D$8:$D$500,Salariés!$H$1)</f>
        <v>0</v>
      </c>
      <c r="AY12" s="37">
        <f>SUMIFS('Arrêts médicaux'!$L$8:$L$500,'Arrêts médicaux'!$A$8:$A$500,B12,'Arrêts médicaux'!$D$8:$D$500,Salariés!$H$2)</f>
        <v>0</v>
      </c>
      <c r="AZ12" s="38">
        <f t="shared" si="187"/>
        <v>0</v>
      </c>
      <c r="BA12" s="37">
        <f>SUMIFS('Arrêts médicaux'!$L$8:$L$500,'Arrêts médicaux'!$A$8:$A$500,B12,'Arrêts médicaux'!$D$8:$D$500,Salariés!$H$3)</f>
        <v>0</v>
      </c>
      <c r="BB12" s="37">
        <f>SUMIFS('Arrêts médicaux'!$L$8:$L$500,'Arrêts médicaux'!$A$8:$A$500,B12,'Arrêts médicaux'!$D$8:$D$500,Salariés!$H$4)</f>
        <v>0</v>
      </c>
      <c r="BC12" s="38">
        <f t="shared" si="188"/>
        <v>0</v>
      </c>
      <c r="BD12" s="37">
        <f>SUMIFS('Arrêts médicaux'!$L$8:$L$500,'Arrêts médicaux'!$A$8:$A$500,B12,'Arrêts médicaux'!$D$8:$D$500,Salariés!$H$5)</f>
        <v>0</v>
      </c>
      <c r="BE12" s="37">
        <f>SUMIFS('Arrêts médicaux'!$L$8:$L$500,'Arrêts médicaux'!$A$8:$A$500,B12,'Arrêts médicaux'!$D$8:$D$500,Salariés!$H$6)</f>
        <v>0</v>
      </c>
      <c r="BF12" s="37">
        <f>SUMIFS('Arrêts médicaux'!$L$8:$L$500,'Arrêts médicaux'!$A$8:$A$500,B12,'Arrêts médicaux'!$D$8:$D$500,Salariés!$H$7)</f>
        <v>0</v>
      </c>
      <c r="BG12" s="38">
        <f t="shared" si="189"/>
        <v>0</v>
      </c>
      <c r="BH12" s="37">
        <f>SUMIFS('Arrêts médicaux'!$L$8:$L$500,'Arrêts médicaux'!$A$8:$A$500,B12,'Arrêts médicaux'!$D$8:$D$500,Salariés!$H$8)</f>
        <v>0</v>
      </c>
      <c r="BI12" s="37">
        <f>SUMIFS('Absences diverses'!$J$8:$J$500,'Absences diverses'!$A$8:$A$500,B12,'Absences diverses'!$D$8:$D$500,Salariés!$J$1)</f>
        <v>0</v>
      </c>
      <c r="BJ12" s="37">
        <f>SUMIFS('Absences diverses'!$J$8:$J$500,'Absences diverses'!$A$8:$A$500,B12,'Absences diverses'!$D$8:$D$500,Salariés!$J$2)</f>
        <v>0</v>
      </c>
      <c r="BK12" s="37">
        <f>SUMIFS('Absences diverses'!$J$8:$J$500,'Absences diverses'!$A$8:$A$500,B12,'Absences diverses'!$D$8:$D$500,Salariés!$J$3)</f>
        <v>0</v>
      </c>
      <c r="BL12" s="116">
        <f>SUMIFS('Absences diverses'!$J$8:$J$500,'Absences diverses'!$A$8:$A$500,B12,'Absences diverses'!$D$8:$D$500,Salariés!$J$4)</f>
        <v>0</v>
      </c>
      <c r="BM12" s="37">
        <f>SUMIFS('Arrêts médicaux'!$M$8:$M$500,'Arrêts médicaux'!$A$8:$A$500,B12,'Arrêts médicaux'!$D$8:$D$500,Salariés!$H$1)</f>
        <v>0</v>
      </c>
      <c r="BN12" s="37">
        <f>SUMIFS('Arrêts médicaux'!$M$8:$M$500,'Arrêts médicaux'!$A$8:$A$500,B12,'Arrêts médicaux'!$D$8:$D$500,Salariés!$H$2)</f>
        <v>0</v>
      </c>
      <c r="BO12" s="38">
        <f t="shared" si="190"/>
        <v>0</v>
      </c>
      <c r="BP12" s="37">
        <f>SUMIFS('Arrêts médicaux'!$M$8:$M$500,'Arrêts médicaux'!$A$8:$A$500,B12,'Arrêts médicaux'!$D$8:$D$500,Salariés!$H$3)</f>
        <v>0</v>
      </c>
      <c r="BQ12" s="37">
        <f>SUMIFS('Arrêts médicaux'!$M$8:$M$500,'Arrêts médicaux'!$A$8:$A$500,B12,'Arrêts médicaux'!$D$8:$D$500,Salariés!$H$4)</f>
        <v>0</v>
      </c>
      <c r="BR12" s="38">
        <f t="shared" si="191"/>
        <v>0</v>
      </c>
      <c r="BS12" s="37">
        <f>SUMIFS('Arrêts médicaux'!$M$8:$M$500,'Arrêts médicaux'!$A$8:$A$500,B12,'Arrêts médicaux'!$D$8:$D$500,Salariés!$H$5)</f>
        <v>0</v>
      </c>
      <c r="BT12" s="37">
        <f>SUMIFS('Arrêts médicaux'!$M$8:$M$500,'Arrêts médicaux'!$A$8:$A$500,B12,'Arrêts médicaux'!$D$8:$D$500,Salariés!$H$6)</f>
        <v>0</v>
      </c>
      <c r="BU12" s="37">
        <f>SUMIFS('Arrêts médicaux'!$M$8:$M$500,'Arrêts médicaux'!$A$8:$A$500,B12,'Arrêts médicaux'!$D$8:$D$500,Salariés!$H$7)</f>
        <v>0</v>
      </c>
      <c r="BV12" s="38">
        <f t="shared" si="192"/>
        <v>0</v>
      </c>
      <c r="BW12" s="37">
        <f>SUMIFS('Arrêts médicaux'!$M$8:$M$500,'Arrêts médicaux'!$A$8:$A$500,B12,'Arrêts médicaux'!$D$8:$D$500,Salariés!$H$8)</f>
        <v>0</v>
      </c>
      <c r="BX12" s="37">
        <f>SUMIFS('Absences diverses'!$K$8:$K$500,'Absences diverses'!$A$8:$A$500,B12,'Absences diverses'!$D$8:$D$500,Salariés!$J$1)</f>
        <v>0</v>
      </c>
      <c r="BY12" s="37">
        <f>SUMIFS('Absences diverses'!$K$8:$K$500,'Absences diverses'!$A$8:$A$500,B12,'Absences diverses'!$D$8:$D$500,Salariés!$J$2)</f>
        <v>0</v>
      </c>
      <c r="BZ12" s="37">
        <f>SUMIFS('Absences diverses'!$K$8:$K$500,'Absences diverses'!$A$8:$A$500,B12,'Absences diverses'!$D$8:$D$500,Salariés!$J$3)</f>
        <v>0</v>
      </c>
      <c r="CA12" s="37">
        <f>SUMIFS('Absences diverses'!$K$8:$K$500,'Absences diverses'!$A$8:$A$500,B12,'Absences diverses'!$D$8:$D$500,Salariés!$J$4)</f>
        <v>0</v>
      </c>
      <c r="CB12" s="37">
        <f>SUMIFS('Arrêts médicaux'!$N$8:$N$500,'Arrêts médicaux'!$A$8:$A$500,B12,'Arrêts médicaux'!$D$8:$D$500,Salariés!$H$1)</f>
        <v>0</v>
      </c>
      <c r="CC12" s="37">
        <f>SUMIFS('Arrêts médicaux'!$N$8:$N$500,'Arrêts médicaux'!$A$8:$A$500,B12,'Arrêts médicaux'!$D$8:$D$500,Salariés!$H$2)</f>
        <v>0</v>
      </c>
      <c r="CD12" s="38">
        <f t="shared" si="193"/>
        <v>0</v>
      </c>
      <c r="CE12" s="37">
        <f>SUMIFS('Arrêts médicaux'!$N$8:$N$500,'Arrêts médicaux'!$A$8:$A$500,B12,'Arrêts médicaux'!$D$8:$D$500,Salariés!$H$3)</f>
        <v>0</v>
      </c>
      <c r="CF12" s="37">
        <f>SUMIFS('Arrêts médicaux'!$N$8:$N$500,'Arrêts médicaux'!$A$8:$A$500,B12,'Arrêts médicaux'!$D$8:$D$500,Salariés!$H$4)</f>
        <v>0</v>
      </c>
      <c r="CG12" s="38">
        <f t="shared" si="194"/>
        <v>0</v>
      </c>
      <c r="CH12" s="37">
        <f>SUMIFS('Arrêts médicaux'!$N$8:$N$500,'Arrêts médicaux'!$A$8:$A$500,B12,'Arrêts médicaux'!$D$8:$D$500,Salariés!$H$5)</f>
        <v>0</v>
      </c>
      <c r="CI12" s="37">
        <f>SUMIFS('Arrêts médicaux'!$N$8:$N$500,'Arrêts médicaux'!$A$8:$A$500,B12,'Arrêts médicaux'!$D$8:$D$500,Salariés!$H$6)</f>
        <v>0</v>
      </c>
      <c r="CJ12" s="37">
        <f>SUMIFS('Arrêts médicaux'!$N$8:$N$500,'Arrêts médicaux'!$A$8:$A$500,B12,'Arrêts médicaux'!$D$8:$D$500,Salariés!$H$7)</f>
        <v>0</v>
      </c>
      <c r="CK12" s="38">
        <f t="shared" si="195"/>
        <v>0</v>
      </c>
      <c r="CL12" s="37">
        <f>SUMIFS('Arrêts médicaux'!$N$8:$N$500,'Arrêts médicaux'!$A$8:$A$500,B12,'Arrêts médicaux'!$D$8:$D$500,Salariés!$H$8)</f>
        <v>0</v>
      </c>
      <c r="CM12" s="37">
        <f>SUMIFS('Absences diverses'!$L$8:$L$500,'Absences diverses'!$A$8:$A$500,B12,'Absences diverses'!$D$8:$D$500,Salariés!$J$1)</f>
        <v>0</v>
      </c>
      <c r="CN12" s="37">
        <f>SUMIFS('Absences diverses'!$L$8:$L$500,'Absences diverses'!$A$8:$A$500,B12,'Absences diverses'!$D$8:$D$500,Salariés!$J$2)</f>
        <v>0</v>
      </c>
      <c r="CO12" s="37">
        <f>SUMIFS('Absences diverses'!$L$8:$L$500,'Absences diverses'!$A$8:$A$500,B12,'Absences diverses'!$D$8:$D$500,Salariés!$J$3)</f>
        <v>0</v>
      </c>
      <c r="CP12" s="37">
        <f>SUMIFS('Absences diverses'!$L$8:$L$500,'Absences diverses'!$A$8:$A$500,B12,'Absences diverses'!$D$8:$D$500,Salariés!$J$4)</f>
        <v>0</v>
      </c>
      <c r="CQ12" s="37">
        <f>SUMIFS('Arrêts médicaux'!$O$8:$O$500,'Arrêts médicaux'!$A$8:$A$500,B12,'Arrêts médicaux'!$D$8:$D$500,Salariés!$H$1)</f>
        <v>0</v>
      </c>
      <c r="CR12" s="37">
        <f>SUMIFS('Arrêts médicaux'!$O$8:$O$500,'Arrêts médicaux'!$A$8:$A$500,B12,'Arrêts médicaux'!$D$8:$D$500,Salariés!$H$2)</f>
        <v>0</v>
      </c>
      <c r="CS12" s="38">
        <f t="shared" si="196"/>
        <v>0</v>
      </c>
      <c r="CT12" s="37">
        <f>SUMIFS('Arrêts médicaux'!$O$8:$O$500,'Arrêts médicaux'!$A$8:$A$500,B12,'Arrêts médicaux'!$D$8:$D$500,Salariés!$H$3)</f>
        <v>0</v>
      </c>
      <c r="CU12" s="37">
        <f>SUMIFS('Arrêts médicaux'!$O$8:$O$500,'Arrêts médicaux'!$A$8:$A$500,B12,'Arrêts médicaux'!$D$8:$D$500,Salariés!$H$4)</f>
        <v>0</v>
      </c>
      <c r="CV12" s="38">
        <f t="shared" si="197"/>
        <v>0</v>
      </c>
      <c r="CW12" s="37">
        <f>SUMIFS('Arrêts médicaux'!$O$8:$O$500,'Arrêts médicaux'!$A$8:$A$500,B12,'Arrêts médicaux'!$D$8:$D$500,Salariés!$H$5)</f>
        <v>0</v>
      </c>
      <c r="CX12" s="37">
        <f>SUMIFS('Arrêts médicaux'!$O$8:$O$500,'Arrêts médicaux'!$A$8:$A$500,B12,'Arrêts médicaux'!$D$8:$D$500,Salariés!$H$6)</f>
        <v>0</v>
      </c>
      <c r="CY12" s="37">
        <f>SUMIFS('Arrêts médicaux'!$O$8:$O$500,'Arrêts médicaux'!$A$8:$A$500,B12,'Arrêts médicaux'!$D$8:$D$500,Salariés!$H$7)</f>
        <v>0</v>
      </c>
      <c r="CZ12" s="38">
        <f t="shared" si="198"/>
        <v>0</v>
      </c>
      <c r="DA12" s="37">
        <f>SUMIFS('Arrêts médicaux'!$O$8:$O$500,'Arrêts médicaux'!$A$8:$A$500,B12,'Arrêts médicaux'!$D$8:$D$500,Salariés!$H$8)</f>
        <v>0</v>
      </c>
      <c r="DB12" s="37">
        <f>SUMIFS('Absences diverses'!$M$8:$M$500,'Absences diverses'!$A$8:$A$500,B12,'Absences diverses'!$D$8:$D$500,Salariés!$J$1)</f>
        <v>0</v>
      </c>
      <c r="DC12" s="37">
        <f>SUMIFS('Absences diverses'!$M$8:$M$500,'Absences diverses'!$A$8:$A$500,B12,'Absences diverses'!$D$8:$D$500,Salariés!$J$2)</f>
        <v>0</v>
      </c>
      <c r="DD12" s="37">
        <f>SUMIFS('Absences diverses'!$M$8:$M$500,'Absences diverses'!$A$8:$A$500,B12,'Absences diverses'!$D$8:$D$500,Salariés!$J$3)</f>
        <v>0</v>
      </c>
      <c r="DE12" s="37">
        <f>SUMIFS('Absences diverses'!$M$8:$M$500,'Absences diverses'!$A$8:$A$500,B12,'Absences diverses'!$D$8:$D$500,Salariés!$J$4)</f>
        <v>0</v>
      </c>
      <c r="DF12" s="37">
        <f>SUMIFS('Arrêts médicaux'!$P$8:$P$500,'Arrêts médicaux'!$A$8:$A$500,B12,'Arrêts médicaux'!$D$8:$D$500,Salariés!$H$1)</f>
        <v>0</v>
      </c>
      <c r="DG12" s="37">
        <f>SUMIFS('Arrêts médicaux'!$P$8:$P$500,'Arrêts médicaux'!$A$8:$A$500,B12,'Arrêts médicaux'!$D$8:$D$500,Salariés!$H$2)</f>
        <v>0</v>
      </c>
      <c r="DH12" s="38">
        <f t="shared" si="199"/>
        <v>0</v>
      </c>
      <c r="DI12" s="37">
        <f>SUMIFS('Arrêts médicaux'!$P$8:$P$500,'Arrêts médicaux'!$A$8:$A$500,B12,'Arrêts médicaux'!$D$8:$D$500,Salariés!$H$3)</f>
        <v>0</v>
      </c>
      <c r="DJ12" s="37">
        <f>SUMIFS('Arrêts médicaux'!$P$8:$P$500,'Arrêts médicaux'!$A$8:$A$500,B12,'Arrêts médicaux'!$D$8:$D$500,Salariés!$H$4)</f>
        <v>0</v>
      </c>
      <c r="DK12" s="38">
        <f t="shared" si="200"/>
        <v>0</v>
      </c>
      <c r="DL12" s="37">
        <f>SUMIFS('Arrêts médicaux'!$P$8:$P$500,'Arrêts médicaux'!$A$8:$A$500,B12,'Arrêts médicaux'!$D$8:$D$500,Salariés!$H$5)</f>
        <v>0</v>
      </c>
      <c r="DM12" s="37">
        <f>SUMIFS('Arrêts médicaux'!$P$8:$P$500,'Arrêts médicaux'!$A$8:$A$500,B12,'Arrêts médicaux'!$D$8:$D$500,Salariés!$H$6)</f>
        <v>0</v>
      </c>
      <c r="DN12" s="37">
        <f>SUMIFS('Arrêts médicaux'!$P$8:$P$500,'Arrêts médicaux'!$A$8:$A$500,B12,'Arrêts médicaux'!$D$8:$D$500,Salariés!$H$7)</f>
        <v>0</v>
      </c>
      <c r="DO12" s="38">
        <f t="shared" si="201"/>
        <v>0</v>
      </c>
      <c r="DP12" s="37">
        <f>SUMIFS('Arrêts médicaux'!$P$8:$P$500,'Arrêts médicaux'!$A$8:$A$500,B12,'Arrêts médicaux'!$D$8:$D$500,Salariés!$H$8)</f>
        <v>0</v>
      </c>
      <c r="DQ12" s="37">
        <f>SUMIFS('Absences diverses'!$N$8:$N$500,'Absences diverses'!$A$8:$A$500,B12,'Absences diverses'!$D$8:$D$500,Salariés!$J$1)</f>
        <v>0</v>
      </c>
      <c r="DR12" s="37">
        <f>SUMIFS('Absences diverses'!$N$8:$N$500,'Absences diverses'!$A$8:$A$500,B12,'Absences diverses'!$D$8:$D$500,Salariés!$J$2)</f>
        <v>0</v>
      </c>
      <c r="DS12" s="37">
        <f>SUMIFS('Absences diverses'!$N$8:$N$500,'Absences diverses'!$A$8:$A$500,B12,'Absences diverses'!$D$8:$D$500,Salariés!$J$3)</f>
        <v>0</v>
      </c>
      <c r="DT12" s="37">
        <f>SUMIFS('Absences diverses'!$N$8:$N$500,'Absences diverses'!$A$8:$A$500,B12,'Absences diverses'!$D$8:$D$500,Salariés!$J$4)</f>
        <v>0</v>
      </c>
      <c r="DU12" s="37">
        <f>SUMIFS('Arrêts médicaux'!$Q$8:$Q$500,'Arrêts médicaux'!$A$8:$A$500,B12,'Arrêts médicaux'!$D$8:$D$500,Salariés!$H$1)</f>
        <v>0</v>
      </c>
      <c r="DV12" s="37">
        <f>SUMIFS('Arrêts médicaux'!$Q$8:$Q$500,'Arrêts médicaux'!$A$8:$A$500,B12,'Arrêts médicaux'!$D$8:$D$500,Salariés!$H$2)</f>
        <v>0</v>
      </c>
      <c r="DW12" s="38">
        <f t="shared" si="202"/>
        <v>0</v>
      </c>
      <c r="DX12" s="37">
        <f>SUMIFS('Arrêts médicaux'!$Q$8:$Q$500,'Arrêts médicaux'!$A$8:$A$500,B12,'Arrêts médicaux'!$D$8:$D$500,Salariés!$H$3)</f>
        <v>0</v>
      </c>
      <c r="DY12" s="37">
        <f>SUMIFS('Arrêts médicaux'!$Q$8:$Q$500,'Arrêts médicaux'!$A$8:$A$500,B12,'Arrêts médicaux'!$D$8:$D$500,Salariés!$H$4)</f>
        <v>0</v>
      </c>
      <c r="DZ12" s="38">
        <f t="shared" si="203"/>
        <v>0</v>
      </c>
      <c r="EA12" s="37">
        <f>SUMIFS('Arrêts médicaux'!$Q$8:$Q$500,'Arrêts médicaux'!$A$8:$A$500,B12,'Arrêts médicaux'!$D$8:$D$500,Salariés!$H$5)</f>
        <v>0</v>
      </c>
      <c r="EB12" s="37">
        <f>SUMIFS('Arrêts médicaux'!$Q$8:$Q$500,'Arrêts médicaux'!$A$8:$A$500,B12,'Arrêts médicaux'!$D$8:$D$500,Salariés!$H$6)</f>
        <v>0</v>
      </c>
      <c r="EC12" s="37">
        <f>SUMIFS('Arrêts médicaux'!$Q$8:$Q$500,'Arrêts médicaux'!$A$8:$A$500,B12,'Arrêts médicaux'!$D$8:$D$500,Salariés!$H$7)</f>
        <v>0</v>
      </c>
      <c r="ED12" s="38">
        <f t="shared" si="204"/>
        <v>0</v>
      </c>
      <c r="EE12" s="37">
        <f>SUMIFS('Arrêts médicaux'!$Q$8:$Q$500,'Arrêts médicaux'!$A$8:$A$500,B12,'Arrêts médicaux'!$D$8:$D$500,Salariés!$H$8)</f>
        <v>0</v>
      </c>
      <c r="EF12" s="37">
        <f>SUMIFS('Absences diverses'!$O$8:$O$500,'Absences diverses'!$A$8:$A$500,B12,'Absences diverses'!$D$8:$D$500,Salariés!$J$1)</f>
        <v>0</v>
      </c>
      <c r="EG12" s="37">
        <f>SUMIFS('Absences diverses'!$O$8:$O$500,'Absences diverses'!$A$8:$A$500,B12,'Absences diverses'!$D$8:$D$500,Salariés!$J$2)</f>
        <v>0</v>
      </c>
      <c r="EH12" s="37">
        <f>SUMIFS('Absences diverses'!$O$8:$O$500,'Absences diverses'!$A$8:$A$500,B12,'Absences diverses'!$D$8:$D$500,Salariés!$J$3)</f>
        <v>0</v>
      </c>
      <c r="EI12" s="37">
        <f>SUMIFS('Absences diverses'!$O$8:$O$500,'Absences diverses'!$A$8:$A$500,B12,'Absences diverses'!$D$8:$D$500,Salariés!$J$4)</f>
        <v>0</v>
      </c>
      <c r="EJ12" s="37">
        <f>SUMIFS('Arrêts médicaux'!$R$8:$R$500,'Arrêts médicaux'!$A$8:$A$500,B12,'Arrêts médicaux'!$D$8:$D$500,Salariés!$H$1)</f>
        <v>0</v>
      </c>
      <c r="EK12" s="37">
        <f>SUMIFS('Arrêts médicaux'!$R$8:$R$500,'Arrêts médicaux'!$A$8:$A$500,B12,'Arrêts médicaux'!$D$8:$D$500,Salariés!$H$2)</f>
        <v>0</v>
      </c>
      <c r="EL12" s="38">
        <f t="shared" si="205"/>
        <v>0</v>
      </c>
      <c r="EM12" s="37">
        <f>SUMIFS('Arrêts médicaux'!$R$8:$R$500,'Arrêts médicaux'!$A$8:$A$500,B12,'Arrêts médicaux'!$D$8:$D$500,Salariés!$H$3)</f>
        <v>0</v>
      </c>
      <c r="EN12" s="37">
        <f>SUMIFS('Arrêts médicaux'!$R$8:$R$500,'Arrêts médicaux'!$A$8:$A$500,B12,'Arrêts médicaux'!$D$8:$D$500,Salariés!$H$4)</f>
        <v>0</v>
      </c>
      <c r="EO12" s="38">
        <f t="shared" si="206"/>
        <v>0</v>
      </c>
      <c r="EP12" s="37">
        <f>SUMIFS('Arrêts médicaux'!$R$8:$R$500,'Arrêts médicaux'!$A$8:$A$500,B12,'Arrêts médicaux'!$D$8:$D$500,Salariés!$H$5)</f>
        <v>0</v>
      </c>
      <c r="EQ12" s="37">
        <f>SUMIFS('Arrêts médicaux'!$R$8:$R$500,'Arrêts médicaux'!$A$8:$A$500,B12,'Arrêts médicaux'!$D$8:$D$500,Salariés!$H$6)</f>
        <v>0</v>
      </c>
      <c r="ER12" s="37">
        <f>SUMIFS('Arrêts médicaux'!$R$8:$R$500,'Arrêts médicaux'!$A$8:$A$500,B12,'Arrêts médicaux'!$D$8:$D$500,Salariés!$H$7)</f>
        <v>0</v>
      </c>
      <c r="ES12" s="38">
        <f t="shared" si="207"/>
        <v>0</v>
      </c>
      <c r="ET12" s="37">
        <f>SUMIFS('Arrêts médicaux'!$R$8:$R$500,'Arrêts médicaux'!$A$8:$A$500,B12,'Arrêts médicaux'!$D$8:$D$500,Salariés!$H$8)</f>
        <v>0</v>
      </c>
      <c r="EU12" s="37">
        <f>SUMIFS('Absences diverses'!$P$8:$P$500,'Absences diverses'!$A$8:$A$500,B12,'Absences diverses'!$D$8:$D$500,Salariés!$J$1)</f>
        <v>0</v>
      </c>
      <c r="EV12" s="37">
        <f>SUMIFS('Absences diverses'!$P$8:$P$500,'Absences diverses'!$A$8:$A$500,B12,'Absences diverses'!$D$8:$D$500,Salariés!$J$2)</f>
        <v>0</v>
      </c>
      <c r="EW12" s="37">
        <f>SUMIFS('Absences diverses'!$P$8:$P$500,'Absences diverses'!$A$8:$A$500,B12,'Absences diverses'!$D$8:$D$500,Salariés!$J$3)</f>
        <v>0</v>
      </c>
      <c r="EX12" s="37">
        <f>SUMIFS('Absences diverses'!$P$8:$P$500,'Absences diverses'!$A$8:$A$500,B12,'Absences diverses'!$D$8:$D$500,Salariés!$J$4)</f>
        <v>0</v>
      </c>
      <c r="EY12" s="37">
        <f>SUMIFS('Arrêts médicaux'!$S$8:$S$500,'Arrêts médicaux'!$A$8:$A$500,B12,'Arrêts médicaux'!$D$8:$D$500,Salariés!$H$1)</f>
        <v>0</v>
      </c>
      <c r="EZ12" s="37">
        <f>SUMIFS('Arrêts médicaux'!$S$8:$S$500,'Arrêts médicaux'!$A$8:$A$500,B12,'Arrêts médicaux'!$D$8:$D$500,Salariés!$H$2)</f>
        <v>0</v>
      </c>
      <c r="FA12" s="38">
        <f t="shared" si="208"/>
        <v>0</v>
      </c>
      <c r="FB12" s="37">
        <f>SUMIFS('Arrêts médicaux'!$S$8:$S$500,'Arrêts médicaux'!$A$8:$A$500,B12,'Arrêts médicaux'!$D$8:$D$500,Salariés!$H$3)</f>
        <v>0</v>
      </c>
      <c r="FC12" s="37">
        <f>SUMIFS('Arrêts médicaux'!$S$8:$S$500,'Arrêts médicaux'!$A$8:$A$500,B12,'Arrêts médicaux'!$D$8:$D$500,Salariés!$H$4)</f>
        <v>0</v>
      </c>
      <c r="FD12" s="38">
        <f t="shared" si="209"/>
        <v>0</v>
      </c>
      <c r="FE12" s="37">
        <f>SUMIFS('Arrêts médicaux'!$S$8:$S$500,'Arrêts médicaux'!$A$8:$A$500,B12,'Arrêts médicaux'!$D$8:$D$500,Salariés!$H$5)</f>
        <v>0</v>
      </c>
      <c r="FF12" s="37">
        <f>SUMIFS('Arrêts médicaux'!$S$8:$S$500,'Arrêts médicaux'!$A$8:$A$500,B12,'Arrêts médicaux'!$D$8:$D$500,Salariés!$H$6)</f>
        <v>0</v>
      </c>
      <c r="FG12" s="37">
        <f>SUMIFS('Arrêts médicaux'!$S$8:$S$500,'Arrêts médicaux'!$A$8:$A$500,B12,'Arrêts médicaux'!$D$8:$D$500,Salariés!$H$7)</f>
        <v>0</v>
      </c>
      <c r="FH12" s="38">
        <f t="shared" si="210"/>
        <v>0</v>
      </c>
      <c r="FI12" s="37">
        <f>SUMIFS('Arrêts médicaux'!$S$8:$S$500,'Arrêts médicaux'!$A$8:$A$500,B12,'Arrêts médicaux'!$D$8:$D$500,Salariés!$H$8)</f>
        <v>0</v>
      </c>
      <c r="FJ12" s="37">
        <f>SUMIFS('Absences diverses'!$Q$8:$Q$500,'Absences diverses'!$A$8:$A$500,B12,'Absences diverses'!$D$8:$D$500,Salariés!$J$1)</f>
        <v>0</v>
      </c>
      <c r="FK12" s="37">
        <f>SUMIFS('Absences diverses'!$Q$8:$Q$500,'Absences diverses'!$A$8:$A$500,B12,'Absences diverses'!$D$8:$D$500,Salariés!$J$2)</f>
        <v>0</v>
      </c>
      <c r="FL12" s="37">
        <f>SUMIFS('Absences diverses'!$Q$8:$Q$500,'Absences diverses'!$A$8:$A$500,B12,'Absences diverses'!$D$8:$D$500,Salariés!$J$3)</f>
        <v>0</v>
      </c>
      <c r="FM12" s="37">
        <f>SUMIFS('Absences diverses'!$Q$8:$Q$500,'Absences diverses'!$A$8:$A$500,B12,'Absences diverses'!$D$8:$D$500,Salariés!$J$4)</f>
        <v>0</v>
      </c>
      <c r="FN12" s="37">
        <f>SUMIFS('Arrêts médicaux'!$T$8:$T$500,'Arrêts médicaux'!$A$8:$A$500,B12,'Arrêts médicaux'!$D$8:$D$500,Salariés!$H$1)</f>
        <v>0</v>
      </c>
      <c r="FO12" s="37">
        <f>SUMIFS('Arrêts médicaux'!$T$8:$T$500,'Arrêts médicaux'!$A$8:$A$500,B12,'Arrêts médicaux'!$D$8:$D$500,Salariés!$H$2)</f>
        <v>0</v>
      </c>
      <c r="FP12" s="38">
        <f t="shared" si="211"/>
        <v>0</v>
      </c>
      <c r="FQ12" s="37">
        <f>SUMIFS('Arrêts médicaux'!$T$8:$T$500,'Arrêts médicaux'!$A$8:$A$500,B12,'Arrêts médicaux'!$D$8:$D$500,Salariés!$H$3)</f>
        <v>0</v>
      </c>
      <c r="FR12" s="37">
        <f>SUMIFS('Arrêts médicaux'!$T$8:$T$500,'Arrêts médicaux'!$A$8:$A$500,B12,'Arrêts médicaux'!$D$8:$D$500,Salariés!$H$4)</f>
        <v>0</v>
      </c>
      <c r="FS12" s="38">
        <f t="shared" si="212"/>
        <v>0</v>
      </c>
      <c r="FT12" s="37">
        <f>SUMIFS('Arrêts médicaux'!$T$8:$T$500,'Arrêts médicaux'!$A$8:$A$500,B12,'Arrêts médicaux'!$D$8:$D$500,Salariés!$H$5)</f>
        <v>0</v>
      </c>
      <c r="FU12" s="37">
        <f>SUMIFS('Arrêts médicaux'!$T$8:$T$500,'Arrêts médicaux'!$A$8:$A$500,B12,'Arrêts médicaux'!$D$8:$D$500,Salariés!$H$6)</f>
        <v>0</v>
      </c>
      <c r="FV12" s="37">
        <f>SUMIFS('Arrêts médicaux'!$T$8:$T$500,'Arrêts médicaux'!$A$8:$A$500,B12,'Arrêts médicaux'!$D$8:$D$500,Salariés!$H$7)</f>
        <v>0</v>
      </c>
      <c r="FW12" s="38">
        <f t="shared" si="213"/>
        <v>0</v>
      </c>
      <c r="FX12" s="37">
        <f>SUMIFS('Arrêts médicaux'!$T$8:$T$500,'Arrêts médicaux'!$A$8:$A$500,B12,'Arrêts médicaux'!$D$8:$D$500,Salariés!$H$8)</f>
        <v>0</v>
      </c>
      <c r="FY12" s="37">
        <f>SUMIFS('Absences diverses'!$R$8:$R$500,'Absences diverses'!$A$8:$A$500,B12,'Absences diverses'!$D$8:$D$500,Salariés!$J$1)</f>
        <v>0</v>
      </c>
      <c r="FZ12" s="37">
        <f>SUMIFS('Absences diverses'!$R$8:$R$500,'Absences diverses'!$A$8:$A$500,B12,'Absences diverses'!$D$8:$D$500,Salariés!$J$2)</f>
        <v>0</v>
      </c>
      <c r="GA12" s="37">
        <f>SUMIFS('Absences diverses'!$R$8:$R$500,'Absences diverses'!$A$8:$A$500,B12,'Absences diverses'!$D$8:$D$500,Salariés!$J$3)</f>
        <v>0</v>
      </c>
      <c r="GB12" s="37">
        <f>SUMIFS('Absences diverses'!$R$8:$R$500,'Absences diverses'!$A$8:$A$500,B12,'Absences diverses'!$D$8:$D$500,Salariés!$J$4)</f>
        <v>0</v>
      </c>
      <c r="GC12" s="37">
        <f>SUMIFS('Arrêts médicaux'!$U$8:$U$500,'Arrêts médicaux'!$A$8:$A$500,B12,'Arrêts médicaux'!$D$8:$D$500,Salariés!$H$1)</f>
        <v>0</v>
      </c>
      <c r="GD12" s="37">
        <f>SUMIFS('Arrêts médicaux'!$U$8:$U$500,'Arrêts médicaux'!$A$8:$A$500,B12,'Arrêts médicaux'!$D$8:$D$500,Salariés!$H$2)</f>
        <v>0</v>
      </c>
      <c r="GE12" s="38">
        <f t="shared" si="214"/>
        <v>0</v>
      </c>
      <c r="GF12" s="37">
        <f>SUMIFS('Arrêts médicaux'!$U$8:$U$500,'Arrêts médicaux'!$A$8:$A$500,B12,'Arrêts médicaux'!$D$8:$D$500,Salariés!$H$3)</f>
        <v>0</v>
      </c>
      <c r="GG12" s="37">
        <f>SUMIFS('Arrêts médicaux'!$U$8:$U$500,'Arrêts médicaux'!$A$8:$A$500,B12,'Arrêts médicaux'!$D$8:$D$500,Salariés!$H$4)</f>
        <v>0</v>
      </c>
      <c r="GH12" s="38">
        <f t="shared" si="215"/>
        <v>0</v>
      </c>
      <c r="GI12" s="37">
        <f>SUMIFS('Arrêts médicaux'!$U$8:$U$500,'Arrêts médicaux'!$A$8:$A$500,B12,'Arrêts médicaux'!$D$8:$D$500,Salariés!$H$5)</f>
        <v>0</v>
      </c>
      <c r="GJ12" s="37">
        <f>SUMIFS('Arrêts médicaux'!$U$8:$U$500,'Arrêts médicaux'!$A$8:$A$500,B12,'Arrêts médicaux'!$D$8:$D$500,Salariés!$H$6)</f>
        <v>0</v>
      </c>
      <c r="GK12" s="37">
        <f>SUMIFS('Arrêts médicaux'!$U$8:$U$500,'Arrêts médicaux'!$A$8:$A$500,B12,'Arrêts médicaux'!$D$8:$D$500,Salariés!$H$7)</f>
        <v>0</v>
      </c>
      <c r="GL12" s="38">
        <f t="shared" si="216"/>
        <v>0</v>
      </c>
      <c r="GM12" s="37">
        <f>SUMIFS('Arrêts médicaux'!$U$8:$U$500,'Arrêts médicaux'!$A$8:$A$500,B12,'Arrêts médicaux'!$D$8:$D$500,Salariés!$H$8)</f>
        <v>0</v>
      </c>
      <c r="GN12" s="37">
        <f>SUMIFS('Absences diverses'!$S$8:$S$500,'Absences diverses'!$A$8:$A$500,B12,'Absences diverses'!$D$8:$D$500,Salariés!$J$1)</f>
        <v>0</v>
      </c>
      <c r="GO12" s="37">
        <f>SUMIFS('Absences diverses'!$S$8:$S$500,'Absences diverses'!$A$8:$A$500,B12,'Absences diverses'!$D$8:$D$500,Salariés!$J$2)</f>
        <v>0</v>
      </c>
      <c r="GP12" s="37">
        <f>SUMIFS('Absences diverses'!$S$8:$S$500,'Absences diverses'!$A$8:$A$500,B12,'Absences diverses'!$D$8:$D$500,Salariés!$J$3)</f>
        <v>0</v>
      </c>
      <c r="GQ12" s="37">
        <f>SUMIFS('Absences diverses'!$S$8:$S$500,'Absences diverses'!$A$8:$A$500,B12,'Absences diverses'!$D$8:$D$500,Salariés!$J$4)</f>
        <v>0</v>
      </c>
      <c r="GR12" s="37">
        <f>SUMIFS('Arrêts médicaux'!$V$8:$V$500,'Arrêts médicaux'!$A$8:$A$500,B12,'Arrêts médicaux'!$D$8:$D$500,Salariés!$H$1)</f>
        <v>0</v>
      </c>
      <c r="GS12" s="37">
        <f>SUMIFS('Arrêts médicaux'!$V$8:$V$500,'Arrêts médicaux'!$A$8:$A$500,B12,'Arrêts médicaux'!$D$8:$D$500,Salariés!$H$2)</f>
        <v>0</v>
      </c>
      <c r="GT12" s="38">
        <f t="shared" si="217"/>
        <v>0</v>
      </c>
      <c r="GU12" s="37">
        <f>SUMIFS('Arrêts médicaux'!$V$8:$V$500,'Arrêts médicaux'!$A$8:$A$500,B12,'Arrêts médicaux'!$D$8:$D$500,Salariés!$H$3)</f>
        <v>0</v>
      </c>
      <c r="GV12" s="37">
        <f>SUMIFS('Arrêts médicaux'!$V$8:$V$500,'Arrêts médicaux'!$A$8:$A$500,B12,'Arrêts médicaux'!$D$8:$D$500,Salariés!$H$4)</f>
        <v>0</v>
      </c>
      <c r="GW12" s="38">
        <f t="shared" si="218"/>
        <v>0</v>
      </c>
      <c r="GX12" s="37">
        <f>SUMIFS('Arrêts médicaux'!$V$8:$V$500,'Arrêts médicaux'!$A$8:$A$500,B12,'Arrêts médicaux'!$D$8:$D$500,Salariés!$H$5)</f>
        <v>0</v>
      </c>
      <c r="GY12" s="37">
        <f>SUMIFS('Arrêts médicaux'!$V$8:$V$500,'Arrêts médicaux'!$A$8:$A$500,B12,'Arrêts médicaux'!$D$8:$D$500,Salariés!$H$6)</f>
        <v>0</v>
      </c>
      <c r="GZ12" s="37">
        <f>SUMIFS('Arrêts médicaux'!$V$8:$V$500,'Arrêts médicaux'!$A$8:$A$500,B12,'Arrêts médicaux'!$D$8:$D$500,Salariés!$H$7)</f>
        <v>0</v>
      </c>
      <c r="HA12" s="38">
        <f t="shared" si="219"/>
        <v>0</v>
      </c>
      <c r="HB12" s="37">
        <f>SUMIFS('Arrêts médicaux'!$V$8:$V$500,'Arrêts médicaux'!$A$8:$A$500,B12,'Arrêts médicaux'!$D$8:$D$500,Salariés!$H$8)</f>
        <v>0</v>
      </c>
      <c r="HC12" s="37">
        <f>SUMIFS('Absences diverses'!$T$8:$T$500,'Absences diverses'!$A$8:$A$500,B12,'Absences diverses'!$D$8:$D$500,Salariés!$J$1)</f>
        <v>0</v>
      </c>
      <c r="HD12" s="37">
        <f>SUMIFS('Absences diverses'!$T$8:$T$500,'Absences diverses'!$A$8:$A$500,B12,'Absences diverses'!$D$8:$D$500,Salariés!$J$2)</f>
        <v>0</v>
      </c>
      <c r="HE12" s="37">
        <f>SUMIFS('Absences diverses'!$T$8:$T$500,'Absences diverses'!$A$8:$A$500,B12,'Absences diverses'!$D$8:$D$500,Salariés!$J$3)</f>
        <v>0</v>
      </c>
      <c r="HF12" s="37">
        <f>SUMIFS('Absences diverses'!$T$8:$T$500,'Absences diverses'!$A$8:$A$500,B12,'Absences diverses'!$D$8:$D$500,Salariés!$J$4)</f>
        <v>0</v>
      </c>
      <c r="HG12" s="37">
        <f>SUMIFS('Arrêts médicaux'!$W$8:$W$500,'Arrêts médicaux'!$A$8:$A$500,B12,'Arrêts médicaux'!$D$8:$D$500,Salariés!$H$1)</f>
        <v>0</v>
      </c>
      <c r="HH12" s="37">
        <f>SUMIFS('Arrêts médicaux'!$W$8:$W$500,'Arrêts médicaux'!$A$8:$A$500,B12,'Arrêts médicaux'!$D$8:$D$500,Salariés!$H$2)</f>
        <v>0</v>
      </c>
      <c r="HI12" s="38">
        <f t="shared" si="220"/>
        <v>0</v>
      </c>
      <c r="HJ12" s="37">
        <f>SUMIFS('Arrêts médicaux'!$W$8:$W$500,'Arrêts médicaux'!$A$8:$A$500,B12,'Arrêts médicaux'!$D$8:$D$500,Salariés!$H$3)</f>
        <v>0</v>
      </c>
      <c r="HK12" s="37">
        <f>SUMIFS('Arrêts médicaux'!$W$8:$W$500,'Arrêts médicaux'!$A$8:$A$500,B12,'Arrêts médicaux'!$D$8:$D$500,Salariés!$H$4)</f>
        <v>0</v>
      </c>
      <c r="HL12" s="38">
        <f t="shared" si="221"/>
        <v>0</v>
      </c>
      <c r="HM12" s="37">
        <f>SUMIFS('Arrêts médicaux'!$W$8:$W$500,'Arrêts médicaux'!$A$8:$A$500,B12,'Arrêts médicaux'!$D$8:$D$500,Salariés!$H$5)</f>
        <v>0</v>
      </c>
      <c r="HN12" s="37">
        <f>SUMIFS('Arrêts médicaux'!$W$8:$W$500,'Arrêts médicaux'!$A$8:$A$500,B12,'Arrêts médicaux'!$D$8:$D$500,Salariés!$H$6)</f>
        <v>0</v>
      </c>
      <c r="HO12" s="37">
        <f>SUMIFS('Arrêts médicaux'!$W$8:$W$500,'Arrêts médicaux'!$A$8:$A$500,B12,'Arrêts médicaux'!$D$8:$D$500,Salariés!$H$7)</f>
        <v>0</v>
      </c>
      <c r="HP12" s="38">
        <f t="shared" si="222"/>
        <v>0</v>
      </c>
      <c r="HQ12" s="37">
        <f>SUMIFS('Arrêts médicaux'!$W$8:$W$500,'Arrêts médicaux'!$A$8:$A$500,B12,'Arrêts médicaux'!$D$8:$D$500,Salariés!$H$8)</f>
        <v>0</v>
      </c>
      <c r="HR12" s="37">
        <f>SUMIFS('Absences diverses'!$U$8:$U$500,'Absences diverses'!$A$8:$A$500,B12,'Absences diverses'!$D$8:$D$500,Salariés!$J$1)</f>
        <v>0</v>
      </c>
      <c r="HS12" s="37">
        <f>SUMIFS('Absences diverses'!$U$8:$U$500,'Absences diverses'!$A$8:$A$500,B12,'Absences diverses'!$D$8:$D$500,Salariés!$J$2)</f>
        <v>0</v>
      </c>
      <c r="HT12" s="37">
        <f>SUMIFS('Absences diverses'!$U$8:$U$500,'Absences diverses'!$A$8:$A$500,B12,'Absences diverses'!$D$8:$D$500,Salariés!$J$3)</f>
        <v>0</v>
      </c>
      <c r="HU12" s="37">
        <f>SUMIFS('Absences diverses'!$U$8:$U$500,'Absences diverses'!$A$8:$A$500,B12,'Absences diverses'!$D$8:$D$500,Salariés!$J$4)</f>
        <v>0</v>
      </c>
      <c r="HV12" s="37">
        <f>SUMIFS('Arrêts médicaux'!$X$8:$X$500,'Arrêts médicaux'!$A$8:$A$500,B12,'Arrêts médicaux'!$D$8:$D$500,Salariés!$H$1)</f>
        <v>0</v>
      </c>
      <c r="HW12" s="37">
        <f>SUMIFS('Arrêts médicaux'!$X$8:$X$500,'Arrêts médicaux'!$A$8:$A$500,B12,'Arrêts médicaux'!$D$8:$D$500,Salariés!$H$2)</f>
        <v>0</v>
      </c>
      <c r="HX12" s="38">
        <f t="shared" si="223"/>
        <v>0</v>
      </c>
      <c r="HY12" s="37">
        <f>SUMIFS('Arrêts médicaux'!$X$8:$X$500,'Arrêts médicaux'!$A$8:$A$500,B12,'Arrêts médicaux'!$D$8:$D$500,Salariés!$H$3)</f>
        <v>0</v>
      </c>
      <c r="HZ12" s="37">
        <f>SUMIFS('Arrêts médicaux'!$X$8:$X$500,'Arrêts médicaux'!$A$8:$A$500,B12,'Arrêts médicaux'!$D$8:$D$500,Salariés!$H$4)</f>
        <v>0</v>
      </c>
      <c r="IA12" s="38">
        <f t="shared" si="224"/>
        <v>0</v>
      </c>
      <c r="IB12" s="37">
        <f>SUMIFS('Arrêts médicaux'!$X$8:$X$500,'Arrêts médicaux'!$A$8:$A$500,B12,'Arrêts médicaux'!$D$8:$D$500,Salariés!$H$5)</f>
        <v>0</v>
      </c>
      <c r="IC12" s="37">
        <f>SUMIFS('Arrêts médicaux'!$X$8:$X$500,'Arrêts médicaux'!$A$8:$A$500,B12,'Arrêts médicaux'!$D$8:$D$500,Salariés!$H$6)</f>
        <v>0</v>
      </c>
      <c r="ID12" s="37">
        <f>SUMIFS('Arrêts médicaux'!$X$8:$X$500,'Arrêts médicaux'!$A$8:$A$500,B12,'Arrêts médicaux'!$D$8:$D$500,Salariés!$H$7)</f>
        <v>0</v>
      </c>
      <c r="IE12" s="38">
        <f t="shared" si="225"/>
        <v>0</v>
      </c>
      <c r="IF12" s="37">
        <f>SUMIFS('Arrêts médicaux'!$X$8:$X$500,'Arrêts médicaux'!$A$8:$A$500,B12,'Arrêts médicaux'!$D$8:$D$500,Salariés!$H$8)</f>
        <v>0</v>
      </c>
      <c r="IG12" s="37">
        <f>SUMIFS('Absences diverses'!$V$8:$V$500,'Absences diverses'!$A$8:$A$500,B12,'Absences diverses'!$D$8:$D$500,Salariés!$J$1)</f>
        <v>0</v>
      </c>
      <c r="IH12" s="37">
        <f>SUMIFS('Absences diverses'!$V$8:$V$500,'Absences diverses'!$A$8:$A$500,B12,'Absences diverses'!$D$8:$D$500,Salariés!$J$2)</f>
        <v>0</v>
      </c>
      <c r="II12" s="37">
        <f>SUMIFS('Absences diverses'!$V$8:$V$500,'Absences diverses'!$A$8:$A$500,B12,'Absences diverses'!$D$8:$D$500,Salariés!$J$3)</f>
        <v>0</v>
      </c>
      <c r="IJ12" s="37">
        <f>SUMIFS('Absences diverses'!$V$8:$V$500,'Absences diverses'!$A$8:$A$500,B12,'Absences diverses'!$D$8:$D$500,Salariés!$J$4)</f>
        <v>0</v>
      </c>
      <c r="IK12" s="37">
        <f>SUMIFS('Arrêts médicaux'!$Y$8:$Y$500,'Arrêts médicaux'!$A$8:$A$500,B12,'Arrêts médicaux'!$D$8:$D$500,Salariés!$H$1)</f>
        <v>0</v>
      </c>
      <c r="IL12" s="37">
        <f>SUMIFS('Arrêts médicaux'!$Y$8:$Y$500,'Arrêts médicaux'!$A$8:$A$500,B12,'Arrêts médicaux'!$D$8:$D$500,Salariés!$H$2)</f>
        <v>0</v>
      </c>
      <c r="IM12" s="38">
        <f t="shared" si="226"/>
        <v>0</v>
      </c>
      <c r="IN12" s="37">
        <f>SUMIFS('Arrêts médicaux'!$Y$8:$Y$500,'Arrêts médicaux'!$A$8:$A$500,B12,'Arrêts médicaux'!$D$8:$D$500,Salariés!$H$3)</f>
        <v>0</v>
      </c>
      <c r="IO12" s="37">
        <f>SUMIFS('Arrêts médicaux'!$Y$8:$Y$500,'Arrêts médicaux'!$A$8:$A$500,B12,'Arrêts médicaux'!$D$8:$D$500,Salariés!$H$4)</f>
        <v>0</v>
      </c>
      <c r="IP12" s="38">
        <f t="shared" si="227"/>
        <v>0</v>
      </c>
      <c r="IQ12" s="37">
        <f>SUMIFS('Arrêts médicaux'!$Y$8:$Y$500,'Arrêts médicaux'!$A$8:$A$500,B12,'Arrêts médicaux'!$D$8:$D$500,Salariés!$H$5)</f>
        <v>0</v>
      </c>
      <c r="IR12" s="37">
        <f>SUMIFS('Arrêts médicaux'!$Y$8:$Y$500,'Arrêts médicaux'!$A$8:$A$500,B12,'Arrêts médicaux'!$D$8:$D$500,Salariés!$H$6)</f>
        <v>0</v>
      </c>
      <c r="IS12" s="37">
        <f>SUMIFS('Arrêts médicaux'!$Y$8:$Y$500,'Arrêts médicaux'!$A$8:$A$500,B12,'Arrêts médicaux'!$D$8:$D$500,Salariés!$H$7)</f>
        <v>0</v>
      </c>
      <c r="IT12" s="38">
        <f t="shared" si="228"/>
        <v>0</v>
      </c>
      <c r="IU12" s="37">
        <f>SUMIFS('Arrêts médicaux'!$Y$8:$Y$500,'Arrêts médicaux'!$A$8:$A$500,B12,'Arrêts médicaux'!$D$8:$D$500,Salariés!$H$8)</f>
        <v>0</v>
      </c>
      <c r="IV12" s="37">
        <f>SUMIFS('Absences diverses'!$W$8:$W$500,'Absences diverses'!$A$8:$A$500,B12,'Absences diverses'!$D$8:$D$500,Salariés!$J$1)</f>
        <v>0</v>
      </c>
      <c r="IW12" s="37">
        <f>SUMIFS('Absences diverses'!$W$8:$W$500,'Absences diverses'!$A$8:$A$500,B12,'Absences diverses'!$D$8:$D$500,Salariés!$J$2)</f>
        <v>0</v>
      </c>
      <c r="IX12" s="37">
        <f>SUMIFS('Absences diverses'!$W$8:$W$500,'Absences diverses'!$A$8:$A$500,B12,'Absences diverses'!$D$8:$D$500,Salariés!$J$3)</f>
        <v>0</v>
      </c>
      <c r="IY12" s="37">
        <f>SUMIFS('Absences diverses'!$W$8:$W$500,'Absences diverses'!$A$8:$A$500,B12,'Absences diverses'!$D$8:$D$500,Salariés!$J$4)</f>
        <v>0</v>
      </c>
      <c r="IZ12" s="37">
        <f>SUMIFS('Arrêts médicaux'!$Z$8:$Z$500,'Arrêts médicaux'!$A$8:$A$500,B12,'Arrêts médicaux'!$D$8:$D$500,Salariés!$H$1)</f>
        <v>0</v>
      </c>
      <c r="JA12" s="37">
        <f>SUMIFS('Arrêts médicaux'!$Z$8:$Z$500,'Arrêts médicaux'!$A$8:$A$500,B12,'Arrêts médicaux'!$D$8:$D$500,Salariés!$H$2)</f>
        <v>0</v>
      </c>
      <c r="JB12" s="38">
        <f t="shared" si="229"/>
        <v>0</v>
      </c>
      <c r="JC12" s="37">
        <f>SUMIFS('Arrêts médicaux'!$Z$8:$Z$500,'Arrêts médicaux'!$A$8:$A$500,B12,'Arrêts médicaux'!$D$8:$D$500,Salariés!$H$3)</f>
        <v>0</v>
      </c>
      <c r="JD12" s="37">
        <f>SUMIFS('Arrêts médicaux'!$Z$8:$Z$500,'Arrêts médicaux'!$A$8:$A$500,B12,'Arrêts médicaux'!$D$8:$D$500,Salariés!$H$4)</f>
        <v>0</v>
      </c>
      <c r="JE12" s="38">
        <f t="shared" si="230"/>
        <v>0</v>
      </c>
      <c r="JF12" s="37">
        <f>SUMIFS('Arrêts médicaux'!$Z$8:$Z$500,'Arrêts médicaux'!$A$8:$A$500,B12,'Arrêts médicaux'!$D$8:$D$500,Salariés!$H$5)</f>
        <v>0</v>
      </c>
      <c r="JG12" s="37">
        <f>SUMIFS('Arrêts médicaux'!$Z$8:$Z$500,'Arrêts médicaux'!$A$8:$A$500,B12,'Arrêts médicaux'!$D$8:$D$500,Salariés!$H$6)</f>
        <v>0</v>
      </c>
      <c r="JH12" s="37">
        <f>SUMIFS('Arrêts médicaux'!$Z$8:$Z$500,'Arrêts médicaux'!$A$8:$A$500,B12,'Arrêts médicaux'!$D$8:$D$500,Salariés!$H$7)</f>
        <v>0</v>
      </c>
      <c r="JI12" s="38">
        <f t="shared" si="231"/>
        <v>0</v>
      </c>
      <c r="JJ12" s="37">
        <f>SUMIFS('Arrêts médicaux'!$Z$8:$Z$500,'Arrêts médicaux'!$A$8:$A$500,B12,'Arrêts médicaux'!$D$8:$D$500,Salariés!$H$8)</f>
        <v>0</v>
      </c>
      <c r="JK12" s="37">
        <f>SUMIFS('Absences diverses'!$X$8:$X$500,'Absences diverses'!$A$8:$A$500,B12,'Absences diverses'!$D$8:$D$500,Salariés!$J$1)</f>
        <v>0</v>
      </c>
      <c r="JL12" s="37">
        <f>SUMIFS('Absences diverses'!$X$8:$X$500,'Absences diverses'!$A$8:$A$500,B12,'Absences diverses'!$D$8:$D$500,Salariés!$J$2)</f>
        <v>0</v>
      </c>
      <c r="JM12" s="37">
        <f>SUMIFS('Absences diverses'!$X$8:$X$500,'Absences diverses'!$A$8:$A$500,B12,'Absences diverses'!$D$8:$D$500,Salariés!$J$3)</f>
        <v>0</v>
      </c>
      <c r="JN12" s="37">
        <f>SUMIFS('Absences diverses'!$X$8:$X$500,'Absences diverses'!$A$8:$A$500,B12,'Absences diverses'!$D$8:$D$500,Salariés!$J$4)</f>
        <v>0</v>
      </c>
      <c r="JO12" s="37">
        <f>SUMIFS('Arrêts médicaux'!$AA$8:$AA$500,'Arrêts médicaux'!$A$8:$A$500,B12,'Arrêts médicaux'!$D$8:$D$500,Salariés!$H$1)</f>
        <v>0</v>
      </c>
      <c r="JP12" s="37">
        <f>SUMIFS('Arrêts médicaux'!$AA$8:$AA$500,'Arrêts médicaux'!$A$8:$A$500,B12,'Arrêts médicaux'!$D$8:$D$500,Salariés!$H$2)</f>
        <v>0</v>
      </c>
      <c r="JQ12" s="38">
        <f t="shared" si="232"/>
        <v>0</v>
      </c>
      <c r="JR12" s="37">
        <f>SUMIFS('Arrêts médicaux'!$AA$8:$AA$500,'Arrêts médicaux'!$A$8:$A$500,B12,'Arrêts médicaux'!$D$8:$D$500,Salariés!$H$3)</f>
        <v>0</v>
      </c>
      <c r="JS12" s="37">
        <f>SUMIFS('Arrêts médicaux'!$AA$8:$AA$500,'Arrêts médicaux'!$A$8:$A$500,B12,'Arrêts médicaux'!$D$8:$D$500,Salariés!$H$4)</f>
        <v>0</v>
      </c>
      <c r="JT12" s="38">
        <f t="shared" si="233"/>
        <v>0</v>
      </c>
      <c r="JU12" s="37">
        <f>SUMIFS('Arrêts médicaux'!$AA$8:$AA$500,'Arrêts médicaux'!$A$8:$A$500,B12,'Arrêts médicaux'!$D$8:$D$500,Salariés!$H$5)</f>
        <v>0</v>
      </c>
      <c r="JV12" s="37">
        <f>SUMIFS('Arrêts médicaux'!$AA$8:$AA$500,'Arrêts médicaux'!$A$8:$A$500,B12,'Arrêts médicaux'!$D$8:$D$500,Salariés!$H$6)</f>
        <v>0</v>
      </c>
      <c r="JW12" s="37">
        <f>SUMIFS('Arrêts médicaux'!$AA$8:$AA$500,'Arrêts médicaux'!$A$8:$A$500,B12,'Arrêts médicaux'!$D$8:$D$500,Salariés!$H$7)</f>
        <v>0</v>
      </c>
      <c r="JX12" s="38">
        <f t="shared" si="234"/>
        <v>0</v>
      </c>
      <c r="JY12" s="37">
        <f>SUMIFS('Arrêts médicaux'!$AA$8:$AA$500,'Arrêts médicaux'!$A$8:$A$500,B12,'Arrêts médicaux'!$D$8:$D$500,Salariés!$H$8)</f>
        <v>0</v>
      </c>
      <c r="JZ12" s="37">
        <f>SUMIFS('Absences diverses'!$Y$8:$Y$500,'Absences diverses'!$A$8:$A$500,B12,'Absences diverses'!$D$8:$D$500,Salariés!$J$1)</f>
        <v>0</v>
      </c>
      <c r="KA12" s="37">
        <f>SUMIFS('Absences diverses'!$Y$8:$Y$500,'Absences diverses'!$A$8:$A$500,B12,'Absences diverses'!$D$8:$D$500,Salariés!$J$2)</f>
        <v>0</v>
      </c>
      <c r="KB12" s="37">
        <f>SUMIFS('Absences diverses'!$Y$8:$Y$500,'Absences diverses'!$A$8:$A$500,B12,'Absences diverses'!$D$8:$D$500,Salariés!$J$3)</f>
        <v>0</v>
      </c>
      <c r="KC12" s="37">
        <f>SUMIFS('Absences diverses'!$Y$8:$Y$500,'Absences diverses'!$A$8:$A$500,B12,'Absences diverses'!$D$8:$D$500,Salariés!$J$4)</f>
        <v>0</v>
      </c>
      <c r="KD12" s="37">
        <f>SUMIFS('Arrêts médicaux'!$AB$8:$AB$500,'Arrêts médicaux'!$A$8:$A$500,B12,'Arrêts médicaux'!$D$8:$D$500,Salariés!$H$1)</f>
        <v>0</v>
      </c>
      <c r="KE12" s="37">
        <f>SUMIFS('Arrêts médicaux'!$AB$8:$AB$500,'Arrêts médicaux'!$A$8:$A$500,B12,'Arrêts médicaux'!$D$8:$D$500,Salariés!$H$2)</f>
        <v>0</v>
      </c>
      <c r="KF12" s="38">
        <f t="shared" si="235"/>
        <v>0</v>
      </c>
      <c r="KG12" s="37">
        <f>SUMIFS('Arrêts médicaux'!$AB$8:$AB$500,'Arrêts médicaux'!$A$8:$A$500,B12,'Arrêts médicaux'!$D$8:$D$500,Salariés!$H$3)</f>
        <v>0</v>
      </c>
      <c r="KH12" s="37">
        <f>SUMIFS('Arrêts médicaux'!$AB$8:$AB$500,'Arrêts médicaux'!$A$8:$A$500,B12,'Arrêts médicaux'!$D$8:$D$500,Salariés!$H$4)</f>
        <v>0</v>
      </c>
      <c r="KI12" s="38">
        <f t="shared" si="236"/>
        <v>0</v>
      </c>
      <c r="KJ12" s="37">
        <f>SUMIFS('Arrêts médicaux'!$AB$8:$AB$500,'Arrêts médicaux'!$A$8:$A$500,B12,'Arrêts médicaux'!$D$8:$D$500,Salariés!$H$5)</f>
        <v>0</v>
      </c>
      <c r="KK12" s="37">
        <f>SUMIFS('Arrêts médicaux'!$AB$8:$AB$500,'Arrêts médicaux'!$A$8:$A$500,B12,'Arrêts médicaux'!$D$8:$D$500,Salariés!$H$6)</f>
        <v>0</v>
      </c>
      <c r="KL12" s="37">
        <f>SUMIFS('Arrêts médicaux'!$AB$8:$AB$500,'Arrêts médicaux'!$A$8:$A$500,B12,'Arrêts médicaux'!$D$8:$D$500,Salariés!$H$7)</f>
        <v>0</v>
      </c>
      <c r="KM12" s="38">
        <f t="shared" si="237"/>
        <v>0</v>
      </c>
      <c r="KN12" s="37">
        <f>SUMIFS('Arrêts médicaux'!$AB$8:$AB$500,'Arrêts médicaux'!$A$8:$A$500,B12,'Arrêts médicaux'!$D$8:$D$500,Salariés!$H$8)</f>
        <v>0</v>
      </c>
      <c r="KO12" s="37">
        <f>SUMIFS('Absences diverses'!$Z$8:$Z$500,'Absences diverses'!$A$8:$A$500,B12,'Absences diverses'!$D$8:$D$500,Salariés!$J$1)</f>
        <v>0</v>
      </c>
      <c r="KP12" s="37">
        <f>SUMIFS('Absences diverses'!$Z$8:$Z$500,'Absences diverses'!$A$8:$A$500,B12,'Absences diverses'!$D$8:$D$500,Salariés!$J$2)</f>
        <v>0</v>
      </c>
      <c r="KQ12" s="37">
        <f>SUMIFS('Absences diverses'!$Z$8:$Z$500,'Absences diverses'!$A$8:$A$500,B12,'Absences diverses'!$D$8:$D$500,Salariés!$J$3)</f>
        <v>0</v>
      </c>
      <c r="KR12" s="37">
        <f>SUMIFS('Absences diverses'!$Z$8:$Z$500,'Absences diverses'!$A$8:$A$500,B12,'Absences diverses'!$D$8:$D$500,Salariés!$J$4)</f>
        <v>0</v>
      </c>
      <c r="KS12" s="37">
        <f>SUMIFS('Arrêts médicaux'!$AC$8:$AC$500,'Arrêts médicaux'!$A$8:$A$500,B12,'Arrêts médicaux'!$D$8:$D$500,Salariés!$H$1)</f>
        <v>0</v>
      </c>
      <c r="KT12" s="37">
        <f>SUMIFS('Arrêts médicaux'!$AC$8:$AC$500,'Arrêts médicaux'!$A$8:$A$500,B12,'Arrêts médicaux'!$D$8:$D$500,Salariés!$H$2)</f>
        <v>0</v>
      </c>
      <c r="KU12" s="38">
        <f t="shared" si="238"/>
        <v>0</v>
      </c>
      <c r="KV12" s="37">
        <f>SUMIFS('Arrêts médicaux'!$AC$8:$AC$500,'Arrêts médicaux'!$A$8:$A$500,B12,'Arrêts médicaux'!$D$8:$D$500,Salariés!$H$3)</f>
        <v>0</v>
      </c>
      <c r="KW12" s="37">
        <f>SUMIFS('Arrêts médicaux'!$AC$8:$AC$500,'Arrêts médicaux'!$A$8:$A$500,B12,'Arrêts médicaux'!$D$8:$D$500,Salariés!$H$4)</f>
        <v>0</v>
      </c>
      <c r="KX12" s="38">
        <f t="shared" si="239"/>
        <v>0</v>
      </c>
      <c r="KY12" s="37">
        <f>SUMIFS('Arrêts médicaux'!$AC$8:$AC$500,'Arrêts médicaux'!$A$8:$A$500,B12,'Arrêts médicaux'!$D$8:$D$500,Salariés!$H$5)</f>
        <v>0</v>
      </c>
      <c r="KZ12" s="37">
        <f>SUMIFS('Arrêts médicaux'!$AC$8:$AC$500,'Arrêts médicaux'!$A$8:$A$500,B12,'Arrêts médicaux'!$D$8:$D$500,Salariés!$H$6)</f>
        <v>0</v>
      </c>
      <c r="LA12" s="37">
        <f>SUMIFS('Arrêts médicaux'!$AC$8:$AC$500,'Arrêts médicaux'!$A$8:$A$500,B12,'Arrêts médicaux'!$D$8:$D$500,Salariés!$H$7)</f>
        <v>0</v>
      </c>
      <c r="LB12" s="38">
        <f t="shared" si="240"/>
        <v>0</v>
      </c>
      <c r="LC12" s="37">
        <f>SUMIFS('Arrêts médicaux'!$AC$8:$AC$500,'Arrêts médicaux'!$A$8:$A$500,B12,'Arrêts médicaux'!$D$8:$D$500,Salariés!$H$8)</f>
        <v>0</v>
      </c>
      <c r="LD12" s="37">
        <f>SUMIFS('Absences diverses'!$AA$8:$AA$500,'Absences diverses'!$A$8:$A$500,B12,'Absences diverses'!$D$8:$D$500,Salariés!$J$1)</f>
        <v>0</v>
      </c>
      <c r="LE12" s="37">
        <f>SUMIFS('Absences diverses'!$AA$8:$AA$500,'Absences diverses'!$A$8:$A$500,B12,'Absences diverses'!$D$8:$D$500,Salariés!$J$2)</f>
        <v>0</v>
      </c>
      <c r="LF12" s="37">
        <f>SUMIFS('Absences diverses'!$AA$8:$AA$500,'Absences diverses'!$A$8:$A$500,B12,'Absences diverses'!$D$8:$D$500,Salariés!$J$3)</f>
        <v>0</v>
      </c>
      <c r="LG12" s="37">
        <f>SUMIFS('Absences diverses'!$AA$8:$AA$500,'Absences diverses'!$A$8:$A$500,B12,'Absences diverses'!$D$8:$D$500,Salariés!$J$4)</f>
        <v>0</v>
      </c>
      <c r="LH12" s="37">
        <f>SUMIFS('Arrêts médicaux'!$AD$8:$AD$500,'Arrêts médicaux'!$A$8:$A$500,B12,'Arrêts médicaux'!$D$8:$D$500,Salariés!$H$1)</f>
        <v>0</v>
      </c>
      <c r="LI12" s="37">
        <f>SUMIFS('Arrêts médicaux'!$AD$8:$AD$500,'Arrêts médicaux'!$A$8:$A$500,B12,'Arrêts médicaux'!$D$8:$D$500,Salariés!$H$2)</f>
        <v>0</v>
      </c>
      <c r="LJ12" s="38">
        <f t="shared" si="241"/>
        <v>0</v>
      </c>
      <c r="LK12" s="37">
        <f>SUMIFS('Arrêts médicaux'!$AD$8:$AD$500,'Arrêts médicaux'!$A$8:$A$500,B12,'Arrêts médicaux'!$D$8:$D$500,Salariés!$H$3)</f>
        <v>0</v>
      </c>
      <c r="LL12" s="37">
        <f>SUMIFS('Arrêts médicaux'!$AD$8:$AD$500,'Arrêts médicaux'!$A$8:$A$500,B12,'Arrêts médicaux'!$D$8:$D$500,Salariés!$H$4)</f>
        <v>0</v>
      </c>
      <c r="LM12" s="38">
        <f t="shared" si="242"/>
        <v>0</v>
      </c>
      <c r="LN12" s="37">
        <f>SUMIFS('Arrêts médicaux'!$AD$8:$AD$500,'Arrêts médicaux'!$A$8:$A$500,B12,'Arrêts médicaux'!$D$8:$D$500,Salariés!$H$5)</f>
        <v>0</v>
      </c>
      <c r="LO12" s="37">
        <f>SUMIFS('Arrêts médicaux'!$AD$8:$AD$500,'Arrêts médicaux'!$A$8:$A$500,B12,'Arrêts médicaux'!$D$8:$D$500,Salariés!$H$6)</f>
        <v>0</v>
      </c>
      <c r="LP12" s="37">
        <f>SUMIFS('Arrêts médicaux'!$AD$8:$AD$500,'Arrêts médicaux'!$A$8:$A$500,B12,'Arrêts médicaux'!$D$8:$D$500,Salariés!$H$7)</f>
        <v>0</v>
      </c>
      <c r="LQ12" s="38">
        <f t="shared" si="243"/>
        <v>0</v>
      </c>
      <c r="LR12" s="37">
        <f>SUMIFS('Arrêts médicaux'!$AD$8:$AD$500,'Arrêts médicaux'!$A$8:$A$500,B12,'Arrêts médicaux'!$D$8:$D$500,Salariés!$H$8)</f>
        <v>0</v>
      </c>
      <c r="LS12" s="37">
        <f>SUMIFS('Absences diverses'!$AB$8:$AB$500,'Absences diverses'!$A$8:$A$500,B12,'Absences diverses'!$D$8:$D$500,Salariés!$J$1)</f>
        <v>0</v>
      </c>
      <c r="LT12" s="37">
        <f>SUMIFS('Absences diverses'!$AB$8:$AB$500,'Absences diverses'!$A$8:$A$500,B12,'Absences diverses'!$D$8:$D$500,Salariés!$J$2)</f>
        <v>0</v>
      </c>
      <c r="LU12" s="37">
        <f>SUMIFS('Absences diverses'!$AB$8:$AB$500,'Absences diverses'!$A$8:$A$500,B12,'Absences diverses'!$D$8:$D$500,Salariés!$J$3)</f>
        <v>0</v>
      </c>
      <c r="LV12" s="37">
        <f>SUMIFS('Absences diverses'!$AB$8:$AB$500,'Absences diverses'!$A$8:$A$500,B12,'Absences diverses'!$D$8:$D$500,Salariés!$J$4)</f>
        <v>0</v>
      </c>
      <c r="LW12" s="37">
        <f>SUMIFS('Arrêts médicaux'!$AE$8:$AE$500,'Arrêts médicaux'!$A$8:$A$500,B12,'Arrêts médicaux'!$D$8:$D$500,Salariés!$H$1)</f>
        <v>0</v>
      </c>
      <c r="LX12" s="37">
        <f>SUMIFS('Arrêts médicaux'!$AE$8:$AE$500,'Arrêts médicaux'!$A$8:$A$500,B12,'Arrêts médicaux'!$D$8:$D$500,Salariés!$H$2)</f>
        <v>0</v>
      </c>
      <c r="LY12" s="38">
        <f t="shared" si="244"/>
        <v>0</v>
      </c>
      <c r="LZ12" s="37">
        <f>SUMIFS('Arrêts médicaux'!$AE$8:$AE$500,'Arrêts médicaux'!$A$8:$A$500,B12,'Arrêts médicaux'!$D$8:$D$500,Salariés!$H$3)</f>
        <v>0</v>
      </c>
      <c r="MA12" s="37">
        <f>SUMIFS('Arrêts médicaux'!$AE$8:$AE$500,'Arrêts médicaux'!$A$8:$A$500,B12,'Arrêts médicaux'!$D$8:$D$500,Salariés!$H$4)</f>
        <v>0</v>
      </c>
      <c r="MB12" s="38">
        <f t="shared" si="245"/>
        <v>0</v>
      </c>
      <c r="MC12" s="37">
        <f>SUMIFS('Arrêts médicaux'!$AE$8:$AE$500,'Arrêts médicaux'!$A$8:$A$500,B12,'Arrêts médicaux'!$D$8:$D$500,Salariés!$H$5)</f>
        <v>0</v>
      </c>
      <c r="MD12" s="37">
        <f>SUMIFS('Arrêts médicaux'!$AE$8:$AE$500,'Arrêts médicaux'!$A$8:$A$500,B12,'Arrêts médicaux'!$D$8:$D$500,Salariés!$H$6)</f>
        <v>0</v>
      </c>
      <c r="ME12" s="37">
        <f>SUMIFS('Arrêts médicaux'!$AE$8:$AE$500,'Arrêts médicaux'!$A$8:$A$500,B12,'Arrêts médicaux'!$D$8:$D$500,Salariés!$H$7)</f>
        <v>0</v>
      </c>
      <c r="MF12" s="38">
        <f t="shared" si="246"/>
        <v>0</v>
      </c>
      <c r="MG12" s="37">
        <f>SUMIFS('Arrêts médicaux'!$AE$8:$AE$500,'Arrêts médicaux'!$A$8:$A$500,B12,'Arrêts médicaux'!$D$8:$D$500,Salariés!$H$8)</f>
        <v>0</v>
      </c>
      <c r="MH12" s="37">
        <f>SUMIFS('Absences diverses'!$AC$8:$AC$500,'Absences diverses'!$A$8:$A$500,B12,'Absences diverses'!$D$8:$D$500,Salariés!$J$1)</f>
        <v>0</v>
      </c>
      <c r="MI12" s="37">
        <f>SUMIFS('Absences diverses'!$AC$8:$AC$500,'Absences diverses'!$A$8:$A$500,B12,'Absences diverses'!$D$8:$D$500,Salariés!$J$2)</f>
        <v>0</v>
      </c>
      <c r="MJ12" s="37">
        <f>SUMIFS('Absences diverses'!$AC$8:$AC$500,'Absences diverses'!$A$8:$A$500,B12,'Absences diverses'!$D$8:$D$500,Salariés!$J$3)</f>
        <v>0</v>
      </c>
      <c r="MK12" s="37">
        <f>SUMIFS('Absences diverses'!$AC$8:$AC$500,'Absences diverses'!$A$8:$A$500,B12,'Absences diverses'!$D$8:$D$500,Salariés!$J$4)</f>
        <v>0</v>
      </c>
      <c r="ML12" s="37">
        <f>SUMIFS('Arrêts médicaux'!$AF$8:$AF$500,'Arrêts médicaux'!$A$8:$A$500,B12,'Arrêts médicaux'!$D$8:$D$500,Salariés!$H$1)</f>
        <v>0</v>
      </c>
      <c r="MM12" s="37">
        <f>SUMIFS('Arrêts médicaux'!$AF$8:$AF$500,'Arrêts médicaux'!$A$8:$A$500,B12,'Arrêts médicaux'!$D$8:$D$500,Salariés!$H$2)</f>
        <v>0</v>
      </c>
      <c r="MN12" s="38">
        <f t="shared" si="247"/>
        <v>0</v>
      </c>
      <c r="MO12" s="37">
        <f>SUMIFS('Arrêts médicaux'!$AF$8:$AF$500,'Arrêts médicaux'!$A$8:$A$500,B12,'Arrêts médicaux'!$D$8:$D$500,Salariés!$H$3)</f>
        <v>0</v>
      </c>
      <c r="MP12" s="37">
        <f>SUMIFS('Arrêts médicaux'!$AF$8:$AF$500,'Arrêts médicaux'!$A$8:$A$500,B12,'Arrêts médicaux'!$D$8:$D$500,Salariés!$H$4)</f>
        <v>0</v>
      </c>
      <c r="MQ12" s="38">
        <f t="shared" si="248"/>
        <v>0</v>
      </c>
      <c r="MR12" s="37">
        <f>SUMIFS('Arrêts médicaux'!$AF$8:$AF$500,'Arrêts médicaux'!$A$8:$A$500,B12,'Arrêts médicaux'!$D$8:$D$500,Salariés!$H$5)</f>
        <v>0</v>
      </c>
      <c r="MS12" s="37">
        <f>SUMIFS('Arrêts médicaux'!$AF$8:$AF$500,'Arrêts médicaux'!$A$8:$A$500,B12,'Arrêts médicaux'!$D$8:$D$500,Salariés!$H$6)</f>
        <v>0</v>
      </c>
      <c r="MT12" s="37">
        <f>SUMIFS('Arrêts médicaux'!$AF$8:$AF$500,'Arrêts médicaux'!$A$8:$A$500,B12,'Arrêts médicaux'!$D$8:$D$500,Salariés!$H$7)</f>
        <v>0</v>
      </c>
      <c r="MU12" s="38">
        <f t="shared" si="249"/>
        <v>0</v>
      </c>
      <c r="MV12" s="37">
        <f>SUMIFS('Arrêts médicaux'!$AF$8:$AF$500,'Arrêts médicaux'!$A$8:$A$500,B12,'Arrêts médicaux'!$D$8:$D$500,Salariés!$H$8)</f>
        <v>0</v>
      </c>
      <c r="MW12" s="37">
        <f>SUMIFS('Absences diverses'!$AD$8:$AD$500,'Absences diverses'!$A$8:$A$500,B12,'Absences diverses'!$D$8:$D$500,Salariés!$J$1)</f>
        <v>0</v>
      </c>
      <c r="MX12" s="37">
        <f>SUMIFS('Absences diverses'!$AD$8:$AD$500,'Absences diverses'!$A$8:$A$500,B12,'Absences diverses'!$D$8:$D$500,Salariés!$J$2)</f>
        <v>0</v>
      </c>
      <c r="MY12" s="37">
        <f>SUMIFS('Absences diverses'!$AD$8:$AD$500,'Absences diverses'!$A$8:$A$500,B12,'Absences diverses'!$D$8:$D$500,Salariés!$J$3)</f>
        <v>0</v>
      </c>
      <c r="MZ12" s="37">
        <f>SUMIFS('Absences diverses'!$AD$8:$AD$500,'Absences diverses'!$A$8:$A$500,B12,'Absences diverses'!$D$8:$D$500,Salariés!$J$4)</f>
        <v>0</v>
      </c>
      <c r="NA12" s="37">
        <f>SUMIFS('Arrêts médicaux'!$AG$8:$AG$500,'Arrêts médicaux'!$A$8:$A$500,B12,'Arrêts médicaux'!$D$8:$D$500,Salariés!$H$1)</f>
        <v>0</v>
      </c>
      <c r="NB12" s="37">
        <f>SUMIFS('Arrêts médicaux'!$AG$8:$AG$500,'Arrêts médicaux'!$A$8:$A$500,B12,'Arrêts médicaux'!$D$8:$D$500,Salariés!$H$2)</f>
        <v>0</v>
      </c>
      <c r="NC12" s="38">
        <f t="shared" si="250"/>
        <v>0</v>
      </c>
      <c r="ND12" s="37">
        <f>SUMIFS('Arrêts médicaux'!$AG$8:$AG$500,'Arrêts médicaux'!$A$8:$A$500,B12,'Arrêts médicaux'!$D$8:$D$500,Salariés!$H$3)</f>
        <v>0</v>
      </c>
      <c r="NE12" s="37">
        <f>SUMIFS('Arrêts médicaux'!$AG$8:$AG$500,'Arrêts médicaux'!$A$8:$A$500,B12,'Arrêts médicaux'!$D$8:$D$500,Salariés!$H$4)</f>
        <v>0</v>
      </c>
      <c r="NF12" s="38">
        <f t="shared" si="251"/>
        <v>0</v>
      </c>
      <c r="NG12" s="37">
        <f>SUMIFS('Arrêts médicaux'!$AG$8:$AG$500,'Arrêts médicaux'!$A$8:$A$500,B12,'Arrêts médicaux'!$D$8:$D$500,Salariés!$H$5)</f>
        <v>0</v>
      </c>
      <c r="NH12" s="37">
        <f>SUMIFS('Arrêts médicaux'!$AG$8:$AG$500,'Arrêts médicaux'!$A$8:$A$500,B12,'Arrêts médicaux'!$D$8:$D$500,Salariés!$H$6)</f>
        <v>0</v>
      </c>
      <c r="NI12" s="37">
        <f>SUMIFS('Arrêts médicaux'!$AG$8:$AG$500,'Arrêts médicaux'!$A$8:$A$500,B12,'Arrêts médicaux'!$D$8:$D$500,Salariés!$H$7)</f>
        <v>0</v>
      </c>
      <c r="NJ12" s="38">
        <f t="shared" si="252"/>
        <v>0</v>
      </c>
      <c r="NK12" s="37">
        <f>SUMIFS('Arrêts médicaux'!$AG$8:$AG$500,'Arrêts médicaux'!$A$8:$A$500,B12,'Arrêts médicaux'!$D$8:$D$500,Salariés!$H$8)</f>
        <v>0</v>
      </c>
      <c r="NL12" s="37">
        <f>SUMIFS('Absences diverses'!$AE$8:$AE$500,'Absences diverses'!$A$8:$A$500,B12,'Absences diverses'!$D$8:$D$500,Salariés!$J$1)</f>
        <v>0</v>
      </c>
      <c r="NM12" s="37">
        <f>SUMIFS('Absences diverses'!$AE$8:$AE$500,'Absences diverses'!$A$8:$A$500,B12,'Absences diverses'!$D$8:$D$500,Salariés!$J$2)</f>
        <v>0</v>
      </c>
      <c r="NN12" s="37">
        <f>SUMIFS('Absences diverses'!$AE$8:$AE$500,'Absences diverses'!$A$8:$A$500,B12,'Absences diverses'!$D$8:$D$500,Salariés!$J$3)</f>
        <v>0</v>
      </c>
      <c r="NO12" s="37">
        <f>SUMIFS('Absences diverses'!$AE$8:$AE$500,'Absences diverses'!$A$8:$A$500,B12,'Absences diverses'!$D$8:$D$500,Salariés!$J$4)</f>
        <v>0</v>
      </c>
      <c r="NP12" s="37">
        <f>SUMIFS('Arrêts médicaux'!$AH$8:$AH$500,'Arrêts médicaux'!$A$8:$A$500,B12,'Arrêts médicaux'!$D$8:$D$500,Salariés!$H$1)</f>
        <v>0</v>
      </c>
      <c r="NQ12" s="37">
        <f>SUMIFS('Arrêts médicaux'!$AH$8:$AH$500,'Arrêts médicaux'!$A$8:$A$500,B12,'Arrêts médicaux'!$D$8:$D$500,Salariés!$H$2)</f>
        <v>0</v>
      </c>
      <c r="NR12" s="38">
        <f t="shared" si="253"/>
        <v>0</v>
      </c>
      <c r="NS12" s="37">
        <f>SUMIFS('Arrêts médicaux'!$AH$8:$AH$500,'Arrêts médicaux'!$A$8:$A$500,B12,'Arrêts médicaux'!$D$8:$D$500,Salariés!$H$3)</f>
        <v>0</v>
      </c>
      <c r="NT12" s="37">
        <f>SUMIFS('Arrêts médicaux'!$AH$8:$AH$500,'Arrêts médicaux'!$A$8:$A$500,B12,'Arrêts médicaux'!$D$8:$D$500,Salariés!$H$4)</f>
        <v>0</v>
      </c>
      <c r="NU12" s="38">
        <f t="shared" si="254"/>
        <v>0</v>
      </c>
      <c r="NV12" s="37">
        <f>SUMIFS('Arrêts médicaux'!$AH$8:$AH$500,'Arrêts médicaux'!$A$8:$A$500,B12,'Arrêts médicaux'!$D$8:$D$500,Salariés!$H$5)</f>
        <v>0</v>
      </c>
      <c r="NW12" s="37">
        <f>SUMIFS('Arrêts médicaux'!$AH$8:$AH$500,'Arrêts médicaux'!$A$8:$A$500,B12,'Arrêts médicaux'!$D$8:$D$500,Salariés!$H$6)</f>
        <v>0</v>
      </c>
      <c r="NX12" s="37">
        <f>SUMIFS('Arrêts médicaux'!$AH$8:$AH$500,'Arrêts médicaux'!$A$8:$A$500,B12,'Arrêts médicaux'!$D$8:$D$500,Salariés!$H$7)</f>
        <v>0</v>
      </c>
      <c r="NY12" s="38">
        <f t="shared" si="255"/>
        <v>0</v>
      </c>
      <c r="NZ12" s="37">
        <f>SUMIFS('Arrêts médicaux'!$AH$8:$AH$500,'Arrêts médicaux'!$A$8:$A$500,B12,'Arrêts médicaux'!$D$8:$D$500,Salariés!$H$8)</f>
        <v>0</v>
      </c>
      <c r="OA12" s="37">
        <f>SUMIFS('Absences diverses'!$AF$8:$AF$500,'Absences diverses'!$A$8:$A$500,B12,'Absences diverses'!$D$8:$D$500,Salariés!$J$1)</f>
        <v>0</v>
      </c>
      <c r="OB12" s="37">
        <f>SUMIFS('Absences diverses'!$AF$8:$AF$500,'Absences diverses'!$A$8:$A$500,B12,'Absences diverses'!$D$8:$D$500,Salariés!$J$2)</f>
        <v>0</v>
      </c>
      <c r="OC12" s="37">
        <f>SUMIFS('Absences diverses'!$AF$8:$AF$500,'Absences diverses'!$A$8:$A$500,B12,'Absences diverses'!$D$8:$D$500,Salariés!$J$3)</f>
        <v>0</v>
      </c>
      <c r="OD12" s="37">
        <f>SUMIFS('Absences diverses'!$AF$8:$AF$500,'Absences diverses'!$A$8:$A$500,B12,'Absences diverses'!$D$8:$D$500,Salariés!$J$4)</f>
        <v>0</v>
      </c>
      <c r="OE12" s="37">
        <f>SUMIFS('Arrêts médicaux'!$AI$8:$AI$500,'Arrêts médicaux'!$A$8:$A$500,B12,'Arrêts médicaux'!$D$8:$D$500,Salariés!$H$1)</f>
        <v>0</v>
      </c>
      <c r="OF12" s="37">
        <f>SUMIFS('Arrêts médicaux'!$AI$8:$AI$500,'Arrêts médicaux'!$A$8:$A$500,B12,'Arrêts médicaux'!$D$8:$D$500,Salariés!$H$2)</f>
        <v>0</v>
      </c>
      <c r="OG12" s="38">
        <f t="shared" si="256"/>
        <v>0</v>
      </c>
      <c r="OH12" s="37">
        <f>SUMIFS('Arrêts médicaux'!$AI$8:$AI$500,'Arrêts médicaux'!$A$8:$A$500,B12,'Arrêts médicaux'!$D$8:$D$500,Salariés!$H$3)</f>
        <v>0</v>
      </c>
      <c r="OI12" s="37">
        <f>SUMIFS('Arrêts médicaux'!$AI$8:$AI$500,'Arrêts médicaux'!$A$8:$A$500,B12,'Arrêts médicaux'!$D$8:$D$500,Salariés!$H$4)</f>
        <v>0</v>
      </c>
      <c r="OJ12" s="38">
        <f t="shared" si="257"/>
        <v>0</v>
      </c>
      <c r="OK12" s="37">
        <f>SUMIFS('Arrêts médicaux'!$AI$8:$AI$500,'Arrêts médicaux'!$A$8:$A$500,B12,'Arrêts médicaux'!$D$8:$D$500,Salariés!$H$5)</f>
        <v>0</v>
      </c>
      <c r="OL12" s="37">
        <f>SUMIFS('Arrêts médicaux'!$AI$8:$AI$500,'Arrêts médicaux'!$A$8:$A$500,B12,'Arrêts médicaux'!$D$8:$D$500,Salariés!$H$6)</f>
        <v>0</v>
      </c>
      <c r="OM12" s="37">
        <f>SUMIFS('Arrêts médicaux'!$AI$8:$AI$500,'Arrêts médicaux'!$A$8:$A$500,B12,'Arrêts médicaux'!$D$8:$D$500,Salariés!$H$7)</f>
        <v>0</v>
      </c>
      <c r="ON12" s="38">
        <f t="shared" si="258"/>
        <v>0</v>
      </c>
      <c r="OO12" s="37">
        <f>SUMIFS('Arrêts médicaux'!$AI$8:$AI$500,'Arrêts médicaux'!$A$8:$A$500,B12,'Arrêts médicaux'!$D$8:$D$500,Salariés!$H$8)</f>
        <v>0</v>
      </c>
      <c r="OP12" s="37">
        <f>SUMIFS('Absences diverses'!$AG$8:$AG$500,'Absences diverses'!$A$8:$A$500,B12,'Absences diverses'!$D$8:$D$500,Salariés!$J$1)</f>
        <v>0</v>
      </c>
      <c r="OQ12" s="37">
        <f>SUMIFS('Absences diverses'!$AG$8:$AG$500,'Absences diverses'!$A$8:$A$500,B12,'Absences diverses'!$D$8:$D$500,Salariés!$J$2)</f>
        <v>0</v>
      </c>
      <c r="OR12" s="37">
        <f>SUMIFS('Absences diverses'!$AG$8:$AG$500,'Absences diverses'!$A$8:$A$500,B12,'Absences diverses'!$D$8:$D$500,Salariés!$J$3)</f>
        <v>0</v>
      </c>
      <c r="OS12" s="37">
        <f>SUMIFS('Absences diverses'!$AG$8:$AG$500,'Absences diverses'!$A$8:$A$500,B12,'Absences diverses'!$D$8:$D$500,Salariés!$J$4)</f>
        <v>0</v>
      </c>
      <c r="OT12" s="37">
        <f>SUMIFS('Arrêts médicaux'!$AJ$8:$AJ$500,'Arrêts médicaux'!$A$8:$A$500,B12,'Arrêts médicaux'!$D$8:$D$500,Salariés!$H$1)</f>
        <v>0</v>
      </c>
      <c r="OU12" s="37">
        <f>SUMIFS('Arrêts médicaux'!$AJ$8:$AJ$500,'Arrêts médicaux'!$A$8:$A$500,B12,'Arrêts médicaux'!$D$8:$D$500,Salariés!$H$2)</f>
        <v>0</v>
      </c>
      <c r="OV12" s="38">
        <f t="shared" si="259"/>
        <v>0</v>
      </c>
      <c r="OW12" s="37">
        <f>SUMIFS('Arrêts médicaux'!$AJ$8:$AJ$500,'Arrêts médicaux'!$A$8:$A$500,B12,'Arrêts médicaux'!$D$8:$D$500,Salariés!$H$3)</f>
        <v>0</v>
      </c>
      <c r="OX12" s="37">
        <f>SUMIFS('Arrêts médicaux'!$AJ$8:$AJ$500,'Arrêts médicaux'!$A$8:$A$500,B12,'Arrêts médicaux'!$D$8:$D$500,Salariés!$H$4)</f>
        <v>0</v>
      </c>
      <c r="OY12" s="38">
        <f t="shared" si="260"/>
        <v>0</v>
      </c>
      <c r="OZ12" s="37">
        <f>SUMIFS('Arrêts médicaux'!$AJ$8:$AJ$500,'Arrêts médicaux'!$A$8:$A$500,B12,'Arrêts médicaux'!$D$8:$D$500,Salariés!$H$5)</f>
        <v>0</v>
      </c>
      <c r="PA12" s="37">
        <f>SUMIFS('Arrêts médicaux'!$AJ$8:$AJ$500,'Arrêts médicaux'!$A$8:$A$500,B12,'Arrêts médicaux'!$D$8:$D$500,Salariés!$H$6)</f>
        <v>0</v>
      </c>
      <c r="PB12" s="37">
        <f>SUMIFS('Arrêts médicaux'!$AJ$8:$AJ$500,'Arrêts médicaux'!$A$8:$A$500,B12,'Arrêts médicaux'!$D$8:$D$500,Salariés!$H$7)</f>
        <v>0</v>
      </c>
      <c r="PC12" s="38">
        <f t="shared" si="261"/>
        <v>0</v>
      </c>
      <c r="PD12" s="37">
        <f>SUMIFS('Arrêts médicaux'!$AJ$8:$AJ$500,'Arrêts médicaux'!$A$8:$A$500,B12,'Arrêts médicaux'!$D$8:$D$500,Salariés!$H$8)</f>
        <v>0</v>
      </c>
      <c r="PE12" s="37">
        <f>SUMIFS('Absences diverses'!$AH$8:$AH$500,'Absences diverses'!$A$8:$A$500,B12,'Absences diverses'!$D$8:$D$500,Salariés!$J$1)</f>
        <v>0</v>
      </c>
      <c r="PF12" s="37">
        <f>SUMIFS('Absences diverses'!$AH$8:$AH$500,'Absences diverses'!$A$8:$A$500,B12,'Absences diverses'!$D$8:$D$500,Salariés!$J$2)</f>
        <v>0</v>
      </c>
      <c r="PG12" s="37">
        <f>SUMIFS('Absences diverses'!$AH$8:$AH$500,'Absences diverses'!$A$8:$A$500,B12,'Absences diverses'!$D$8:$D$500,Salariés!$J$3)</f>
        <v>0</v>
      </c>
      <c r="PH12" s="37">
        <f>SUMIFS('Absences diverses'!$AH$8:$AH$500,'Absences diverses'!$A$8:$A$500,B12,'Absences diverses'!$D$8:$D$500,Salariés!$J$4)</f>
        <v>0</v>
      </c>
      <c r="PI12" s="37">
        <f>SUMIFS('Arrêts médicaux'!$AK$8:$AK$500,'Arrêts médicaux'!$A$8:$A$500,B12,'Arrêts médicaux'!$D$8:$D$500,Salariés!$H$1)</f>
        <v>0</v>
      </c>
      <c r="PJ12" s="37">
        <f>SUMIFS('Arrêts médicaux'!$AK$8:$AK$500,'Arrêts médicaux'!$A$8:$A$500,B12,'Arrêts médicaux'!$D$8:$D$500,Salariés!$H$2)</f>
        <v>0</v>
      </c>
      <c r="PK12" s="38">
        <f t="shared" si="262"/>
        <v>0</v>
      </c>
      <c r="PL12" s="37">
        <f>SUMIFS('Arrêts médicaux'!$AK$8:$AK$500,'Arrêts médicaux'!$A$8:$A$500,B12,'Arrêts médicaux'!$D$8:$D$500,Salariés!$H$3)</f>
        <v>0</v>
      </c>
      <c r="PM12" s="37">
        <f>SUMIFS('Arrêts médicaux'!$AK$8:$AK$500,'Arrêts médicaux'!$A$8:$A$500,B12,'Arrêts médicaux'!$D$8:$D$500,Salariés!$H$4)</f>
        <v>0</v>
      </c>
      <c r="PN12" s="38">
        <f t="shared" si="263"/>
        <v>0</v>
      </c>
      <c r="PO12" s="37">
        <f>SUMIFS('Arrêts médicaux'!$AK$8:$AK$500,'Arrêts médicaux'!$A$8:$A$500,B12,'Arrêts médicaux'!$D$8:$D$500,Salariés!$H$5)</f>
        <v>0</v>
      </c>
      <c r="PP12" s="37">
        <f>SUMIFS('Arrêts médicaux'!$AK$8:$AK$500,'Arrêts médicaux'!$A$8:$A$500,B12,'Arrêts médicaux'!$D$8:$D$500,Salariés!$H$6)</f>
        <v>0</v>
      </c>
      <c r="PQ12" s="37">
        <f>SUMIFS('Arrêts médicaux'!$AK$8:$AK$500,'Arrêts médicaux'!$A$8:$A$500,B12,'Arrêts médicaux'!$D$8:$D$500,Salariés!$H$7)</f>
        <v>0</v>
      </c>
      <c r="PR12" s="38">
        <f t="shared" si="264"/>
        <v>0</v>
      </c>
      <c r="PS12" s="37">
        <f>SUMIFS('Arrêts médicaux'!$AK$8:$AK$500,'Arrêts médicaux'!$A$8:$A$500,B12,'Arrêts médicaux'!$D$8:$D$500,Salariés!$H$8)</f>
        <v>0</v>
      </c>
      <c r="PT12" s="37">
        <f>SUMIFS('Absences diverses'!$AI$8:$AI$500,'Absences diverses'!$A$8:$A$500,B12,'Absences diverses'!$D$8:$D$500,Salariés!$J$1)</f>
        <v>0</v>
      </c>
      <c r="PU12" s="37">
        <f>SUMIFS('Absences diverses'!$AI$8:$AI$500,'Absences diverses'!$A$8:$A$500,B12,'Absences diverses'!$D$8:$D$500,Salariés!$J$2)</f>
        <v>0</v>
      </c>
      <c r="PV12" s="37">
        <f>SUMIFS('Absences diverses'!$AI$8:$AI$500,'Absences diverses'!$A$8:$A$500,B12,'Absences diverses'!$D$8:$D$500,Salariés!$J$3)</f>
        <v>0</v>
      </c>
      <c r="PW12" s="37">
        <f>SUMIFS('Absences diverses'!$AI$8:$AI$500,'Absences diverses'!$A$8:$A$500,B12,'Absences diverses'!$D$8:$D$500,Salariés!$J$4)</f>
        <v>0</v>
      </c>
      <c r="PX12" s="37">
        <f>SUMIFS('Arrêts médicaux'!$AL$8:$AL$500,'Arrêts médicaux'!$A$8:$A$500,B12,'Arrêts médicaux'!$D$8:$D$500,Salariés!$H$1)</f>
        <v>0</v>
      </c>
      <c r="PY12" s="37">
        <f>SUMIFS('Arrêts médicaux'!$AL$8:$AL$500,'Arrêts médicaux'!$A$8:$A$500,B12,'Arrêts médicaux'!$D$8:$D$500,Salariés!$H$2)</f>
        <v>0</v>
      </c>
      <c r="PZ12" s="38">
        <f t="shared" si="265"/>
        <v>0</v>
      </c>
      <c r="QA12" s="37">
        <f>SUMIFS('Arrêts médicaux'!$AL$8:$AL$500,'Arrêts médicaux'!$A$8:$A$500,B12,'Arrêts médicaux'!$D$8:$D$500,Salariés!$H$3)</f>
        <v>0</v>
      </c>
      <c r="QB12" s="37">
        <f>SUMIFS('Arrêts médicaux'!$AL$8:$AL$500,'Arrêts médicaux'!$A$8:$A$500,B12,'Arrêts médicaux'!$D$8:$D$500,Salariés!$H$4)</f>
        <v>0</v>
      </c>
      <c r="QC12" s="38">
        <f t="shared" si="266"/>
        <v>0</v>
      </c>
      <c r="QD12" s="37">
        <f>SUMIFS('Arrêts médicaux'!$AL$8:$AL$500,'Arrêts médicaux'!$A$8:$A$500,B12,'Arrêts médicaux'!$D$8:$D$500,Salariés!$H$5)</f>
        <v>0</v>
      </c>
      <c r="QE12" s="37">
        <f>SUMIFS('Arrêts médicaux'!$AL$8:$AL$500,'Arrêts médicaux'!$A$8:$A$500,B12,'Arrêts médicaux'!$D$8:$D$500,Salariés!$H$6)</f>
        <v>0</v>
      </c>
      <c r="QF12" s="37">
        <f>SUMIFS('Arrêts médicaux'!$AL$8:$AL$500,'Arrêts médicaux'!$A$8:$A$500,B12,'Arrêts médicaux'!$D$8:$D$500,Salariés!$H$7)</f>
        <v>0</v>
      </c>
      <c r="QG12" s="38">
        <f t="shared" si="267"/>
        <v>0</v>
      </c>
      <c r="QH12" s="37">
        <f>SUMIFS('Arrêts médicaux'!$AL$8:$AL$500,'Arrêts médicaux'!$A$8:$A$500,B12,'Arrêts médicaux'!$D$8:$D$500,Salariés!$H$8)</f>
        <v>0</v>
      </c>
      <c r="QI12" s="37">
        <f>SUMIFS('Absences diverses'!$AJ$8:$AJ$500,'Absences diverses'!$A$8:$A$500,B12,'Absences diverses'!$D$8:$D$500,Salariés!$J$1)</f>
        <v>0</v>
      </c>
      <c r="QJ12" s="37">
        <f>SUMIFS('Absences diverses'!$AJ$8:$AJ$500,'Absences diverses'!$A$8:$A$500,B12,'Absences diverses'!$D$8:$D$500,Salariés!$J$2)</f>
        <v>0</v>
      </c>
      <c r="QK12" s="37">
        <f>SUMIFS('Absences diverses'!$AJ$8:$AJ$500,'Absences diverses'!$A$8:$A$500,B12,'Absences diverses'!$D$8:$D$500,Salariés!$J$3)</f>
        <v>0</v>
      </c>
      <c r="QL12" s="37">
        <f>SUMIFS('Absences diverses'!$AJ$8:$AJ$500,'Absences diverses'!$A$8:$A$500,B12,'Absences diverses'!$D$8:$D$500,Salariés!$J$4)</f>
        <v>0</v>
      </c>
      <c r="QM12" s="37">
        <f>SUMIFS('Arrêts médicaux'!$AM$8:$AM$500,'Arrêts médicaux'!$A$8:$A$500,B12,'Arrêts médicaux'!$D$8:$D$500,Salariés!$H$1)</f>
        <v>0</v>
      </c>
      <c r="QN12" s="37">
        <f>SUMIFS('Arrêts médicaux'!$AM$8:$AM$500,'Arrêts médicaux'!$A$8:$A$500,B12,'Arrêts médicaux'!$D$8:$D$500,Salariés!$H$2)</f>
        <v>0</v>
      </c>
      <c r="QO12" s="38">
        <f t="shared" si="268"/>
        <v>0</v>
      </c>
      <c r="QP12" s="37">
        <f>SUMIFS('Arrêts médicaux'!$AM$8:$AM$500,'Arrêts médicaux'!$A$8:$A$500,B12,'Arrêts médicaux'!$D$8:$D$500,Salariés!$H$3)</f>
        <v>0</v>
      </c>
      <c r="QQ12" s="37">
        <f>SUMIFS('Arrêts médicaux'!$AM$8:$AM$500,'Arrêts médicaux'!$A$8:$A$500,B12,'Arrêts médicaux'!$D$8:$D$500,Salariés!$H$4)</f>
        <v>0</v>
      </c>
      <c r="QR12" s="38">
        <f t="shared" si="269"/>
        <v>0</v>
      </c>
      <c r="QS12" s="37">
        <f>SUMIFS('Arrêts médicaux'!$AM$8:$AM$500,'Arrêts médicaux'!$A$8:$A$500,B12,'Arrêts médicaux'!$D$8:$D$500,Salariés!$H$5)</f>
        <v>0</v>
      </c>
      <c r="QT12" s="37">
        <f>SUMIFS('Arrêts médicaux'!$AM$8:$AM$500,'Arrêts médicaux'!$A$8:$A$500,B12,'Arrêts médicaux'!$D$8:$D$500,Salariés!$H$6)</f>
        <v>0</v>
      </c>
      <c r="QU12" s="37">
        <f>SUMIFS('Arrêts médicaux'!$AM$8:$AM$500,'Arrêts médicaux'!$A$8:$A$500,B12,'Arrêts médicaux'!$D$8:$D$500,Salariés!$H$7)</f>
        <v>0</v>
      </c>
      <c r="QV12" s="38">
        <f t="shared" si="270"/>
        <v>0</v>
      </c>
      <c r="QW12" s="37">
        <f>SUMIFS('Arrêts médicaux'!$AM$8:$AM$500,'Arrêts médicaux'!$A$8:$A$500,B12,'Arrêts médicaux'!$D$8:$D$500,Salariés!$H$8)</f>
        <v>0</v>
      </c>
      <c r="QX12" s="37">
        <f>SUMIFS('Absences diverses'!$AK$8:$AK$500,'Absences diverses'!$A$8:$A$500,B12,'Absences diverses'!$D$8:$D$500,Salariés!$J$1)</f>
        <v>0</v>
      </c>
      <c r="QY12" s="37">
        <f>SUMIFS('Absences diverses'!$AK$8:$AK$500,'Absences diverses'!$A$8:$A$500,B12,'Absences diverses'!$D$8:$D$500,Salariés!$J$2)</f>
        <v>0</v>
      </c>
      <c r="QZ12" s="37">
        <f>SUMIFS('Absences diverses'!$AK$8:$AK$500,'Absences diverses'!$A$8:$A$500,B12,'Absences diverses'!$D$8:$D$500,Salariés!$J$3)</f>
        <v>0</v>
      </c>
      <c r="RA12" s="37">
        <f>SUMIFS('Absences diverses'!$AK$8:$AK$500,'Absences diverses'!$A$8:$A$500,B12,'Absences diverses'!$D$8:$D$500,Salariés!$J$4)</f>
        <v>0</v>
      </c>
      <c r="RB12" s="37">
        <f>SUMIFS('Arrêts médicaux'!$AN$8:$AN$500,'Arrêts médicaux'!$A$8:$A$500,B12,'Arrêts médicaux'!$D$8:$D$500,Salariés!$H$1)</f>
        <v>0</v>
      </c>
      <c r="RC12" s="37">
        <f>SUMIFS('Arrêts médicaux'!$AN$8:$AN$500,'Arrêts médicaux'!$A$8:$A$500,B12,'Arrêts médicaux'!$D$8:$D$500,Salariés!$H$2)</f>
        <v>0</v>
      </c>
      <c r="RD12" s="38">
        <f t="shared" si="271"/>
        <v>0</v>
      </c>
      <c r="RE12" s="37">
        <f>SUMIFS('Arrêts médicaux'!$AN$8:$AN$500,'Arrêts médicaux'!$A$8:$A$500,B12,'Arrêts médicaux'!$D$8:$D$500,Salariés!$H$3)</f>
        <v>0</v>
      </c>
      <c r="RF12" s="37">
        <f>SUMIFS('Arrêts médicaux'!$AN$8:$AN$500,'Arrêts médicaux'!$A$8:$A$500,B12,'Arrêts médicaux'!$D$8:$D$500,Salariés!$H$4)</f>
        <v>0</v>
      </c>
      <c r="RG12" s="38">
        <f t="shared" si="272"/>
        <v>0</v>
      </c>
      <c r="RH12" s="37">
        <f>SUMIFS('Arrêts médicaux'!$AN$8:$AN$500,'Arrêts médicaux'!$A$8:$A$500,B12,'Arrêts médicaux'!$D$8:$D$500,Salariés!$H$5)</f>
        <v>0</v>
      </c>
      <c r="RI12" s="37">
        <f>SUMIFS('Arrêts médicaux'!$AN$8:$AN$500,'Arrêts médicaux'!$A$8:$A$500,B12,'Arrêts médicaux'!$D$8:$D$500,Salariés!$H$6)</f>
        <v>0</v>
      </c>
      <c r="RJ12" s="37">
        <f>SUMIFS('Arrêts médicaux'!$AN$8:$AN$500,'Arrêts médicaux'!$A$8:$A$500,B12,'Arrêts médicaux'!$D$8:$D$500,Salariés!$H$7)</f>
        <v>0</v>
      </c>
      <c r="RK12" s="38">
        <f t="shared" si="273"/>
        <v>0</v>
      </c>
      <c r="RL12" s="37">
        <f>SUMIFS('Arrêts médicaux'!$AN$8:$AN$500,'Arrêts médicaux'!$A$8:$A$500,B12,'Arrêts médicaux'!$D$8:$D$500,Salariés!$H$8)</f>
        <v>0</v>
      </c>
      <c r="RM12" s="37">
        <f>SUMIFS('Absences diverses'!$AL$8:$AL$500,'Absences diverses'!$A$8:$A$500,B12,'Absences diverses'!$D$8:$D$500,Salariés!$J$1)</f>
        <v>0</v>
      </c>
      <c r="RN12" s="37">
        <f>SUMIFS('Absences diverses'!$AL$8:$AL$500,'Absences diverses'!$A$8:$A$500,B12,'Absences diverses'!$D$8:$D$500,Salariés!$J$2)</f>
        <v>0</v>
      </c>
      <c r="RO12" s="37">
        <f>SUMIFS('Absences diverses'!$AL$8:$AL$500,'Absences diverses'!$A$8:$A$500,B12,'Absences diverses'!$D$8:$D$500,Salariés!$J$3)</f>
        <v>0</v>
      </c>
      <c r="RP12" s="37">
        <f>SUMIFS('Absences diverses'!$AL$8:$AL$500,'Absences diverses'!$A$8:$A$500,B12,'Absences diverses'!$D$8:$D$500,Salariés!$J$4)</f>
        <v>0</v>
      </c>
      <c r="RQ12" s="37">
        <f>SUMIFS('Arrêts médicaux'!$AO$8:$AO$500,'Arrêts médicaux'!$A$8:$A$500,B12,'Arrêts médicaux'!$D$8:$D$500,Salariés!$H$1)</f>
        <v>0</v>
      </c>
      <c r="RR12" s="37">
        <f>SUMIFS('Arrêts médicaux'!$AO$8:$AO$500,'Arrêts médicaux'!$A$8:$A$500,B12,'Arrêts médicaux'!$D$8:$D$500,Salariés!$H$2)</f>
        <v>0</v>
      </c>
      <c r="RS12" s="38">
        <f t="shared" si="274"/>
        <v>0</v>
      </c>
      <c r="RT12" s="37">
        <f>SUMIFS('Arrêts médicaux'!$AO$8:$AO$500,'Arrêts médicaux'!$A$8:$A$500,B12,'Arrêts médicaux'!$D$8:$D$500,Salariés!$H$3)</f>
        <v>0</v>
      </c>
      <c r="RU12" s="37">
        <f>SUMIFS('Arrêts médicaux'!$AO$8:$AO$500,'Arrêts médicaux'!$A$8:$A$500,B12,'Arrêts médicaux'!$D$8:$D$500,Salariés!$H$4)</f>
        <v>0</v>
      </c>
      <c r="RV12" s="38">
        <f t="shared" si="275"/>
        <v>0</v>
      </c>
      <c r="RW12" s="37">
        <f>SUMIFS('Arrêts médicaux'!$AO$8:$AO$500,'Arrêts médicaux'!$A$8:$A$500,B12,'Arrêts médicaux'!$D$8:$D$500,Salariés!$H$5)</f>
        <v>0</v>
      </c>
      <c r="RX12" s="37">
        <f>SUMIFS('Arrêts médicaux'!$AO$8:$AO$500,'Arrêts médicaux'!$A$8:$A$500,B12,'Arrêts médicaux'!$D$8:$D$500,Salariés!$H$6)</f>
        <v>0</v>
      </c>
      <c r="RY12" s="37">
        <f>SUMIFS('Arrêts médicaux'!$AO$8:$AO$500,'Arrêts médicaux'!$A$8:$A$500,B12,'Arrêts médicaux'!$D$8:$D$500,Salariés!$H$7)</f>
        <v>0</v>
      </c>
      <c r="RZ12" s="38">
        <f t="shared" si="276"/>
        <v>0</v>
      </c>
      <c r="SA12" s="37">
        <f>SUMIFS('Arrêts médicaux'!$AO$8:$AO$500,'Arrêts médicaux'!$A$8:$A$500,B12,'Arrêts médicaux'!$D$8:$D$500,Salariés!$H$8)</f>
        <v>0</v>
      </c>
      <c r="SB12" s="37">
        <f>SUMIFS('Absences diverses'!$AM$8:$AM$500,'Absences diverses'!$A$8:$A$500,B12,'Absences diverses'!$D$8:$D$500,Salariés!$J$1)</f>
        <v>0</v>
      </c>
      <c r="SC12" s="37">
        <f>SUMIFS('Absences diverses'!$AM$8:$AM$500,'Absences diverses'!$A$8:$A$500,B12,'Absences diverses'!$D$8:$D$500,Salariés!$J$2)</f>
        <v>0</v>
      </c>
      <c r="SD12" s="37">
        <f>SUMIFS('Absences diverses'!$AM$8:$AM$500,'Absences diverses'!$A$8:$A$500,B12,'Absences diverses'!$D$8:$D$500,Salariés!$J$3)</f>
        <v>0</v>
      </c>
      <c r="SE12" s="37">
        <f>SUMIFS('Absences diverses'!$AM$8:$AM$500,'Absences diverses'!$A$8:$A$500,B12,'Absences diverses'!$D$8:$D$500,Salariés!$J$4)</f>
        <v>0</v>
      </c>
      <c r="SF12" s="37">
        <f>SUMIFS('Arrêts médicaux'!$AP$8:$AP$500,'Arrêts médicaux'!$A$8:$A$500,B12,'Arrêts médicaux'!$D$8:$D$500,Salariés!$H$1)</f>
        <v>0</v>
      </c>
      <c r="SG12" s="37">
        <f>SUMIFS('Arrêts médicaux'!$AP$8:$AP$500,'Arrêts médicaux'!$A$8:$A$500,B12,'Arrêts médicaux'!$D$8:$D$500,Salariés!$H$2)</f>
        <v>0</v>
      </c>
      <c r="SH12" s="38">
        <f t="shared" si="277"/>
        <v>0</v>
      </c>
      <c r="SI12" s="37">
        <f>SUMIFS('Arrêts médicaux'!$AP$8:$AP$500,'Arrêts médicaux'!$A$8:$A$500,B12,'Arrêts médicaux'!$D$8:$D$500,Salariés!$H$3)</f>
        <v>0</v>
      </c>
      <c r="SJ12" s="37">
        <f>SUMIFS('Arrêts médicaux'!$AP$8:$AP$500,'Arrêts médicaux'!$A$8:$A$500,B12,'Arrêts médicaux'!$D$8:$D$500,Salariés!$H$4)</f>
        <v>0</v>
      </c>
      <c r="SK12" s="38">
        <f t="shared" si="278"/>
        <v>0</v>
      </c>
      <c r="SL12" s="37">
        <f>SUMIFS('Arrêts médicaux'!$AP$8:$AP$500,'Arrêts médicaux'!$A$8:$A$500,B12,'Arrêts médicaux'!$D$8:$D$500,Salariés!$H$5)</f>
        <v>0</v>
      </c>
      <c r="SM12" s="37">
        <f>SUMIFS('Arrêts médicaux'!$AP$8:$AP$500,'Arrêts médicaux'!$A$8:$A$500,B12,'Arrêts médicaux'!$D$8:$D$500,Salariés!$H$6)</f>
        <v>0</v>
      </c>
      <c r="SN12" s="37">
        <f>SUMIFS('Arrêts médicaux'!$AP$8:$AP$500,'Arrêts médicaux'!$A$8:$A$500,B12,'Arrêts médicaux'!$D$8:$D$500,Salariés!$H$7)</f>
        <v>0</v>
      </c>
      <c r="SO12" s="38">
        <f t="shared" si="279"/>
        <v>0</v>
      </c>
      <c r="SP12" s="37">
        <f>SUMIFS('Arrêts médicaux'!$AP$8:$AP$500,'Arrêts médicaux'!$A$8:$A$500,B12,'Arrêts médicaux'!$D$8:$D$500,Salariés!$H$8)</f>
        <v>0</v>
      </c>
      <c r="SQ12" s="37">
        <f>SUMIFS('Absences diverses'!$AN$8:$AN$500,'Absences diverses'!$A$8:$A$500,B12,'Absences diverses'!$D$8:$D$500,Salariés!$J$1)</f>
        <v>0</v>
      </c>
      <c r="SR12" s="37">
        <f>SUMIFS('Absences diverses'!$AN$8:$AN$500,'Absences diverses'!$A$8:$A$500,B12,'Absences diverses'!$D$8:$D$500,Salariés!$J$2)</f>
        <v>0</v>
      </c>
      <c r="SS12" s="37">
        <f>SUMIFS('Absences diverses'!$AN$8:$AN$500,'Absences diverses'!$A$8:$A$500,B12,'Absences diverses'!$D$8:$D$500,Salariés!$J$3)</f>
        <v>0</v>
      </c>
      <c r="ST12" s="37">
        <f>SUMIFS('Absences diverses'!$AN$8:$AN$500,'Absences diverses'!$A$8:$A$500,B12,'Absences diverses'!$D$8:$D$500,Salariés!$J$4)</f>
        <v>0</v>
      </c>
      <c r="SU12" s="37">
        <f>SUMIFS('Arrêts médicaux'!$AQ$8:$AQ$500,'Arrêts médicaux'!$A$8:$A$500,B12,'Arrêts médicaux'!$D$8:$D$500,Salariés!$H$1)</f>
        <v>0</v>
      </c>
      <c r="SV12" s="37">
        <f>SUMIFS('Arrêts médicaux'!$AQ$8:$AQ$500,'Arrêts médicaux'!$A$8:$A$500,B12,'Arrêts médicaux'!$D$8:$D$500,Salariés!$H$2)</f>
        <v>0</v>
      </c>
      <c r="SW12" s="38">
        <f t="shared" si="280"/>
        <v>0</v>
      </c>
      <c r="SX12" s="37">
        <f>SUMIFS('Arrêts médicaux'!$AQ$8:$AQ$500,'Arrêts médicaux'!$A$8:$A$500,B12,'Arrêts médicaux'!$D$8:$D$500,Salariés!$H$3)</f>
        <v>0</v>
      </c>
      <c r="SY12" s="37">
        <f>SUMIFS('Arrêts médicaux'!$AQ$8:$AQ$500,'Arrêts médicaux'!$A$8:$A$500,B12,'Arrêts médicaux'!$D$8:$D$500,Salariés!$H$4)</f>
        <v>0</v>
      </c>
      <c r="SZ12" s="38">
        <f t="shared" si="281"/>
        <v>0</v>
      </c>
      <c r="TA12" s="37">
        <f>SUMIFS('Arrêts médicaux'!$AQ$8:$AQ$500,'Arrêts médicaux'!$A$8:$A$500,B12,'Arrêts médicaux'!$D$8:$D$500,Salariés!$H$5)</f>
        <v>0</v>
      </c>
      <c r="TB12" s="37">
        <f>SUMIFS('Arrêts médicaux'!$AQ$8:$AQ$500,'Arrêts médicaux'!$A$8:$A$500,B12,'Arrêts médicaux'!$D$8:$D$500,Salariés!$H$6)</f>
        <v>0</v>
      </c>
      <c r="TC12" s="37">
        <f>SUMIFS('Arrêts médicaux'!$AQ$8:$AQ$500,'Arrêts médicaux'!$A$8:$A$500,B12,'Arrêts médicaux'!$D$8:$D$500,Salariés!$H$7)</f>
        <v>0</v>
      </c>
      <c r="TD12" s="38">
        <f t="shared" si="282"/>
        <v>0</v>
      </c>
      <c r="TE12" s="37">
        <f>SUMIFS('Arrêts médicaux'!$AQ$8:$AQ$500,'Arrêts médicaux'!$A$8:$A$500,B12,'Arrêts médicaux'!$D$8:$D$500,Salariés!$H$8)</f>
        <v>0</v>
      </c>
      <c r="TF12" s="37">
        <f>SUMIFS('Absences diverses'!$AO$8:$AO$500,'Absences diverses'!$A$8:$A$500,B12,'Absences diverses'!$D$8:$D$500,Salariés!$J$1)</f>
        <v>0</v>
      </c>
      <c r="TG12" s="37">
        <f>SUMIFS('Absences diverses'!$AO$8:$AO$500,'Absences diverses'!$A$8:$A$500,B12,'Absences diverses'!$D$8:$D$500,Salariés!$J$2)</f>
        <v>0</v>
      </c>
      <c r="TH12" s="37">
        <f>SUMIFS('Absences diverses'!$AO$8:$AO$500,'Absences diverses'!$A$8:$A$500,B12,'Absences diverses'!$D$8:$D$500,Salariés!$J$3)</f>
        <v>0</v>
      </c>
      <c r="TI12" s="37">
        <f>SUMIFS('Absences diverses'!$AO$8:$AO$500,'Absences diverses'!$A$8:$A$500,B12,'Absences diverses'!$D$8:$D$500,Salariés!$J$4)</f>
        <v>0</v>
      </c>
      <c r="TJ12" s="37">
        <f>SUMIFS('Arrêts médicaux'!$AR$8:$AR$500,'Arrêts médicaux'!$A$8:$A$500,B12,'Arrêts médicaux'!$D$8:$D$500,Salariés!$H$1)</f>
        <v>0</v>
      </c>
      <c r="TK12" s="37">
        <f>SUMIFS('Arrêts médicaux'!$AR$8:$AR$500,'Arrêts médicaux'!$A$8:$A$500,B12,'Arrêts médicaux'!$D$8:$D$500,Salariés!$H$2)</f>
        <v>0</v>
      </c>
      <c r="TL12" s="38">
        <f t="shared" si="283"/>
        <v>0</v>
      </c>
      <c r="TM12" s="37">
        <f>SUMIFS('Arrêts médicaux'!$AR$8:$AR$500,'Arrêts médicaux'!$A$8:$A$500,B12,'Arrêts médicaux'!$D$8:$D$500,Salariés!$H$3)</f>
        <v>0</v>
      </c>
      <c r="TN12" s="37">
        <f>SUMIFS('Arrêts médicaux'!$AR$8:$AR$500,'Arrêts médicaux'!$A$8:$A$500,B12,'Arrêts médicaux'!$D$8:$D$500,Salariés!$H$4)</f>
        <v>0</v>
      </c>
      <c r="TO12" s="38">
        <f t="shared" si="284"/>
        <v>0</v>
      </c>
      <c r="TP12" s="37">
        <f>SUMIFS('Arrêts médicaux'!$AR$8:$AR$500,'Arrêts médicaux'!$A$8:$A$500,B12,'Arrêts médicaux'!$D$8:$D$500,Salariés!$H$5)</f>
        <v>0</v>
      </c>
      <c r="TQ12" s="37">
        <f>SUMIFS('Arrêts médicaux'!$AR$8:$AR$500,'Arrêts médicaux'!$A$8:$A$500,B12,'Arrêts médicaux'!$D$8:$D$500,Salariés!$H$6)</f>
        <v>0</v>
      </c>
      <c r="TR12" s="37">
        <f>SUMIFS('Arrêts médicaux'!$AR$8:$AR$500,'Arrêts médicaux'!$A$8:$A$500,B12,'Arrêts médicaux'!$D$8:$D$500,Salariés!$H$7)</f>
        <v>0</v>
      </c>
      <c r="TS12" s="38">
        <f t="shared" si="285"/>
        <v>0</v>
      </c>
      <c r="TT12" s="37">
        <f>SUMIFS('Arrêts médicaux'!$AR$8:$AR$500,'Arrêts médicaux'!$A$8:$A$500,B12,'Arrêts médicaux'!$D$8:$D$500,Salariés!$H$8)</f>
        <v>0</v>
      </c>
      <c r="TU12" s="37">
        <f>SUMIFS('Absences diverses'!$AP$8:$AP$500,'Absences diverses'!$A$8:$A$500,B12,'Absences diverses'!$D$8:$D$500,Salariés!$J$1)</f>
        <v>0</v>
      </c>
      <c r="TV12" s="37">
        <f>SUMIFS('Absences diverses'!$AP$8:$AP$500,'Absences diverses'!$A$8:$A$500,B12,'Absences diverses'!$D$8:$D$500,Salariés!$J$2)</f>
        <v>0</v>
      </c>
      <c r="TW12" s="37">
        <f>SUMIFS('Absences diverses'!$AP$8:$AP$500,'Absences diverses'!$A$8:$A$500,B12,'Absences diverses'!$D$8:$D$500,Salariés!$J$3)</f>
        <v>0</v>
      </c>
      <c r="TX12" s="37">
        <f>SUMIFS('Absences diverses'!$AP$8:$AP$500,'Absences diverses'!$A$8:$A$500,B12,'Absences diverses'!$D$8:$D$500,Salariés!$J$4)</f>
        <v>0</v>
      </c>
      <c r="TY12" s="37">
        <f>SUMIFS('Arrêts médicaux'!$AS$8:$AS$500,'Arrêts médicaux'!$A$8:$A$500,B12,'Arrêts médicaux'!$D$8:$D$500,Salariés!$H$1)</f>
        <v>0</v>
      </c>
      <c r="TZ12" s="37">
        <f>SUMIFS('Arrêts médicaux'!$AS$8:$AS$500,'Arrêts médicaux'!$A$8:$A$500,B12,'Arrêts médicaux'!$D$8:$D$500,Salariés!$H$2)</f>
        <v>0</v>
      </c>
      <c r="UA12" s="38">
        <f t="shared" si="286"/>
        <v>0</v>
      </c>
      <c r="UB12" s="37">
        <f>SUMIFS('Arrêts médicaux'!$AS$8:$AS$500,'Arrêts médicaux'!$A$8:$A$500,B12,'Arrêts médicaux'!$D$8:$D$500,Salariés!$H$3)</f>
        <v>0</v>
      </c>
      <c r="UC12" s="37">
        <f>SUMIFS('Arrêts médicaux'!$AS$8:$AS$500,'Arrêts médicaux'!$A$8:$A$500,B12,'Arrêts médicaux'!$D$8:$D$500,Salariés!$H$4)</f>
        <v>0</v>
      </c>
      <c r="UD12" s="38">
        <f t="shared" si="287"/>
        <v>0</v>
      </c>
      <c r="UE12" s="37">
        <f>SUMIFS('Arrêts médicaux'!$AS$8:$AS$500,'Arrêts médicaux'!$A$8:$A$500,B12,'Arrêts médicaux'!$D$8:$D$500,Salariés!$H$5)</f>
        <v>0</v>
      </c>
      <c r="UF12" s="37">
        <f>SUMIFS('Arrêts médicaux'!$AS$8:$AS$500,'Arrêts médicaux'!$A$8:$A$500,B12,'Arrêts médicaux'!$D$8:$D$500,Salariés!$H$6)</f>
        <v>0</v>
      </c>
      <c r="UG12" s="37">
        <f>SUMIFS('Arrêts médicaux'!$AS$8:$AS$500,'Arrêts médicaux'!$A$8:$A$500,B12,'Arrêts médicaux'!$D$8:$D$500,Salariés!$H$7)</f>
        <v>0</v>
      </c>
      <c r="UH12" s="38">
        <f t="shared" si="288"/>
        <v>0</v>
      </c>
      <c r="UI12" s="37">
        <f>SUMIFS('Arrêts médicaux'!$AS$8:$AS$500,'Arrêts médicaux'!$A$8:$A$500,B12,'Arrêts médicaux'!$D$8:$D$500,Salariés!$H$8)</f>
        <v>0</v>
      </c>
      <c r="UJ12" s="37">
        <f>SUMIFS('Absences diverses'!$AQ$8:$AQ$500,'Absences diverses'!$A$8:$A$500,B12,'Absences diverses'!$D$8:$D$500,Salariés!$J$1)</f>
        <v>0</v>
      </c>
      <c r="UK12" s="37">
        <f>SUMIFS('Absences diverses'!$AQ$8:$AQ$500,'Absences diverses'!$A$8:$A$500,B12,'Absences diverses'!$D$8:$D$500,Salariés!$J$2)</f>
        <v>0</v>
      </c>
      <c r="UL12" s="37">
        <f>SUMIFS('Absences diverses'!$AQ$8:$AQ$500,'Absences diverses'!$A$8:$A$500,B12,'Absences diverses'!$D$8:$D$500,Salariés!$J$3)</f>
        <v>0</v>
      </c>
      <c r="UM12" s="37">
        <f>SUMIFS('Absences diverses'!$AQ$8:$AQ$500,'Absences diverses'!$A$8:$A$500,B12,'Absences diverses'!$D$8:$D$500,Salariés!$J$4)</f>
        <v>0</v>
      </c>
      <c r="UN12" s="37">
        <f>SUMIFS('Arrêts médicaux'!$AT$8:$AT$500,'Arrêts médicaux'!$A$8:$A$500,B12,'Arrêts médicaux'!$D$8:$D$500,Salariés!$H$1)</f>
        <v>0</v>
      </c>
      <c r="UO12" s="37">
        <f>SUMIFS('Arrêts médicaux'!$AT$8:$AT$500,'Arrêts médicaux'!$A$8:$A$500,B12,'Arrêts médicaux'!$D$8:$D$500,Salariés!$H$2)</f>
        <v>0</v>
      </c>
      <c r="UP12" s="38">
        <f t="shared" si="289"/>
        <v>0</v>
      </c>
      <c r="UQ12" s="37">
        <f>SUMIFS('Arrêts médicaux'!$AT$8:$AT$500,'Arrêts médicaux'!$A$8:$A$500,B12,'Arrêts médicaux'!$D$8:$D$500,Salariés!$H$3)</f>
        <v>0</v>
      </c>
      <c r="UR12" s="37">
        <f>SUMIFS('Arrêts médicaux'!$AT$8:$AT$500,'Arrêts médicaux'!$A$8:$A$500,B12,'Arrêts médicaux'!$D$8:$D$500,Salariés!$H$4)</f>
        <v>0</v>
      </c>
      <c r="US12" s="38">
        <f t="shared" si="290"/>
        <v>0</v>
      </c>
      <c r="UT12" s="37">
        <f>SUMIFS('Arrêts médicaux'!$AT$8:$AT$500,'Arrêts médicaux'!$A$8:$A$500,B12,'Arrêts médicaux'!$D$8:$D$500,Salariés!$H$5)</f>
        <v>0</v>
      </c>
      <c r="UU12" s="37">
        <f>SUMIFS('Arrêts médicaux'!$AT$8:$AT$500,'Arrêts médicaux'!$A$8:$A$500,B12,'Arrêts médicaux'!$D$8:$D$500,Salariés!$H$6)</f>
        <v>0</v>
      </c>
      <c r="UV12" s="37">
        <f>SUMIFS('Arrêts médicaux'!$AT$8:$AT$500,'Arrêts médicaux'!$A$8:$A$500,B12,'Arrêts médicaux'!$D$8:$D$500,Salariés!$H$7)</f>
        <v>0</v>
      </c>
      <c r="UW12" s="38">
        <f t="shared" si="291"/>
        <v>0</v>
      </c>
      <c r="UX12" s="37">
        <f>SUMIFS('Arrêts médicaux'!$AT$8:$AT$500,'Arrêts médicaux'!$A$8:$A$500,B12,'Arrêts médicaux'!$D$8:$D$500,Salariés!$H$8)</f>
        <v>0</v>
      </c>
      <c r="UY12" s="37">
        <f>SUMIFS('Absences diverses'!$AR$8:$AR$500,'Absences diverses'!$A$8:$A$500,B12,'Absences diverses'!$D$8:$D$500,Salariés!$J$1)</f>
        <v>0</v>
      </c>
      <c r="UZ12" s="37">
        <f>SUMIFS('Absences diverses'!$AR$8:$AR$500,'Absences diverses'!$A$8:$A$500,B12,'Absences diverses'!$D$8:$D$500,Salariés!$J$2)</f>
        <v>0</v>
      </c>
      <c r="VA12" s="37">
        <f>SUMIFS('Absences diverses'!$AR$8:$AR$500,'Absences diverses'!$A$8:$A$500,B12,'Absences diverses'!$D$8:$D$500,Salariés!$J$3)</f>
        <v>0</v>
      </c>
      <c r="VB12" s="37">
        <f>SUMIFS('Absences diverses'!$AR$8:$AR$500,'Absences diverses'!$A$8:$A$500,B12,'Absences diverses'!$D$8:$D$500,Salariés!$J$4)</f>
        <v>0</v>
      </c>
      <c r="VC12" s="37">
        <f>SUMIFS('Arrêts médicaux'!$AU$8:$AU$500,'Arrêts médicaux'!$A$8:$A$500,B12,'Arrêts médicaux'!$D$8:$D$500,Salariés!$H$1)</f>
        <v>0</v>
      </c>
      <c r="VD12" s="37">
        <f>SUMIFS('Arrêts médicaux'!$AU$8:$AU$500,'Arrêts médicaux'!$A$8:$A$500,B12,'Arrêts médicaux'!$D$8:$D$500,Salariés!$H$2)</f>
        <v>0</v>
      </c>
      <c r="VE12" s="38">
        <f t="shared" si="292"/>
        <v>0</v>
      </c>
      <c r="VF12" s="37">
        <f>SUMIFS('Arrêts médicaux'!$AU$8:$AU$500,'Arrêts médicaux'!$A$8:$A$500,B12,'Arrêts médicaux'!$D$8:$D$500,Salariés!$H$3)</f>
        <v>0</v>
      </c>
      <c r="VG12" s="37">
        <f>SUMIFS('Arrêts médicaux'!$AU$8:$AU$500,'Arrêts médicaux'!$A$8:$A$500,B12,'Arrêts médicaux'!$D$8:$D$500,Salariés!$H$4)</f>
        <v>0</v>
      </c>
      <c r="VH12" s="38">
        <f t="shared" si="293"/>
        <v>0</v>
      </c>
      <c r="VI12" s="37">
        <f>SUMIFS('Arrêts médicaux'!$AU$8:$AU$500,'Arrêts médicaux'!$A$8:$A$500,B12,'Arrêts médicaux'!$D$8:$D$500,Salariés!$H$5)</f>
        <v>0</v>
      </c>
      <c r="VJ12" s="37">
        <f>SUMIFS('Arrêts médicaux'!$AU$8:$AU$500,'Arrêts médicaux'!$A$8:$A$500,B12,'Arrêts médicaux'!$D$8:$D$500,Salariés!$H$6)</f>
        <v>0</v>
      </c>
      <c r="VK12" s="37">
        <f>SUMIFS('Arrêts médicaux'!$AU$8:$AU$500,'Arrêts médicaux'!$A$8:$A$500,B12,'Arrêts médicaux'!$D$8:$D$500,Salariés!$H$7)</f>
        <v>0</v>
      </c>
      <c r="VL12" s="38">
        <f t="shared" si="294"/>
        <v>0</v>
      </c>
      <c r="VM12" s="37">
        <f>SUMIFS('Arrêts médicaux'!$AU$8:$AU$500,'Arrêts médicaux'!$A$8:$A$500,B12,'Arrêts médicaux'!$D$8:$D$500,Salariés!$H$8)</f>
        <v>0</v>
      </c>
      <c r="VN12" s="37">
        <f>SUMIFS('Absences diverses'!$AS$8:$AS$500,'Absences diverses'!$A$8:$A$500,B12,'Absences diverses'!$D$8:$D$500,Salariés!$J$1)</f>
        <v>0</v>
      </c>
      <c r="VO12" s="37">
        <f>SUMIFS('Absences diverses'!$AS$8:$AS$500,'Absences diverses'!$A$8:$A$500,B12,'Absences diverses'!$D$8:$D$500,Salariés!$J$2)</f>
        <v>0</v>
      </c>
      <c r="VP12" s="37">
        <f>SUMIFS('Absences diverses'!$AS$8:$AS$500,'Absences diverses'!$A$8:$A$500,B12,'Absences diverses'!$D$8:$D$500,Salariés!$J$3)</f>
        <v>0</v>
      </c>
      <c r="VQ12" s="37">
        <f>SUMIFS('Absences diverses'!$AS$8:$AS$500,'Absences diverses'!$A$8:$A$500,B12,'Absences diverses'!$D$8:$D$500,Salariés!$J$4)</f>
        <v>0</v>
      </c>
      <c r="VR12" s="37">
        <f>SUMIFS('Arrêts médicaux'!$AV$8:$AV$500,'Arrêts médicaux'!$A$8:$A$500,B12,'Arrêts médicaux'!$D$8:$D$500,Salariés!$H$1)</f>
        <v>0</v>
      </c>
      <c r="VS12" s="37">
        <f>SUMIFS('Arrêts médicaux'!$AV$8:$AV$500,'Arrêts médicaux'!$A$8:$A$500,B12,'Arrêts médicaux'!$D$8:$D$500,Salariés!$H$2)</f>
        <v>0</v>
      </c>
      <c r="VT12" s="38">
        <f t="shared" si="295"/>
        <v>0</v>
      </c>
      <c r="VU12" s="37">
        <f>SUMIFS('Arrêts médicaux'!$AV$8:$AV$500,'Arrêts médicaux'!$A$8:$A$500,B12,'Arrêts médicaux'!$D$8:$D$500,Salariés!$H$3)</f>
        <v>0</v>
      </c>
      <c r="VV12" s="37">
        <f>SUMIFS('Arrêts médicaux'!$AV$8:$AV$500,'Arrêts médicaux'!$A$8:$A$500,B12,'Arrêts médicaux'!$D$8:$D$500,Salariés!$H$4)</f>
        <v>0</v>
      </c>
      <c r="VW12" s="38">
        <f t="shared" si="296"/>
        <v>0</v>
      </c>
      <c r="VX12" s="37">
        <f>SUMIFS('Arrêts médicaux'!$AV$8:$AV$500,'Arrêts médicaux'!$A$8:$A$500,B12,'Arrêts médicaux'!$D$8:$D$500,Salariés!$H$5)</f>
        <v>0</v>
      </c>
      <c r="VY12" s="37">
        <f>SUMIFS('Arrêts médicaux'!$AV$8:$AV$500,'Arrêts médicaux'!$A$8:$A$500,B12,'Arrêts médicaux'!$D$8:$D$500,Salariés!$H$6)</f>
        <v>0</v>
      </c>
      <c r="VZ12" s="37">
        <f>SUMIFS('Arrêts médicaux'!$AV$8:$AV$500,'Arrêts médicaux'!$A$8:$A$500,B12,'Arrêts médicaux'!$D$8:$D$500,Salariés!$H$7)</f>
        <v>0</v>
      </c>
      <c r="WA12" s="38">
        <f t="shared" si="297"/>
        <v>0</v>
      </c>
      <c r="WB12" s="37">
        <f>SUMIFS('Arrêts médicaux'!$AV$8:$AV$500,'Arrêts médicaux'!$A$8:$A$500,B12,'Arrêts médicaux'!$D$8:$D$500,Salariés!$H$8)</f>
        <v>0</v>
      </c>
      <c r="WC12" s="37">
        <f>SUMIFS('Absences diverses'!$AT$8:$AT$500,'Absences diverses'!$A$8:$A$500,B12,'Absences diverses'!$D$8:$D$500,Salariés!$J$1)</f>
        <v>0</v>
      </c>
      <c r="WD12" s="37">
        <f>SUMIFS('Absences diverses'!$AT$8:$AT$500,'Absences diverses'!$A$8:$A$500,B12,'Absences diverses'!$D$8:$D$500,Salariés!$J$2)</f>
        <v>0</v>
      </c>
      <c r="WE12" s="37">
        <f>SUMIFS('Absences diverses'!$AT$8:$AT$500,'Absences diverses'!$A$8:$A$500,B12,'Absences diverses'!$D$8:$D$500,Salariés!$J$3)</f>
        <v>0</v>
      </c>
      <c r="WF12" s="37">
        <f>SUMIFS('Absences diverses'!$AT$8:$AT$500,'Absences diverses'!$A$8:$A$500,B12,'Absences diverses'!$D$8:$D$500,Salariés!$J$4)</f>
        <v>0</v>
      </c>
      <c r="WG12" s="37">
        <f>SUMIFS('Arrêts médicaux'!$AW$8:$AW$500,'Arrêts médicaux'!$A$8:$A$500,B12,'Arrêts médicaux'!$D$8:$D$500,Salariés!$H$1)</f>
        <v>0</v>
      </c>
      <c r="WH12" s="37">
        <f>SUMIFS('Arrêts médicaux'!$AW$8:$AW$500,'Arrêts médicaux'!$A$8:$A$500,B12,'Arrêts médicaux'!$D$8:$D$500,Salariés!$H$2)</f>
        <v>0</v>
      </c>
      <c r="WI12" s="38">
        <f t="shared" si="298"/>
        <v>0</v>
      </c>
      <c r="WJ12" s="37">
        <f>SUMIFS('Arrêts médicaux'!$AW$8:$AW$500,'Arrêts médicaux'!$A$8:$A$500,B12,'Arrêts médicaux'!$D$8:$D$500,Salariés!$H$3)</f>
        <v>0</v>
      </c>
      <c r="WK12" s="37">
        <f>SUMIFS('Arrêts médicaux'!$AW$8:$AW$500,'Arrêts médicaux'!$A$8:$A$500,B12,'Arrêts médicaux'!$D$8:$D$500,Salariés!$H$4)</f>
        <v>0</v>
      </c>
      <c r="WL12" s="38">
        <f t="shared" si="299"/>
        <v>0</v>
      </c>
      <c r="WM12" s="37">
        <f>SUMIFS('Arrêts médicaux'!$AW$8:$AW$500,'Arrêts médicaux'!$A$8:$A$500,B12,'Arrêts médicaux'!$D$8:$D$500,Salariés!$H$5)</f>
        <v>0</v>
      </c>
      <c r="WN12" s="37">
        <f>SUMIFS('Arrêts médicaux'!$AW$8:$AW$500,'Arrêts médicaux'!$A$8:$A$500,B12,'Arrêts médicaux'!$D$8:$D$500,Salariés!$H$6)</f>
        <v>0</v>
      </c>
      <c r="WO12" s="37">
        <f>SUMIFS('Arrêts médicaux'!$AW$8:$AW$500,'Arrêts médicaux'!$A$8:$A$500,B12,'Arrêts médicaux'!$D$8:$D$500,Salariés!$H$7)</f>
        <v>0</v>
      </c>
      <c r="WP12" s="38">
        <f t="shared" si="300"/>
        <v>0</v>
      </c>
      <c r="WQ12" s="37">
        <f>SUMIFS('Arrêts médicaux'!$AW$8:$AW$500,'Arrêts médicaux'!$A$8:$A$500,B12,'Arrêts médicaux'!$D$8:$D$500,Salariés!$H$8)</f>
        <v>0</v>
      </c>
      <c r="WR12" s="37">
        <f>SUMIFS('Absences diverses'!$AU$8:$AU$500,'Absences diverses'!$A$8:$A$500,B12,'Absences diverses'!$D$8:$D$500,Salariés!$J$1)</f>
        <v>0</v>
      </c>
      <c r="WS12" s="37">
        <f>SUMIFS('Absences diverses'!$AU$8:$AU$500,'Absences diverses'!$A$8:$A$500,B12,'Absences diverses'!$D$8:$D$500,Salariés!$J$2)</f>
        <v>0</v>
      </c>
      <c r="WT12" s="37">
        <f>SUMIFS('Absences diverses'!$AU$8:$AU$500,'Absences diverses'!$A$8:$A$500,B12,'Absences diverses'!$D$8:$D$500,Salariés!$J$3)</f>
        <v>0</v>
      </c>
      <c r="WU12" s="37">
        <f>SUMIFS('Absences diverses'!$AU$8:$AU$500,'Absences diverses'!$A$8:$A$500,B12,'Absences diverses'!$D$8:$D$500,Salariés!$J$4)</f>
        <v>0</v>
      </c>
      <c r="WV12" s="37">
        <f>SUMIFS('Arrêts médicaux'!$AX$8:$AX$500,'Arrêts médicaux'!$A$8:$A$500,B12,'Arrêts médicaux'!$D$8:$D$500,Salariés!$H$1)</f>
        <v>0</v>
      </c>
      <c r="WW12" s="37">
        <f>SUMIFS('Arrêts médicaux'!$AX$8:$AX$500,'Arrêts médicaux'!$A$8:$A$500,B12,'Arrêts médicaux'!$D$8:$D$500,Salariés!$H$2)</f>
        <v>0</v>
      </c>
      <c r="WX12" s="38">
        <f t="shared" si="301"/>
        <v>0</v>
      </c>
      <c r="WY12" s="37">
        <f>SUMIFS('Arrêts médicaux'!$AX$8:$AX$500,'Arrêts médicaux'!$A$8:$A$500,B12,'Arrêts médicaux'!$D$8:$D$500,Salariés!$H$3)</f>
        <v>0</v>
      </c>
      <c r="WZ12" s="37">
        <f>SUMIFS('Arrêts médicaux'!$AX$8:$AX$500,'Arrêts médicaux'!$A$8:$A$500,B12,'Arrêts médicaux'!$D$8:$D$500,Salariés!$H$4)</f>
        <v>0</v>
      </c>
      <c r="XA12" s="38">
        <f t="shared" si="302"/>
        <v>0</v>
      </c>
      <c r="XB12" s="37">
        <f>SUMIFS('Arrêts médicaux'!$AX$8:$AX$500,'Arrêts médicaux'!$A$8:$A$500,B12,'Arrêts médicaux'!$D$8:$D$500,Salariés!$H$5)</f>
        <v>0</v>
      </c>
      <c r="XC12" s="37">
        <f>SUMIFS('Arrêts médicaux'!$AX$8:$AX$500,'Arrêts médicaux'!$A$8:$A$500,B12,'Arrêts médicaux'!$D$8:$D$500,Salariés!$H$6)</f>
        <v>0</v>
      </c>
      <c r="XD12" s="37">
        <f>SUMIFS('Arrêts médicaux'!$AX$8:$AX$500,'Arrêts médicaux'!$A$8:$A$500,B12,'Arrêts médicaux'!$D$8:$D$500,Salariés!$H$7)</f>
        <v>0</v>
      </c>
      <c r="XE12" s="38">
        <f t="shared" si="303"/>
        <v>0</v>
      </c>
      <c r="XF12" s="37">
        <f>SUMIFS('Arrêts médicaux'!$AX$8:$AX$500,'Arrêts médicaux'!$A$8:$A$500,B12,'Arrêts médicaux'!$D$8:$D$500,Salariés!$H$8)</f>
        <v>0</v>
      </c>
      <c r="XG12" s="37">
        <f>SUMIFS('Absences diverses'!$AV$8:$AV$500,'Absences diverses'!$A$8:$A$500,B12,'Absences diverses'!$D$8:$D$500,Salariés!$J$1)</f>
        <v>0</v>
      </c>
      <c r="XH12" s="37">
        <f>SUMIFS('Absences diverses'!$AV$8:$AV$500,'Absences diverses'!$A$8:$A$500,B12,'Absences diverses'!$D$8:$D$500,Salariés!$J$2)</f>
        <v>0</v>
      </c>
      <c r="XI12" s="37">
        <f>SUMIFS('Absences diverses'!$AV$8:$AV$500,'Absences diverses'!$A$8:$A$500,B12,'Absences diverses'!$D$8:$D$500,Salariés!$J$3)</f>
        <v>0</v>
      </c>
      <c r="XJ12" s="37">
        <f>SUMIFS('Absences diverses'!$AV$8:$AV$500,'Absences diverses'!$A$8:$A$500,B12,'Absences diverses'!$D$8:$D$500,Salariés!$J$4)</f>
        <v>0</v>
      </c>
      <c r="XK12" s="37">
        <f>SUMIFS('Arrêts médicaux'!$AY$8:$AY$500,'Arrêts médicaux'!$A$8:$A$500,B12,'Arrêts médicaux'!$D$8:$D$500,Salariés!$H$1)</f>
        <v>0</v>
      </c>
      <c r="XL12" s="37">
        <f>SUMIFS('Arrêts médicaux'!$AY$8:$AY$500,'Arrêts médicaux'!$A$8:$A$500,B12,'Arrêts médicaux'!$D$8:$D$500,Salariés!$H$2)</f>
        <v>0</v>
      </c>
      <c r="XM12" s="38">
        <f t="shared" si="304"/>
        <v>0</v>
      </c>
      <c r="XN12" s="37">
        <f>SUMIFS('Arrêts médicaux'!$AY$8:$AY$500,'Arrêts médicaux'!$A$8:$A$500,B12,'Arrêts médicaux'!$D$8:$D$500,Salariés!$H$3)</f>
        <v>0</v>
      </c>
      <c r="XO12" s="37">
        <f>SUMIFS('Arrêts médicaux'!$AY$8:$AY$500,'Arrêts médicaux'!$A$8:$A$500,B12,'Arrêts médicaux'!$D$8:$D$500,Salariés!$H$4)</f>
        <v>0</v>
      </c>
      <c r="XP12" s="38">
        <f t="shared" si="305"/>
        <v>0</v>
      </c>
      <c r="XQ12" s="37">
        <f>SUMIFS('Arrêts médicaux'!$AY$8:$AY$500,'Arrêts médicaux'!$A$8:$A$500,B12,'Arrêts médicaux'!$D$8:$D$500,Salariés!$H$5)</f>
        <v>0</v>
      </c>
      <c r="XR12" s="37">
        <f>SUMIFS('Arrêts médicaux'!$AY$8:$AY$500,'Arrêts médicaux'!$A$8:$A$500,B12,'Arrêts médicaux'!$D$8:$D$500,Salariés!$H$6)</f>
        <v>0</v>
      </c>
      <c r="XS12" s="37">
        <f>SUMIFS('Arrêts médicaux'!$AY$8:$AY$500,'Arrêts médicaux'!$A$8:$A$500,B12,'Arrêts médicaux'!$D$8:$D$500,Salariés!$H$7)</f>
        <v>0</v>
      </c>
      <c r="XT12" s="38">
        <f t="shared" si="306"/>
        <v>0</v>
      </c>
      <c r="XU12" s="37">
        <f>SUMIFS('Arrêts médicaux'!$AY$8:$AY$500,'Arrêts médicaux'!$A$8:$A$500,B12,'Arrêts médicaux'!$D$8:$D$500,Salariés!$H$8)</f>
        <v>0</v>
      </c>
      <c r="XV12" s="37">
        <f>SUMIFS('Absences diverses'!$AW$8:$AW$500,'Absences diverses'!$A$8:$A$500,B12,'Absences diverses'!$D$8:$D$500,Salariés!$J$1)</f>
        <v>0</v>
      </c>
      <c r="XW12" s="37">
        <f>SUMIFS('Absences diverses'!$AW$8:$AW$500,'Absences diverses'!$A$8:$A$500,B12,'Absences diverses'!$D$8:$D$500,Salariés!$J$2)</f>
        <v>0</v>
      </c>
      <c r="XX12" s="37">
        <f>SUMIFS('Absences diverses'!$AW$8:$AW$500,'Absences diverses'!$A$8:$A$500,B12,'Absences diverses'!$D$8:$D$500,Salariés!$J$3)</f>
        <v>0</v>
      </c>
      <c r="XY12" s="37">
        <f>SUMIFS('Absences diverses'!$AW$8:$AW$500,'Absences diverses'!$A$8:$A$500,B12,'Absences diverses'!$D$8:$D$500,Salariés!$J$4)</f>
        <v>0</v>
      </c>
      <c r="XZ12" s="37">
        <f>SUMIFS('Arrêts médicaux'!$AZ$8:$AZ$500,'Arrêts médicaux'!$A$8:$A$500,B12,'Arrêts médicaux'!$D$8:$D$500,Salariés!$H$1)</f>
        <v>0</v>
      </c>
      <c r="YA12" s="37">
        <f>SUMIFS('Arrêts médicaux'!$AZ$8:$AZ$500,'Arrêts médicaux'!$A$8:$A$500,B12,'Arrêts médicaux'!$D$8:$D$500,Salariés!$H$2)</f>
        <v>0</v>
      </c>
      <c r="YB12" s="38">
        <f t="shared" si="307"/>
        <v>0</v>
      </c>
      <c r="YC12" s="37">
        <f>SUMIFS('Arrêts médicaux'!$AZ$8:$AZ$500,'Arrêts médicaux'!$A$8:$A$500,B12,'Arrêts médicaux'!$D$8:$D$500,Salariés!$H$3)</f>
        <v>0</v>
      </c>
      <c r="YD12" s="37">
        <f>SUMIFS('Arrêts médicaux'!$AZ$8:$AZ$500,'Arrêts médicaux'!$A$8:$A$500,B12,'Arrêts médicaux'!$D$8:$D$500,Salariés!$H$4)</f>
        <v>0</v>
      </c>
      <c r="YE12" s="38">
        <f t="shared" si="308"/>
        <v>0</v>
      </c>
      <c r="YF12" s="37">
        <f>SUMIFS('Arrêts médicaux'!$AZ$8:$AZ$500,'Arrêts médicaux'!$A$8:$A$500,B12,'Arrêts médicaux'!$D$8:$D$500,Salariés!$H$5)</f>
        <v>0</v>
      </c>
      <c r="YG12" s="37">
        <f>SUMIFS('Arrêts médicaux'!$AZ$8:$AZ$500,'Arrêts médicaux'!$A$8:$A$500,B12,'Arrêts médicaux'!$D$8:$D$500,Salariés!$H$6)</f>
        <v>0</v>
      </c>
      <c r="YH12" s="37">
        <f>SUMIFS('Arrêts médicaux'!$AZ$8:$AZ$500,'Arrêts médicaux'!$A$8:$A$500,B12,'Arrêts médicaux'!$D$8:$D$500,Salariés!$H$7)</f>
        <v>0</v>
      </c>
      <c r="YI12" s="38">
        <f t="shared" si="309"/>
        <v>0</v>
      </c>
      <c r="YJ12" s="37">
        <f>SUMIFS('Arrêts médicaux'!$AZ$8:$AZ$500,'Arrêts médicaux'!$A$8:$A$500,B12,'Arrêts médicaux'!$D$8:$D$500,Salariés!$H$8)</f>
        <v>0</v>
      </c>
      <c r="YK12" s="37">
        <f>SUMIFS('Absences diverses'!$AX$8:$AX$500,'Absences diverses'!$A$8:$A$500,B12,'Absences diverses'!$D$8:$D$500,Salariés!$J$1)</f>
        <v>0</v>
      </c>
      <c r="YL12" s="37">
        <f>SUMIFS('Absences diverses'!$AX$8:$AX$500,'Absences diverses'!$A$8:$A$500,B12,'Absences diverses'!$D$8:$D$500,Salariés!$J$2)</f>
        <v>0</v>
      </c>
      <c r="YM12" s="37">
        <f>SUMIFS('Absences diverses'!$AX$8:$AX$500,'Absences diverses'!$A$8:$A$500,B12,'Absences diverses'!$D$8:$D$500,Salariés!$J$3)</f>
        <v>0</v>
      </c>
      <c r="YN12" s="37">
        <f>SUMIFS('Absences diverses'!$AX$8:$AX$500,'Absences diverses'!$A$8:$A$500,B12,'Absences diverses'!$D$8:$D$500,Salariés!$J$4)</f>
        <v>0</v>
      </c>
      <c r="YO12" s="37">
        <f>SUMIFS('Arrêts médicaux'!$BA$8:$BA$500,'Arrêts médicaux'!$A$8:$A$500,B12,'Arrêts médicaux'!$D$8:$D$500,Salariés!$H$1)</f>
        <v>0</v>
      </c>
      <c r="YP12" s="37">
        <f>SUMIFS('Arrêts médicaux'!$BA$8:$BA$500,'Arrêts médicaux'!$A$8:$A$500,B12,'Arrêts médicaux'!$D$8:$D$500,Salariés!$H$2)</f>
        <v>0</v>
      </c>
      <c r="YQ12" s="38">
        <f t="shared" si="310"/>
        <v>0</v>
      </c>
      <c r="YR12" s="37">
        <f>SUMIFS('Arrêts médicaux'!$BA$8:$BA$500,'Arrêts médicaux'!$A$8:$A$500,B12,'Arrêts médicaux'!$D$8:$D$500,Salariés!$H$3)</f>
        <v>0</v>
      </c>
      <c r="YS12" s="37">
        <f>SUMIFS('Arrêts médicaux'!$BA$8:$BA$500,'Arrêts médicaux'!$A$8:$A$500,B12,'Arrêts médicaux'!$D$8:$D$500,Salariés!$H$4)</f>
        <v>0</v>
      </c>
      <c r="YT12" s="38">
        <f t="shared" si="311"/>
        <v>0</v>
      </c>
      <c r="YU12" s="37">
        <f>SUMIFS('Arrêts médicaux'!$BA$8:$BA$500,'Arrêts médicaux'!$A$8:$A$500,B12,'Arrêts médicaux'!$D$8:$D$500,Salariés!$H$5)</f>
        <v>0</v>
      </c>
      <c r="YV12" s="37">
        <f>SUMIFS('Arrêts médicaux'!$BA$8:$BA$500,'Arrêts médicaux'!$A$8:$A$500,B12,'Arrêts médicaux'!$D$8:$D$500,Salariés!$H$6)</f>
        <v>0</v>
      </c>
      <c r="YW12" s="37">
        <f>SUMIFS('Arrêts médicaux'!$BA$8:$BA$500,'Arrêts médicaux'!$A$8:$A$500,B12,'Arrêts médicaux'!$D$8:$D$500,Salariés!$H$7)</f>
        <v>0</v>
      </c>
      <c r="YX12" s="38">
        <f t="shared" si="312"/>
        <v>0</v>
      </c>
      <c r="YY12" s="37">
        <f>SUMIFS('Arrêts médicaux'!$BA$8:$BA$500,'Arrêts médicaux'!$A$8:$A$500,B12,'Arrêts médicaux'!$D$8:$D$500,Salariés!$H$8)</f>
        <v>0</v>
      </c>
      <c r="YZ12" s="37">
        <f>SUMIFS('Absences diverses'!$AY$8:$AY$500,'Absences diverses'!$A$8:$A$500,B12,'Absences diverses'!$D$8:$D$500,Salariés!$J$1)</f>
        <v>0</v>
      </c>
      <c r="ZA12" s="37">
        <f>SUMIFS('Absences diverses'!$AY$8:$AY$500,'Absences diverses'!$A$8:$A$500,B12,'Absences diverses'!$D$8:$D$500,Salariés!$J$2)</f>
        <v>0</v>
      </c>
      <c r="ZB12" s="37">
        <f>SUMIFS('Absences diverses'!$AY$8:$AY$500,'Absences diverses'!$A$8:$A$500,B12,'Absences diverses'!$D$8:$D$500,Salariés!$J$3)</f>
        <v>0</v>
      </c>
      <c r="ZC12" s="37">
        <f>SUMIFS('Absences diverses'!$AY$8:$AY$500,'Absences diverses'!$A$8:$A$500,B12,'Absences diverses'!$D$8:$D$500,Salariés!$J$4)</f>
        <v>0</v>
      </c>
      <c r="ZD12" s="37">
        <f>SUMIFS('Arrêts médicaux'!$BB$8:$BB$500,'Arrêts médicaux'!$A$8:$A$500,B12,'Arrêts médicaux'!$D$8:$D$500,Salariés!$H$1)</f>
        <v>0</v>
      </c>
      <c r="ZE12" s="37">
        <f>SUMIFS('Arrêts médicaux'!$BB$8:$BB$500,'Arrêts médicaux'!$A$8:$A$500,B12,'Arrêts médicaux'!$D$8:$D$500,Salariés!$H$2)</f>
        <v>0</v>
      </c>
      <c r="ZF12" s="38">
        <f t="shared" si="313"/>
        <v>0</v>
      </c>
      <c r="ZG12" s="37">
        <f>SUMIFS('Arrêts médicaux'!$BB$8:$BB$500,'Arrêts médicaux'!$A$8:$A$500,B12,'Arrêts médicaux'!$D$8:$D$500,Salariés!$H$3)</f>
        <v>0</v>
      </c>
      <c r="ZH12" s="37">
        <f>SUMIFS('Arrêts médicaux'!$BB$8:$BB$500,'Arrêts médicaux'!$A$8:$A$500,B12,'Arrêts médicaux'!$D$8:$D$500,Salariés!$H$4)</f>
        <v>0</v>
      </c>
      <c r="ZI12" s="38">
        <f t="shared" si="314"/>
        <v>0</v>
      </c>
      <c r="ZJ12" s="37">
        <f>SUMIFS('Arrêts médicaux'!$BB$8:$BB$500,'Arrêts médicaux'!$A$8:$A$500,B12,'Arrêts médicaux'!$D$8:$D$500,Salariés!$H$5)</f>
        <v>0</v>
      </c>
      <c r="ZK12" s="37">
        <f>SUMIFS('Arrêts médicaux'!$BB$8:$BB$500,'Arrêts médicaux'!$A$8:$A$500,B12,'Arrêts médicaux'!$D$8:$D$500,Salariés!$H$6)</f>
        <v>0</v>
      </c>
      <c r="ZL12" s="37">
        <f>SUMIFS('Arrêts médicaux'!$BB$8:$BB$500,'Arrêts médicaux'!$A$8:$A$500,B12,'Arrêts médicaux'!$D$8:$D$500,Salariés!$H$7)</f>
        <v>0</v>
      </c>
      <c r="ZM12" s="38">
        <f t="shared" si="315"/>
        <v>0</v>
      </c>
      <c r="ZN12" s="37">
        <f>SUMIFS('Arrêts médicaux'!$BB$8:$BB$500,'Arrêts médicaux'!$A$8:$A$500,B12,'Arrêts médicaux'!$D$8:$D$500,Salariés!$H$8)</f>
        <v>0</v>
      </c>
      <c r="ZO12" s="37">
        <f>SUMIFS('Absences diverses'!$AZ$8:$AZ$500,'Absences diverses'!$A$8:$A$500,B12,'Absences diverses'!$D$8:$D$500,Salariés!$J$1)</f>
        <v>0</v>
      </c>
      <c r="ZP12" s="37">
        <f>SUMIFS('Absences diverses'!$AZ$8:$AZ$500,'Absences diverses'!$A$8:$A$500,B12,'Absences diverses'!$D$8:$D$500,Salariés!$J$2)</f>
        <v>0</v>
      </c>
      <c r="ZQ12" s="37">
        <f>SUMIFS('Absences diverses'!$AZ$8:$AZ$500,'Absences diverses'!$A$8:$A$500,B12,'Absences diverses'!$D$8:$D$500,Salariés!$J$3)</f>
        <v>0</v>
      </c>
      <c r="ZR12" s="37">
        <f>SUMIFS('Absences diverses'!$AZ$8:$AZ$500,'Absences diverses'!$A$8:$A$500,B12,'Absences diverses'!$D$8:$D$500,Salariés!$J$4)</f>
        <v>0</v>
      </c>
      <c r="ZS12" s="37">
        <f>SUMIFS('Arrêts médicaux'!$BC$8:$BC$500,'Arrêts médicaux'!$A$8:$A$500,B12,'Arrêts médicaux'!$D$8:$D$500,Salariés!$H$1)</f>
        <v>0</v>
      </c>
      <c r="ZT12" s="37">
        <f>SUMIFS('Arrêts médicaux'!$BC$8:$BC$500,'Arrêts médicaux'!$A$8:$A$500,B12,'Arrêts médicaux'!$D$8:$D$500,Salariés!$H$2)</f>
        <v>0</v>
      </c>
      <c r="ZU12" s="38">
        <f t="shared" si="316"/>
        <v>0</v>
      </c>
      <c r="ZV12" s="37">
        <f>SUMIFS('Arrêts médicaux'!$BC$8:$BC$500,'Arrêts médicaux'!$A$8:$A$500,B12,'Arrêts médicaux'!$D$8:$D$500,Salariés!$H$3)</f>
        <v>0</v>
      </c>
      <c r="ZW12" s="37">
        <f>SUMIFS('Arrêts médicaux'!$BC$8:$BC$500,'Arrêts médicaux'!$A$8:$A$500,B12,'Arrêts médicaux'!$D$8:$D$500,Salariés!$H$4)</f>
        <v>0</v>
      </c>
      <c r="ZX12" s="38">
        <f t="shared" si="317"/>
        <v>0</v>
      </c>
      <c r="ZY12" s="37">
        <f>SUMIFS('Arrêts médicaux'!$BC$8:$BC$500,'Arrêts médicaux'!$A$8:$A$500,B12,'Arrêts médicaux'!$D$8:$D$500,Salariés!$H$5)</f>
        <v>0</v>
      </c>
      <c r="ZZ12" s="37">
        <f>SUMIFS('Arrêts médicaux'!$BC$8:$BC$500,'Arrêts médicaux'!$A$8:$A$500,B12,'Arrêts médicaux'!$D$8:$D$500,Salariés!$H$6)</f>
        <v>0</v>
      </c>
      <c r="AAA12" s="37">
        <f>SUMIFS('Arrêts médicaux'!$BC$8:$BC$500,'Arrêts médicaux'!$A$8:$A$500,B12,'Arrêts médicaux'!$D$8:$D$500,Salariés!$H$7)</f>
        <v>0</v>
      </c>
      <c r="AAB12" s="38">
        <f t="shared" si="318"/>
        <v>0</v>
      </c>
      <c r="AAC12" s="37">
        <f>SUMIFS('Arrêts médicaux'!$BC$8:$BC$500,'Arrêts médicaux'!$A$8:$A$500,B12,'Arrêts médicaux'!$D$8:$D$500,Salariés!$H$8)</f>
        <v>0</v>
      </c>
      <c r="AAD12" s="37">
        <f>SUMIFS('Absences diverses'!$BA$8:$BA$500,'Absences diverses'!$A$8:$A$500,B12,'Absences diverses'!$D$8:$D$500,Salariés!$J$1)</f>
        <v>0</v>
      </c>
      <c r="AAE12" s="37">
        <f>SUMIFS('Absences diverses'!$BA$8:$BA$500,'Absences diverses'!$A$8:$A$500,B12,'Absences diverses'!$D$8:$D$500,Salariés!$J$2)</f>
        <v>0</v>
      </c>
      <c r="AAF12" s="37">
        <f>SUMIFS('Absences diverses'!$BA$8:$BA$500,'Absences diverses'!$A$8:$A$500,B12,'Absences diverses'!$D$8:$D$500,Salariés!$J$3)</f>
        <v>0</v>
      </c>
      <c r="AAG12" s="37">
        <f>SUMIFS('Absences diverses'!$BA$8:$BA$500,'Absences diverses'!$A$8:$A$500,B12,'Absences diverses'!$D$8:$D$500,Salariés!$J$4)</f>
        <v>0</v>
      </c>
      <c r="AAH12" s="37">
        <f>SUMIFS('Arrêts médicaux'!$BD$8:$BD$500,'Arrêts médicaux'!$A$8:$A$500,B12,'Arrêts médicaux'!$D$8:$D$500,Salariés!$H$1)</f>
        <v>0</v>
      </c>
      <c r="AAI12" s="37">
        <f>SUMIFS('Arrêts médicaux'!$BD$8:$BD$500,'Arrêts médicaux'!$A$8:$A$500,B12,'Arrêts médicaux'!$D$8:$D$500,Salariés!$H$2)</f>
        <v>0</v>
      </c>
      <c r="AAJ12" s="38">
        <f t="shared" si="319"/>
        <v>0</v>
      </c>
      <c r="AAK12" s="37">
        <f>SUMIFS('Arrêts médicaux'!$BD$8:$BD$500,'Arrêts médicaux'!$A$8:$A$500,B12,'Arrêts médicaux'!$D$8:$D$500,Salariés!$H$3)</f>
        <v>0</v>
      </c>
      <c r="AAL12" s="37">
        <f>SUMIFS('Arrêts médicaux'!$BD$8:$BD$500,'Arrêts médicaux'!$A$8:$A$500,B12,'Arrêts médicaux'!$D$8:$D$500,Salariés!$H$4)</f>
        <v>0</v>
      </c>
      <c r="AAM12" s="38">
        <f t="shared" si="320"/>
        <v>0</v>
      </c>
      <c r="AAN12" s="37">
        <f>SUMIFS('Arrêts médicaux'!$BD$8:$BD$500,'Arrêts médicaux'!$A$8:$A$500,B12,'Arrêts médicaux'!$D$8:$D$500,Salariés!$H$5)</f>
        <v>0</v>
      </c>
      <c r="AAO12" s="37">
        <f>SUMIFS('Arrêts médicaux'!$BD$8:$BD$500,'Arrêts médicaux'!$A$8:$A$500,B12,'Arrêts médicaux'!$D$8:$D$500,Salariés!$H$6)</f>
        <v>0</v>
      </c>
      <c r="AAP12" s="37">
        <f>SUMIFS('Arrêts médicaux'!$BD$8:$BD$500,'Arrêts médicaux'!$A$8:$A$500,B12,'Arrêts médicaux'!$D$8:$D$500,Salariés!$H$7)</f>
        <v>0</v>
      </c>
      <c r="AAQ12" s="38">
        <f t="shared" si="321"/>
        <v>0</v>
      </c>
      <c r="AAR12" s="37">
        <f>SUMIFS('Arrêts médicaux'!$BD$8:$BD$500,'Arrêts médicaux'!$A$8:$A$500,B12,'Arrêts médicaux'!$D$8:$D$500,Salariés!$H$8)</f>
        <v>0</v>
      </c>
      <c r="AAS12" s="37">
        <f>SUMIFS('Absences diverses'!$BB$8:$BB$500,'Absences diverses'!$A$8:$A$500,B12,'Absences diverses'!$D$8:$D$500,Salariés!$J$1)</f>
        <v>0</v>
      </c>
      <c r="AAT12" s="37">
        <f>SUMIFS('Absences diverses'!$BB$8:$BB$500,'Absences diverses'!$A$8:$A$500,B12,'Absences diverses'!$D$8:$D$500,Salariés!$J$2)</f>
        <v>0</v>
      </c>
      <c r="AAU12" s="37">
        <f>SUMIFS('Absences diverses'!$BB$8:$BB$500,'Absences diverses'!$A$8:$A$500,B12,'Absences diverses'!$D$8:$D$500,Salariés!$J$3)</f>
        <v>0</v>
      </c>
      <c r="AAV12" s="37">
        <f>SUMIFS('Absences diverses'!$BB$8:$BB$500,'Absences diverses'!$A$8:$A$500,B12,'Absences diverses'!$D$8:$D$500,Salariés!$J$4)</f>
        <v>0</v>
      </c>
      <c r="AAW12" s="37">
        <f>SUMIFS('Arrêts médicaux'!$BE$8:$BE$500,'Arrêts médicaux'!$A$8:$A$500,B12,'Arrêts médicaux'!$D$8:$D$500,Salariés!$H$1)</f>
        <v>0</v>
      </c>
      <c r="AAX12" s="37">
        <f>SUMIFS('Arrêts médicaux'!$BE$8:$BE$500,'Arrêts médicaux'!$A$8:$A$500,B12,'Arrêts médicaux'!$D$8:$D$500,Salariés!$H$2)</f>
        <v>0</v>
      </c>
      <c r="AAY12" s="38">
        <f t="shared" si="322"/>
        <v>0</v>
      </c>
      <c r="AAZ12" s="37">
        <f>SUMIFS('Arrêts médicaux'!$BE$8:$BE$500,'Arrêts médicaux'!$A$8:$A$500,B12,'Arrêts médicaux'!$D$8:$D$500,Salariés!$H$3)</f>
        <v>0</v>
      </c>
      <c r="ABA12" s="37">
        <f>SUMIFS('Arrêts médicaux'!$BE$8:$BE$500,'Arrêts médicaux'!$A$8:$A$500,B12,'Arrêts médicaux'!$D$8:$D$500,Salariés!$H$4)</f>
        <v>0</v>
      </c>
      <c r="ABB12" s="38">
        <f t="shared" si="323"/>
        <v>0</v>
      </c>
      <c r="ABC12" s="37">
        <f>SUMIFS('Arrêts médicaux'!$BE$8:$BE$500,'Arrêts médicaux'!$A$8:$A$500,B12,'Arrêts médicaux'!$D$8:$D$500,Salariés!$H$5)</f>
        <v>0</v>
      </c>
      <c r="ABD12" s="37">
        <f>SUMIFS('Arrêts médicaux'!$BE$8:$BE$500,'Arrêts médicaux'!$A$8:$A$500,B12,'Arrêts médicaux'!$D$8:$D$500,Salariés!$H$6)</f>
        <v>0</v>
      </c>
      <c r="ABE12" s="37">
        <f>SUMIFS('Arrêts médicaux'!$BE$8:$BE$500,'Arrêts médicaux'!$A$8:$A$500,B12,'Arrêts médicaux'!$D$8:$D$500,Salariés!$H$7)</f>
        <v>0</v>
      </c>
      <c r="ABF12" s="38">
        <f t="shared" si="324"/>
        <v>0</v>
      </c>
      <c r="ABG12" s="37">
        <f>SUMIFS('Arrêts médicaux'!$BE$8:$BE$500,'Arrêts médicaux'!$A$8:$A$500,B12,'Arrêts médicaux'!$D$8:$D$500,Salariés!$H$8)</f>
        <v>0</v>
      </c>
      <c r="ABH12" s="37">
        <f>SUMIFS('Absences diverses'!$BC$8:$BC$500,'Absences diverses'!$A$8:$A$500,B12,'Absences diverses'!$D$8:$D$500,Salariés!$J$1)</f>
        <v>0</v>
      </c>
      <c r="ABI12" s="37">
        <f>SUMIFS('Absences diverses'!$BC$8:$BC$500,'Absences diverses'!$A$8:$A$500,B12,'Absences diverses'!$D$8:$D$500,Salariés!$J$2)</f>
        <v>0</v>
      </c>
      <c r="ABJ12" s="37">
        <f>SUMIFS('Absences diverses'!$BC$8:$BC$500,'Absences diverses'!$A$8:$A$500,B12,'Absences diverses'!$D$8:$D$500,Salariés!$J$3)</f>
        <v>0</v>
      </c>
      <c r="ABK12" s="37">
        <f>SUMIFS('Absences diverses'!$BC$8:$BC$500,'Absences diverses'!$A$8:$A$500,B12,'Absences diverses'!$D$8:$D$500,Salariés!$J$4)</f>
        <v>0</v>
      </c>
      <c r="ABL12" s="37">
        <f>SUMIFS('Arrêts médicaux'!$BF$8:$BF$500,'Arrêts médicaux'!$A$8:$A$500,B12,'Arrêts médicaux'!$D$8:$D$500,Salariés!$H$1)</f>
        <v>0</v>
      </c>
      <c r="ABM12" s="37">
        <f>SUMIFS('Arrêts médicaux'!$BF$8:$BF$500,'Arrêts médicaux'!$A$8:$A$500,B12,'Arrêts médicaux'!$D$8:$D$500,Salariés!$H$2)</f>
        <v>0</v>
      </c>
      <c r="ABN12" s="38">
        <f t="shared" si="325"/>
        <v>0</v>
      </c>
      <c r="ABO12" s="37">
        <f>SUMIFS('Arrêts médicaux'!$BF$8:$BF$500,'Arrêts médicaux'!$A$8:$A$500,B12,'Arrêts médicaux'!$D$8:$D$500,Salariés!$H$3)</f>
        <v>0</v>
      </c>
      <c r="ABP12" s="37">
        <f>SUMIFS('Arrêts médicaux'!$BF$8:$BF$500,'Arrêts médicaux'!$A$8:$A$500,B12,'Arrêts médicaux'!$D$8:$D$500,Salariés!$H$4)</f>
        <v>0</v>
      </c>
      <c r="ABQ12" s="38">
        <f t="shared" si="326"/>
        <v>0</v>
      </c>
      <c r="ABR12" s="37">
        <f>SUMIFS('Arrêts médicaux'!$BF$8:$BF$500,'Arrêts médicaux'!$A$8:$A$500,B12,'Arrêts médicaux'!$D$8:$D$500,Salariés!$H$5)</f>
        <v>0</v>
      </c>
      <c r="ABS12" s="37">
        <f>SUMIFS('Arrêts médicaux'!$BF$8:$BF$500,'Arrêts médicaux'!$A$8:$A$500,B12,'Arrêts médicaux'!$D$8:$D$500,Salariés!$H$6)</f>
        <v>0</v>
      </c>
      <c r="ABT12" s="37">
        <f>SUMIFS('Arrêts médicaux'!$BF$8:$BF$500,'Arrêts médicaux'!$A$8:$A$500,B12,'Arrêts médicaux'!$D$8:$D$500,Salariés!$H$7)</f>
        <v>0</v>
      </c>
      <c r="ABU12" s="38">
        <f t="shared" si="327"/>
        <v>0</v>
      </c>
      <c r="ABV12" s="37">
        <f>SUMIFS('Arrêts médicaux'!$BF$8:$BF$500,'Arrêts médicaux'!$A$8:$A$500,B12,'Arrêts médicaux'!$D$8:$D$500,Salariés!$H$8)</f>
        <v>0</v>
      </c>
      <c r="ABW12" s="37">
        <f>SUMIFS('Absences diverses'!$BD$8:$BD$500,'Absences diverses'!$A$8:$A$500,B12,'Absences diverses'!$D$8:$D$500,Salariés!$J$1)</f>
        <v>0</v>
      </c>
      <c r="ABX12" s="37">
        <f>SUMIFS('Absences diverses'!$BD$8:$BD$500,'Absences diverses'!$A$8:$A$500,B12,'Absences diverses'!$D$8:$D$500,Salariés!$J$2)</f>
        <v>0</v>
      </c>
      <c r="ABY12" s="37">
        <f>SUMIFS('Absences diverses'!$BD$8:$BD$500,'Absences diverses'!$A$8:$A$500,B12,'Absences diverses'!$D$8:$D$500,Salariés!$J$3)</f>
        <v>0</v>
      </c>
      <c r="ABZ12" s="37">
        <f>SUMIFS('Absences diverses'!$BD$8:$BD$500,'Absences diverses'!$A$8:$A$500,B12,'Absences diverses'!$D$8:$D$500,Salariés!$J$4)</f>
        <v>0</v>
      </c>
      <c r="ACA12" s="37">
        <f>SUMIFS('Arrêts médicaux'!$BG$8:$BG$500,'Arrêts médicaux'!$A$8:$A$500,B12,'Arrêts médicaux'!$D$8:$D$500,Salariés!$H$1)</f>
        <v>0</v>
      </c>
      <c r="ACB12" s="37">
        <f>SUMIFS('Arrêts médicaux'!$BG$8:$BG$500,'Arrêts médicaux'!$A$8:$A$500,B12,'Arrêts médicaux'!$D$8:$D$500,Salariés!$H$2)</f>
        <v>0</v>
      </c>
      <c r="ACC12" s="38">
        <f t="shared" si="328"/>
        <v>0</v>
      </c>
      <c r="ACD12" s="37">
        <f>SUMIFS('Arrêts médicaux'!$BG$8:$BG$500,'Arrêts médicaux'!$A$8:$A$500,B12,'Arrêts médicaux'!$D$8:$D$500,Salariés!$H$3)</f>
        <v>0</v>
      </c>
      <c r="ACE12" s="37">
        <f>SUMIFS('Arrêts médicaux'!$BG$8:$BG$500,'Arrêts médicaux'!$A$8:$A$500,B12,'Arrêts médicaux'!$D$8:$D$500,Salariés!$H$4)</f>
        <v>0</v>
      </c>
      <c r="ACF12" s="38">
        <f t="shared" si="329"/>
        <v>0</v>
      </c>
      <c r="ACG12" s="37">
        <f>SUMIFS('Arrêts médicaux'!$BG$8:$BG$500,'Arrêts médicaux'!$A$8:$A$500,B12,'Arrêts médicaux'!$D$8:$D$500,Salariés!$H$5)</f>
        <v>0</v>
      </c>
      <c r="ACH12" s="37">
        <f>SUMIFS('Arrêts médicaux'!$BG$8:$BG$500,'Arrêts médicaux'!$A$8:$A$500,B12,'Arrêts médicaux'!$D$8:$D$500,Salariés!$H$6)</f>
        <v>0</v>
      </c>
      <c r="ACI12" s="37">
        <f>SUMIFS('Arrêts médicaux'!$BG$8:$BG$500,'Arrêts médicaux'!$A$8:$A$500,B12,'Arrêts médicaux'!$D$8:$D$500,Salariés!$H$7)</f>
        <v>0</v>
      </c>
      <c r="ACJ12" s="38">
        <f t="shared" si="330"/>
        <v>0</v>
      </c>
      <c r="ACK12" s="37">
        <f>SUMIFS('Arrêts médicaux'!$BG$8:$BG$500,'Arrêts médicaux'!$A$8:$A$500,B12,'Arrêts médicaux'!$D$8:$D$500,Salariés!$H$8)</f>
        <v>0</v>
      </c>
      <c r="ACL12" s="37">
        <f>SUMIFS('Absences diverses'!$BE$8:$BE$500,'Absences diverses'!$A$8:$A$500,B12,'Absences diverses'!$D$8:$D$500,Salariés!$J$1)</f>
        <v>0</v>
      </c>
      <c r="ACM12" s="37">
        <f>SUMIFS('Absences diverses'!$BE$8:$BE$500,'Absences diverses'!$A$8:$A$500,B12,'Absences diverses'!$D$8:$D$500,Salariés!$J$2)</f>
        <v>0</v>
      </c>
      <c r="ACN12" s="37">
        <f>SUMIFS('Absences diverses'!$BE$8:$BE$500,'Absences diverses'!$A$8:$A$500,B12,'Absences diverses'!$D$8:$D$500,Salariés!$J$3)</f>
        <v>0</v>
      </c>
      <c r="ACO12" s="37">
        <f>SUMIFS('Absences diverses'!$BE$8:$BE$500,'Absences diverses'!$A$8:$A$500,B12,'Absences diverses'!$D$8:$D$500,Salariés!$J$4)</f>
        <v>0</v>
      </c>
      <c r="ACP12" s="37">
        <f>SUMIFS('Arrêts médicaux'!$BH$8:$BH$500,'Arrêts médicaux'!$A$8:$A$500,B12,'Arrêts médicaux'!$D$8:$D$500,Salariés!$H$1)</f>
        <v>0</v>
      </c>
      <c r="ACQ12" s="37">
        <f>SUMIFS('Arrêts médicaux'!$BH$8:$BH$500,'Arrêts médicaux'!$A$8:$A$500,B12,'Arrêts médicaux'!$D$8:$D$500,Salariés!$H$2)</f>
        <v>0</v>
      </c>
      <c r="ACR12" s="38">
        <f t="shared" si="331"/>
        <v>0</v>
      </c>
      <c r="ACS12" s="37">
        <f>SUMIFS('Arrêts médicaux'!$BH$8:$BH$500,'Arrêts médicaux'!$A$8:$A$500,B12,'Arrêts médicaux'!$D$8:$D$500,Salariés!$H$3)</f>
        <v>0</v>
      </c>
      <c r="ACT12" s="37">
        <f>SUMIFS('Arrêts médicaux'!$BH$8:$BH$500,'Arrêts médicaux'!$A$8:$A$500,B12,'Arrêts médicaux'!$D$8:$D$500,Salariés!$H$4)</f>
        <v>0</v>
      </c>
      <c r="ACU12" s="38">
        <f t="shared" si="332"/>
        <v>0</v>
      </c>
      <c r="ACV12" s="37">
        <f>SUMIFS('Arrêts médicaux'!$BH$8:$BH$500,'Arrêts médicaux'!$A$8:$A$500,B12,'Arrêts médicaux'!$D$8:$D$500,Salariés!$H$5)</f>
        <v>0</v>
      </c>
      <c r="ACW12" s="37">
        <f>SUMIFS('Arrêts médicaux'!$BH$8:$BH$500,'Arrêts médicaux'!$A$8:$A$500,B12,'Arrêts médicaux'!$D$8:$D$500,Salariés!$H$6)</f>
        <v>0</v>
      </c>
      <c r="ACX12" s="37">
        <f>SUMIFS('Arrêts médicaux'!$BH$8:$BH$500,'Arrêts médicaux'!$A$8:$A$500,B12,'Arrêts médicaux'!$D$8:$D$500,Salariés!$H$7)</f>
        <v>0</v>
      </c>
      <c r="ACY12" s="38">
        <f t="shared" si="333"/>
        <v>0</v>
      </c>
      <c r="ACZ12" s="37">
        <f>SUMIFS('Arrêts médicaux'!$BH$8:$BH$500,'Arrêts médicaux'!$A$8:$A$500,B12,'Arrêts médicaux'!$D$8:$D$500,Salariés!$H$8)</f>
        <v>0</v>
      </c>
      <c r="ADA12" s="37">
        <f>SUMIFS('Absences diverses'!$BF$8:$BF$500,'Absences diverses'!$A$8:$A$500,B12,'Absences diverses'!$D$8:$D$500,Salariés!$J$1)</f>
        <v>0</v>
      </c>
      <c r="ADB12" s="37">
        <f>SUMIFS('Absences diverses'!$BF$8:$BF$500,'Absences diverses'!$A$8:$A$500,B12,'Absences diverses'!$D$8:$D$500,Salariés!$J$2)</f>
        <v>0</v>
      </c>
      <c r="ADC12" s="37">
        <f>SUMIFS('Absences diverses'!$BF$8:$BF$500,'Absences diverses'!$A$8:$A$500,B12,'Absences diverses'!$D$8:$D$500,Salariés!$J$3)</f>
        <v>0</v>
      </c>
      <c r="ADD12" s="37">
        <f>SUMIFS('Absences diverses'!$BF$8:$BF$500,'Absences diverses'!$A$8:$A$500,B12,'Absences diverses'!$D$8:$D$500,Salariés!$J$4)</f>
        <v>0</v>
      </c>
      <c r="ADE12" s="37">
        <f>SUMIFS('Arrêts médicaux'!$BI$8:$BI$500,'Arrêts médicaux'!$A$8:$A$500,B12,'Arrêts médicaux'!$D$8:$D$500,Salariés!$H$1)</f>
        <v>0</v>
      </c>
      <c r="ADF12" s="37">
        <f>SUMIFS('Arrêts médicaux'!$BI$8:$BI$500,'Arrêts médicaux'!$A$8:$A$500,B12,'Arrêts médicaux'!$D$8:$D$500,Salariés!$H$2)</f>
        <v>0</v>
      </c>
      <c r="ADG12" s="38">
        <f t="shared" si="334"/>
        <v>0</v>
      </c>
      <c r="ADH12" s="37">
        <f>SUMIFS('Arrêts médicaux'!$BI$8:$BI$500,'Arrêts médicaux'!$A$8:$A$500,B12,'Arrêts médicaux'!$D$8:$D$500,Salariés!$H$3)</f>
        <v>0</v>
      </c>
      <c r="ADI12" s="37">
        <f>SUMIFS('Arrêts médicaux'!$BI$8:$BI$500,'Arrêts médicaux'!$A$8:$A$500,B12,'Arrêts médicaux'!$D$8:$D$500,Salariés!$H$4)</f>
        <v>0</v>
      </c>
      <c r="ADJ12" s="38">
        <f t="shared" si="335"/>
        <v>0</v>
      </c>
      <c r="ADK12" s="37">
        <f>SUMIFS('Arrêts médicaux'!$BI$8:$BI$500,'Arrêts médicaux'!$A$8:$A$500,B12,'Arrêts médicaux'!$D$8:$D$500,Salariés!$H$5)</f>
        <v>0</v>
      </c>
      <c r="ADL12" s="37">
        <f>SUMIFS('Arrêts médicaux'!$BI$8:$BI$500,'Arrêts médicaux'!$A$8:$A$500,B12,'Arrêts médicaux'!$D$8:$D$500,Salariés!$H$6)</f>
        <v>0</v>
      </c>
      <c r="ADM12" s="37">
        <f>SUMIFS('Arrêts médicaux'!$BI$8:$BI$500,'Arrêts médicaux'!$A$8:$A$500,B12,'Arrêts médicaux'!$D$8:$D$500,Salariés!$H$7)</f>
        <v>0</v>
      </c>
      <c r="ADN12" s="38">
        <f t="shared" si="336"/>
        <v>0</v>
      </c>
      <c r="ADO12" s="37">
        <f>SUMIFS('Arrêts médicaux'!$BI$8:$BI$500,'Arrêts médicaux'!$A$8:$A$500,B12,'Arrêts médicaux'!$D$8:$D$500,Salariés!$H$8)</f>
        <v>0</v>
      </c>
      <c r="ADP12" s="37">
        <f>SUMIFS('Absences diverses'!$BG$8:$BG$500,'Absences diverses'!$A$8:$A$500,B12,'Absences diverses'!$D$8:$D$500,Salariés!$J$1)</f>
        <v>0</v>
      </c>
      <c r="ADQ12" s="37">
        <f>SUMIFS('Absences diverses'!$BG$8:$BG$500,'Absences diverses'!$A$8:$A$500,B12,'Absences diverses'!$D$8:$D$500,Salariés!$J$2)</f>
        <v>0</v>
      </c>
      <c r="ADR12" s="37">
        <f>SUMIFS('Absences diverses'!$BG$8:$BG$500,'Absences diverses'!$A$8:$A$500,B12,'Absences diverses'!$D$8:$D$500,Salariés!$J$3)</f>
        <v>0</v>
      </c>
      <c r="ADS12" s="37">
        <f>SUMIFS('Absences diverses'!$BG$8:$BG$500,'Absences diverses'!$A$8:$A$500,B12,'Absences diverses'!$D$8:$D$500,Salariés!$J$4)</f>
        <v>0</v>
      </c>
      <c r="ADT12" s="37">
        <f>SUMIFS('Arrêts médicaux'!$BJ$8:$BJ$500,'Arrêts médicaux'!$A$8:$A$500,B12,'Arrêts médicaux'!$D$8:$D$500,Salariés!$H$1)</f>
        <v>0</v>
      </c>
      <c r="ADU12" s="37">
        <f>SUMIFS('Arrêts médicaux'!$BJ$8:$BJ$500,'Arrêts médicaux'!$A$8:$A$500,B12,'Arrêts médicaux'!$D$8:$D$500,Salariés!$H$2)</f>
        <v>0</v>
      </c>
      <c r="ADV12" s="38">
        <f t="shared" si="337"/>
        <v>0</v>
      </c>
      <c r="ADW12" s="37">
        <f>SUMIFS('Arrêts médicaux'!$BJ$8:$BJ$500,'Arrêts médicaux'!$A$8:$A$500,B12,'Arrêts médicaux'!$D$8:$D$500,Salariés!$H$3)</f>
        <v>0</v>
      </c>
      <c r="ADX12" s="37">
        <f>SUMIFS('Arrêts médicaux'!$BJ$8:$BJ$500,'Arrêts médicaux'!$A$8:$A$500,B12,'Arrêts médicaux'!$D$8:$D$500,Salariés!$H$4)</f>
        <v>0</v>
      </c>
      <c r="ADY12" s="38">
        <f t="shared" si="338"/>
        <v>0</v>
      </c>
      <c r="ADZ12" s="37">
        <f>SUMIFS('Arrêts médicaux'!$BJ$8:$BJ$500,'Arrêts médicaux'!$A$8:$A$500,B12,'Arrêts médicaux'!$D$8:$D$500,Salariés!$H$5)</f>
        <v>0</v>
      </c>
      <c r="AEA12" s="37">
        <f>SUMIFS('Arrêts médicaux'!$BJ$8:$BJ$500,'Arrêts médicaux'!$A$8:$A$500,B12,'Arrêts médicaux'!$D$8:$D$500,Salariés!$H$6)</f>
        <v>0</v>
      </c>
      <c r="AEB12" s="37">
        <f>SUMIFS('Arrêts médicaux'!$BJ$8:$BJ$500,'Arrêts médicaux'!$A$8:$A$500,B12,'Arrêts médicaux'!$D$8:$D$500,Salariés!$H$7)</f>
        <v>0</v>
      </c>
      <c r="AEC12" s="38">
        <f t="shared" si="339"/>
        <v>0</v>
      </c>
      <c r="AED12" s="37">
        <f>SUMIFS('Arrêts médicaux'!$BJ$8:$BJ$500,'Arrêts médicaux'!$A$8:$A$500,B12,'Arrêts médicaux'!$D$8:$D$500,Salariés!$H$8)</f>
        <v>0</v>
      </c>
      <c r="AEE12" s="37">
        <f>SUMIFS('Absences diverses'!$BH$8:$BH$500,'Absences diverses'!$A$8:$A$500,B12,'Absences diverses'!$D$8:$D$500,Salariés!$J$1)</f>
        <v>0</v>
      </c>
      <c r="AEF12" s="37">
        <f>SUMIFS('Absences diverses'!$BH$8:$BH$500,'Absences diverses'!$A$8:$A$500,B12,'Absences diverses'!$D$8:$D$500,Salariés!$J$2)</f>
        <v>0</v>
      </c>
      <c r="AEG12" s="37">
        <f>SUMIFS('Absences diverses'!$BH$8:$BH$500,'Absences diverses'!$A$8:$A$500,B12,'Absences diverses'!$D$8:$D$500,Salariés!$J$3)</f>
        <v>0</v>
      </c>
      <c r="AEH12" s="37">
        <f>SUMIFS('Absences diverses'!$BH$8:$BH$500,'Absences diverses'!$A$8:$A$500,B12,'Absences diverses'!$D$8:$D$500,Salariés!$J$4)</f>
        <v>0</v>
      </c>
      <c r="AEI12" s="37">
        <f>SUMIFS('Arrêts médicaux'!$BK$8:$BK$500,'Arrêts médicaux'!$A$8:$A$500,B12,'Arrêts médicaux'!$D$8:$D$500,Salariés!$H$1)</f>
        <v>0</v>
      </c>
      <c r="AEJ12" s="37">
        <f>SUMIFS('Arrêts médicaux'!$BK$8:$BK$500,'Arrêts médicaux'!$A$8:$A$500,B12,'Arrêts médicaux'!$D$8:$D$500,Salariés!$H$2)</f>
        <v>0</v>
      </c>
      <c r="AEK12" s="38">
        <f t="shared" si="340"/>
        <v>0</v>
      </c>
      <c r="AEL12" s="37">
        <f>SUMIFS('Arrêts médicaux'!$BK$8:$BK$500,'Arrêts médicaux'!$A$8:$A$500,B12,'Arrêts médicaux'!$D$8:$D$500,Salariés!$H$3)</f>
        <v>0</v>
      </c>
      <c r="AEM12" s="37">
        <f>SUMIFS('Arrêts médicaux'!$BK$8:$BK$500,'Arrêts médicaux'!$A$8:$A$500,B12,'Arrêts médicaux'!$D$8:$D$500,Salariés!$H$4)</f>
        <v>0</v>
      </c>
      <c r="AEN12" s="38">
        <f t="shared" si="341"/>
        <v>0</v>
      </c>
      <c r="AEO12" s="37">
        <f>SUMIFS('Arrêts médicaux'!$BK$8:$BK$500,'Arrêts médicaux'!$A$8:$A$500,B12,'Arrêts médicaux'!$D$8:$D$500,Salariés!$H$5)</f>
        <v>0</v>
      </c>
      <c r="AEP12" s="37">
        <f>SUMIFS('Arrêts médicaux'!$BK$8:$BK$500,'Arrêts médicaux'!$A$8:$A$500,B12,'Arrêts médicaux'!$D$8:$D$500,Salariés!$H$6)</f>
        <v>0</v>
      </c>
      <c r="AEQ12" s="37">
        <f>SUMIFS('Arrêts médicaux'!$BK$8:$BK$500,'Arrêts médicaux'!$A$8:$A$500,B12,'Arrêts médicaux'!$D$8:$D$500,Salariés!$H$7)</f>
        <v>0</v>
      </c>
      <c r="AER12" s="38">
        <f t="shared" si="342"/>
        <v>0</v>
      </c>
      <c r="AES12" s="37">
        <f>SUMIFS('Arrêts médicaux'!$BK$8:$BK$500,'Arrêts médicaux'!$A$8:$A$500,B12,'Arrêts médicaux'!$D$8:$D$500,Salariés!$H$8)</f>
        <v>0</v>
      </c>
      <c r="AET12" s="37">
        <f>SUMIFS('Absences diverses'!$BI$8:$BI$500,'Absences diverses'!$A$8:$A$500,B12,'Absences diverses'!$D$8:$D$500,Salariés!$J$1)</f>
        <v>0</v>
      </c>
      <c r="AEU12" s="37">
        <f>SUMIFS('Absences diverses'!$BI$8:$BI$500,'Absences diverses'!$A$8:$A$500,B12,'Absences diverses'!$D$8:$D$500,Salariés!$J$2)</f>
        <v>0</v>
      </c>
      <c r="AEV12" s="37">
        <f>SUMIFS('Absences diverses'!$BI$8:$BI$500,'Absences diverses'!$A$8:$A$500,B12,'Absences diverses'!$D$8:$D$500,Salariés!$J$3)</f>
        <v>0</v>
      </c>
      <c r="AEW12" s="37">
        <f>SUMIFS('Absences diverses'!$BI$8:$BI$500,'Absences diverses'!$A$8:$A$500,B12,'Absences diverses'!$D$8:$D$500,Salariés!$J$4)</f>
        <v>0</v>
      </c>
      <c r="AEX12" s="37">
        <f>SUMIFS('Arrêts médicaux'!$BL$8:$BL$500,'Arrêts médicaux'!$A$8:$A$500,B12,'Arrêts médicaux'!$D$8:$D$500,Salariés!$H$1)</f>
        <v>0</v>
      </c>
      <c r="AEY12" s="37">
        <f>SUMIFS('Arrêts médicaux'!$BL$8:$BL$500,'Arrêts médicaux'!$A$8:$A$500,B12,'Arrêts médicaux'!$D$8:$D$500,Salariés!$H$2)</f>
        <v>0</v>
      </c>
      <c r="AEZ12" s="38">
        <f t="shared" si="343"/>
        <v>0</v>
      </c>
      <c r="AFA12" s="37">
        <f>SUMIFS('Arrêts médicaux'!$BL$8:$BL$500,'Arrêts médicaux'!$A$8:$A$500,B12,'Arrêts médicaux'!$D$8:$D$500,Salariés!$H$3)</f>
        <v>0</v>
      </c>
      <c r="AFB12" s="37">
        <f>SUMIFS('Arrêts médicaux'!$BL$8:$BL$500,'Arrêts médicaux'!$A$8:$A$500,B12,'Arrêts médicaux'!$D$8:$D$500,Salariés!$H$4)</f>
        <v>0</v>
      </c>
      <c r="AFC12" s="38">
        <f t="shared" si="344"/>
        <v>0</v>
      </c>
      <c r="AFD12" s="37">
        <f>SUMIFS('Arrêts médicaux'!$BL$8:$BL$500,'Arrêts médicaux'!$A$8:$A$500,B12,'Arrêts médicaux'!$D$8:$D$500,Salariés!$H$5)</f>
        <v>0</v>
      </c>
      <c r="AFE12" s="37">
        <f>SUMIFS('Arrêts médicaux'!$BL$8:$BL$500,'Arrêts médicaux'!$A$8:$A$500,B12,'Arrêts médicaux'!$D$8:$D$500,Salariés!$H$6)</f>
        <v>0</v>
      </c>
      <c r="AFF12" s="37">
        <f>SUMIFS('Arrêts médicaux'!$BL$8:$BL$500,'Arrêts médicaux'!$A$8:$A$500,B12,'Arrêts médicaux'!$D$8:$D$500,Salariés!$H$7)</f>
        <v>0</v>
      </c>
      <c r="AFG12" s="38">
        <f t="shared" si="345"/>
        <v>0</v>
      </c>
      <c r="AFH12" s="37">
        <f>SUMIFS('Arrêts médicaux'!$BL$8:$BL$500,'Arrêts médicaux'!$A$8:$A$500,B12,'Arrêts médicaux'!$D$8:$D$500,Salariés!$H$8)</f>
        <v>0</v>
      </c>
      <c r="AFI12" s="37">
        <f>SUMIFS('Absences diverses'!$BJ$8:$BJ$500,'Absences diverses'!$A$8:$A$500,B12,'Absences diverses'!$D$8:$D$500,Salariés!$J$1)</f>
        <v>0</v>
      </c>
      <c r="AFJ12" s="37">
        <f>SUMIFS('Absences diverses'!$BJ$8:$BJ$500,'Absences diverses'!$A$8:$A$500,B12,'Absences diverses'!$D$8:$D$500,Salariés!$J$2)</f>
        <v>0</v>
      </c>
      <c r="AFK12" s="37">
        <f>SUMIFS('Absences diverses'!$BJ$8:$BJ$500,'Absences diverses'!$A$8:$A$500,B12,'Absences diverses'!$D$8:$D$500,Salariés!$J$3)</f>
        <v>0</v>
      </c>
      <c r="AFL12" s="37">
        <f>SUMIFS('Absences diverses'!$BJ$8:$BJ$500,'Absences diverses'!$A$8:$A$500,B12,'Absences diverses'!$D$8:$D$500,Salariés!$J$4)</f>
        <v>0</v>
      </c>
      <c r="AFM12" s="37">
        <f>SUMIFS('Arrêts médicaux'!$BM$8:$BM$500,'Arrêts médicaux'!$A$8:$A$500,B12,'Arrêts médicaux'!$D$8:$D$500,Salariés!$H$1)</f>
        <v>0</v>
      </c>
      <c r="AFN12" s="37">
        <f>SUMIFS('Arrêts médicaux'!$BM$8:$BM$500,'Arrêts médicaux'!$A$8:$A$500,B12,'Arrêts médicaux'!$D$8:$D$500,Salariés!$H$2)</f>
        <v>0</v>
      </c>
      <c r="AFO12" s="38">
        <f t="shared" si="346"/>
        <v>0</v>
      </c>
      <c r="AFP12" s="37">
        <f>SUMIFS('Arrêts médicaux'!$BM$8:$BM$500,'Arrêts médicaux'!$A$8:$A$500,B12,'Arrêts médicaux'!$D$8:$D$500,Salariés!$H$3)</f>
        <v>0</v>
      </c>
      <c r="AFQ12" s="37">
        <f>SUMIFS('Arrêts médicaux'!$BM$8:$BM$500,'Arrêts médicaux'!$A$8:$A$500,B12,'Arrêts médicaux'!$D$8:$D$500,Salariés!$H$4)</f>
        <v>0</v>
      </c>
      <c r="AFR12" s="38">
        <f t="shared" si="347"/>
        <v>0</v>
      </c>
      <c r="AFS12" s="37">
        <f>SUMIFS('Arrêts médicaux'!$BM$8:$BM$500,'Arrêts médicaux'!$A$8:$A$500,B12,'Arrêts médicaux'!$D$8:$D$500,Salariés!$H$5)</f>
        <v>0</v>
      </c>
      <c r="AFT12" s="37">
        <f>SUMIFS('Arrêts médicaux'!$BM$8:$BM$500,'Arrêts médicaux'!$A$8:$A$500,B12,'Arrêts médicaux'!$D$8:$D$500,Salariés!$H$6)</f>
        <v>0</v>
      </c>
      <c r="AFU12" s="37">
        <f>SUMIFS('Arrêts médicaux'!$BM$8:$BM$500,'Arrêts médicaux'!$A$8:$A$500,B12,'Arrêts médicaux'!$D$8:$D$500,Salariés!$H$7)</f>
        <v>0</v>
      </c>
      <c r="AFV12" s="38">
        <f t="shared" si="348"/>
        <v>0</v>
      </c>
      <c r="AFW12" s="37">
        <f>SUMIFS('Arrêts médicaux'!$BM$8:$BM$500,'Arrêts médicaux'!$A$8:$A$500,B12,'Arrêts médicaux'!$D$8:$D$500,Salariés!$H$8)</f>
        <v>0</v>
      </c>
      <c r="AFX12" s="37">
        <f>SUMIFS('Absences diverses'!$BK$8:$BK$500,'Absences diverses'!$A$8:$A$500,B12,'Absences diverses'!$D$8:$D$500,Salariés!$J$1)</f>
        <v>0</v>
      </c>
      <c r="AFY12" s="37">
        <f>SUMIFS('Absences diverses'!$BK$8:$BK$500,'Absences diverses'!$A$8:$A$500,B12,'Absences diverses'!$D$8:$D$500,Salariés!$J$2)</f>
        <v>0</v>
      </c>
      <c r="AFZ12" s="37">
        <f>SUMIFS('Absences diverses'!$BK$8:$BK$500,'Absences diverses'!$A$8:$A$500,B12,'Absences diverses'!$D$8:$D$500,Salariés!$J$3)</f>
        <v>0</v>
      </c>
      <c r="AGA12" s="37">
        <f>SUMIFS('Absences diverses'!$BK$8:$BK$500,'Absences diverses'!$A$8:$A$500,B12,'Absences diverses'!$D$8:$D$500,Salariés!$J$4)</f>
        <v>0</v>
      </c>
      <c r="AGB12" s="37">
        <f>SUMIFS('Arrêts médicaux'!$BN$8:$BN$500,'Arrêts médicaux'!$A$8:$A$500,B12,'Arrêts médicaux'!$D$8:$D$500,Salariés!$H$1)</f>
        <v>0</v>
      </c>
      <c r="AGC12" s="37">
        <f>SUMIFS('Arrêts médicaux'!$BN$8:$BN$500,'Arrêts médicaux'!$A$8:$A$500,B12,'Arrêts médicaux'!$D$8:$D$500,Salariés!$H$2)</f>
        <v>0</v>
      </c>
      <c r="AGD12" s="38">
        <f t="shared" si="349"/>
        <v>0</v>
      </c>
      <c r="AGE12" s="37">
        <f>SUMIFS('Arrêts médicaux'!$BN$8:$BN$500,'Arrêts médicaux'!$A$8:$A$500,B12,'Arrêts médicaux'!$D$8:$D$500,Salariés!$H$3)</f>
        <v>0</v>
      </c>
      <c r="AGF12" s="37">
        <f>SUMIFS('Arrêts médicaux'!$BN$8:$BN$500,'Arrêts médicaux'!$A$8:$A$500,B12,'Arrêts médicaux'!$D$8:$D$500,Salariés!$H$4)</f>
        <v>0</v>
      </c>
      <c r="AGG12" s="38">
        <f t="shared" si="350"/>
        <v>0</v>
      </c>
      <c r="AGH12" s="37">
        <f>SUMIFS('Arrêts médicaux'!$BN$8:$BN$500,'Arrêts médicaux'!$A$8:$A$500,B12,'Arrêts médicaux'!$D$8:$D$500,Salariés!$H$5)</f>
        <v>0</v>
      </c>
      <c r="AGI12" s="37">
        <f>SUMIFS('Arrêts médicaux'!$BN$8:$BN$500,'Arrêts médicaux'!$A$8:$A$500,B12,'Arrêts médicaux'!$D$8:$D$500,Salariés!$H$6)</f>
        <v>0</v>
      </c>
      <c r="AGJ12" s="37">
        <f>SUMIFS('Arrêts médicaux'!$BN$8:$BN$500,'Arrêts médicaux'!$A$8:$A$500,B12,'Arrêts médicaux'!$D$8:$D$500,Salariés!$H$7)</f>
        <v>0</v>
      </c>
      <c r="AGK12" s="38">
        <f t="shared" si="351"/>
        <v>0</v>
      </c>
      <c r="AGL12" s="37">
        <f>SUMIFS('Arrêts médicaux'!$BN$8:$BN$500,'Arrêts médicaux'!$A$8:$A$500,B12,'Arrêts médicaux'!$D$8:$D$500,Salariés!$H$8)</f>
        <v>0</v>
      </c>
      <c r="AGM12" s="37">
        <f>SUMIFS('Absences diverses'!$BL$8:$BL$500,'Absences diverses'!$A$8:$A$500,B12,'Absences diverses'!$D$8:$D$500,Salariés!$J$1)</f>
        <v>0</v>
      </c>
      <c r="AGN12" s="37">
        <f>SUMIFS('Absences diverses'!$BL$8:$BL$500,'Absences diverses'!$A$8:$A$500,B12,'Absences diverses'!$D$8:$D$500,Salariés!$J$2)</f>
        <v>0</v>
      </c>
      <c r="AGO12" s="37">
        <f>SUMIFS('Absences diverses'!$BL$8:$BL$500,'Absences diverses'!$A$8:$A$500,B12,'Absences diverses'!$D$8:$D$500,Salariés!$J$3)</f>
        <v>0</v>
      </c>
      <c r="AGP12" s="37">
        <f>SUMIFS('Absences diverses'!$BL$8:$BL$500,'Absences diverses'!$A$8:$A$500,B12,'Absences diverses'!$D$8:$D$500,Salariés!$J$4)</f>
        <v>0</v>
      </c>
      <c r="AGQ12" s="37">
        <f>SUMIFS('Arrêts médicaux'!$BO$8:$BO$500,'Arrêts médicaux'!$A$8:$A$500,B12,'Arrêts médicaux'!$D$8:$D$500,Salariés!$H$1)</f>
        <v>0</v>
      </c>
      <c r="AGR12" s="37">
        <f>SUMIFS('Arrêts médicaux'!$BO$8:$BO$500,'Arrêts médicaux'!$A$8:$A$500,B12,'Arrêts médicaux'!$D$8:$D$500,Salariés!$H$2)</f>
        <v>0</v>
      </c>
      <c r="AGS12" s="38">
        <f t="shared" si="352"/>
        <v>0</v>
      </c>
      <c r="AGT12" s="37">
        <f>SUMIFS('Arrêts médicaux'!$BO$8:$BO$500,'Arrêts médicaux'!$A$8:$A$500,B12,'Arrêts médicaux'!$D$8:$D$500,Salariés!$H$3)</f>
        <v>0</v>
      </c>
      <c r="AGU12" s="37">
        <f>SUMIFS('Arrêts médicaux'!$BO$8:$BO$500,'Arrêts médicaux'!$A$8:$A$500,B12,'Arrêts médicaux'!$D$8:$D$500,Salariés!$H$4)</f>
        <v>0</v>
      </c>
      <c r="AGV12" s="38">
        <f t="shared" si="353"/>
        <v>0</v>
      </c>
      <c r="AGW12" s="37">
        <f>SUMIFS('Arrêts médicaux'!$BO$8:$BO$500,'Arrêts médicaux'!$A$8:$A$500,B12,'Arrêts médicaux'!$D$8:$D$500,Salariés!$H$5)</f>
        <v>0</v>
      </c>
      <c r="AGX12" s="37">
        <f>SUMIFS('Arrêts médicaux'!$BO$8:$BO$500,'Arrêts médicaux'!$A$8:$A$500,B12,'Arrêts médicaux'!$D$8:$D$500,Salariés!$H$6)</f>
        <v>0</v>
      </c>
      <c r="AGY12" s="37">
        <f>SUMIFS('Arrêts médicaux'!$BO$8:$BO$500,'Arrêts médicaux'!$A$8:$A$500,B12,'Arrêts médicaux'!$D$8:$D$500,Salariés!$H$7)</f>
        <v>0</v>
      </c>
      <c r="AGZ12" s="38">
        <f t="shared" si="354"/>
        <v>0</v>
      </c>
      <c r="AHA12" s="37">
        <f>SUMIFS('Arrêts médicaux'!$BO$8:$BO$500,'Arrêts médicaux'!$A$8:$A$500,B12,'Arrêts médicaux'!$D$8:$D$500,Salariés!$H$8)</f>
        <v>0</v>
      </c>
      <c r="AHB12" s="37">
        <f>SUMIFS('Absences diverses'!$BM$8:$BM$500,'Absences diverses'!$A$8:$A$500,B12,'Absences diverses'!$D$8:$D$500,Salariés!$J$1)</f>
        <v>0</v>
      </c>
      <c r="AHC12" s="37">
        <f>SUMIFS('Absences diverses'!$BM$8:$BM$500,'Absences diverses'!$A$8:$A$500,B12,'Absences diverses'!$D$8:$D$500,Salariés!$J$2)</f>
        <v>0</v>
      </c>
      <c r="AHD12" s="37">
        <f>SUMIFS('Absences diverses'!$BM$8:$BM$500,'Absences diverses'!$A$8:$A$500,B12,'Absences diverses'!$D$8:$D$500,Salariés!$J$3)</f>
        <v>0</v>
      </c>
      <c r="AHE12" s="37">
        <f>SUMIFS('Absences diverses'!$BM$8:$BM$500,'Absences diverses'!$A$8:$A$500,B12,'Absences diverses'!$D$8:$D$500,Salariés!$J$4)</f>
        <v>0</v>
      </c>
      <c r="AHF12" s="37">
        <f>SUMIFS('Arrêts médicaux'!$BP$8:$BP$500,'Arrêts médicaux'!$A$8:$A$500,B12,'Arrêts médicaux'!$D$8:$D$500,Salariés!$H$1)</f>
        <v>0</v>
      </c>
      <c r="AHG12" s="37">
        <f>SUMIFS('Arrêts médicaux'!$BP$8:$BP$500,'Arrêts médicaux'!$A$8:$A$500,B12,'Arrêts médicaux'!$D$8:$D$500,Salariés!$H$2)</f>
        <v>0</v>
      </c>
      <c r="AHH12" s="38">
        <f t="shared" si="355"/>
        <v>0</v>
      </c>
      <c r="AHI12" s="37">
        <f>SUMIFS('Arrêts médicaux'!$BP$8:$BP$500,'Arrêts médicaux'!$A$8:$A$500,B12,'Arrêts médicaux'!$D$8:$D$500,Salariés!$H$3)</f>
        <v>0</v>
      </c>
      <c r="AHJ12" s="37">
        <f>SUMIFS('Arrêts médicaux'!$BP$8:$BP$500,'Arrêts médicaux'!$A$8:$A$500,B12,'Arrêts médicaux'!$D$8:$D$500,Salariés!$H$4)</f>
        <v>0</v>
      </c>
      <c r="AHK12" s="38">
        <f t="shared" si="356"/>
        <v>0</v>
      </c>
      <c r="AHL12" s="37">
        <f>SUMIFS('Arrêts médicaux'!$BP$8:$BP$500,'Arrêts médicaux'!$A$8:$A$500,B12,'Arrêts médicaux'!$D$8:$D$500,Salariés!$H$5)</f>
        <v>0</v>
      </c>
      <c r="AHM12" s="37">
        <f>SUMIFS('Arrêts médicaux'!$BP$8:$BP$500,'Arrêts médicaux'!$A$8:$A$500,B12,'Arrêts médicaux'!$D$8:$D$500,Salariés!$H$6)</f>
        <v>0</v>
      </c>
      <c r="AHN12" s="37">
        <f>SUMIFS('Arrêts médicaux'!$BP$8:$BP$500,'Arrêts médicaux'!$A$8:$A$500,B12,'Arrêts médicaux'!$D$8:$D$500,Salariés!$H$7)</f>
        <v>0</v>
      </c>
      <c r="AHO12" s="38">
        <f t="shared" si="357"/>
        <v>0</v>
      </c>
      <c r="AHP12" s="37">
        <f>SUMIFS('Arrêts médicaux'!$BP$8:$BP$500,'Arrêts médicaux'!$A$8:$A$500,B12,'Arrêts médicaux'!$D$8:$D$500,Salariés!$H$8)</f>
        <v>0</v>
      </c>
      <c r="AHQ12" s="37">
        <f>SUMIFS('Absences diverses'!$BN$8:$BN$500,'Absences diverses'!$A$8:$A$500,B12,'Absences diverses'!$D$8:$D$500,Salariés!$J$1)</f>
        <v>0</v>
      </c>
      <c r="AHR12" s="37">
        <f>SUMIFS('Absences diverses'!$BN$8:$BN$500,'Absences diverses'!$A$8:$A$500,B12,'Absences diverses'!$D$8:$D$500,Salariés!$J$2)</f>
        <v>0</v>
      </c>
      <c r="AHS12" s="37">
        <f>SUMIFS('Absences diverses'!$BN$8:$BN$500,'Absences diverses'!$A$8:$A$500,B12,'Absences diverses'!$D$8:$D$500,Salariés!$J$3)</f>
        <v>0</v>
      </c>
      <c r="AHT12" s="37">
        <f>SUMIFS('Absences diverses'!$BN$8:$BN$500,'Absences diverses'!$A$8:$A$500,B12,'Absences diverses'!$D$8:$D$500,Salariés!$J$4)</f>
        <v>0</v>
      </c>
      <c r="AHU12" s="37">
        <f>SUMIFS('Arrêts médicaux'!$BQ$8:$BQ$500,'Arrêts médicaux'!$A$8:$A$500,B12,'Arrêts médicaux'!$D$8:$D$500,Salariés!$H$1)</f>
        <v>0</v>
      </c>
      <c r="AHV12" s="37">
        <f>SUMIFS('Arrêts médicaux'!$BQ$8:$BQ$500,'Arrêts médicaux'!$A$8:$A$500,B12,'Arrêts médicaux'!$D$8:$D$500,Salariés!$H$2)</f>
        <v>0</v>
      </c>
      <c r="AHW12" s="38">
        <f t="shared" si="358"/>
        <v>0</v>
      </c>
      <c r="AHX12" s="37">
        <f>SUMIFS('Arrêts médicaux'!$BQ$8:$BQ$500,'Arrêts médicaux'!$A$8:$A$500,B12,'Arrêts médicaux'!$D$8:$D$500,Salariés!$H$3)</f>
        <v>0</v>
      </c>
      <c r="AHY12" s="37">
        <f>SUMIFS('Arrêts médicaux'!$BQ$8:$BQ$500,'Arrêts médicaux'!$A$8:$A$500,B12,'Arrêts médicaux'!$D$8:$D$500,Salariés!$H$4)</f>
        <v>0</v>
      </c>
      <c r="AHZ12" s="38">
        <f t="shared" si="359"/>
        <v>0</v>
      </c>
      <c r="AIA12" s="37">
        <f>SUMIFS('Arrêts médicaux'!$BQ$8:$BQ$500,'Arrêts médicaux'!$A$8:$A$500,B12,'Arrêts médicaux'!$D$8:$D$500,Salariés!$H$5)</f>
        <v>0</v>
      </c>
      <c r="AIB12" s="37">
        <f>SUMIFS('Arrêts médicaux'!$BQ$8:$BQ$500,'Arrêts médicaux'!$A$8:$A$500,B12,'Arrêts médicaux'!$D$8:$D$500,Salariés!$H$6)</f>
        <v>0</v>
      </c>
      <c r="AIC12" s="37">
        <f>SUMIFS('Arrêts médicaux'!$BQ$8:$BQ$500,'Arrêts médicaux'!$A$8:$A$500,B12,'Arrêts médicaux'!$D$8:$D$500,Salariés!$H$7)</f>
        <v>0</v>
      </c>
      <c r="AID12" s="38">
        <f t="shared" si="360"/>
        <v>0</v>
      </c>
      <c r="AIE12" s="37">
        <f>SUMIFS('Arrêts médicaux'!$BQ$8:$BQ$500,'Arrêts médicaux'!$A$8:$A$500,B12,'Arrêts médicaux'!$D$8:$D$500,Salariés!$H$8)</f>
        <v>0</v>
      </c>
      <c r="AIF12" s="37">
        <f>SUMIFS('Absences diverses'!$BO$8:$BO$500,'Absences diverses'!$A$8:$A$500,B12,'Absences diverses'!$D$8:$D$500,Salariés!$J$1)</f>
        <v>0</v>
      </c>
      <c r="AIG12" s="37">
        <f>SUMIFS('Absences diverses'!$BO$8:$BO$500,'Absences diverses'!$A$8:$A$500,B12,'Absences diverses'!$D$8:$D$500,Salariés!$J$2)</f>
        <v>0</v>
      </c>
      <c r="AIH12" s="37">
        <f>SUMIFS('Absences diverses'!$BO$8:$BO$500,'Absences diverses'!$A$8:$A$500,B12,'Absences diverses'!$D$8:$D$500,Salariés!$J$3)</f>
        <v>0</v>
      </c>
      <c r="AII12" s="37">
        <f>SUMIFS('Absences diverses'!$BO$8:$BO$500,'Absences diverses'!$A$8:$A$500,B12,'Absences diverses'!$D$8:$D$500,Salariés!$J$4)</f>
        <v>0</v>
      </c>
    </row>
    <row r="13" spans="2:919">
      <c r="B13" s="29">
        <f>+Salariés!A10</f>
        <v>10</v>
      </c>
      <c r="C13" s="29" t="str">
        <f>+Salariés!B10</f>
        <v>CHAT</v>
      </c>
      <c r="D13" s="29" t="str">
        <f>+Salariés!C10</f>
        <v>ANNE</v>
      </c>
      <c r="E13" s="37">
        <f>SUMIFS('Arrêts médicaux'!$I$8:$I$500,'Arrêts médicaux'!$A$8:$A$500,B13,'Arrêts médicaux'!$D$8:$D$500,Salariés!$H$1)</f>
        <v>0</v>
      </c>
      <c r="F13" s="118">
        <f>SUMIFS('Arrêts médicaux'!$I$8:$I$500,'Arrêts médicaux'!$A$8:$A$500,B13,'Arrêts médicaux'!$D$8:$D$500,Salariés!$H$2)</f>
        <v>0</v>
      </c>
      <c r="G13" s="120">
        <f t="shared" si="178"/>
        <v>0</v>
      </c>
      <c r="H13" s="37">
        <f>SUMIFS('Arrêts médicaux'!$I$8:$I$500,'Arrêts médicaux'!$A$8:$A$500,B13,'Arrêts médicaux'!$D$8:$D$500,Salariés!$H$3)</f>
        <v>0</v>
      </c>
      <c r="I13" s="37">
        <f>SUMIFS('Arrêts médicaux'!$I$8:$I$500,'Arrêts médicaux'!$A$8:$A$500,B13,'Arrêts médicaux'!$D$8:$D$500,Salariés!$H$4)</f>
        <v>0</v>
      </c>
      <c r="J13" s="38">
        <f t="shared" si="179"/>
        <v>0</v>
      </c>
      <c r="K13" s="37">
        <f>SUMIFS('Arrêts médicaux'!$I$8:$I$500,'Arrêts médicaux'!$A$8:$A$500,B13,'Arrêts médicaux'!$D$8:$D$500,Salariés!$H$5)</f>
        <v>0</v>
      </c>
      <c r="L13" s="37">
        <f>SUMIFS('Arrêts médicaux'!$I$8:$I$500,'Arrêts médicaux'!$A$8:$A$500,B13,'Arrêts médicaux'!$D$8:$D$500,Salariés!$H$6)</f>
        <v>0</v>
      </c>
      <c r="M13" s="37">
        <f>SUMIFS('Arrêts médicaux'!$I$8:$I$500,'Arrêts médicaux'!$A$8:$A$500,B13,'Arrêts médicaux'!$D$8:$D$500,Salariés!$H$7)</f>
        <v>0</v>
      </c>
      <c r="N13" s="38">
        <f t="shared" si="180"/>
        <v>0</v>
      </c>
      <c r="O13" s="37">
        <f>SUMIFS('Arrêts médicaux'!$I$8:$I$500,'Arrêts médicaux'!$A$8:$A$500,B13,'Arrêts médicaux'!$D$8:$D$500,Salariés!$H$8)</f>
        <v>0</v>
      </c>
      <c r="P13" s="37">
        <f>SUMIFS('Absences diverses'!$G$8:$G$500,'Absences diverses'!$A$8:$A$500,B13,'Absences diverses'!$D$8:$D$500,Salariés!$J$1)</f>
        <v>0</v>
      </c>
      <c r="Q13" s="37">
        <f>SUMIFS('Absences diverses'!$G$8:$G$500,'Absences diverses'!$A$8:$A$500,B13,'Absences diverses'!$D$8:$D$500,Salariés!$J$2)</f>
        <v>0</v>
      </c>
      <c r="R13" s="37">
        <f>SUMIFS('Absences diverses'!$G$8:$G$500,'Absences diverses'!$A$8:$A$500,B13,'Absences diverses'!$D$8:$D$500,Salariés!$J$3)</f>
        <v>0</v>
      </c>
      <c r="S13" s="116">
        <f>SUMIFS('Absences diverses'!$G$8:$G$500,'Absences diverses'!$A$8:$A$500,B13,'Absences diverses'!$D$8:$D$500,Salariés!$J$4)</f>
        <v>0</v>
      </c>
      <c r="T13" s="115">
        <f>SUMIFS('Arrêts médicaux'!$J$8:$J$500,'Arrêts médicaux'!$A$8:$A$500,B13,'Arrêts médicaux'!$D$8:$D$500,Salariés!$H$1)</f>
        <v>0</v>
      </c>
      <c r="U13" s="37">
        <f>SUMIFS('Arrêts médicaux'!$J$8:$J$500,'Arrêts médicaux'!$A$8:$A$500,B13,'Arrêts médicaux'!$D$8:$D$500,Salariés!$H$2)</f>
        <v>0</v>
      </c>
      <c r="V13" s="38">
        <f t="shared" si="181"/>
        <v>0</v>
      </c>
      <c r="W13" s="37">
        <f>SUMIFS('Arrêts médicaux'!$J$8:$J$500,'Arrêts médicaux'!$A$8:$A$500,B13,'Arrêts médicaux'!$D$8:$D$500,Salariés!$H$3)</f>
        <v>0</v>
      </c>
      <c r="X13" s="37">
        <f>SUMIFS('Arrêts médicaux'!$J$8:$J$500,'Arrêts médicaux'!$A$8:$A$500,B13,'Arrêts médicaux'!$D$8:$D$500,Salariés!$H$4)</f>
        <v>0</v>
      </c>
      <c r="Y13" s="38">
        <f t="shared" si="182"/>
        <v>0</v>
      </c>
      <c r="Z13" s="37">
        <f>SUMIFS('Arrêts médicaux'!$J$8:$J$500,'Arrêts médicaux'!$A$8:$A$500,B13,'Arrêts médicaux'!$D$8:$D$500,Salariés!$H$5)</f>
        <v>0</v>
      </c>
      <c r="AA13" s="37">
        <f>SUMIFS('Arrêts médicaux'!$J$8:$J$500,'Arrêts médicaux'!$A$8:$A$500,B13,'Arrêts médicaux'!$D$8:$D$500,Salariés!$H$6)</f>
        <v>0</v>
      </c>
      <c r="AB13" s="37">
        <f>SUMIFS('Arrêts médicaux'!$J$8:$J$500,'Arrêts médicaux'!$A$8:$A$500,B13,'Arrêts médicaux'!$D$8:$D$500,Salariés!$H$7)</f>
        <v>0</v>
      </c>
      <c r="AC13" s="38">
        <f t="shared" si="183"/>
        <v>0</v>
      </c>
      <c r="AD13" s="37">
        <f>SUMIFS('Arrêts médicaux'!$J$8:$J$500,'Arrêts médicaux'!$A$8:$A$500,B13,'Arrêts médicaux'!$D$8:$D$500,Salariés!$H$8)</f>
        <v>0</v>
      </c>
      <c r="AE13" s="37">
        <f>SUMIFS('Absences diverses'!$H$8:$H$500,'Absences diverses'!$A$8:$A$500,B13,'Absences diverses'!$D$8:$D$500,Salariés!$J$1)</f>
        <v>0</v>
      </c>
      <c r="AF13" s="37">
        <f>SUMIFS('Absences diverses'!$H$8:$H$500,'Absences diverses'!$A$8:$A$500,B13,'Absences diverses'!$D$8:$D$500,Salariés!$J$2)</f>
        <v>0</v>
      </c>
      <c r="AG13" s="37">
        <f>SUMIFS('Absences diverses'!$H$8:$H$500,'Absences diverses'!$A$8:$A$500,B13,'Absences diverses'!$D$8:$D$500,Salariés!$J$3)</f>
        <v>0</v>
      </c>
      <c r="AH13" s="116">
        <f>SUMIFS('Absences diverses'!$H$8:$H$500,'Absences diverses'!$A$8:$A$500,B13,'Absences diverses'!$D$8:$D$500,Salariés!$J$4)</f>
        <v>0</v>
      </c>
      <c r="AI13" s="37">
        <f>SUMIFS('Arrêts médicaux'!$K$8:$K$500,'Arrêts médicaux'!$A$8:$A$500,B13,'Arrêts médicaux'!$D$8:$D$500,Salariés!$H$1)</f>
        <v>0</v>
      </c>
      <c r="AJ13" s="37">
        <f>SUMIFS('Arrêts médicaux'!$K$8:$K$500,'Arrêts médicaux'!$A$8:$A$500,B13,'Arrêts médicaux'!$D$8:$D$500,Salariés!$H$2)</f>
        <v>0</v>
      </c>
      <c r="AK13" s="38">
        <f t="shared" si="184"/>
        <v>0</v>
      </c>
      <c r="AL13" s="37">
        <f>SUMIFS('Arrêts médicaux'!$K$8:$K$500,'Arrêts médicaux'!$A$8:$A$500,B13,'Arrêts médicaux'!$D$8:$D$500,Salariés!$H$3)</f>
        <v>0</v>
      </c>
      <c r="AM13" s="37">
        <f>SUMIFS('Arrêts médicaux'!$K$8:$K$500,'Arrêts médicaux'!$A$8:$A$500,B13,'Arrêts médicaux'!$D$8:$D$500,Salariés!$H$4)</f>
        <v>0</v>
      </c>
      <c r="AN13" s="38">
        <f t="shared" si="185"/>
        <v>0</v>
      </c>
      <c r="AO13" s="37">
        <f>SUMIFS('Arrêts médicaux'!$K$8:$K$500,'Arrêts médicaux'!$A$8:$A$500,B13,'Arrêts médicaux'!$D$8:$D$500,Salariés!$H$5)</f>
        <v>0</v>
      </c>
      <c r="AP13" s="37">
        <f>SUMIFS('Arrêts médicaux'!$K$8:$K$500,'Arrêts médicaux'!$A$8:$A$500,B13,'Arrêts médicaux'!$D$8:$D$500,Salariés!$H$6)</f>
        <v>0</v>
      </c>
      <c r="AQ13" s="37">
        <f>SUMIFS('Arrêts médicaux'!$K$8:$K$500,'Arrêts médicaux'!$A$8:$A$500,B13,'Arrêts médicaux'!$D$8:$D$500,Salariés!$H$7)</f>
        <v>0</v>
      </c>
      <c r="AR13" s="38">
        <f t="shared" si="186"/>
        <v>0</v>
      </c>
      <c r="AS13" s="37">
        <f>SUMIFS('Arrêts médicaux'!$K$8:$K$500,'Arrêts médicaux'!$A$8:$A$500,B13,'Arrêts médicaux'!$D$8:$D$500,Salariés!$H$8)</f>
        <v>0</v>
      </c>
      <c r="AT13" s="37">
        <f>SUMIFS('Absences diverses'!$I$8:$I$500,'Absences diverses'!$A$8:$A$500,B13,'Absences diverses'!$D$8:$D$500,Salariés!$J$1)</f>
        <v>0</v>
      </c>
      <c r="AU13" s="37">
        <f>SUMIFS('Absences diverses'!$I$8:$I$500,'Absences diverses'!$A$8:$A$500,B13,'Absences diverses'!$D$8:$D$500,Salariés!$J$2)</f>
        <v>0</v>
      </c>
      <c r="AV13" s="37">
        <f>SUMIFS('Absences diverses'!$I$8:$I$500,'Absences diverses'!$A$8:$A$500,B13,'Absences diverses'!$D$8:$D$500,Salariés!$J$3)</f>
        <v>0</v>
      </c>
      <c r="AW13" s="116">
        <f>SUMIFS('Absences diverses'!$I$8:$I$500,'Absences diverses'!$A$8:$A$500,B13,'Absences diverses'!$D$8:$D$500,Salariés!$J$4)</f>
        <v>0</v>
      </c>
      <c r="AX13" s="37">
        <f>SUMIFS('Arrêts médicaux'!$L$8:$L$500,'Arrêts médicaux'!$A$8:$A$500,B13,'Arrêts médicaux'!$D$8:$D$500,Salariés!$H$1)</f>
        <v>0</v>
      </c>
      <c r="AY13" s="37">
        <f>SUMIFS('Arrêts médicaux'!$L$8:$L$500,'Arrêts médicaux'!$A$8:$A$500,B13,'Arrêts médicaux'!$D$8:$D$500,Salariés!$H$2)</f>
        <v>0</v>
      </c>
      <c r="AZ13" s="38">
        <f t="shared" si="187"/>
        <v>0</v>
      </c>
      <c r="BA13" s="37">
        <f>SUMIFS('Arrêts médicaux'!$L$8:$L$500,'Arrêts médicaux'!$A$8:$A$500,B13,'Arrêts médicaux'!$D$8:$D$500,Salariés!$H$3)</f>
        <v>0</v>
      </c>
      <c r="BB13" s="37">
        <f>SUMIFS('Arrêts médicaux'!$L$8:$L$500,'Arrêts médicaux'!$A$8:$A$500,B13,'Arrêts médicaux'!$D$8:$D$500,Salariés!$H$4)</f>
        <v>0</v>
      </c>
      <c r="BC13" s="38">
        <f t="shared" si="188"/>
        <v>0</v>
      </c>
      <c r="BD13" s="37">
        <f>SUMIFS('Arrêts médicaux'!$L$8:$L$500,'Arrêts médicaux'!$A$8:$A$500,B13,'Arrêts médicaux'!$D$8:$D$500,Salariés!$H$5)</f>
        <v>0</v>
      </c>
      <c r="BE13" s="37">
        <f>SUMIFS('Arrêts médicaux'!$L$8:$L$500,'Arrêts médicaux'!$A$8:$A$500,B13,'Arrêts médicaux'!$D$8:$D$500,Salariés!$H$6)</f>
        <v>0</v>
      </c>
      <c r="BF13" s="37">
        <f>SUMIFS('Arrêts médicaux'!$L$8:$L$500,'Arrêts médicaux'!$A$8:$A$500,B13,'Arrêts médicaux'!$D$8:$D$500,Salariés!$H$7)</f>
        <v>0</v>
      </c>
      <c r="BG13" s="38">
        <f t="shared" si="189"/>
        <v>0</v>
      </c>
      <c r="BH13" s="37">
        <f>SUMIFS('Arrêts médicaux'!$L$8:$L$500,'Arrêts médicaux'!$A$8:$A$500,B13,'Arrêts médicaux'!$D$8:$D$500,Salariés!$H$8)</f>
        <v>0</v>
      </c>
      <c r="BI13" s="37">
        <f>SUMIFS('Absences diverses'!$J$8:$J$500,'Absences diverses'!$A$8:$A$500,B13,'Absences diverses'!$D$8:$D$500,Salariés!$J$1)</f>
        <v>0</v>
      </c>
      <c r="BJ13" s="37">
        <f>SUMIFS('Absences diverses'!$J$8:$J$500,'Absences diverses'!$A$8:$A$500,B13,'Absences diverses'!$D$8:$D$500,Salariés!$J$2)</f>
        <v>0</v>
      </c>
      <c r="BK13" s="37">
        <f>SUMIFS('Absences diverses'!$J$8:$J$500,'Absences diverses'!$A$8:$A$500,B13,'Absences diverses'!$D$8:$D$500,Salariés!$J$3)</f>
        <v>0</v>
      </c>
      <c r="BL13" s="116">
        <f>SUMIFS('Absences diverses'!$J$8:$J$500,'Absences diverses'!$A$8:$A$500,B13,'Absences diverses'!$D$8:$D$500,Salariés!$J$4)</f>
        <v>0</v>
      </c>
      <c r="BM13" s="37">
        <f>SUMIFS('Arrêts médicaux'!$M$8:$M$500,'Arrêts médicaux'!$A$8:$A$500,B13,'Arrêts médicaux'!$D$8:$D$500,Salariés!$H$1)</f>
        <v>0</v>
      </c>
      <c r="BN13" s="37">
        <f>SUMIFS('Arrêts médicaux'!$M$8:$M$500,'Arrêts médicaux'!$A$8:$A$500,B13,'Arrêts médicaux'!$D$8:$D$500,Salariés!$H$2)</f>
        <v>0</v>
      </c>
      <c r="BO13" s="38">
        <f t="shared" si="190"/>
        <v>0</v>
      </c>
      <c r="BP13" s="37">
        <f>SUMIFS('Arrêts médicaux'!$M$8:$M$500,'Arrêts médicaux'!$A$8:$A$500,B13,'Arrêts médicaux'!$D$8:$D$500,Salariés!$H$3)</f>
        <v>0</v>
      </c>
      <c r="BQ13" s="37">
        <f>SUMIFS('Arrêts médicaux'!$M$8:$M$500,'Arrêts médicaux'!$A$8:$A$500,B13,'Arrêts médicaux'!$D$8:$D$500,Salariés!$H$4)</f>
        <v>0</v>
      </c>
      <c r="BR13" s="38">
        <f t="shared" si="191"/>
        <v>0</v>
      </c>
      <c r="BS13" s="37">
        <f>SUMIFS('Arrêts médicaux'!$M$8:$M$500,'Arrêts médicaux'!$A$8:$A$500,B13,'Arrêts médicaux'!$D$8:$D$500,Salariés!$H$5)</f>
        <v>0</v>
      </c>
      <c r="BT13" s="37">
        <f>SUMIFS('Arrêts médicaux'!$M$8:$M$500,'Arrêts médicaux'!$A$8:$A$500,B13,'Arrêts médicaux'!$D$8:$D$500,Salariés!$H$6)</f>
        <v>0</v>
      </c>
      <c r="BU13" s="37">
        <f>SUMIFS('Arrêts médicaux'!$M$8:$M$500,'Arrêts médicaux'!$A$8:$A$500,B13,'Arrêts médicaux'!$D$8:$D$500,Salariés!$H$7)</f>
        <v>0</v>
      </c>
      <c r="BV13" s="38">
        <f t="shared" si="192"/>
        <v>0</v>
      </c>
      <c r="BW13" s="37">
        <f>SUMIFS('Arrêts médicaux'!$M$8:$M$500,'Arrêts médicaux'!$A$8:$A$500,B13,'Arrêts médicaux'!$D$8:$D$500,Salariés!$H$8)</f>
        <v>0</v>
      </c>
      <c r="BX13" s="37">
        <f>SUMIFS('Absences diverses'!$K$8:$K$500,'Absences diverses'!$A$8:$A$500,B13,'Absences diverses'!$D$8:$D$500,Salariés!$J$1)</f>
        <v>0</v>
      </c>
      <c r="BY13" s="37">
        <f>SUMIFS('Absences diverses'!$K$8:$K$500,'Absences diverses'!$A$8:$A$500,B13,'Absences diverses'!$D$8:$D$500,Salariés!$J$2)</f>
        <v>0</v>
      </c>
      <c r="BZ13" s="37">
        <f>SUMIFS('Absences diverses'!$K$8:$K$500,'Absences diverses'!$A$8:$A$500,B13,'Absences diverses'!$D$8:$D$500,Salariés!$J$3)</f>
        <v>0</v>
      </c>
      <c r="CA13" s="37">
        <f>SUMIFS('Absences diverses'!$K$8:$K$500,'Absences diverses'!$A$8:$A$500,B13,'Absences diverses'!$D$8:$D$500,Salariés!$J$4)</f>
        <v>0</v>
      </c>
      <c r="CB13" s="37">
        <f>SUMIFS('Arrêts médicaux'!$N$8:$N$500,'Arrêts médicaux'!$A$8:$A$500,B13,'Arrêts médicaux'!$D$8:$D$500,Salariés!$H$1)</f>
        <v>0</v>
      </c>
      <c r="CC13" s="37">
        <f>SUMIFS('Arrêts médicaux'!$N$8:$N$500,'Arrêts médicaux'!$A$8:$A$500,B13,'Arrêts médicaux'!$D$8:$D$500,Salariés!$H$2)</f>
        <v>0</v>
      </c>
      <c r="CD13" s="38">
        <f t="shared" si="193"/>
        <v>0</v>
      </c>
      <c r="CE13" s="37">
        <f>SUMIFS('Arrêts médicaux'!$N$8:$N$500,'Arrêts médicaux'!$A$8:$A$500,B13,'Arrêts médicaux'!$D$8:$D$500,Salariés!$H$3)</f>
        <v>0</v>
      </c>
      <c r="CF13" s="37">
        <f>SUMIFS('Arrêts médicaux'!$N$8:$N$500,'Arrêts médicaux'!$A$8:$A$500,B13,'Arrêts médicaux'!$D$8:$D$500,Salariés!$H$4)</f>
        <v>0</v>
      </c>
      <c r="CG13" s="38">
        <f t="shared" si="194"/>
        <v>0</v>
      </c>
      <c r="CH13" s="37">
        <f>SUMIFS('Arrêts médicaux'!$N$8:$N$500,'Arrêts médicaux'!$A$8:$A$500,B13,'Arrêts médicaux'!$D$8:$D$500,Salariés!$H$5)</f>
        <v>0</v>
      </c>
      <c r="CI13" s="37">
        <f>SUMIFS('Arrêts médicaux'!$N$8:$N$500,'Arrêts médicaux'!$A$8:$A$500,B13,'Arrêts médicaux'!$D$8:$D$500,Salariés!$H$6)</f>
        <v>0</v>
      </c>
      <c r="CJ13" s="37">
        <f>SUMIFS('Arrêts médicaux'!$N$8:$N$500,'Arrêts médicaux'!$A$8:$A$500,B13,'Arrêts médicaux'!$D$8:$D$500,Salariés!$H$7)</f>
        <v>0</v>
      </c>
      <c r="CK13" s="38">
        <f t="shared" si="195"/>
        <v>0</v>
      </c>
      <c r="CL13" s="37">
        <f>SUMIFS('Arrêts médicaux'!$N$8:$N$500,'Arrêts médicaux'!$A$8:$A$500,B13,'Arrêts médicaux'!$D$8:$D$500,Salariés!$H$8)</f>
        <v>0</v>
      </c>
      <c r="CM13" s="37">
        <f>SUMIFS('Absences diverses'!$L$8:$L$500,'Absences diverses'!$A$8:$A$500,B13,'Absences diverses'!$D$8:$D$500,Salariés!$J$1)</f>
        <v>0</v>
      </c>
      <c r="CN13" s="37">
        <f>SUMIFS('Absences diverses'!$L$8:$L$500,'Absences diverses'!$A$8:$A$500,B13,'Absences diverses'!$D$8:$D$500,Salariés!$J$2)</f>
        <v>0</v>
      </c>
      <c r="CO13" s="37">
        <f>SUMIFS('Absences diverses'!$L$8:$L$500,'Absences diverses'!$A$8:$A$500,B13,'Absences diverses'!$D$8:$D$500,Salariés!$J$3)</f>
        <v>0</v>
      </c>
      <c r="CP13" s="37">
        <f>SUMIFS('Absences diverses'!$L$8:$L$500,'Absences diverses'!$A$8:$A$500,B13,'Absences diverses'!$D$8:$D$500,Salariés!$J$4)</f>
        <v>0</v>
      </c>
      <c r="CQ13" s="37">
        <f>SUMIFS('Arrêts médicaux'!$O$8:$O$500,'Arrêts médicaux'!$A$8:$A$500,B13,'Arrêts médicaux'!$D$8:$D$500,Salariés!$H$1)</f>
        <v>0</v>
      </c>
      <c r="CR13" s="37">
        <f>SUMIFS('Arrêts médicaux'!$O$8:$O$500,'Arrêts médicaux'!$A$8:$A$500,B13,'Arrêts médicaux'!$D$8:$D$500,Salariés!$H$2)</f>
        <v>0</v>
      </c>
      <c r="CS13" s="38">
        <f t="shared" si="196"/>
        <v>0</v>
      </c>
      <c r="CT13" s="37">
        <f>SUMIFS('Arrêts médicaux'!$O$8:$O$500,'Arrêts médicaux'!$A$8:$A$500,B13,'Arrêts médicaux'!$D$8:$D$500,Salariés!$H$3)</f>
        <v>0</v>
      </c>
      <c r="CU13" s="37">
        <f>SUMIFS('Arrêts médicaux'!$O$8:$O$500,'Arrêts médicaux'!$A$8:$A$500,B13,'Arrêts médicaux'!$D$8:$D$500,Salariés!$H$4)</f>
        <v>0</v>
      </c>
      <c r="CV13" s="38">
        <f t="shared" si="197"/>
        <v>0</v>
      </c>
      <c r="CW13" s="37">
        <f>SUMIFS('Arrêts médicaux'!$O$8:$O$500,'Arrêts médicaux'!$A$8:$A$500,B13,'Arrêts médicaux'!$D$8:$D$500,Salariés!$H$5)</f>
        <v>0</v>
      </c>
      <c r="CX13" s="37">
        <f>SUMIFS('Arrêts médicaux'!$O$8:$O$500,'Arrêts médicaux'!$A$8:$A$500,B13,'Arrêts médicaux'!$D$8:$D$500,Salariés!$H$6)</f>
        <v>0</v>
      </c>
      <c r="CY13" s="37">
        <f>SUMIFS('Arrêts médicaux'!$O$8:$O$500,'Arrêts médicaux'!$A$8:$A$500,B13,'Arrêts médicaux'!$D$8:$D$500,Salariés!$H$7)</f>
        <v>0</v>
      </c>
      <c r="CZ13" s="38">
        <f t="shared" si="198"/>
        <v>0</v>
      </c>
      <c r="DA13" s="37">
        <f>SUMIFS('Arrêts médicaux'!$O$8:$O$500,'Arrêts médicaux'!$A$8:$A$500,B13,'Arrêts médicaux'!$D$8:$D$500,Salariés!$H$8)</f>
        <v>0</v>
      </c>
      <c r="DB13" s="37">
        <f>SUMIFS('Absences diverses'!$M$8:$M$500,'Absences diverses'!$A$8:$A$500,B13,'Absences diverses'!$D$8:$D$500,Salariés!$J$1)</f>
        <v>0</v>
      </c>
      <c r="DC13" s="37">
        <f>SUMIFS('Absences diverses'!$M$8:$M$500,'Absences diverses'!$A$8:$A$500,B13,'Absences diverses'!$D$8:$D$500,Salariés!$J$2)</f>
        <v>0</v>
      </c>
      <c r="DD13" s="37">
        <f>SUMIFS('Absences diverses'!$M$8:$M$500,'Absences diverses'!$A$8:$A$500,B13,'Absences diverses'!$D$8:$D$500,Salariés!$J$3)</f>
        <v>0</v>
      </c>
      <c r="DE13" s="37">
        <f>SUMIFS('Absences diverses'!$M$8:$M$500,'Absences diverses'!$A$8:$A$500,B13,'Absences diverses'!$D$8:$D$500,Salariés!$J$4)</f>
        <v>0</v>
      </c>
      <c r="DF13" s="37">
        <f>SUMIFS('Arrêts médicaux'!$P$8:$P$500,'Arrêts médicaux'!$A$8:$A$500,B13,'Arrêts médicaux'!$D$8:$D$500,Salariés!$H$1)</f>
        <v>0</v>
      </c>
      <c r="DG13" s="37">
        <f>SUMIFS('Arrêts médicaux'!$P$8:$P$500,'Arrêts médicaux'!$A$8:$A$500,B13,'Arrêts médicaux'!$D$8:$D$500,Salariés!$H$2)</f>
        <v>0</v>
      </c>
      <c r="DH13" s="38">
        <f t="shared" si="199"/>
        <v>0</v>
      </c>
      <c r="DI13" s="37">
        <f>SUMIFS('Arrêts médicaux'!$P$8:$P$500,'Arrêts médicaux'!$A$8:$A$500,B13,'Arrêts médicaux'!$D$8:$D$500,Salariés!$H$3)</f>
        <v>0</v>
      </c>
      <c r="DJ13" s="37">
        <f>SUMIFS('Arrêts médicaux'!$P$8:$P$500,'Arrêts médicaux'!$A$8:$A$500,B13,'Arrêts médicaux'!$D$8:$D$500,Salariés!$H$4)</f>
        <v>0</v>
      </c>
      <c r="DK13" s="38">
        <f t="shared" si="200"/>
        <v>0</v>
      </c>
      <c r="DL13" s="37">
        <f>SUMIFS('Arrêts médicaux'!$P$8:$P$500,'Arrêts médicaux'!$A$8:$A$500,B13,'Arrêts médicaux'!$D$8:$D$500,Salariés!$H$5)</f>
        <v>0</v>
      </c>
      <c r="DM13" s="37">
        <f>SUMIFS('Arrêts médicaux'!$P$8:$P$500,'Arrêts médicaux'!$A$8:$A$500,B13,'Arrêts médicaux'!$D$8:$D$500,Salariés!$H$6)</f>
        <v>0</v>
      </c>
      <c r="DN13" s="37">
        <f>SUMIFS('Arrêts médicaux'!$P$8:$P$500,'Arrêts médicaux'!$A$8:$A$500,B13,'Arrêts médicaux'!$D$8:$D$500,Salariés!$H$7)</f>
        <v>0</v>
      </c>
      <c r="DO13" s="38">
        <f t="shared" si="201"/>
        <v>0</v>
      </c>
      <c r="DP13" s="37">
        <f>SUMIFS('Arrêts médicaux'!$P$8:$P$500,'Arrêts médicaux'!$A$8:$A$500,B13,'Arrêts médicaux'!$D$8:$D$500,Salariés!$H$8)</f>
        <v>0</v>
      </c>
      <c r="DQ13" s="37">
        <f>SUMIFS('Absences diverses'!$N$8:$N$500,'Absences diverses'!$A$8:$A$500,B13,'Absences diverses'!$D$8:$D$500,Salariés!$J$1)</f>
        <v>0</v>
      </c>
      <c r="DR13" s="37">
        <f>SUMIFS('Absences diverses'!$N$8:$N$500,'Absences diverses'!$A$8:$A$500,B13,'Absences diverses'!$D$8:$D$500,Salariés!$J$2)</f>
        <v>0</v>
      </c>
      <c r="DS13" s="37">
        <f>SUMIFS('Absences diverses'!$N$8:$N$500,'Absences diverses'!$A$8:$A$500,B13,'Absences diverses'!$D$8:$D$500,Salariés!$J$3)</f>
        <v>0</v>
      </c>
      <c r="DT13" s="37">
        <f>SUMIFS('Absences diverses'!$N$8:$N$500,'Absences diverses'!$A$8:$A$500,B13,'Absences diverses'!$D$8:$D$500,Salariés!$J$4)</f>
        <v>0</v>
      </c>
      <c r="DU13" s="37">
        <f>SUMIFS('Arrêts médicaux'!$Q$8:$Q$500,'Arrêts médicaux'!$A$8:$A$500,B13,'Arrêts médicaux'!$D$8:$D$500,Salariés!$H$1)</f>
        <v>0</v>
      </c>
      <c r="DV13" s="37">
        <f>SUMIFS('Arrêts médicaux'!$Q$8:$Q$500,'Arrêts médicaux'!$A$8:$A$500,B13,'Arrêts médicaux'!$D$8:$D$500,Salariés!$H$2)</f>
        <v>0</v>
      </c>
      <c r="DW13" s="38">
        <f t="shared" si="202"/>
        <v>0</v>
      </c>
      <c r="DX13" s="37">
        <f>SUMIFS('Arrêts médicaux'!$Q$8:$Q$500,'Arrêts médicaux'!$A$8:$A$500,B13,'Arrêts médicaux'!$D$8:$D$500,Salariés!$H$3)</f>
        <v>0</v>
      </c>
      <c r="DY13" s="37">
        <f>SUMIFS('Arrêts médicaux'!$Q$8:$Q$500,'Arrêts médicaux'!$A$8:$A$500,B13,'Arrêts médicaux'!$D$8:$D$500,Salariés!$H$4)</f>
        <v>0</v>
      </c>
      <c r="DZ13" s="38">
        <f t="shared" si="203"/>
        <v>0</v>
      </c>
      <c r="EA13" s="37">
        <f>SUMIFS('Arrêts médicaux'!$Q$8:$Q$500,'Arrêts médicaux'!$A$8:$A$500,B13,'Arrêts médicaux'!$D$8:$D$500,Salariés!$H$5)</f>
        <v>0</v>
      </c>
      <c r="EB13" s="37">
        <f>SUMIFS('Arrêts médicaux'!$Q$8:$Q$500,'Arrêts médicaux'!$A$8:$A$500,B13,'Arrêts médicaux'!$D$8:$D$500,Salariés!$H$6)</f>
        <v>0</v>
      </c>
      <c r="EC13" s="37">
        <f>SUMIFS('Arrêts médicaux'!$Q$8:$Q$500,'Arrêts médicaux'!$A$8:$A$500,B13,'Arrêts médicaux'!$D$8:$D$500,Salariés!$H$7)</f>
        <v>0</v>
      </c>
      <c r="ED13" s="38">
        <f t="shared" si="204"/>
        <v>0</v>
      </c>
      <c r="EE13" s="37">
        <f>SUMIFS('Arrêts médicaux'!$Q$8:$Q$500,'Arrêts médicaux'!$A$8:$A$500,B13,'Arrêts médicaux'!$D$8:$D$500,Salariés!$H$8)</f>
        <v>0</v>
      </c>
      <c r="EF13" s="37">
        <f>SUMIFS('Absences diverses'!$O$8:$O$500,'Absences diverses'!$A$8:$A$500,B13,'Absences diverses'!$D$8:$D$500,Salariés!$J$1)</f>
        <v>0</v>
      </c>
      <c r="EG13" s="37">
        <f>SUMIFS('Absences diverses'!$O$8:$O$500,'Absences diverses'!$A$8:$A$500,B13,'Absences diverses'!$D$8:$D$500,Salariés!$J$2)</f>
        <v>0</v>
      </c>
      <c r="EH13" s="37">
        <f>SUMIFS('Absences diverses'!$O$8:$O$500,'Absences diverses'!$A$8:$A$500,B13,'Absences diverses'!$D$8:$D$500,Salariés!$J$3)</f>
        <v>0</v>
      </c>
      <c r="EI13" s="37">
        <f>SUMIFS('Absences diverses'!$O$8:$O$500,'Absences diverses'!$A$8:$A$500,B13,'Absences diverses'!$D$8:$D$500,Salariés!$J$4)</f>
        <v>0</v>
      </c>
      <c r="EJ13" s="37">
        <f>SUMIFS('Arrêts médicaux'!$R$8:$R$500,'Arrêts médicaux'!$A$8:$A$500,B13,'Arrêts médicaux'!$D$8:$D$500,Salariés!$H$1)</f>
        <v>0</v>
      </c>
      <c r="EK13" s="37">
        <f>SUMIFS('Arrêts médicaux'!$R$8:$R$500,'Arrêts médicaux'!$A$8:$A$500,B13,'Arrêts médicaux'!$D$8:$D$500,Salariés!$H$2)</f>
        <v>0</v>
      </c>
      <c r="EL13" s="38">
        <f t="shared" si="205"/>
        <v>0</v>
      </c>
      <c r="EM13" s="37">
        <f>SUMIFS('Arrêts médicaux'!$R$8:$R$500,'Arrêts médicaux'!$A$8:$A$500,B13,'Arrêts médicaux'!$D$8:$D$500,Salariés!$H$3)</f>
        <v>0</v>
      </c>
      <c r="EN13" s="37">
        <f>SUMIFS('Arrêts médicaux'!$R$8:$R$500,'Arrêts médicaux'!$A$8:$A$500,B13,'Arrêts médicaux'!$D$8:$D$500,Salariés!$H$4)</f>
        <v>0</v>
      </c>
      <c r="EO13" s="38">
        <f t="shared" si="206"/>
        <v>0</v>
      </c>
      <c r="EP13" s="37">
        <f>SUMIFS('Arrêts médicaux'!$R$8:$R$500,'Arrêts médicaux'!$A$8:$A$500,B13,'Arrêts médicaux'!$D$8:$D$500,Salariés!$H$5)</f>
        <v>0</v>
      </c>
      <c r="EQ13" s="37">
        <f>SUMIFS('Arrêts médicaux'!$R$8:$R$500,'Arrêts médicaux'!$A$8:$A$500,B13,'Arrêts médicaux'!$D$8:$D$500,Salariés!$H$6)</f>
        <v>0</v>
      </c>
      <c r="ER13" s="37">
        <f>SUMIFS('Arrêts médicaux'!$R$8:$R$500,'Arrêts médicaux'!$A$8:$A$500,B13,'Arrêts médicaux'!$D$8:$D$500,Salariés!$H$7)</f>
        <v>0</v>
      </c>
      <c r="ES13" s="38">
        <f t="shared" si="207"/>
        <v>0</v>
      </c>
      <c r="ET13" s="37">
        <f>SUMIFS('Arrêts médicaux'!$R$8:$R$500,'Arrêts médicaux'!$A$8:$A$500,B13,'Arrêts médicaux'!$D$8:$D$500,Salariés!$H$8)</f>
        <v>0</v>
      </c>
      <c r="EU13" s="37">
        <f>SUMIFS('Absences diverses'!$P$8:$P$500,'Absences diverses'!$A$8:$A$500,B13,'Absences diverses'!$D$8:$D$500,Salariés!$J$1)</f>
        <v>0</v>
      </c>
      <c r="EV13" s="37">
        <f>SUMIFS('Absences diverses'!$P$8:$P$500,'Absences diverses'!$A$8:$A$500,B13,'Absences diverses'!$D$8:$D$500,Salariés!$J$2)</f>
        <v>0</v>
      </c>
      <c r="EW13" s="37">
        <f>SUMIFS('Absences diverses'!$P$8:$P$500,'Absences diverses'!$A$8:$A$500,B13,'Absences diverses'!$D$8:$D$500,Salariés!$J$3)</f>
        <v>0</v>
      </c>
      <c r="EX13" s="37">
        <f>SUMIFS('Absences diverses'!$P$8:$P$500,'Absences diverses'!$A$8:$A$500,B13,'Absences diverses'!$D$8:$D$500,Salariés!$J$4)</f>
        <v>0</v>
      </c>
      <c r="EY13" s="37">
        <f>SUMIFS('Arrêts médicaux'!$S$8:$S$500,'Arrêts médicaux'!$A$8:$A$500,B13,'Arrêts médicaux'!$D$8:$D$500,Salariés!$H$1)</f>
        <v>0</v>
      </c>
      <c r="EZ13" s="37">
        <f>SUMIFS('Arrêts médicaux'!$S$8:$S$500,'Arrêts médicaux'!$A$8:$A$500,B13,'Arrêts médicaux'!$D$8:$D$500,Salariés!$H$2)</f>
        <v>0</v>
      </c>
      <c r="FA13" s="38">
        <f t="shared" si="208"/>
        <v>0</v>
      </c>
      <c r="FB13" s="37">
        <f>SUMIFS('Arrêts médicaux'!$S$8:$S$500,'Arrêts médicaux'!$A$8:$A$500,B13,'Arrêts médicaux'!$D$8:$D$500,Salariés!$H$3)</f>
        <v>0</v>
      </c>
      <c r="FC13" s="37">
        <f>SUMIFS('Arrêts médicaux'!$S$8:$S$500,'Arrêts médicaux'!$A$8:$A$500,B13,'Arrêts médicaux'!$D$8:$D$500,Salariés!$H$4)</f>
        <v>0</v>
      </c>
      <c r="FD13" s="38">
        <f t="shared" si="209"/>
        <v>0</v>
      </c>
      <c r="FE13" s="37">
        <f>SUMIFS('Arrêts médicaux'!$S$8:$S$500,'Arrêts médicaux'!$A$8:$A$500,B13,'Arrêts médicaux'!$D$8:$D$500,Salariés!$H$5)</f>
        <v>0</v>
      </c>
      <c r="FF13" s="37">
        <f>SUMIFS('Arrêts médicaux'!$S$8:$S$500,'Arrêts médicaux'!$A$8:$A$500,B13,'Arrêts médicaux'!$D$8:$D$500,Salariés!$H$6)</f>
        <v>0</v>
      </c>
      <c r="FG13" s="37">
        <f>SUMIFS('Arrêts médicaux'!$S$8:$S$500,'Arrêts médicaux'!$A$8:$A$500,B13,'Arrêts médicaux'!$D$8:$D$500,Salariés!$H$7)</f>
        <v>0</v>
      </c>
      <c r="FH13" s="38">
        <f t="shared" si="210"/>
        <v>0</v>
      </c>
      <c r="FI13" s="37">
        <f>SUMIFS('Arrêts médicaux'!$S$8:$S$500,'Arrêts médicaux'!$A$8:$A$500,B13,'Arrêts médicaux'!$D$8:$D$500,Salariés!$H$8)</f>
        <v>0</v>
      </c>
      <c r="FJ13" s="37">
        <f>SUMIFS('Absences diverses'!$Q$8:$Q$500,'Absences diverses'!$A$8:$A$500,B13,'Absences diverses'!$D$8:$D$500,Salariés!$J$1)</f>
        <v>0</v>
      </c>
      <c r="FK13" s="37">
        <f>SUMIFS('Absences diverses'!$Q$8:$Q$500,'Absences diverses'!$A$8:$A$500,B13,'Absences diverses'!$D$8:$D$500,Salariés!$J$2)</f>
        <v>0</v>
      </c>
      <c r="FL13" s="37">
        <f>SUMIFS('Absences diverses'!$Q$8:$Q$500,'Absences diverses'!$A$8:$A$500,B13,'Absences diverses'!$D$8:$D$500,Salariés!$J$3)</f>
        <v>0</v>
      </c>
      <c r="FM13" s="37">
        <f>SUMIFS('Absences diverses'!$Q$8:$Q$500,'Absences diverses'!$A$8:$A$500,B13,'Absences diverses'!$D$8:$D$500,Salariés!$J$4)</f>
        <v>0</v>
      </c>
      <c r="FN13" s="37">
        <f>SUMIFS('Arrêts médicaux'!$T$8:$T$500,'Arrêts médicaux'!$A$8:$A$500,B13,'Arrêts médicaux'!$D$8:$D$500,Salariés!$H$1)</f>
        <v>0</v>
      </c>
      <c r="FO13" s="37">
        <f>SUMIFS('Arrêts médicaux'!$T$8:$T$500,'Arrêts médicaux'!$A$8:$A$500,B13,'Arrêts médicaux'!$D$8:$D$500,Salariés!$H$2)</f>
        <v>0</v>
      </c>
      <c r="FP13" s="38">
        <f t="shared" si="211"/>
        <v>0</v>
      </c>
      <c r="FQ13" s="37">
        <f>SUMIFS('Arrêts médicaux'!$T$8:$T$500,'Arrêts médicaux'!$A$8:$A$500,B13,'Arrêts médicaux'!$D$8:$D$500,Salariés!$H$3)</f>
        <v>0</v>
      </c>
      <c r="FR13" s="37">
        <f>SUMIFS('Arrêts médicaux'!$T$8:$T$500,'Arrêts médicaux'!$A$8:$A$500,B13,'Arrêts médicaux'!$D$8:$D$500,Salariés!$H$4)</f>
        <v>0</v>
      </c>
      <c r="FS13" s="38">
        <f t="shared" si="212"/>
        <v>0</v>
      </c>
      <c r="FT13" s="37">
        <f>SUMIFS('Arrêts médicaux'!$T$8:$T$500,'Arrêts médicaux'!$A$8:$A$500,B13,'Arrêts médicaux'!$D$8:$D$500,Salariés!$H$5)</f>
        <v>0</v>
      </c>
      <c r="FU13" s="37">
        <f>SUMIFS('Arrêts médicaux'!$T$8:$T$500,'Arrêts médicaux'!$A$8:$A$500,B13,'Arrêts médicaux'!$D$8:$D$500,Salariés!$H$6)</f>
        <v>0</v>
      </c>
      <c r="FV13" s="37">
        <f>SUMIFS('Arrêts médicaux'!$T$8:$T$500,'Arrêts médicaux'!$A$8:$A$500,B13,'Arrêts médicaux'!$D$8:$D$500,Salariés!$H$7)</f>
        <v>0</v>
      </c>
      <c r="FW13" s="38">
        <f t="shared" si="213"/>
        <v>0</v>
      </c>
      <c r="FX13" s="37">
        <f>SUMIFS('Arrêts médicaux'!$T$8:$T$500,'Arrêts médicaux'!$A$8:$A$500,B13,'Arrêts médicaux'!$D$8:$D$500,Salariés!$H$8)</f>
        <v>0</v>
      </c>
      <c r="FY13" s="37">
        <f>SUMIFS('Absences diverses'!$R$8:$R$500,'Absences diverses'!$A$8:$A$500,B13,'Absences diverses'!$D$8:$D$500,Salariés!$J$1)</f>
        <v>0</v>
      </c>
      <c r="FZ13" s="37">
        <f>SUMIFS('Absences diverses'!$R$8:$R$500,'Absences diverses'!$A$8:$A$500,B13,'Absences diverses'!$D$8:$D$500,Salariés!$J$2)</f>
        <v>0</v>
      </c>
      <c r="GA13" s="37">
        <f>SUMIFS('Absences diverses'!$R$8:$R$500,'Absences diverses'!$A$8:$A$500,B13,'Absences diverses'!$D$8:$D$500,Salariés!$J$3)</f>
        <v>0</v>
      </c>
      <c r="GB13" s="37">
        <f>SUMIFS('Absences diverses'!$R$8:$R$500,'Absences diverses'!$A$8:$A$500,B13,'Absences diverses'!$D$8:$D$500,Salariés!$J$4)</f>
        <v>0</v>
      </c>
      <c r="GC13" s="37">
        <f>SUMIFS('Arrêts médicaux'!$U$8:$U$500,'Arrêts médicaux'!$A$8:$A$500,B13,'Arrêts médicaux'!$D$8:$D$500,Salariés!$H$1)</f>
        <v>0</v>
      </c>
      <c r="GD13" s="37">
        <f>SUMIFS('Arrêts médicaux'!$U$8:$U$500,'Arrêts médicaux'!$A$8:$A$500,B13,'Arrêts médicaux'!$D$8:$D$500,Salariés!$H$2)</f>
        <v>0</v>
      </c>
      <c r="GE13" s="38">
        <f t="shared" si="214"/>
        <v>0</v>
      </c>
      <c r="GF13" s="37">
        <f>SUMIFS('Arrêts médicaux'!$U$8:$U$500,'Arrêts médicaux'!$A$8:$A$500,B13,'Arrêts médicaux'!$D$8:$D$500,Salariés!$H$3)</f>
        <v>0</v>
      </c>
      <c r="GG13" s="37">
        <f>SUMIFS('Arrêts médicaux'!$U$8:$U$500,'Arrêts médicaux'!$A$8:$A$500,B13,'Arrêts médicaux'!$D$8:$D$500,Salariés!$H$4)</f>
        <v>0</v>
      </c>
      <c r="GH13" s="38">
        <f t="shared" si="215"/>
        <v>0</v>
      </c>
      <c r="GI13" s="37">
        <f>SUMIFS('Arrêts médicaux'!$U$8:$U$500,'Arrêts médicaux'!$A$8:$A$500,B13,'Arrêts médicaux'!$D$8:$D$500,Salariés!$H$5)</f>
        <v>0</v>
      </c>
      <c r="GJ13" s="37">
        <f>SUMIFS('Arrêts médicaux'!$U$8:$U$500,'Arrêts médicaux'!$A$8:$A$500,B13,'Arrêts médicaux'!$D$8:$D$500,Salariés!$H$6)</f>
        <v>0</v>
      </c>
      <c r="GK13" s="37">
        <f>SUMIFS('Arrêts médicaux'!$U$8:$U$500,'Arrêts médicaux'!$A$8:$A$500,B13,'Arrêts médicaux'!$D$8:$D$500,Salariés!$H$7)</f>
        <v>0</v>
      </c>
      <c r="GL13" s="38">
        <f t="shared" si="216"/>
        <v>0</v>
      </c>
      <c r="GM13" s="37">
        <f>SUMIFS('Arrêts médicaux'!$U$8:$U$500,'Arrêts médicaux'!$A$8:$A$500,B13,'Arrêts médicaux'!$D$8:$D$500,Salariés!$H$8)</f>
        <v>0</v>
      </c>
      <c r="GN13" s="37">
        <f>SUMIFS('Absences diverses'!$S$8:$S$500,'Absences diverses'!$A$8:$A$500,B13,'Absences diverses'!$D$8:$D$500,Salariés!$J$1)</f>
        <v>0</v>
      </c>
      <c r="GO13" s="37">
        <f>SUMIFS('Absences diverses'!$S$8:$S$500,'Absences diverses'!$A$8:$A$500,B13,'Absences diverses'!$D$8:$D$500,Salariés!$J$2)</f>
        <v>0</v>
      </c>
      <c r="GP13" s="37">
        <f>SUMIFS('Absences diverses'!$S$8:$S$500,'Absences diverses'!$A$8:$A$500,B13,'Absences diverses'!$D$8:$D$500,Salariés!$J$3)</f>
        <v>0</v>
      </c>
      <c r="GQ13" s="37">
        <f>SUMIFS('Absences diverses'!$S$8:$S$500,'Absences diverses'!$A$8:$A$500,B13,'Absences diverses'!$D$8:$D$500,Salariés!$J$4)</f>
        <v>0</v>
      </c>
      <c r="GR13" s="37">
        <f>SUMIFS('Arrêts médicaux'!$V$8:$V$500,'Arrêts médicaux'!$A$8:$A$500,B13,'Arrêts médicaux'!$D$8:$D$500,Salariés!$H$1)</f>
        <v>0</v>
      </c>
      <c r="GS13" s="37">
        <f>SUMIFS('Arrêts médicaux'!$V$8:$V$500,'Arrêts médicaux'!$A$8:$A$500,B13,'Arrêts médicaux'!$D$8:$D$500,Salariés!$H$2)</f>
        <v>0</v>
      </c>
      <c r="GT13" s="38">
        <f t="shared" si="217"/>
        <v>0</v>
      </c>
      <c r="GU13" s="37">
        <f>SUMIFS('Arrêts médicaux'!$V$8:$V$500,'Arrêts médicaux'!$A$8:$A$500,B13,'Arrêts médicaux'!$D$8:$D$500,Salariés!$H$3)</f>
        <v>0</v>
      </c>
      <c r="GV13" s="37">
        <f>SUMIFS('Arrêts médicaux'!$V$8:$V$500,'Arrêts médicaux'!$A$8:$A$500,B13,'Arrêts médicaux'!$D$8:$D$500,Salariés!$H$4)</f>
        <v>0</v>
      </c>
      <c r="GW13" s="38">
        <f t="shared" si="218"/>
        <v>0</v>
      </c>
      <c r="GX13" s="37">
        <f>SUMIFS('Arrêts médicaux'!$V$8:$V$500,'Arrêts médicaux'!$A$8:$A$500,B13,'Arrêts médicaux'!$D$8:$D$500,Salariés!$H$5)</f>
        <v>0</v>
      </c>
      <c r="GY13" s="37">
        <f>SUMIFS('Arrêts médicaux'!$V$8:$V$500,'Arrêts médicaux'!$A$8:$A$500,B13,'Arrêts médicaux'!$D$8:$D$500,Salariés!$H$6)</f>
        <v>0</v>
      </c>
      <c r="GZ13" s="37">
        <f>SUMIFS('Arrêts médicaux'!$V$8:$V$500,'Arrêts médicaux'!$A$8:$A$500,B13,'Arrêts médicaux'!$D$8:$D$500,Salariés!$H$7)</f>
        <v>0</v>
      </c>
      <c r="HA13" s="38">
        <f t="shared" si="219"/>
        <v>0</v>
      </c>
      <c r="HB13" s="37">
        <f>SUMIFS('Arrêts médicaux'!$V$8:$V$500,'Arrêts médicaux'!$A$8:$A$500,B13,'Arrêts médicaux'!$D$8:$D$500,Salariés!$H$8)</f>
        <v>0</v>
      </c>
      <c r="HC13" s="37">
        <f>SUMIFS('Absences diverses'!$T$8:$T$500,'Absences diverses'!$A$8:$A$500,B13,'Absences diverses'!$D$8:$D$500,Salariés!$J$1)</f>
        <v>0</v>
      </c>
      <c r="HD13" s="37">
        <f>SUMIFS('Absences diverses'!$T$8:$T$500,'Absences diverses'!$A$8:$A$500,B13,'Absences diverses'!$D$8:$D$500,Salariés!$J$2)</f>
        <v>0</v>
      </c>
      <c r="HE13" s="37">
        <f>SUMIFS('Absences diverses'!$T$8:$T$500,'Absences diverses'!$A$8:$A$500,B13,'Absences diverses'!$D$8:$D$500,Salariés!$J$3)</f>
        <v>0</v>
      </c>
      <c r="HF13" s="37">
        <f>SUMIFS('Absences diverses'!$T$8:$T$500,'Absences diverses'!$A$8:$A$500,B13,'Absences diverses'!$D$8:$D$500,Salariés!$J$4)</f>
        <v>0</v>
      </c>
      <c r="HG13" s="37">
        <f>SUMIFS('Arrêts médicaux'!$W$8:$W$500,'Arrêts médicaux'!$A$8:$A$500,B13,'Arrêts médicaux'!$D$8:$D$500,Salariés!$H$1)</f>
        <v>0</v>
      </c>
      <c r="HH13" s="37">
        <f>SUMIFS('Arrêts médicaux'!$W$8:$W$500,'Arrêts médicaux'!$A$8:$A$500,B13,'Arrêts médicaux'!$D$8:$D$500,Salariés!$H$2)</f>
        <v>0</v>
      </c>
      <c r="HI13" s="38">
        <f t="shared" si="220"/>
        <v>0</v>
      </c>
      <c r="HJ13" s="37">
        <f>SUMIFS('Arrêts médicaux'!$W$8:$W$500,'Arrêts médicaux'!$A$8:$A$500,B13,'Arrêts médicaux'!$D$8:$D$500,Salariés!$H$3)</f>
        <v>0</v>
      </c>
      <c r="HK13" s="37">
        <f>SUMIFS('Arrêts médicaux'!$W$8:$W$500,'Arrêts médicaux'!$A$8:$A$500,B13,'Arrêts médicaux'!$D$8:$D$500,Salariés!$H$4)</f>
        <v>0</v>
      </c>
      <c r="HL13" s="38">
        <f t="shared" si="221"/>
        <v>0</v>
      </c>
      <c r="HM13" s="37">
        <f>SUMIFS('Arrêts médicaux'!$W$8:$W$500,'Arrêts médicaux'!$A$8:$A$500,B13,'Arrêts médicaux'!$D$8:$D$500,Salariés!$H$5)</f>
        <v>0</v>
      </c>
      <c r="HN13" s="37">
        <f>SUMIFS('Arrêts médicaux'!$W$8:$W$500,'Arrêts médicaux'!$A$8:$A$500,B13,'Arrêts médicaux'!$D$8:$D$500,Salariés!$H$6)</f>
        <v>0</v>
      </c>
      <c r="HO13" s="37">
        <f>SUMIFS('Arrêts médicaux'!$W$8:$W$500,'Arrêts médicaux'!$A$8:$A$500,B13,'Arrêts médicaux'!$D$8:$D$500,Salariés!$H$7)</f>
        <v>0</v>
      </c>
      <c r="HP13" s="38">
        <f t="shared" si="222"/>
        <v>0</v>
      </c>
      <c r="HQ13" s="37">
        <f>SUMIFS('Arrêts médicaux'!$W$8:$W$500,'Arrêts médicaux'!$A$8:$A$500,B13,'Arrêts médicaux'!$D$8:$D$500,Salariés!$H$8)</f>
        <v>0</v>
      </c>
      <c r="HR13" s="37">
        <f>SUMIFS('Absences diverses'!$U$8:$U$500,'Absences diverses'!$A$8:$A$500,B13,'Absences diverses'!$D$8:$D$500,Salariés!$J$1)</f>
        <v>0</v>
      </c>
      <c r="HS13" s="37">
        <f>SUMIFS('Absences diverses'!$U$8:$U$500,'Absences diverses'!$A$8:$A$500,B13,'Absences diverses'!$D$8:$D$500,Salariés!$J$2)</f>
        <v>0</v>
      </c>
      <c r="HT13" s="37">
        <f>SUMIFS('Absences diverses'!$U$8:$U$500,'Absences diverses'!$A$8:$A$500,B13,'Absences diverses'!$D$8:$D$500,Salariés!$J$3)</f>
        <v>0</v>
      </c>
      <c r="HU13" s="37">
        <f>SUMIFS('Absences diverses'!$U$8:$U$500,'Absences diverses'!$A$8:$A$500,B13,'Absences diverses'!$D$8:$D$500,Salariés!$J$4)</f>
        <v>0</v>
      </c>
      <c r="HV13" s="37">
        <f>SUMIFS('Arrêts médicaux'!$X$8:$X$500,'Arrêts médicaux'!$A$8:$A$500,B13,'Arrêts médicaux'!$D$8:$D$500,Salariés!$H$1)</f>
        <v>0</v>
      </c>
      <c r="HW13" s="37">
        <f>SUMIFS('Arrêts médicaux'!$X$8:$X$500,'Arrêts médicaux'!$A$8:$A$500,B13,'Arrêts médicaux'!$D$8:$D$500,Salariés!$H$2)</f>
        <v>0</v>
      </c>
      <c r="HX13" s="38">
        <f t="shared" si="223"/>
        <v>0</v>
      </c>
      <c r="HY13" s="37">
        <f>SUMIFS('Arrêts médicaux'!$X$8:$X$500,'Arrêts médicaux'!$A$8:$A$500,B13,'Arrêts médicaux'!$D$8:$D$500,Salariés!$H$3)</f>
        <v>0</v>
      </c>
      <c r="HZ13" s="37">
        <f>SUMIFS('Arrêts médicaux'!$X$8:$X$500,'Arrêts médicaux'!$A$8:$A$500,B13,'Arrêts médicaux'!$D$8:$D$500,Salariés!$H$4)</f>
        <v>0</v>
      </c>
      <c r="IA13" s="38">
        <f t="shared" si="224"/>
        <v>0</v>
      </c>
      <c r="IB13" s="37">
        <f>SUMIFS('Arrêts médicaux'!$X$8:$X$500,'Arrêts médicaux'!$A$8:$A$500,B13,'Arrêts médicaux'!$D$8:$D$500,Salariés!$H$5)</f>
        <v>0</v>
      </c>
      <c r="IC13" s="37">
        <f>SUMIFS('Arrêts médicaux'!$X$8:$X$500,'Arrêts médicaux'!$A$8:$A$500,B13,'Arrêts médicaux'!$D$8:$D$500,Salariés!$H$6)</f>
        <v>0</v>
      </c>
      <c r="ID13" s="37">
        <f>SUMIFS('Arrêts médicaux'!$X$8:$X$500,'Arrêts médicaux'!$A$8:$A$500,B13,'Arrêts médicaux'!$D$8:$D$500,Salariés!$H$7)</f>
        <v>0</v>
      </c>
      <c r="IE13" s="38">
        <f t="shared" si="225"/>
        <v>0</v>
      </c>
      <c r="IF13" s="37">
        <f>SUMIFS('Arrêts médicaux'!$X$8:$X$500,'Arrêts médicaux'!$A$8:$A$500,B13,'Arrêts médicaux'!$D$8:$D$500,Salariés!$H$8)</f>
        <v>0</v>
      </c>
      <c r="IG13" s="37">
        <f>SUMIFS('Absences diverses'!$V$8:$V$500,'Absences diverses'!$A$8:$A$500,B13,'Absences diverses'!$D$8:$D$500,Salariés!$J$1)</f>
        <v>0</v>
      </c>
      <c r="IH13" s="37">
        <f>SUMIFS('Absences diverses'!$V$8:$V$500,'Absences diverses'!$A$8:$A$500,B13,'Absences diverses'!$D$8:$D$500,Salariés!$J$2)</f>
        <v>0</v>
      </c>
      <c r="II13" s="37">
        <f>SUMIFS('Absences diverses'!$V$8:$V$500,'Absences diverses'!$A$8:$A$500,B13,'Absences diverses'!$D$8:$D$500,Salariés!$J$3)</f>
        <v>0</v>
      </c>
      <c r="IJ13" s="37">
        <f>SUMIFS('Absences diverses'!$V$8:$V$500,'Absences diverses'!$A$8:$A$500,B13,'Absences diverses'!$D$8:$D$500,Salariés!$J$4)</f>
        <v>0</v>
      </c>
      <c r="IK13" s="37">
        <f>SUMIFS('Arrêts médicaux'!$Y$8:$Y$500,'Arrêts médicaux'!$A$8:$A$500,B13,'Arrêts médicaux'!$D$8:$D$500,Salariés!$H$1)</f>
        <v>0</v>
      </c>
      <c r="IL13" s="37">
        <f>SUMIFS('Arrêts médicaux'!$Y$8:$Y$500,'Arrêts médicaux'!$A$8:$A$500,B13,'Arrêts médicaux'!$D$8:$D$500,Salariés!$H$2)</f>
        <v>0</v>
      </c>
      <c r="IM13" s="38">
        <f t="shared" si="226"/>
        <v>0</v>
      </c>
      <c r="IN13" s="37">
        <f>SUMIFS('Arrêts médicaux'!$Y$8:$Y$500,'Arrêts médicaux'!$A$8:$A$500,B13,'Arrêts médicaux'!$D$8:$D$500,Salariés!$H$3)</f>
        <v>0</v>
      </c>
      <c r="IO13" s="37">
        <f>SUMIFS('Arrêts médicaux'!$Y$8:$Y$500,'Arrêts médicaux'!$A$8:$A$500,B13,'Arrêts médicaux'!$D$8:$D$500,Salariés!$H$4)</f>
        <v>0</v>
      </c>
      <c r="IP13" s="38">
        <f t="shared" si="227"/>
        <v>0</v>
      </c>
      <c r="IQ13" s="37">
        <f>SUMIFS('Arrêts médicaux'!$Y$8:$Y$500,'Arrêts médicaux'!$A$8:$A$500,B13,'Arrêts médicaux'!$D$8:$D$500,Salariés!$H$5)</f>
        <v>0</v>
      </c>
      <c r="IR13" s="37">
        <f>SUMIFS('Arrêts médicaux'!$Y$8:$Y$500,'Arrêts médicaux'!$A$8:$A$500,B13,'Arrêts médicaux'!$D$8:$D$500,Salariés!$H$6)</f>
        <v>0</v>
      </c>
      <c r="IS13" s="37">
        <f>SUMIFS('Arrêts médicaux'!$Y$8:$Y$500,'Arrêts médicaux'!$A$8:$A$500,B13,'Arrêts médicaux'!$D$8:$D$500,Salariés!$H$7)</f>
        <v>0</v>
      </c>
      <c r="IT13" s="38">
        <f t="shared" si="228"/>
        <v>0</v>
      </c>
      <c r="IU13" s="37">
        <f>SUMIFS('Arrêts médicaux'!$Y$8:$Y$500,'Arrêts médicaux'!$A$8:$A$500,B13,'Arrêts médicaux'!$D$8:$D$500,Salariés!$H$8)</f>
        <v>0</v>
      </c>
      <c r="IV13" s="37">
        <f>SUMIFS('Absences diverses'!$W$8:$W$500,'Absences diverses'!$A$8:$A$500,B13,'Absences diverses'!$D$8:$D$500,Salariés!$J$1)</f>
        <v>0</v>
      </c>
      <c r="IW13" s="37">
        <f>SUMIFS('Absences diverses'!$W$8:$W$500,'Absences diverses'!$A$8:$A$500,B13,'Absences diverses'!$D$8:$D$500,Salariés!$J$2)</f>
        <v>0</v>
      </c>
      <c r="IX13" s="37">
        <f>SUMIFS('Absences diverses'!$W$8:$W$500,'Absences diverses'!$A$8:$A$500,B13,'Absences diverses'!$D$8:$D$500,Salariés!$J$3)</f>
        <v>0</v>
      </c>
      <c r="IY13" s="37">
        <f>SUMIFS('Absences diverses'!$W$8:$W$500,'Absences diverses'!$A$8:$A$500,B13,'Absences diverses'!$D$8:$D$500,Salariés!$J$4)</f>
        <v>0</v>
      </c>
      <c r="IZ13" s="37">
        <f>SUMIFS('Arrêts médicaux'!$Z$8:$Z$500,'Arrêts médicaux'!$A$8:$A$500,B13,'Arrêts médicaux'!$D$8:$D$500,Salariés!$H$1)</f>
        <v>0</v>
      </c>
      <c r="JA13" s="37">
        <f>SUMIFS('Arrêts médicaux'!$Z$8:$Z$500,'Arrêts médicaux'!$A$8:$A$500,B13,'Arrêts médicaux'!$D$8:$D$500,Salariés!$H$2)</f>
        <v>0</v>
      </c>
      <c r="JB13" s="38">
        <f t="shared" si="229"/>
        <v>0</v>
      </c>
      <c r="JC13" s="37">
        <f>SUMIFS('Arrêts médicaux'!$Z$8:$Z$500,'Arrêts médicaux'!$A$8:$A$500,B13,'Arrêts médicaux'!$D$8:$D$500,Salariés!$H$3)</f>
        <v>0</v>
      </c>
      <c r="JD13" s="37">
        <f>SUMIFS('Arrêts médicaux'!$Z$8:$Z$500,'Arrêts médicaux'!$A$8:$A$500,B13,'Arrêts médicaux'!$D$8:$D$500,Salariés!$H$4)</f>
        <v>0</v>
      </c>
      <c r="JE13" s="38">
        <f t="shared" si="230"/>
        <v>0</v>
      </c>
      <c r="JF13" s="37">
        <f>SUMIFS('Arrêts médicaux'!$Z$8:$Z$500,'Arrêts médicaux'!$A$8:$A$500,B13,'Arrêts médicaux'!$D$8:$D$500,Salariés!$H$5)</f>
        <v>0</v>
      </c>
      <c r="JG13" s="37">
        <f>SUMIFS('Arrêts médicaux'!$Z$8:$Z$500,'Arrêts médicaux'!$A$8:$A$500,B13,'Arrêts médicaux'!$D$8:$D$500,Salariés!$H$6)</f>
        <v>0</v>
      </c>
      <c r="JH13" s="37">
        <f>SUMIFS('Arrêts médicaux'!$Z$8:$Z$500,'Arrêts médicaux'!$A$8:$A$500,B13,'Arrêts médicaux'!$D$8:$D$500,Salariés!$H$7)</f>
        <v>0</v>
      </c>
      <c r="JI13" s="38">
        <f t="shared" si="231"/>
        <v>0</v>
      </c>
      <c r="JJ13" s="37">
        <f>SUMIFS('Arrêts médicaux'!$Z$8:$Z$500,'Arrêts médicaux'!$A$8:$A$500,B13,'Arrêts médicaux'!$D$8:$D$500,Salariés!$H$8)</f>
        <v>0</v>
      </c>
      <c r="JK13" s="37">
        <f>SUMIFS('Absences diverses'!$X$8:$X$500,'Absences diverses'!$A$8:$A$500,B13,'Absences diverses'!$D$8:$D$500,Salariés!$J$1)</f>
        <v>0</v>
      </c>
      <c r="JL13" s="37">
        <f>SUMIFS('Absences diverses'!$X$8:$X$500,'Absences diverses'!$A$8:$A$500,B13,'Absences diverses'!$D$8:$D$500,Salariés!$J$2)</f>
        <v>0</v>
      </c>
      <c r="JM13" s="37">
        <f>SUMIFS('Absences diverses'!$X$8:$X$500,'Absences diverses'!$A$8:$A$500,B13,'Absences diverses'!$D$8:$D$500,Salariés!$J$3)</f>
        <v>0</v>
      </c>
      <c r="JN13" s="37">
        <f>SUMIFS('Absences diverses'!$X$8:$X$500,'Absences diverses'!$A$8:$A$500,B13,'Absences diverses'!$D$8:$D$500,Salariés!$J$4)</f>
        <v>0</v>
      </c>
      <c r="JO13" s="37">
        <f>SUMIFS('Arrêts médicaux'!$AA$8:$AA$500,'Arrêts médicaux'!$A$8:$A$500,B13,'Arrêts médicaux'!$D$8:$D$500,Salariés!$H$1)</f>
        <v>0</v>
      </c>
      <c r="JP13" s="37">
        <f>SUMIFS('Arrêts médicaux'!$AA$8:$AA$500,'Arrêts médicaux'!$A$8:$A$500,B13,'Arrêts médicaux'!$D$8:$D$500,Salariés!$H$2)</f>
        <v>0</v>
      </c>
      <c r="JQ13" s="38">
        <f t="shared" si="232"/>
        <v>0</v>
      </c>
      <c r="JR13" s="37">
        <f>SUMIFS('Arrêts médicaux'!$AA$8:$AA$500,'Arrêts médicaux'!$A$8:$A$500,B13,'Arrêts médicaux'!$D$8:$D$500,Salariés!$H$3)</f>
        <v>0</v>
      </c>
      <c r="JS13" s="37">
        <f>SUMIFS('Arrêts médicaux'!$AA$8:$AA$500,'Arrêts médicaux'!$A$8:$A$500,B13,'Arrêts médicaux'!$D$8:$D$500,Salariés!$H$4)</f>
        <v>0</v>
      </c>
      <c r="JT13" s="38">
        <f t="shared" si="233"/>
        <v>0</v>
      </c>
      <c r="JU13" s="37">
        <f>SUMIFS('Arrêts médicaux'!$AA$8:$AA$500,'Arrêts médicaux'!$A$8:$A$500,B13,'Arrêts médicaux'!$D$8:$D$500,Salariés!$H$5)</f>
        <v>0</v>
      </c>
      <c r="JV13" s="37">
        <f>SUMIFS('Arrêts médicaux'!$AA$8:$AA$500,'Arrêts médicaux'!$A$8:$A$500,B13,'Arrêts médicaux'!$D$8:$D$500,Salariés!$H$6)</f>
        <v>0</v>
      </c>
      <c r="JW13" s="37">
        <f>SUMIFS('Arrêts médicaux'!$AA$8:$AA$500,'Arrêts médicaux'!$A$8:$A$500,B13,'Arrêts médicaux'!$D$8:$D$500,Salariés!$H$7)</f>
        <v>0</v>
      </c>
      <c r="JX13" s="38">
        <f t="shared" si="234"/>
        <v>0</v>
      </c>
      <c r="JY13" s="37">
        <f>SUMIFS('Arrêts médicaux'!$AA$8:$AA$500,'Arrêts médicaux'!$A$8:$A$500,B13,'Arrêts médicaux'!$D$8:$D$500,Salariés!$H$8)</f>
        <v>0</v>
      </c>
      <c r="JZ13" s="37">
        <f>SUMIFS('Absences diverses'!$Y$8:$Y$500,'Absences diverses'!$A$8:$A$500,B13,'Absences diverses'!$D$8:$D$500,Salariés!$J$1)</f>
        <v>0</v>
      </c>
      <c r="KA13" s="37">
        <f>SUMIFS('Absences diverses'!$Y$8:$Y$500,'Absences diverses'!$A$8:$A$500,B13,'Absences diverses'!$D$8:$D$500,Salariés!$J$2)</f>
        <v>0</v>
      </c>
      <c r="KB13" s="37">
        <f>SUMIFS('Absences diverses'!$Y$8:$Y$500,'Absences diverses'!$A$8:$A$500,B13,'Absences diverses'!$D$8:$D$500,Salariés!$J$3)</f>
        <v>0</v>
      </c>
      <c r="KC13" s="37">
        <f>SUMIFS('Absences diverses'!$Y$8:$Y$500,'Absences diverses'!$A$8:$A$500,B13,'Absences diverses'!$D$8:$D$500,Salariés!$J$4)</f>
        <v>0</v>
      </c>
      <c r="KD13" s="37">
        <f>SUMIFS('Arrêts médicaux'!$AB$8:$AB$500,'Arrêts médicaux'!$A$8:$A$500,B13,'Arrêts médicaux'!$D$8:$D$500,Salariés!$H$1)</f>
        <v>0</v>
      </c>
      <c r="KE13" s="37">
        <f>SUMIFS('Arrêts médicaux'!$AB$8:$AB$500,'Arrêts médicaux'!$A$8:$A$500,B13,'Arrêts médicaux'!$D$8:$D$500,Salariés!$H$2)</f>
        <v>0</v>
      </c>
      <c r="KF13" s="38">
        <f t="shared" si="235"/>
        <v>0</v>
      </c>
      <c r="KG13" s="37">
        <f>SUMIFS('Arrêts médicaux'!$AB$8:$AB$500,'Arrêts médicaux'!$A$8:$A$500,B13,'Arrêts médicaux'!$D$8:$D$500,Salariés!$H$3)</f>
        <v>0</v>
      </c>
      <c r="KH13" s="37">
        <f>SUMIFS('Arrêts médicaux'!$AB$8:$AB$500,'Arrêts médicaux'!$A$8:$A$500,B13,'Arrêts médicaux'!$D$8:$D$500,Salariés!$H$4)</f>
        <v>0</v>
      </c>
      <c r="KI13" s="38">
        <f t="shared" si="236"/>
        <v>0</v>
      </c>
      <c r="KJ13" s="37">
        <f>SUMIFS('Arrêts médicaux'!$AB$8:$AB$500,'Arrêts médicaux'!$A$8:$A$500,B13,'Arrêts médicaux'!$D$8:$D$500,Salariés!$H$5)</f>
        <v>0</v>
      </c>
      <c r="KK13" s="37">
        <f>SUMIFS('Arrêts médicaux'!$AB$8:$AB$500,'Arrêts médicaux'!$A$8:$A$500,B13,'Arrêts médicaux'!$D$8:$D$500,Salariés!$H$6)</f>
        <v>0</v>
      </c>
      <c r="KL13" s="37">
        <f>SUMIFS('Arrêts médicaux'!$AB$8:$AB$500,'Arrêts médicaux'!$A$8:$A$500,B13,'Arrêts médicaux'!$D$8:$D$500,Salariés!$H$7)</f>
        <v>0</v>
      </c>
      <c r="KM13" s="38">
        <f t="shared" si="237"/>
        <v>0</v>
      </c>
      <c r="KN13" s="37">
        <f>SUMIFS('Arrêts médicaux'!$AB$8:$AB$500,'Arrêts médicaux'!$A$8:$A$500,B13,'Arrêts médicaux'!$D$8:$D$500,Salariés!$H$8)</f>
        <v>0</v>
      </c>
      <c r="KO13" s="37">
        <f>SUMIFS('Absences diverses'!$Z$8:$Z$500,'Absences diverses'!$A$8:$A$500,B13,'Absences diverses'!$D$8:$D$500,Salariés!$J$1)</f>
        <v>0</v>
      </c>
      <c r="KP13" s="37">
        <f>SUMIFS('Absences diverses'!$Z$8:$Z$500,'Absences diverses'!$A$8:$A$500,B13,'Absences diverses'!$D$8:$D$500,Salariés!$J$2)</f>
        <v>0</v>
      </c>
      <c r="KQ13" s="37">
        <f>SUMIFS('Absences diverses'!$Z$8:$Z$500,'Absences diverses'!$A$8:$A$500,B13,'Absences diverses'!$D$8:$D$500,Salariés!$J$3)</f>
        <v>0</v>
      </c>
      <c r="KR13" s="37">
        <f>SUMIFS('Absences diverses'!$Z$8:$Z$500,'Absences diverses'!$A$8:$A$500,B13,'Absences diverses'!$D$8:$D$500,Salariés!$J$4)</f>
        <v>0</v>
      </c>
      <c r="KS13" s="37">
        <f>SUMIFS('Arrêts médicaux'!$AC$8:$AC$500,'Arrêts médicaux'!$A$8:$A$500,B13,'Arrêts médicaux'!$D$8:$D$500,Salariés!$H$1)</f>
        <v>0</v>
      </c>
      <c r="KT13" s="37">
        <f>SUMIFS('Arrêts médicaux'!$AC$8:$AC$500,'Arrêts médicaux'!$A$8:$A$500,B13,'Arrêts médicaux'!$D$8:$D$500,Salariés!$H$2)</f>
        <v>0</v>
      </c>
      <c r="KU13" s="38">
        <f t="shared" si="238"/>
        <v>0</v>
      </c>
      <c r="KV13" s="37">
        <f>SUMIFS('Arrêts médicaux'!$AC$8:$AC$500,'Arrêts médicaux'!$A$8:$A$500,B13,'Arrêts médicaux'!$D$8:$D$500,Salariés!$H$3)</f>
        <v>0</v>
      </c>
      <c r="KW13" s="37">
        <f>SUMIFS('Arrêts médicaux'!$AC$8:$AC$500,'Arrêts médicaux'!$A$8:$A$500,B13,'Arrêts médicaux'!$D$8:$D$500,Salariés!$H$4)</f>
        <v>0</v>
      </c>
      <c r="KX13" s="38">
        <f t="shared" si="239"/>
        <v>0</v>
      </c>
      <c r="KY13" s="37">
        <f>SUMIFS('Arrêts médicaux'!$AC$8:$AC$500,'Arrêts médicaux'!$A$8:$A$500,B13,'Arrêts médicaux'!$D$8:$D$500,Salariés!$H$5)</f>
        <v>0</v>
      </c>
      <c r="KZ13" s="37">
        <f>SUMIFS('Arrêts médicaux'!$AC$8:$AC$500,'Arrêts médicaux'!$A$8:$A$500,B13,'Arrêts médicaux'!$D$8:$D$500,Salariés!$H$6)</f>
        <v>0</v>
      </c>
      <c r="LA13" s="37">
        <f>SUMIFS('Arrêts médicaux'!$AC$8:$AC$500,'Arrêts médicaux'!$A$8:$A$500,B13,'Arrêts médicaux'!$D$8:$D$500,Salariés!$H$7)</f>
        <v>0</v>
      </c>
      <c r="LB13" s="38">
        <f t="shared" si="240"/>
        <v>0</v>
      </c>
      <c r="LC13" s="37">
        <f>SUMIFS('Arrêts médicaux'!$AC$8:$AC$500,'Arrêts médicaux'!$A$8:$A$500,B13,'Arrêts médicaux'!$D$8:$D$500,Salariés!$H$8)</f>
        <v>0</v>
      </c>
      <c r="LD13" s="37">
        <f>SUMIFS('Absences diverses'!$AA$8:$AA$500,'Absences diverses'!$A$8:$A$500,B13,'Absences diverses'!$D$8:$D$500,Salariés!$J$1)</f>
        <v>0</v>
      </c>
      <c r="LE13" s="37">
        <f>SUMIFS('Absences diverses'!$AA$8:$AA$500,'Absences diverses'!$A$8:$A$500,B13,'Absences diverses'!$D$8:$D$500,Salariés!$J$2)</f>
        <v>0</v>
      </c>
      <c r="LF13" s="37">
        <f>SUMIFS('Absences diverses'!$AA$8:$AA$500,'Absences diverses'!$A$8:$A$500,B13,'Absences diverses'!$D$8:$D$500,Salariés!$J$3)</f>
        <v>0</v>
      </c>
      <c r="LG13" s="37">
        <f>SUMIFS('Absences diverses'!$AA$8:$AA$500,'Absences diverses'!$A$8:$A$500,B13,'Absences diverses'!$D$8:$D$500,Salariés!$J$4)</f>
        <v>0</v>
      </c>
      <c r="LH13" s="37">
        <f>SUMIFS('Arrêts médicaux'!$AD$8:$AD$500,'Arrêts médicaux'!$A$8:$A$500,B13,'Arrêts médicaux'!$D$8:$D$500,Salariés!$H$1)</f>
        <v>0</v>
      </c>
      <c r="LI13" s="37">
        <f>SUMIFS('Arrêts médicaux'!$AD$8:$AD$500,'Arrêts médicaux'!$A$8:$A$500,B13,'Arrêts médicaux'!$D$8:$D$500,Salariés!$H$2)</f>
        <v>0</v>
      </c>
      <c r="LJ13" s="38">
        <f t="shared" si="241"/>
        <v>0</v>
      </c>
      <c r="LK13" s="37">
        <f>SUMIFS('Arrêts médicaux'!$AD$8:$AD$500,'Arrêts médicaux'!$A$8:$A$500,B13,'Arrêts médicaux'!$D$8:$D$500,Salariés!$H$3)</f>
        <v>0</v>
      </c>
      <c r="LL13" s="37">
        <f>SUMIFS('Arrêts médicaux'!$AD$8:$AD$500,'Arrêts médicaux'!$A$8:$A$500,B13,'Arrêts médicaux'!$D$8:$D$500,Salariés!$H$4)</f>
        <v>0</v>
      </c>
      <c r="LM13" s="38">
        <f t="shared" si="242"/>
        <v>0</v>
      </c>
      <c r="LN13" s="37">
        <f>SUMIFS('Arrêts médicaux'!$AD$8:$AD$500,'Arrêts médicaux'!$A$8:$A$500,B13,'Arrêts médicaux'!$D$8:$D$500,Salariés!$H$5)</f>
        <v>0</v>
      </c>
      <c r="LO13" s="37">
        <f>SUMIFS('Arrêts médicaux'!$AD$8:$AD$500,'Arrêts médicaux'!$A$8:$A$500,B13,'Arrêts médicaux'!$D$8:$D$500,Salariés!$H$6)</f>
        <v>0</v>
      </c>
      <c r="LP13" s="37">
        <f>SUMIFS('Arrêts médicaux'!$AD$8:$AD$500,'Arrêts médicaux'!$A$8:$A$500,B13,'Arrêts médicaux'!$D$8:$D$500,Salariés!$H$7)</f>
        <v>0</v>
      </c>
      <c r="LQ13" s="38">
        <f t="shared" si="243"/>
        <v>0</v>
      </c>
      <c r="LR13" s="37">
        <f>SUMIFS('Arrêts médicaux'!$AD$8:$AD$500,'Arrêts médicaux'!$A$8:$A$500,B13,'Arrêts médicaux'!$D$8:$D$500,Salariés!$H$8)</f>
        <v>0</v>
      </c>
      <c r="LS13" s="37">
        <f>SUMIFS('Absences diverses'!$AB$8:$AB$500,'Absences diverses'!$A$8:$A$500,B13,'Absences diverses'!$D$8:$D$500,Salariés!$J$1)</f>
        <v>0</v>
      </c>
      <c r="LT13" s="37">
        <f>SUMIFS('Absences diverses'!$AB$8:$AB$500,'Absences diverses'!$A$8:$A$500,B13,'Absences diverses'!$D$8:$D$500,Salariés!$J$2)</f>
        <v>0</v>
      </c>
      <c r="LU13" s="37">
        <f>SUMIFS('Absences diverses'!$AB$8:$AB$500,'Absences diverses'!$A$8:$A$500,B13,'Absences diverses'!$D$8:$D$500,Salariés!$J$3)</f>
        <v>0</v>
      </c>
      <c r="LV13" s="37">
        <f>SUMIFS('Absences diverses'!$AB$8:$AB$500,'Absences diverses'!$A$8:$A$500,B13,'Absences diverses'!$D$8:$D$500,Salariés!$J$4)</f>
        <v>0</v>
      </c>
      <c r="LW13" s="37">
        <f>SUMIFS('Arrêts médicaux'!$AE$8:$AE$500,'Arrêts médicaux'!$A$8:$A$500,B13,'Arrêts médicaux'!$D$8:$D$500,Salariés!$H$1)</f>
        <v>0</v>
      </c>
      <c r="LX13" s="37">
        <f>SUMIFS('Arrêts médicaux'!$AE$8:$AE$500,'Arrêts médicaux'!$A$8:$A$500,B13,'Arrêts médicaux'!$D$8:$D$500,Salariés!$H$2)</f>
        <v>0</v>
      </c>
      <c r="LY13" s="38">
        <f t="shared" si="244"/>
        <v>0</v>
      </c>
      <c r="LZ13" s="37">
        <f>SUMIFS('Arrêts médicaux'!$AE$8:$AE$500,'Arrêts médicaux'!$A$8:$A$500,B13,'Arrêts médicaux'!$D$8:$D$500,Salariés!$H$3)</f>
        <v>0</v>
      </c>
      <c r="MA13" s="37">
        <f>SUMIFS('Arrêts médicaux'!$AE$8:$AE$500,'Arrêts médicaux'!$A$8:$A$500,B13,'Arrêts médicaux'!$D$8:$D$500,Salariés!$H$4)</f>
        <v>0</v>
      </c>
      <c r="MB13" s="38">
        <f t="shared" si="245"/>
        <v>0</v>
      </c>
      <c r="MC13" s="37">
        <f>SUMIFS('Arrêts médicaux'!$AE$8:$AE$500,'Arrêts médicaux'!$A$8:$A$500,B13,'Arrêts médicaux'!$D$8:$D$500,Salariés!$H$5)</f>
        <v>0</v>
      </c>
      <c r="MD13" s="37">
        <f>SUMIFS('Arrêts médicaux'!$AE$8:$AE$500,'Arrêts médicaux'!$A$8:$A$500,B13,'Arrêts médicaux'!$D$8:$D$500,Salariés!$H$6)</f>
        <v>0</v>
      </c>
      <c r="ME13" s="37">
        <f>SUMIFS('Arrêts médicaux'!$AE$8:$AE$500,'Arrêts médicaux'!$A$8:$A$500,B13,'Arrêts médicaux'!$D$8:$D$500,Salariés!$H$7)</f>
        <v>0</v>
      </c>
      <c r="MF13" s="38">
        <f t="shared" si="246"/>
        <v>0</v>
      </c>
      <c r="MG13" s="37">
        <f>SUMIFS('Arrêts médicaux'!$AE$8:$AE$500,'Arrêts médicaux'!$A$8:$A$500,B13,'Arrêts médicaux'!$D$8:$D$500,Salariés!$H$8)</f>
        <v>0</v>
      </c>
      <c r="MH13" s="37">
        <f>SUMIFS('Absences diverses'!$AC$8:$AC$500,'Absences diverses'!$A$8:$A$500,B13,'Absences diverses'!$D$8:$D$500,Salariés!$J$1)</f>
        <v>0</v>
      </c>
      <c r="MI13" s="37">
        <f>SUMIFS('Absences diverses'!$AC$8:$AC$500,'Absences diverses'!$A$8:$A$500,B13,'Absences diverses'!$D$8:$D$500,Salariés!$J$2)</f>
        <v>0</v>
      </c>
      <c r="MJ13" s="37">
        <f>SUMIFS('Absences diverses'!$AC$8:$AC$500,'Absences diverses'!$A$8:$A$500,B13,'Absences diverses'!$D$8:$D$500,Salariés!$J$3)</f>
        <v>0</v>
      </c>
      <c r="MK13" s="37">
        <f>SUMIFS('Absences diverses'!$AC$8:$AC$500,'Absences diverses'!$A$8:$A$500,B13,'Absences diverses'!$D$8:$D$500,Salariés!$J$4)</f>
        <v>0</v>
      </c>
      <c r="ML13" s="37">
        <f>SUMIFS('Arrêts médicaux'!$AF$8:$AF$500,'Arrêts médicaux'!$A$8:$A$500,B13,'Arrêts médicaux'!$D$8:$D$500,Salariés!$H$1)</f>
        <v>0</v>
      </c>
      <c r="MM13" s="37">
        <f>SUMIFS('Arrêts médicaux'!$AF$8:$AF$500,'Arrêts médicaux'!$A$8:$A$500,B13,'Arrêts médicaux'!$D$8:$D$500,Salariés!$H$2)</f>
        <v>0</v>
      </c>
      <c r="MN13" s="38">
        <f t="shared" si="247"/>
        <v>0</v>
      </c>
      <c r="MO13" s="37">
        <f>SUMIFS('Arrêts médicaux'!$AF$8:$AF$500,'Arrêts médicaux'!$A$8:$A$500,B13,'Arrêts médicaux'!$D$8:$D$500,Salariés!$H$3)</f>
        <v>0</v>
      </c>
      <c r="MP13" s="37">
        <f>SUMIFS('Arrêts médicaux'!$AF$8:$AF$500,'Arrêts médicaux'!$A$8:$A$500,B13,'Arrêts médicaux'!$D$8:$D$500,Salariés!$H$4)</f>
        <v>0</v>
      </c>
      <c r="MQ13" s="38">
        <f t="shared" si="248"/>
        <v>0</v>
      </c>
      <c r="MR13" s="37">
        <f>SUMIFS('Arrêts médicaux'!$AF$8:$AF$500,'Arrêts médicaux'!$A$8:$A$500,B13,'Arrêts médicaux'!$D$8:$D$500,Salariés!$H$5)</f>
        <v>0</v>
      </c>
      <c r="MS13" s="37">
        <f>SUMIFS('Arrêts médicaux'!$AF$8:$AF$500,'Arrêts médicaux'!$A$8:$A$500,B13,'Arrêts médicaux'!$D$8:$D$500,Salariés!$H$6)</f>
        <v>0</v>
      </c>
      <c r="MT13" s="37">
        <f>SUMIFS('Arrêts médicaux'!$AF$8:$AF$500,'Arrêts médicaux'!$A$8:$A$500,B13,'Arrêts médicaux'!$D$8:$D$500,Salariés!$H$7)</f>
        <v>0</v>
      </c>
      <c r="MU13" s="38">
        <f t="shared" si="249"/>
        <v>0</v>
      </c>
      <c r="MV13" s="37">
        <f>SUMIFS('Arrêts médicaux'!$AF$8:$AF$500,'Arrêts médicaux'!$A$8:$A$500,B13,'Arrêts médicaux'!$D$8:$D$500,Salariés!$H$8)</f>
        <v>0</v>
      </c>
      <c r="MW13" s="37">
        <f>SUMIFS('Absences diverses'!$AD$8:$AD$500,'Absences diverses'!$A$8:$A$500,B13,'Absences diverses'!$D$8:$D$500,Salariés!$J$1)</f>
        <v>0</v>
      </c>
      <c r="MX13" s="37">
        <f>SUMIFS('Absences diverses'!$AD$8:$AD$500,'Absences diverses'!$A$8:$A$500,B13,'Absences diverses'!$D$8:$D$500,Salariés!$J$2)</f>
        <v>0</v>
      </c>
      <c r="MY13" s="37">
        <f>SUMIFS('Absences diverses'!$AD$8:$AD$500,'Absences diverses'!$A$8:$A$500,B13,'Absences diverses'!$D$8:$D$500,Salariés!$J$3)</f>
        <v>0</v>
      </c>
      <c r="MZ13" s="37">
        <f>SUMIFS('Absences diverses'!$AD$8:$AD$500,'Absences diverses'!$A$8:$A$500,B13,'Absences diverses'!$D$8:$D$500,Salariés!$J$4)</f>
        <v>0</v>
      </c>
      <c r="NA13" s="37">
        <f>SUMIFS('Arrêts médicaux'!$AG$8:$AG$500,'Arrêts médicaux'!$A$8:$A$500,B13,'Arrêts médicaux'!$D$8:$D$500,Salariés!$H$1)</f>
        <v>0</v>
      </c>
      <c r="NB13" s="37">
        <f>SUMIFS('Arrêts médicaux'!$AG$8:$AG$500,'Arrêts médicaux'!$A$8:$A$500,B13,'Arrêts médicaux'!$D$8:$D$500,Salariés!$H$2)</f>
        <v>0</v>
      </c>
      <c r="NC13" s="38">
        <f t="shared" si="250"/>
        <v>0</v>
      </c>
      <c r="ND13" s="37">
        <f>SUMIFS('Arrêts médicaux'!$AG$8:$AG$500,'Arrêts médicaux'!$A$8:$A$500,B13,'Arrêts médicaux'!$D$8:$D$500,Salariés!$H$3)</f>
        <v>0</v>
      </c>
      <c r="NE13" s="37">
        <f>SUMIFS('Arrêts médicaux'!$AG$8:$AG$500,'Arrêts médicaux'!$A$8:$A$500,B13,'Arrêts médicaux'!$D$8:$D$500,Salariés!$H$4)</f>
        <v>0</v>
      </c>
      <c r="NF13" s="38">
        <f t="shared" si="251"/>
        <v>0</v>
      </c>
      <c r="NG13" s="37">
        <f>SUMIFS('Arrêts médicaux'!$AG$8:$AG$500,'Arrêts médicaux'!$A$8:$A$500,B13,'Arrêts médicaux'!$D$8:$D$500,Salariés!$H$5)</f>
        <v>0</v>
      </c>
      <c r="NH13" s="37">
        <f>SUMIFS('Arrêts médicaux'!$AG$8:$AG$500,'Arrêts médicaux'!$A$8:$A$500,B13,'Arrêts médicaux'!$D$8:$D$500,Salariés!$H$6)</f>
        <v>0</v>
      </c>
      <c r="NI13" s="37">
        <f>SUMIFS('Arrêts médicaux'!$AG$8:$AG$500,'Arrêts médicaux'!$A$8:$A$500,B13,'Arrêts médicaux'!$D$8:$D$500,Salariés!$H$7)</f>
        <v>0</v>
      </c>
      <c r="NJ13" s="38">
        <f t="shared" si="252"/>
        <v>0</v>
      </c>
      <c r="NK13" s="37">
        <f>SUMIFS('Arrêts médicaux'!$AG$8:$AG$500,'Arrêts médicaux'!$A$8:$A$500,B13,'Arrêts médicaux'!$D$8:$D$500,Salariés!$H$8)</f>
        <v>0</v>
      </c>
      <c r="NL13" s="37">
        <f>SUMIFS('Absences diverses'!$AE$8:$AE$500,'Absences diverses'!$A$8:$A$500,B13,'Absences diverses'!$D$8:$D$500,Salariés!$J$1)</f>
        <v>0</v>
      </c>
      <c r="NM13" s="37">
        <f>SUMIFS('Absences diverses'!$AE$8:$AE$500,'Absences diverses'!$A$8:$A$500,B13,'Absences diverses'!$D$8:$D$500,Salariés!$J$2)</f>
        <v>0</v>
      </c>
      <c r="NN13" s="37">
        <f>SUMIFS('Absences diverses'!$AE$8:$AE$500,'Absences diverses'!$A$8:$A$500,B13,'Absences diverses'!$D$8:$D$500,Salariés!$J$3)</f>
        <v>0</v>
      </c>
      <c r="NO13" s="37">
        <f>SUMIFS('Absences diverses'!$AE$8:$AE$500,'Absences diverses'!$A$8:$A$500,B13,'Absences diverses'!$D$8:$D$500,Salariés!$J$4)</f>
        <v>0</v>
      </c>
      <c r="NP13" s="37">
        <f>SUMIFS('Arrêts médicaux'!$AH$8:$AH$500,'Arrêts médicaux'!$A$8:$A$500,B13,'Arrêts médicaux'!$D$8:$D$500,Salariés!$H$1)</f>
        <v>0</v>
      </c>
      <c r="NQ13" s="37">
        <f>SUMIFS('Arrêts médicaux'!$AH$8:$AH$500,'Arrêts médicaux'!$A$8:$A$500,B13,'Arrêts médicaux'!$D$8:$D$500,Salariés!$H$2)</f>
        <v>0</v>
      </c>
      <c r="NR13" s="38">
        <f t="shared" si="253"/>
        <v>0</v>
      </c>
      <c r="NS13" s="37">
        <f>SUMIFS('Arrêts médicaux'!$AH$8:$AH$500,'Arrêts médicaux'!$A$8:$A$500,B13,'Arrêts médicaux'!$D$8:$D$500,Salariés!$H$3)</f>
        <v>0</v>
      </c>
      <c r="NT13" s="37">
        <f>SUMIFS('Arrêts médicaux'!$AH$8:$AH$500,'Arrêts médicaux'!$A$8:$A$500,B13,'Arrêts médicaux'!$D$8:$D$500,Salariés!$H$4)</f>
        <v>0</v>
      </c>
      <c r="NU13" s="38">
        <f t="shared" si="254"/>
        <v>0</v>
      </c>
      <c r="NV13" s="37">
        <f>SUMIFS('Arrêts médicaux'!$AH$8:$AH$500,'Arrêts médicaux'!$A$8:$A$500,B13,'Arrêts médicaux'!$D$8:$D$500,Salariés!$H$5)</f>
        <v>0</v>
      </c>
      <c r="NW13" s="37">
        <f>SUMIFS('Arrêts médicaux'!$AH$8:$AH$500,'Arrêts médicaux'!$A$8:$A$500,B13,'Arrêts médicaux'!$D$8:$D$500,Salariés!$H$6)</f>
        <v>0</v>
      </c>
      <c r="NX13" s="37">
        <f>SUMIFS('Arrêts médicaux'!$AH$8:$AH$500,'Arrêts médicaux'!$A$8:$A$500,B13,'Arrêts médicaux'!$D$8:$D$500,Salariés!$H$7)</f>
        <v>0</v>
      </c>
      <c r="NY13" s="38">
        <f t="shared" si="255"/>
        <v>0</v>
      </c>
      <c r="NZ13" s="37">
        <f>SUMIFS('Arrêts médicaux'!$AH$8:$AH$500,'Arrêts médicaux'!$A$8:$A$500,B13,'Arrêts médicaux'!$D$8:$D$500,Salariés!$H$8)</f>
        <v>0</v>
      </c>
      <c r="OA13" s="37">
        <f>SUMIFS('Absences diverses'!$AF$8:$AF$500,'Absences diverses'!$A$8:$A$500,B13,'Absences diverses'!$D$8:$D$500,Salariés!$J$1)</f>
        <v>0</v>
      </c>
      <c r="OB13" s="37">
        <f>SUMIFS('Absences diverses'!$AF$8:$AF$500,'Absences diverses'!$A$8:$A$500,B13,'Absences diverses'!$D$8:$D$500,Salariés!$J$2)</f>
        <v>0</v>
      </c>
      <c r="OC13" s="37">
        <f>SUMIFS('Absences diverses'!$AF$8:$AF$500,'Absences diverses'!$A$8:$A$500,B13,'Absences diverses'!$D$8:$D$500,Salariés!$J$3)</f>
        <v>0</v>
      </c>
      <c r="OD13" s="37">
        <f>SUMIFS('Absences diverses'!$AF$8:$AF$500,'Absences diverses'!$A$8:$A$500,B13,'Absences diverses'!$D$8:$D$500,Salariés!$J$4)</f>
        <v>0</v>
      </c>
      <c r="OE13" s="37">
        <f>SUMIFS('Arrêts médicaux'!$AI$8:$AI$500,'Arrêts médicaux'!$A$8:$A$500,B13,'Arrêts médicaux'!$D$8:$D$500,Salariés!$H$1)</f>
        <v>0</v>
      </c>
      <c r="OF13" s="37">
        <f>SUMIFS('Arrêts médicaux'!$AI$8:$AI$500,'Arrêts médicaux'!$A$8:$A$500,B13,'Arrêts médicaux'!$D$8:$D$500,Salariés!$H$2)</f>
        <v>0</v>
      </c>
      <c r="OG13" s="38">
        <f t="shared" si="256"/>
        <v>0</v>
      </c>
      <c r="OH13" s="37">
        <f>SUMIFS('Arrêts médicaux'!$AI$8:$AI$500,'Arrêts médicaux'!$A$8:$A$500,B13,'Arrêts médicaux'!$D$8:$D$500,Salariés!$H$3)</f>
        <v>0</v>
      </c>
      <c r="OI13" s="37">
        <f>SUMIFS('Arrêts médicaux'!$AI$8:$AI$500,'Arrêts médicaux'!$A$8:$A$500,B13,'Arrêts médicaux'!$D$8:$D$500,Salariés!$H$4)</f>
        <v>0</v>
      </c>
      <c r="OJ13" s="38">
        <f t="shared" si="257"/>
        <v>0</v>
      </c>
      <c r="OK13" s="37">
        <f>SUMIFS('Arrêts médicaux'!$AI$8:$AI$500,'Arrêts médicaux'!$A$8:$A$500,B13,'Arrêts médicaux'!$D$8:$D$500,Salariés!$H$5)</f>
        <v>0</v>
      </c>
      <c r="OL13" s="37">
        <f>SUMIFS('Arrêts médicaux'!$AI$8:$AI$500,'Arrêts médicaux'!$A$8:$A$500,B13,'Arrêts médicaux'!$D$8:$D$500,Salariés!$H$6)</f>
        <v>0</v>
      </c>
      <c r="OM13" s="37">
        <f>SUMIFS('Arrêts médicaux'!$AI$8:$AI$500,'Arrêts médicaux'!$A$8:$A$500,B13,'Arrêts médicaux'!$D$8:$D$500,Salariés!$H$7)</f>
        <v>0</v>
      </c>
      <c r="ON13" s="38">
        <f t="shared" si="258"/>
        <v>0</v>
      </c>
      <c r="OO13" s="37">
        <f>SUMIFS('Arrêts médicaux'!$AI$8:$AI$500,'Arrêts médicaux'!$A$8:$A$500,B13,'Arrêts médicaux'!$D$8:$D$500,Salariés!$H$8)</f>
        <v>0</v>
      </c>
      <c r="OP13" s="37">
        <f>SUMIFS('Absences diverses'!$AG$8:$AG$500,'Absences diverses'!$A$8:$A$500,B13,'Absences diverses'!$D$8:$D$500,Salariés!$J$1)</f>
        <v>0</v>
      </c>
      <c r="OQ13" s="37">
        <f>SUMIFS('Absences diverses'!$AG$8:$AG$500,'Absences diverses'!$A$8:$A$500,B13,'Absences diverses'!$D$8:$D$500,Salariés!$J$2)</f>
        <v>0</v>
      </c>
      <c r="OR13" s="37">
        <f>SUMIFS('Absences diverses'!$AG$8:$AG$500,'Absences diverses'!$A$8:$A$500,B13,'Absences diverses'!$D$8:$D$500,Salariés!$J$3)</f>
        <v>0</v>
      </c>
      <c r="OS13" s="37">
        <f>SUMIFS('Absences diverses'!$AG$8:$AG$500,'Absences diverses'!$A$8:$A$500,B13,'Absences diverses'!$D$8:$D$500,Salariés!$J$4)</f>
        <v>0</v>
      </c>
      <c r="OT13" s="37">
        <f>SUMIFS('Arrêts médicaux'!$AJ$8:$AJ$500,'Arrêts médicaux'!$A$8:$A$500,B13,'Arrêts médicaux'!$D$8:$D$500,Salariés!$H$1)</f>
        <v>0</v>
      </c>
      <c r="OU13" s="37">
        <f>SUMIFS('Arrêts médicaux'!$AJ$8:$AJ$500,'Arrêts médicaux'!$A$8:$A$500,B13,'Arrêts médicaux'!$D$8:$D$500,Salariés!$H$2)</f>
        <v>0</v>
      </c>
      <c r="OV13" s="38">
        <f t="shared" si="259"/>
        <v>0</v>
      </c>
      <c r="OW13" s="37">
        <f>SUMIFS('Arrêts médicaux'!$AJ$8:$AJ$500,'Arrêts médicaux'!$A$8:$A$500,B13,'Arrêts médicaux'!$D$8:$D$500,Salariés!$H$3)</f>
        <v>0</v>
      </c>
      <c r="OX13" s="37">
        <f>SUMIFS('Arrêts médicaux'!$AJ$8:$AJ$500,'Arrêts médicaux'!$A$8:$A$500,B13,'Arrêts médicaux'!$D$8:$D$500,Salariés!$H$4)</f>
        <v>0</v>
      </c>
      <c r="OY13" s="38">
        <f t="shared" si="260"/>
        <v>0</v>
      </c>
      <c r="OZ13" s="37">
        <f>SUMIFS('Arrêts médicaux'!$AJ$8:$AJ$500,'Arrêts médicaux'!$A$8:$A$500,B13,'Arrêts médicaux'!$D$8:$D$500,Salariés!$H$5)</f>
        <v>0</v>
      </c>
      <c r="PA13" s="37">
        <f>SUMIFS('Arrêts médicaux'!$AJ$8:$AJ$500,'Arrêts médicaux'!$A$8:$A$500,B13,'Arrêts médicaux'!$D$8:$D$500,Salariés!$H$6)</f>
        <v>0</v>
      </c>
      <c r="PB13" s="37">
        <f>SUMIFS('Arrêts médicaux'!$AJ$8:$AJ$500,'Arrêts médicaux'!$A$8:$A$500,B13,'Arrêts médicaux'!$D$8:$D$500,Salariés!$H$7)</f>
        <v>0</v>
      </c>
      <c r="PC13" s="38">
        <f t="shared" si="261"/>
        <v>0</v>
      </c>
      <c r="PD13" s="37">
        <f>SUMIFS('Arrêts médicaux'!$AJ$8:$AJ$500,'Arrêts médicaux'!$A$8:$A$500,B13,'Arrêts médicaux'!$D$8:$D$500,Salariés!$H$8)</f>
        <v>0</v>
      </c>
      <c r="PE13" s="37">
        <f>SUMIFS('Absences diverses'!$AH$8:$AH$500,'Absences diverses'!$A$8:$A$500,B13,'Absences diverses'!$D$8:$D$500,Salariés!$J$1)</f>
        <v>0</v>
      </c>
      <c r="PF13" s="37">
        <f>SUMIFS('Absences diverses'!$AH$8:$AH$500,'Absences diverses'!$A$8:$A$500,B13,'Absences diverses'!$D$8:$D$500,Salariés!$J$2)</f>
        <v>0</v>
      </c>
      <c r="PG13" s="37">
        <f>SUMIFS('Absences diverses'!$AH$8:$AH$500,'Absences diverses'!$A$8:$A$500,B13,'Absences diverses'!$D$8:$D$500,Salariés!$J$3)</f>
        <v>0</v>
      </c>
      <c r="PH13" s="37">
        <f>SUMIFS('Absences diverses'!$AH$8:$AH$500,'Absences diverses'!$A$8:$A$500,B13,'Absences diverses'!$D$8:$D$500,Salariés!$J$4)</f>
        <v>0</v>
      </c>
      <c r="PI13" s="37">
        <f>SUMIFS('Arrêts médicaux'!$AK$8:$AK$500,'Arrêts médicaux'!$A$8:$A$500,B13,'Arrêts médicaux'!$D$8:$D$500,Salariés!$H$1)</f>
        <v>0</v>
      </c>
      <c r="PJ13" s="37">
        <f>SUMIFS('Arrêts médicaux'!$AK$8:$AK$500,'Arrêts médicaux'!$A$8:$A$500,B13,'Arrêts médicaux'!$D$8:$D$500,Salariés!$H$2)</f>
        <v>0</v>
      </c>
      <c r="PK13" s="38">
        <f t="shared" si="262"/>
        <v>0</v>
      </c>
      <c r="PL13" s="37">
        <f>SUMIFS('Arrêts médicaux'!$AK$8:$AK$500,'Arrêts médicaux'!$A$8:$A$500,B13,'Arrêts médicaux'!$D$8:$D$500,Salariés!$H$3)</f>
        <v>0</v>
      </c>
      <c r="PM13" s="37">
        <f>SUMIFS('Arrêts médicaux'!$AK$8:$AK$500,'Arrêts médicaux'!$A$8:$A$500,B13,'Arrêts médicaux'!$D$8:$D$500,Salariés!$H$4)</f>
        <v>0</v>
      </c>
      <c r="PN13" s="38">
        <f t="shared" si="263"/>
        <v>0</v>
      </c>
      <c r="PO13" s="37">
        <f>SUMIFS('Arrêts médicaux'!$AK$8:$AK$500,'Arrêts médicaux'!$A$8:$A$500,B13,'Arrêts médicaux'!$D$8:$D$500,Salariés!$H$5)</f>
        <v>0</v>
      </c>
      <c r="PP13" s="37">
        <f>SUMIFS('Arrêts médicaux'!$AK$8:$AK$500,'Arrêts médicaux'!$A$8:$A$500,B13,'Arrêts médicaux'!$D$8:$D$500,Salariés!$H$6)</f>
        <v>0</v>
      </c>
      <c r="PQ13" s="37">
        <f>SUMIFS('Arrêts médicaux'!$AK$8:$AK$500,'Arrêts médicaux'!$A$8:$A$500,B13,'Arrêts médicaux'!$D$8:$D$500,Salariés!$H$7)</f>
        <v>0</v>
      </c>
      <c r="PR13" s="38">
        <f t="shared" si="264"/>
        <v>0</v>
      </c>
      <c r="PS13" s="37">
        <f>SUMIFS('Arrêts médicaux'!$AK$8:$AK$500,'Arrêts médicaux'!$A$8:$A$500,B13,'Arrêts médicaux'!$D$8:$D$500,Salariés!$H$8)</f>
        <v>0</v>
      </c>
      <c r="PT13" s="37">
        <f>SUMIFS('Absences diverses'!$AI$8:$AI$500,'Absences diverses'!$A$8:$A$500,B13,'Absences diverses'!$D$8:$D$500,Salariés!$J$1)</f>
        <v>0</v>
      </c>
      <c r="PU13" s="37">
        <f>SUMIFS('Absences diverses'!$AI$8:$AI$500,'Absences diverses'!$A$8:$A$500,B13,'Absences diverses'!$D$8:$D$500,Salariés!$J$2)</f>
        <v>0</v>
      </c>
      <c r="PV13" s="37">
        <f>SUMIFS('Absences diverses'!$AI$8:$AI$500,'Absences diverses'!$A$8:$A$500,B13,'Absences diverses'!$D$8:$D$500,Salariés!$J$3)</f>
        <v>0</v>
      </c>
      <c r="PW13" s="37">
        <f>SUMIFS('Absences diverses'!$AI$8:$AI$500,'Absences diverses'!$A$8:$A$500,B13,'Absences diverses'!$D$8:$D$500,Salariés!$J$4)</f>
        <v>0</v>
      </c>
      <c r="PX13" s="37">
        <f>SUMIFS('Arrêts médicaux'!$AL$8:$AL$500,'Arrêts médicaux'!$A$8:$A$500,B13,'Arrêts médicaux'!$D$8:$D$500,Salariés!$H$1)</f>
        <v>0</v>
      </c>
      <c r="PY13" s="37">
        <f>SUMIFS('Arrêts médicaux'!$AL$8:$AL$500,'Arrêts médicaux'!$A$8:$A$500,B13,'Arrêts médicaux'!$D$8:$D$500,Salariés!$H$2)</f>
        <v>0</v>
      </c>
      <c r="PZ13" s="38">
        <f t="shared" si="265"/>
        <v>0</v>
      </c>
      <c r="QA13" s="37">
        <f>SUMIFS('Arrêts médicaux'!$AL$8:$AL$500,'Arrêts médicaux'!$A$8:$A$500,B13,'Arrêts médicaux'!$D$8:$D$500,Salariés!$H$3)</f>
        <v>0</v>
      </c>
      <c r="QB13" s="37">
        <f>SUMIFS('Arrêts médicaux'!$AL$8:$AL$500,'Arrêts médicaux'!$A$8:$A$500,B13,'Arrêts médicaux'!$D$8:$D$500,Salariés!$H$4)</f>
        <v>0</v>
      </c>
      <c r="QC13" s="38">
        <f t="shared" si="266"/>
        <v>0</v>
      </c>
      <c r="QD13" s="37">
        <f>SUMIFS('Arrêts médicaux'!$AL$8:$AL$500,'Arrêts médicaux'!$A$8:$A$500,B13,'Arrêts médicaux'!$D$8:$D$500,Salariés!$H$5)</f>
        <v>0</v>
      </c>
      <c r="QE13" s="37">
        <f>SUMIFS('Arrêts médicaux'!$AL$8:$AL$500,'Arrêts médicaux'!$A$8:$A$500,B13,'Arrêts médicaux'!$D$8:$D$500,Salariés!$H$6)</f>
        <v>0</v>
      </c>
      <c r="QF13" s="37">
        <f>SUMIFS('Arrêts médicaux'!$AL$8:$AL$500,'Arrêts médicaux'!$A$8:$A$500,B13,'Arrêts médicaux'!$D$8:$D$500,Salariés!$H$7)</f>
        <v>0</v>
      </c>
      <c r="QG13" s="38">
        <f t="shared" si="267"/>
        <v>0</v>
      </c>
      <c r="QH13" s="37">
        <f>SUMIFS('Arrêts médicaux'!$AL$8:$AL$500,'Arrêts médicaux'!$A$8:$A$500,B13,'Arrêts médicaux'!$D$8:$D$500,Salariés!$H$8)</f>
        <v>0</v>
      </c>
      <c r="QI13" s="37">
        <f>SUMIFS('Absences diverses'!$AJ$8:$AJ$500,'Absences diverses'!$A$8:$A$500,B13,'Absences diverses'!$D$8:$D$500,Salariés!$J$1)</f>
        <v>0</v>
      </c>
      <c r="QJ13" s="37">
        <f>SUMIFS('Absences diverses'!$AJ$8:$AJ$500,'Absences diverses'!$A$8:$A$500,B13,'Absences diverses'!$D$8:$D$500,Salariés!$J$2)</f>
        <v>0</v>
      </c>
      <c r="QK13" s="37">
        <f>SUMIFS('Absences diverses'!$AJ$8:$AJ$500,'Absences diverses'!$A$8:$A$500,B13,'Absences diverses'!$D$8:$D$500,Salariés!$J$3)</f>
        <v>0</v>
      </c>
      <c r="QL13" s="37">
        <f>SUMIFS('Absences diverses'!$AJ$8:$AJ$500,'Absences diverses'!$A$8:$A$500,B13,'Absences diverses'!$D$8:$D$500,Salariés!$J$4)</f>
        <v>0</v>
      </c>
      <c r="QM13" s="37">
        <f>SUMIFS('Arrêts médicaux'!$AM$8:$AM$500,'Arrêts médicaux'!$A$8:$A$500,B13,'Arrêts médicaux'!$D$8:$D$500,Salariés!$H$1)</f>
        <v>0</v>
      </c>
      <c r="QN13" s="37">
        <f>SUMIFS('Arrêts médicaux'!$AM$8:$AM$500,'Arrêts médicaux'!$A$8:$A$500,B13,'Arrêts médicaux'!$D$8:$D$500,Salariés!$H$2)</f>
        <v>0</v>
      </c>
      <c r="QO13" s="38">
        <f t="shared" si="268"/>
        <v>0</v>
      </c>
      <c r="QP13" s="37">
        <f>SUMIFS('Arrêts médicaux'!$AM$8:$AM$500,'Arrêts médicaux'!$A$8:$A$500,B13,'Arrêts médicaux'!$D$8:$D$500,Salariés!$H$3)</f>
        <v>0</v>
      </c>
      <c r="QQ13" s="37">
        <f>SUMIFS('Arrêts médicaux'!$AM$8:$AM$500,'Arrêts médicaux'!$A$8:$A$500,B13,'Arrêts médicaux'!$D$8:$D$500,Salariés!$H$4)</f>
        <v>0</v>
      </c>
      <c r="QR13" s="38">
        <f t="shared" si="269"/>
        <v>0</v>
      </c>
      <c r="QS13" s="37">
        <f>SUMIFS('Arrêts médicaux'!$AM$8:$AM$500,'Arrêts médicaux'!$A$8:$A$500,B13,'Arrêts médicaux'!$D$8:$D$500,Salariés!$H$5)</f>
        <v>0</v>
      </c>
      <c r="QT13" s="37">
        <f>SUMIFS('Arrêts médicaux'!$AM$8:$AM$500,'Arrêts médicaux'!$A$8:$A$500,B13,'Arrêts médicaux'!$D$8:$D$500,Salariés!$H$6)</f>
        <v>0</v>
      </c>
      <c r="QU13" s="37">
        <f>SUMIFS('Arrêts médicaux'!$AM$8:$AM$500,'Arrêts médicaux'!$A$8:$A$500,B13,'Arrêts médicaux'!$D$8:$D$500,Salariés!$H$7)</f>
        <v>0</v>
      </c>
      <c r="QV13" s="38">
        <f t="shared" si="270"/>
        <v>0</v>
      </c>
      <c r="QW13" s="37">
        <f>SUMIFS('Arrêts médicaux'!$AM$8:$AM$500,'Arrêts médicaux'!$A$8:$A$500,B13,'Arrêts médicaux'!$D$8:$D$500,Salariés!$H$8)</f>
        <v>0</v>
      </c>
      <c r="QX13" s="37">
        <f>SUMIFS('Absences diverses'!$AK$8:$AK$500,'Absences diverses'!$A$8:$A$500,B13,'Absences diverses'!$D$8:$D$500,Salariés!$J$1)</f>
        <v>0</v>
      </c>
      <c r="QY13" s="37">
        <f>SUMIFS('Absences diverses'!$AK$8:$AK$500,'Absences diverses'!$A$8:$A$500,B13,'Absences diverses'!$D$8:$D$500,Salariés!$J$2)</f>
        <v>0</v>
      </c>
      <c r="QZ13" s="37">
        <f>SUMIFS('Absences diverses'!$AK$8:$AK$500,'Absences diverses'!$A$8:$A$500,B13,'Absences diverses'!$D$8:$D$500,Salariés!$J$3)</f>
        <v>0</v>
      </c>
      <c r="RA13" s="37">
        <f>SUMIFS('Absences diverses'!$AK$8:$AK$500,'Absences diverses'!$A$8:$A$500,B13,'Absences diverses'!$D$8:$D$500,Salariés!$J$4)</f>
        <v>0</v>
      </c>
      <c r="RB13" s="37">
        <f>SUMIFS('Arrêts médicaux'!$AN$8:$AN$500,'Arrêts médicaux'!$A$8:$A$500,B13,'Arrêts médicaux'!$D$8:$D$500,Salariés!$H$1)</f>
        <v>0</v>
      </c>
      <c r="RC13" s="37">
        <f>SUMIFS('Arrêts médicaux'!$AN$8:$AN$500,'Arrêts médicaux'!$A$8:$A$500,B13,'Arrêts médicaux'!$D$8:$D$500,Salariés!$H$2)</f>
        <v>0</v>
      </c>
      <c r="RD13" s="38">
        <f t="shared" si="271"/>
        <v>0</v>
      </c>
      <c r="RE13" s="37">
        <f>SUMIFS('Arrêts médicaux'!$AN$8:$AN$500,'Arrêts médicaux'!$A$8:$A$500,B13,'Arrêts médicaux'!$D$8:$D$500,Salariés!$H$3)</f>
        <v>0</v>
      </c>
      <c r="RF13" s="37">
        <f>SUMIFS('Arrêts médicaux'!$AN$8:$AN$500,'Arrêts médicaux'!$A$8:$A$500,B13,'Arrêts médicaux'!$D$8:$D$500,Salariés!$H$4)</f>
        <v>0</v>
      </c>
      <c r="RG13" s="38">
        <f t="shared" si="272"/>
        <v>0</v>
      </c>
      <c r="RH13" s="37">
        <f>SUMIFS('Arrêts médicaux'!$AN$8:$AN$500,'Arrêts médicaux'!$A$8:$A$500,B13,'Arrêts médicaux'!$D$8:$D$500,Salariés!$H$5)</f>
        <v>0</v>
      </c>
      <c r="RI13" s="37">
        <f>SUMIFS('Arrêts médicaux'!$AN$8:$AN$500,'Arrêts médicaux'!$A$8:$A$500,B13,'Arrêts médicaux'!$D$8:$D$500,Salariés!$H$6)</f>
        <v>0</v>
      </c>
      <c r="RJ13" s="37">
        <f>SUMIFS('Arrêts médicaux'!$AN$8:$AN$500,'Arrêts médicaux'!$A$8:$A$500,B13,'Arrêts médicaux'!$D$8:$D$500,Salariés!$H$7)</f>
        <v>0</v>
      </c>
      <c r="RK13" s="38">
        <f t="shared" si="273"/>
        <v>0</v>
      </c>
      <c r="RL13" s="37">
        <f>SUMIFS('Arrêts médicaux'!$AN$8:$AN$500,'Arrêts médicaux'!$A$8:$A$500,B13,'Arrêts médicaux'!$D$8:$D$500,Salariés!$H$8)</f>
        <v>0</v>
      </c>
      <c r="RM13" s="37">
        <f>SUMIFS('Absences diverses'!$AL$8:$AL$500,'Absences diverses'!$A$8:$A$500,B13,'Absences diverses'!$D$8:$D$500,Salariés!$J$1)</f>
        <v>0</v>
      </c>
      <c r="RN13" s="37">
        <f>SUMIFS('Absences diverses'!$AL$8:$AL$500,'Absences diverses'!$A$8:$A$500,B13,'Absences diverses'!$D$8:$D$500,Salariés!$J$2)</f>
        <v>0</v>
      </c>
      <c r="RO13" s="37">
        <f>SUMIFS('Absences diverses'!$AL$8:$AL$500,'Absences diverses'!$A$8:$A$500,B13,'Absences diverses'!$D$8:$D$500,Salariés!$J$3)</f>
        <v>0</v>
      </c>
      <c r="RP13" s="37">
        <f>SUMIFS('Absences diverses'!$AL$8:$AL$500,'Absences diverses'!$A$8:$A$500,B13,'Absences diverses'!$D$8:$D$500,Salariés!$J$4)</f>
        <v>0</v>
      </c>
      <c r="RQ13" s="37">
        <f>SUMIFS('Arrêts médicaux'!$AO$8:$AO$500,'Arrêts médicaux'!$A$8:$A$500,B13,'Arrêts médicaux'!$D$8:$D$500,Salariés!$H$1)</f>
        <v>0</v>
      </c>
      <c r="RR13" s="37">
        <f>SUMIFS('Arrêts médicaux'!$AO$8:$AO$500,'Arrêts médicaux'!$A$8:$A$500,B13,'Arrêts médicaux'!$D$8:$D$500,Salariés!$H$2)</f>
        <v>0</v>
      </c>
      <c r="RS13" s="38">
        <f t="shared" si="274"/>
        <v>0</v>
      </c>
      <c r="RT13" s="37">
        <f>SUMIFS('Arrêts médicaux'!$AO$8:$AO$500,'Arrêts médicaux'!$A$8:$A$500,B13,'Arrêts médicaux'!$D$8:$D$500,Salariés!$H$3)</f>
        <v>0</v>
      </c>
      <c r="RU13" s="37">
        <f>SUMIFS('Arrêts médicaux'!$AO$8:$AO$500,'Arrêts médicaux'!$A$8:$A$500,B13,'Arrêts médicaux'!$D$8:$D$500,Salariés!$H$4)</f>
        <v>0</v>
      </c>
      <c r="RV13" s="38">
        <f t="shared" si="275"/>
        <v>0</v>
      </c>
      <c r="RW13" s="37">
        <f>SUMIFS('Arrêts médicaux'!$AO$8:$AO$500,'Arrêts médicaux'!$A$8:$A$500,B13,'Arrêts médicaux'!$D$8:$D$500,Salariés!$H$5)</f>
        <v>0</v>
      </c>
      <c r="RX13" s="37">
        <f>SUMIFS('Arrêts médicaux'!$AO$8:$AO$500,'Arrêts médicaux'!$A$8:$A$500,B13,'Arrêts médicaux'!$D$8:$D$500,Salariés!$H$6)</f>
        <v>0</v>
      </c>
      <c r="RY13" s="37">
        <f>SUMIFS('Arrêts médicaux'!$AO$8:$AO$500,'Arrêts médicaux'!$A$8:$A$500,B13,'Arrêts médicaux'!$D$8:$D$500,Salariés!$H$7)</f>
        <v>0</v>
      </c>
      <c r="RZ13" s="38">
        <f t="shared" si="276"/>
        <v>0</v>
      </c>
      <c r="SA13" s="37">
        <f>SUMIFS('Arrêts médicaux'!$AO$8:$AO$500,'Arrêts médicaux'!$A$8:$A$500,B13,'Arrêts médicaux'!$D$8:$D$500,Salariés!$H$8)</f>
        <v>0</v>
      </c>
      <c r="SB13" s="37">
        <f>SUMIFS('Absences diverses'!$AM$8:$AM$500,'Absences diverses'!$A$8:$A$500,B13,'Absences diverses'!$D$8:$D$500,Salariés!$J$1)</f>
        <v>0</v>
      </c>
      <c r="SC13" s="37">
        <f>SUMIFS('Absences diverses'!$AM$8:$AM$500,'Absences diverses'!$A$8:$A$500,B13,'Absences diverses'!$D$8:$D$500,Salariés!$J$2)</f>
        <v>0</v>
      </c>
      <c r="SD13" s="37">
        <f>SUMIFS('Absences diverses'!$AM$8:$AM$500,'Absences diverses'!$A$8:$A$500,B13,'Absences diverses'!$D$8:$D$500,Salariés!$J$3)</f>
        <v>0</v>
      </c>
      <c r="SE13" s="37">
        <f>SUMIFS('Absences diverses'!$AM$8:$AM$500,'Absences diverses'!$A$8:$A$500,B13,'Absences diverses'!$D$8:$D$500,Salariés!$J$4)</f>
        <v>0</v>
      </c>
      <c r="SF13" s="37">
        <f>SUMIFS('Arrêts médicaux'!$AP$8:$AP$500,'Arrêts médicaux'!$A$8:$A$500,B13,'Arrêts médicaux'!$D$8:$D$500,Salariés!$H$1)</f>
        <v>0</v>
      </c>
      <c r="SG13" s="37">
        <f>SUMIFS('Arrêts médicaux'!$AP$8:$AP$500,'Arrêts médicaux'!$A$8:$A$500,B13,'Arrêts médicaux'!$D$8:$D$500,Salariés!$H$2)</f>
        <v>0</v>
      </c>
      <c r="SH13" s="38">
        <f t="shared" si="277"/>
        <v>0</v>
      </c>
      <c r="SI13" s="37">
        <f>SUMIFS('Arrêts médicaux'!$AP$8:$AP$500,'Arrêts médicaux'!$A$8:$A$500,B13,'Arrêts médicaux'!$D$8:$D$500,Salariés!$H$3)</f>
        <v>0</v>
      </c>
      <c r="SJ13" s="37">
        <f>SUMIFS('Arrêts médicaux'!$AP$8:$AP$500,'Arrêts médicaux'!$A$8:$A$500,B13,'Arrêts médicaux'!$D$8:$D$500,Salariés!$H$4)</f>
        <v>0</v>
      </c>
      <c r="SK13" s="38">
        <f t="shared" si="278"/>
        <v>0</v>
      </c>
      <c r="SL13" s="37">
        <f>SUMIFS('Arrêts médicaux'!$AP$8:$AP$500,'Arrêts médicaux'!$A$8:$A$500,B13,'Arrêts médicaux'!$D$8:$D$500,Salariés!$H$5)</f>
        <v>0</v>
      </c>
      <c r="SM13" s="37">
        <f>SUMIFS('Arrêts médicaux'!$AP$8:$AP$500,'Arrêts médicaux'!$A$8:$A$500,B13,'Arrêts médicaux'!$D$8:$D$500,Salariés!$H$6)</f>
        <v>0</v>
      </c>
      <c r="SN13" s="37">
        <f>SUMIFS('Arrêts médicaux'!$AP$8:$AP$500,'Arrêts médicaux'!$A$8:$A$500,B13,'Arrêts médicaux'!$D$8:$D$500,Salariés!$H$7)</f>
        <v>0</v>
      </c>
      <c r="SO13" s="38">
        <f t="shared" si="279"/>
        <v>0</v>
      </c>
      <c r="SP13" s="37">
        <f>SUMIFS('Arrêts médicaux'!$AP$8:$AP$500,'Arrêts médicaux'!$A$8:$A$500,B13,'Arrêts médicaux'!$D$8:$D$500,Salariés!$H$8)</f>
        <v>0</v>
      </c>
      <c r="SQ13" s="37">
        <f>SUMIFS('Absences diverses'!$AN$8:$AN$500,'Absences diverses'!$A$8:$A$500,B13,'Absences diverses'!$D$8:$D$500,Salariés!$J$1)</f>
        <v>0</v>
      </c>
      <c r="SR13" s="37">
        <f>SUMIFS('Absences diverses'!$AN$8:$AN$500,'Absences diverses'!$A$8:$A$500,B13,'Absences diverses'!$D$8:$D$500,Salariés!$J$2)</f>
        <v>0</v>
      </c>
      <c r="SS13" s="37">
        <f>SUMIFS('Absences diverses'!$AN$8:$AN$500,'Absences diverses'!$A$8:$A$500,B13,'Absences diverses'!$D$8:$D$500,Salariés!$J$3)</f>
        <v>0</v>
      </c>
      <c r="ST13" s="37">
        <f>SUMIFS('Absences diverses'!$AN$8:$AN$500,'Absences diverses'!$A$8:$A$500,B13,'Absences diverses'!$D$8:$D$500,Salariés!$J$4)</f>
        <v>0</v>
      </c>
      <c r="SU13" s="37">
        <f>SUMIFS('Arrêts médicaux'!$AQ$8:$AQ$500,'Arrêts médicaux'!$A$8:$A$500,B13,'Arrêts médicaux'!$D$8:$D$500,Salariés!$H$1)</f>
        <v>0</v>
      </c>
      <c r="SV13" s="37">
        <f>SUMIFS('Arrêts médicaux'!$AQ$8:$AQ$500,'Arrêts médicaux'!$A$8:$A$500,B13,'Arrêts médicaux'!$D$8:$D$500,Salariés!$H$2)</f>
        <v>0</v>
      </c>
      <c r="SW13" s="38">
        <f t="shared" si="280"/>
        <v>0</v>
      </c>
      <c r="SX13" s="37">
        <f>SUMIFS('Arrêts médicaux'!$AQ$8:$AQ$500,'Arrêts médicaux'!$A$8:$A$500,B13,'Arrêts médicaux'!$D$8:$D$500,Salariés!$H$3)</f>
        <v>0</v>
      </c>
      <c r="SY13" s="37">
        <f>SUMIFS('Arrêts médicaux'!$AQ$8:$AQ$500,'Arrêts médicaux'!$A$8:$A$500,B13,'Arrêts médicaux'!$D$8:$D$500,Salariés!$H$4)</f>
        <v>0</v>
      </c>
      <c r="SZ13" s="38">
        <f t="shared" si="281"/>
        <v>0</v>
      </c>
      <c r="TA13" s="37">
        <f>SUMIFS('Arrêts médicaux'!$AQ$8:$AQ$500,'Arrêts médicaux'!$A$8:$A$500,B13,'Arrêts médicaux'!$D$8:$D$500,Salariés!$H$5)</f>
        <v>0</v>
      </c>
      <c r="TB13" s="37">
        <f>SUMIFS('Arrêts médicaux'!$AQ$8:$AQ$500,'Arrêts médicaux'!$A$8:$A$500,B13,'Arrêts médicaux'!$D$8:$D$500,Salariés!$H$6)</f>
        <v>0</v>
      </c>
      <c r="TC13" s="37">
        <f>SUMIFS('Arrêts médicaux'!$AQ$8:$AQ$500,'Arrêts médicaux'!$A$8:$A$500,B13,'Arrêts médicaux'!$D$8:$D$500,Salariés!$H$7)</f>
        <v>0</v>
      </c>
      <c r="TD13" s="38">
        <f t="shared" si="282"/>
        <v>0</v>
      </c>
      <c r="TE13" s="37">
        <f>SUMIFS('Arrêts médicaux'!$AQ$8:$AQ$500,'Arrêts médicaux'!$A$8:$A$500,B13,'Arrêts médicaux'!$D$8:$D$500,Salariés!$H$8)</f>
        <v>0</v>
      </c>
      <c r="TF13" s="37">
        <f>SUMIFS('Absences diverses'!$AO$8:$AO$500,'Absences diverses'!$A$8:$A$500,B13,'Absences diverses'!$D$8:$D$500,Salariés!$J$1)</f>
        <v>0</v>
      </c>
      <c r="TG13" s="37">
        <f>SUMIFS('Absences diverses'!$AO$8:$AO$500,'Absences diverses'!$A$8:$A$500,B13,'Absences diverses'!$D$8:$D$500,Salariés!$J$2)</f>
        <v>0</v>
      </c>
      <c r="TH13" s="37">
        <f>SUMIFS('Absences diverses'!$AO$8:$AO$500,'Absences diverses'!$A$8:$A$500,B13,'Absences diverses'!$D$8:$D$500,Salariés!$J$3)</f>
        <v>0</v>
      </c>
      <c r="TI13" s="37">
        <f>SUMIFS('Absences diverses'!$AO$8:$AO$500,'Absences diverses'!$A$8:$A$500,B13,'Absences diverses'!$D$8:$D$500,Salariés!$J$4)</f>
        <v>0</v>
      </c>
      <c r="TJ13" s="37">
        <f>SUMIFS('Arrêts médicaux'!$AR$8:$AR$500,'Arrêts médicaux'!$A$8:$A$500,B13,'Arrêts médicaux'!$D$8:$D$500,Salariés!$H$1)</f>
        <v>0</v>
      </c>
      <c r="TK13" s="37">
        <f>SUMIFS('Arrêts médicaux'!$AR$8:$AR$500,'Arrêts médicaux'!$A$8:$A$500,B13,'Arrêts médicaux'!$D$8:$D$500,Salariés!$H$2)</f>
        <v>0</v>
      </c>
      <c r="TL13" s="38">
        <f t="shared" si="283"/>
        <v>0</v>
      </c>
      <c r="TM13" s="37">
        <f>SUMIFS('Arrêts médicaux'!$AR$8:$AR$500,'Arrêts médicaux'!$A$8:$A$500,B13,'Arrêts médicaux'!$D$8:$D$500,Salariés!$H$3)</f>
        <v>0</v>
      </c>
      <c r="TN13" s="37">
        <f>SUMIFS('Arrêts médicaux'!$AR$8:$AR$500,'Arrêts médicaux'!$A$8:$A$500,B13,'Arrêts médicaux'!$D$8:$D$500,Salariés!$H$4)</f>
        <v>0</v>
      </c>
      <c r="TO13" s="38">
        <f t="shared" si="284"/>
        <v>0</v>
      </c>
      <c r="TP13" s="37">
        <f>SUMIFS('Arrêts médicaux'!$AR$8:$AR$500,'Arrêts médicaux'!$A$8:$A$500,B13,'Arrêts médicaux'!$D$8:$D$500,Salariés!$H$5)</f>
        <v>0</v>
      </c>
      <c r="TQ13" s="37">
        <f>SUMIFS('Arrêts médicaux'!$AR$8:$AR$500,'Arrêts médicaux'!$A$8:$A$500,B13,'Arrêts médicaux'!$D$8:$D$500,Salariés!$H$6)</f>
        <v>0</v>
      </c>
      <c r="TR13" s="37">
        <f>SUMIFS('Arrêts médicaux'!$AR$8:$AR$500,'Arrêts médicaux'!$A$8:$A$500,B13,'Arrêts médicaux'!$D$8:$D$500,Salariés!$H$7)</f>
        <v>0</v>
      </c>
      <c r="TS13" s="38">
        <f t="shared" si="285"/>
        <v>0</v>
      </c>
      <c r="TT13" s="37">
        <f>SUMIFS('Arrêts médicaux'!$AR$8:$AR$500,'Arrêts médicaux'!$A$8:$A$500,B13,'Arrêts médicaux'!$D$8:$D$500,Salariés!$H$8)</f>
        <v>0</v>
      </c>
      <c r="TU13" s="37">
        <f>SUMIFS('Absences diverses'!$AP$8:$AP$500,'Absences diverses'!$A$8:$A$500,B13,'Absences diverses'!$D$8:$D$500,Salariés!$J$1)</f>
        <v>0</v>
      </c>
      <c r="TV13" s="37">
        <f>SUMIFS('Absences diverses'!$AP$8:$AP$500,'Absences diverses'!$A$8:$A$500,B13,'Absences diverses'!$D$8:$D$500,Salariés!$J$2)</f>
        <v>0</v>
      </c>
      <c r="TW13" s="37">
        <f>SUMIFS('Absences diverses'!$AP$8:$AP$500,'Absences diverses'!$A$8:$A$500,B13,'Absences diverses'!$D$8:$D$500,Salariés!$J$3)</f>
        <v>0</v>
      </c>
      <c r="TX13" s="37">
        <f>SUMIFS('Absences diverses'!$AP$8:$AP$500,'Absences diverses'!$A$8:$A$500,B13,'Absences diverses'!$D$8:$D$500,Salariés!$J$4)</f>
        <v>0</v>
      </c>
      <c r="TY13" s="37">
        <f>SUMIFS('Arrêts médicaux'!$AS$8:$AS$500,'Arrêts médicaux'!$A$8:$A$500,B13,'Arrêts médicaux'!$D$8:$D$500,Salariés!$H$1)</f>
        <v>0</v>
      </c>
      <c r="TZ13" s="37">
        <f>SUMIFS('Arrêts médicaux'!$AS$8:$AS$500,'Arrêts médicaux'!$A$8:$A$500,B13,'Arrêts médicaux'!$D$8:$D$500,Salariés!$H$2)</f>
        <v>0</v>
      </c>
      <c r="UA13" s="38">
        <f t="shared" si="286"/>
        <v>0</v>
      </c>
      <c r="UB13" s="37">
        <f>SUMIFS('Arrêts médicaux'!$AS$8:$AS$500,'Arrêts médicaux'!$A$8:$A$500,B13,'Arrêts médicaux'!$D$8:$D$500,Salariés!$H$3)</f>
        <v>0</v>
      </c>
      <c r="UC13" s="37">
        <f>SUMIFS('Arrêts médicaux'!$AS$8:$AS$500,'Arrêts médicaux'!$A$8:$A$500,B13,'Arrêts médicaux'!$D$8:$D$500,Salariés!$H$4)</f>
        <v>0</v>
      </c>
      <c r="UD13" s="38">
        <f t="shared" si="287"/>
        <v>0</v>
      </c>
      <c r="UE13" s="37">
        <f>SUMIFS('Arrêts médicaux'!$AS$8:$AS$500,'Arrêts médicaux'!$A$8:$A$500,B13,'Arrêts médicaux'!$D$8:$D$500,Salariés!$H$5)</f>
        <v>0</v>
      </c>
      <c r="UF13" s="37">
        <f>SUMIFS('Arrêts médicaux'!$AS$8:$AS$500,'Arrêts médicaux'!$A$8:$A$500,B13,'Arrêts médicaux'!$D$8:$D$500,Salariés!$H$6)</f>
        <v>0</v>
      </c>
      <c r="UG13" s="37">
        <f>SUMIFS('Arrêts médicaux'!$AS$8:$AS$500,'Arrêts médicaux'!$A$8:$A$500,B13,'Arrêts médicaux'!$D$8:$D$500,Salariés!$H$7)</f>
        <v>0</v>
      </c>
      <c r="UH13" s="38">
        <f t="shared" si="288"/>
        <v>0</v>
      </c>
      <c r="UI13" s="37">
        <f>SUMIFS('Arrêts médicaux'!$AS$8:$AS$500,'Arrêts médicaux'!$A$8:$A$500,B13,'Arrêts médicaux'!$D$8:$D$500,Salariés!$H$8)</f>
        <v>0</v>
      </c>
      <c r="UJ13" s="37">
        <f>SUMIFS('Absences diverses'!$AQ$8:$AQ$500,'Absences diverses'!$A$8:$A$500,B13,'Absences diverses'!$D$8:$D$500,Salariés!$J$1)</f>
        <v>0</v>
      </c>
      <c r="UK13" s="37">
        <f>SUMIFS('Absences diverses'!$AQ$8:$AQ$500,'Absences diverses'!$A$8:$A$500,B13,'Absences diverses'!$D$8:$D$500,Salariés!$J$2)</f>
        <v>0</v>
      </c>
      <c r="UL13" s="37">
        <f>SUMIFS('Absences diverses'!$AQ$8:$AQ$500,'Absences diverses'!$A$8:$A$500,B13,'Absences diverses'!$D$8:$D$500,Salariés!$J$3)</f>
        <v>0</v>
      </c>
      <c r="UM13" s="37">
        <f>SUMIFS('Absences diverses'!$AQ$8:$AQ$500,'Absences diverses'!$A$8:$A$500,B13,'Absences diverses'!$D$8:$D$500,Salariés!$J$4)</f>
        <v>0</v>
      </c>
      <c r="UN13" s="37">
        <f>SUMIFS('Arrêts médicaux'!$AT$8:$AT$500,'Arrêts médicaux'!$A$8:$A$500,B13,'Arrêts médicaux'!$D$8:$D$500,Salariés!$H$1)</f>
        <v>0</v>
      </c>
      <c r="UO13" s="37">
        <f>SUMIFS('Arrêts médicaux'!$AT$8:$AT$500,'Arrêts médicaux'!$A$8:$A$500,B13,'Arrêts médicaux'!$D$8:$D$500,Salariés!$H$2)</f>
        <v>0</v>
      </c>
      <c r="UP13" s="38">
        <f t="shared" si="289"/>
        <v>0</v>
      </c>
      <c r="UQ13" s="37">
        <f>SUMIFS('Arrêts médicaux'!$AT$8:$AT$500,'Arrêts médicaux'!$A$8:$A$500,B13,'Arrêts médicaux'!$D$8:$D$500,Salariés!$H$3)</f>
        <v>0</v>
      </c>
      <c r="UR13" s="37">
        <f>SUMIFS('Arrêts médicaux'!$AT$8:$AT$500,'Arrêts médicaux'!$A$8:$A$500,B13,'Arrêts médicaux'!$D$8:$D$500,Salariés!$H$4)</f>
        <v>0</v>
      </c>
      <c r="US13" s="38">
        <f t="shared" si="290"/>
        <v>0</v>
      </c>
      <c r="UT13" s="37">
        <f>SUMIFS('Arrêts médicaux'!$AT$8:$AT$500,'Arrêts médicaux'!$A$8:$A$500,B13,'Arrêts médicaux'!$D$8:$D$500,Salariés!$H$5)</f>
        <v>0</v>
      </c>
      <c r="UU13" s="37">
        <f>SUMIFS('Arrêts médicaux'!$AT$8:$AT$500,'Arrêts médicaux'!$A$8:$A$500,B13,'Arrêts médicaux'!$D$8:$D$500,Salariés!$H$6)</f>
        <v>0</v>
      </c>
      <c r="UV13" s="37">
        <f>SUMIFS('Arrêts médicaux'!$AT$8:$AT$500,'Arrêts médicaux'!$A$8:$A$500,B13,'Arrêts médicaux'!$D$8:$D$500,Salariés!$H$7)</f>
        <v>0</v>
      </c>
      <c r="UW13" s="38">
        <f t="shared" si="291"/>
        <v>0</v>
      </c>
      <c r="UX13" s="37">
        <f>SUMIFS('Arrêts médicaux'!$AT$8:$AT$500,'Arrêts médicaux'!$A$8:$A$500,B13,'Arrêts médicaux'!$D$8:$D$500,Salariés!$H$8)</f>
        <v>0</v>
      </c>
      <c r="UY13" s="37">
        <f>SUMIFS('Absences diverses'!$AR$8:$AR$500,'Absences diverses'!$A$8:$A$500,B13,'Absences diverses'!$D$8:$D$500,Salariés!$J$1)</f>
        <v>0</v>
      </c>
      <c r="UZ13" s="37">
        <f>SUMIFS('Absences diverses'!$AR$8:$AR$500,'Absences diverses'!$A$8:$A$500,B13,'Absences diverses'!$D$8:$D$500,Salariés!$J$2)</f>
        <v>0</v>
      </c>
      <c r="VA13" s="37">
        <f>SUMIFS('Absences diverses'!$AR$8:$AR$500,'Absences diverses'!$A$8:$A$500,B13,'Absences diverses'!$D$8:$D$500,Salariés!$J$3)</f>
        <v>0</v>
      </c>
      <c r="VB13" s="37">
        <f>SUMIFS('Absences diverses'!$AR$8:$AR$500,'Absences diverses'!$A$8:$A$500,B13,'Absences diverses'!$D$8:$D$500,Salariés!$J$4)</f>
        <v>0</v>
      </c>
      <c r="VC13" s="37">
        <f>SUMIFS('Arrêts médicaux'!$AU$8:$AU$500,'Arrêts médicaux'!$A$8:$A$500,B13,'Arrêts médicaux'!$D$8:$D$500,Salariés!$H$1)</f>
        <v>0</v>
      </c>
      <c r="VD13" s="37">
        <f>SUMIFS('Arrêts médicaux'!$AU$8:$AU$500,'Arrêts médicaux'!$A$8:$A$500,B13,'Arrêts médicaux'!$D$8:$D$500,Salariés!$H$2)</f>
        <v>0</v>
      </c>
      <c r="VE13" s="38">
        <f t="shared" si="292"/>
        <v>0</v>
      </c>
      <c r="VF13" s="37">
        <f>SUMIFS('Arrêts médicaux'!$AU$8:$AU$500,'Arrêts médicaux'!$A$8:$A$500,B13,'Arrêts médicaux'!$D$8:$D$500,Salariés!$H$3)</f>
        <v>0</v>
      </c>
      <c r="VG13" s="37">
        <f>SUMIFS('Arrêts médicaux'!$AU$8:$AU$500,'Arrêts médicaux'!$A$8:$A$500,B13,'Arrêts médicaux'!$D$8:$D$500,Salariés!$H$4)</f>
        <v>0</v>
      </c>
      <c r="VH13" s="38">
        <f t="shared" si="293"/>
        <v>0</v>
      </c>
      <c r="VI13" s="37">
        <f>SUMIFS('Arrêts médicaux'!$AU$8:$AU$500,'Arrêts médicaux'!$A$8:$A$500,B13,'Arrêts médicaux'!$D$8:$D$500,Salariés!$H$5)</f>
        <v>0</v>
      </c>
      <c r="VJ13" s="37">
        <f>SUMIFS('Arrêts médicaux'!$AU$8:$AU$500,'Arrêts médicaux'!$A$8:$A$500,B13,'Arrêts médicaux'!$D$8:$D$500,Salariés!$H$6)</f>
        <v>0</v>
      </c>
      <c r="VK13" s="37">
        <f>SUMIFS('Arrêts médicaux'!$AU$8:$AU$500,'Arrêts médicaux'!$A$8:$A$500,B13,'Arrêts médicaux'!$D$8:$D$500,Salariés!$H$7)</f>
        <v>0</v>
      </c>
      <c r="VL13" s="38">
        <f t="shared" si="294"/>
        <v>0</v>
      </c>
      <c r="VM13" s="37">
        <f>SUMIFS('Arrêts médicaux'!$AU$8:$AU$500,'Arrêts médicaux'!$A$8:$A$500,B13,'Arrêts médicaux'!$D$8:$D$500,Salariés!$H$8)</f>
        <v>0</v>
      </c>
      <c r="VN13" s="37">
        <f>SUMIFS('Absences diverses'!$AS$8:$AS$500,'Absences diverses'!$A$8:$A$500,B13,'Absences diverses'!$D$8:$D$500,Salariés!$J$1)</f>
        <v>0</v>
      </c>
      <c r="VO13" s="37">
        <f>SUMIFS('Absences diverses'!$AS$8:$AS$500,'Absences diverses'!$A$8:$A$500,B13,'Absences diverses'!$D$8:$D$500,Salariés!$J$2)</f>
        <v>0</v>
      </c>
      <c r="VP13" s="37">
        <f>SUMIFS('Absences diverses'!$AS$8:$AS$500,'Absences diverses'!$A$8:$A$500,B13,'Absences diverses'!$D$8:$D$500,Salariés!$J$3)</f>
        <v>0</v>
      </c>
      <c r="VQ13" s="37">
        <f>SUMIFS('Absences diverses'!$AS$8:$AS$500,'Absences diverses'!$A$8:$A$500,B13,'Absences diverses'!$D$8:$D$500,Salariés!$J$4)</f>
        <v>0</v>
      </c>
      <c r="VR13" s="37">
        <f>SUMIFS('Arrêts médicaux'!$AV$8:$AV$500,'Arrêts médicaux'!$A$8:$A$500,B13,'Arrêts médicaux'!$D$8:$D$500,Salariés!$H$1)</f>
        <v>0</v>
      </c>
      <c r="VS13" s="37">
        <f>SUMIFS('Arrêts médicaux'!$AV$8:$AV$500,'Arrêts médicaux'!$A$8:$A$500,B13,'Arrêts médicaux'!$D$8:$D$500,Salariés!$H$2)</f>
        <v>0</v>
      </c>
      <c r="VT13" s="38">
        <f t="shared" si="295"/>
        <v>0</v>
      </c>
      <c r="VU13" s="37">
        <f>SUMIFS('Arrêts médicaux'!$AV$8:$AV$500,'Arrêts médicaux'!$A$8:$A$500,B13,'Arrêts médicaux'!$D$8:$D$500,Salariés!$H$3)</f>
        <v>0</v>
      </c>
      <c r="VV13" s="37">
        <f>SUMIFS('Arrêts médicaux'!$AV$8:$AV$500,'Arrêts médicaux'!$A$8:$A$500,B13,'Arrêts médicaux'!$D$8:$D$500,Salariés!$H$4)</f>
        <v>0</v>
      </c>
      <c r="VW13" s="38">
        <f t="shared" si="296"/>
        <v>0</v>
      </c>
      <c r="VX13" s="37">
        <f>SUMIFS('Arrêts médicaux'!$AV$8:$AV$500,'Arrêts médicaux'!$A$8:$A$500,B13,'Arrêts médicaux'!$D$8:$D$500,Salariés!$H$5)</f>
        <v>0</v>
      </c>
      <c r="VY13" s="37">
        <f>SUMIFS('Arrêts médicaux'!$AV$8:$AV$500,'Arrêts médicaux'!$A$8:$A$500,B13,'Arrêts médicaux'!$D$8:$D$500,Salariés!$H$6)</f>
        <v>0</v>
      </c>
      <c r="VZ13" s="37">
        <f>SUMIFS('Arrêts médicaux'!$AV$8:$AV$500,'Arrêts médicaux'!$A$8:$A$500,B13,'Arrêts médicaux'!$D$8:$D$500,Salariés!$H$7)</f>
        <v>0</v>
      </c>
      <c r="WA13" s="38">
        <f t="shared" si="297"/>
        <v>0</v>
      </c>
      <c r="WB13" s="37">
        <f>SUMIFS('Arrêts médicaux'!$AV$8:$AV$500,'Arrêts médicaux'!$A$8:$A$500,B13,'Arrêts médicaux'!$D$8:$D$500,Salariés!$H$8)</f>
        <v>0</v>
      </c>
      <c r="WC13" s="37">
        <f>SUMIFS('Absences diverses'!$AT$8:$AT$500,'Absences diverses'!$A$8:$A$500,B13,'Absences diverses'!$D$8:$D$500,Salariés!$J$1)</f>
        <v>0</v>
      </c>
      <c r="WD13" s="37">
        <f>SUMIFS('Absences diverses'!$AT$8:$AT$500,'Absences diverses'!$A$8:$A$500,B13,'Absences diverses'!$D$8:$D$500,Salariés!$J$2)</f>
        <v>0</v>
      </c>
      <c r="WE13" s="37">
        <f>SUMIFS('Absences diverses'!$AT$8:$AT$500,'Absences diverses'!$A$8:$A$500,B13,'Absences diverses'!$D$8:$D$500,Salariés!$J$3)</f>
        <v>0</v>
      </c>
      <c r="WF13" s="37">
        <f>SUMIFS('Absences diverses'!$AT$8:$AT$500,'Absences diverses'!$A$8:$A$500,B13,'Absences diverses'!$D$8:$D$500,Salariés!$J$4)</f>
        <v>0</v>
      </c>
      <c r="WG13" s="37">
        <f>SUMIFS('Arrêts médicaux'!$AW$8:$AW$500,'Arrêts médicaux'!$A$8:$A$500,B13,'Arrêts médicaux'!$D$8:$D$500,Salariés!$H$1)</f>
        <v>0</v>
      </c>
      <c r="WH13" s="37">
        <f>SUMIFS('Arrêts médicaux'!$AW$8:$AW$500,'Arrêts médicaux'!$A$8:$A$500,B13,'Arrêts médicaux'!$D$8:$D$500,Salariés!$H$2)</f>
        <v>0</v>
      </c>
      <c r="WI13" s="38">
        <f t="shared" si="298"/>
        <v>0</v>
      </c>
      <c r="WJ13" s="37">
        <f>SUMIFS('Arrêts médicaux'!$AW$8:$AW$500,'Arrêts médicaux'!$A$8:$A$500,B13,'Arrêts médicaux'!$D$8:$D$500,Salariés!$H$3)</f>
        <v>0</v>
      </c>
      <c r="WK13" s="37">
        <f>SUMIFS('Arrêts médicaux'!$AW$8:$AW$500,'Arrêts médicaux'!$A$8:$A$500,B13,'Arrêts médicaux'!$D$8:$D$500,Salariés!$H$4)</f>
        <v>0</v>
      </c>
      <c r="WL13" s="38">
        <f t="shared" si="299"/>
        <v>0</v>
      </c>
      <c r="WM13" s="37">
        <f>SUMIFS('Arrêts médicaux'!$AW$8:$AW$500,'Arrêts médicaux'!$A$8:$A$500,B13,'Arrêts médicaux'!$D$8:$D$500,Salariés!$H$5)</f>
        <v>0</v>
      </c>
      <c r="WN13" s="37">
        <f>SUMIFS('Arrêts médicaux'!$AW$8:$AW$500,'Arrêts médicaux'!$A$8:$A$500,B13,'Arrêts médicaux'!$D$8:$D$500,Salariés!$H$6)</f>
        <v>0</v>
      </c>
      <c r="WO13" s="37">
        <f>SUMIFS('Arrêts médicaux'!$AW$8:$AW$500,'Arrêts médicaux'!$A$8:$A$500,B13,'Arrêts médicaux'!$D$8:$D$500,Salariés!$H$7)</f>
        <v>0</v>
      </c>
      <c r="WP13" s="38">
        <f t="shared" si="300"/>
        <v>0</v>
      </c>
      <c r="WQ13" s="37">
        <f>SUMIFS('Arrêts médicaux'!$AW$8:$AW$500,'Arrêts médicaux'!$A$8:$A$500,B13,'Arrêts médicaux'!$D$8:$D$500,Salariés!$H$8)</f>
        <v>0</v>
      </c>
      <c r="WR13" s="37">
        <f>SUMIFS('Absences diverses'!$AU$8:$AU$500,'Absences diverses'!$A$8:$A$500,B13,'Absences diverses'!$D$8:$D$500,Salariés!$J$1)</f>
        <v>0</v>
      </c>
      <c r="WS13" s="37">
        <f>SUMIFS('Absences diverses'!$AU$8:$AU$500,'Absences diverses'!$A$8:$A$500,B13,'Absences diverses'!$D$8:$D$500,Salariés!$J$2)</f>
        <v>0</v>
      </c>
      <c r="WT13" s="37">
        <f>SUMIFS('Absences diverses'!$AU$8:$AU$500,'Absences diverses'!$A$8:$A$500,B13,'Absences diverses'!$D$8:$D$500,Salariés!$J$3)</f>
        <v>0</v>
      </c>
      <c r="WU13" s="37">
        <f>SUMIFS('Absences diverses'!$AU$8:$AU$500,'Absences diverses'!$A$8:$A$500,B13,'Absences diverses'!$D$8:$D$500,Salariés!$J$4)</f>
        <v>0</v>
      </c>
      <c r="WV13" s="37">
        <f>SUMIFS('Arrêts médicaux'!$AX$8:$AX$500,'Arrêts médicaux'!$A$8:$A$500,B13,'Arrêts médicaux'!$D$8:$D$500,Salariés!$H$1)</f>
        <v>0</v>
      </c>
      <c r="WW13" s="37">
        <f>SUMIFS('Arrêts médicaux'!$AX$8:$AX$500,'Arrêts médicaux'!$A$8:$A$500,B13,'Arrêts médicaux'!$D$8:$D$500,Salariés!$H$2)</f>
        <v>0</v>
      </c>
      <c r="WX13" s="38">
        <f t="shared" si="301"/>
        <v>0</v>
      </c>
      <c r="WY13" s="37">
        <f>SUMIFS('Arrêts médicaux'!$AX$8:$AX$500,'Arrêts médicaux'!$A$8:$A$500,B13,'Arrêts médicaux'!$D$8:$D$500,Salariés!$H$3)</f>
        <v>0</v>
      </c>
      <c r="WZ13" s="37">
        <f>SUMIFS('Arrêts médicaux'!$AX$8:$AX$500,'Arrêts médicaux'!$A$8:$A$500,B13,'Arrêts médicaux'!$D$8:$D$500,Salariés!$H$4)</f>
        <v>0</v>
      </c>
      <c r="XA13" s="38">
        <f t="shared" si="302"/>
        <v>0</v>
      </c>
      <c r="XB13" s="37">
        <f>SUMIFS('Arrêts médicaux'!$AX$8:$AX$500,'Arrêts médicaux'!$A$8:$A$500,B13,'Arrêts médicaux'!$D$8:$D$500,Salariés!$H$5)</f>
        <v>0</v>
      </c>
      <c r="XC13" s="37">
        <f>SUMIFS('Arrêts médicaux'!$AX$8:$AX$500,'Arrêts médicaux'!$A$8:$A$500,B13,'Arrêts médicaux'!$D$8:$D$500,Salariés!$H$6)</f>
        <v>0</v>
      </c>
      <c r="XD13" s="37">
        <f>SUMIFS('Arrêts médicaux'!$AX$8:$AX$500,'Arrêts médicaux'!$A$8:$A$500,B13,'Arrêts médicaux'!$D$8:$D$500,Salariés!$H$7)</f>
        <v>0</v>
      </c>
      <c r="XE13" s="38">
        <f t="shared" si="303"/>
        <v>0</v>
      </c>
      <c r="XF13" s="37">
        <f>SUMIFS('Arrêts médicaux'!$AX$8:$AX$500,'Arrêts médicaux'!$A$8:$A$500,B13,'Arrêts médicaux'!$D$8:$D$500,Salariés!$H$8)</f>
        <v>0</v>
      </c>
      <c r="XG13" s="37">
        <f>SUMIFS('Absences diverses'!$AV$8:$AV$500,'Absences diverses'!$A$8:$A$500,B13,'Absences diverses'!$D$8:$D$500,Salariés!$J$1)</f>
        <v>0</v>
      </c>
      <c r="XH13" s="37">
        <f>SUMIFS('Absences diverses'!$AV$8:$AV$500,'Absences diverses'!$A$8:$A$500,B13,'Absences diverses'!$D$8:$D$500,Salariés!$J$2)</f>
        <v>0</v>
      </c>
      <c r="XI13" s="37">
        <f>SUMIFS('Absences diverses'!$AV$8:$AV$500,'Absences diverses'!$A$8:$A$500,B13,'Absences diverses'!$D$8:$D$500,Salariés!$J$3)</f>
        <v>0</v>
      </c>
      <c r="XJ13" s="37">
        <f>SUMIFS('Absences diverses'!$AV$8:$AV$500,'Absences diverses'!$A$8:$A$500,B13,'Absences diverses'!$D$8:$D$500,Salariés!$J$4)</f>
        <v>0</v>
      </c>
      <c r="XK13" s="37">
        <f>SUMIFS('Arrêts médicaux'!$AY$8:$AY$500,'Arrêts médicaux'!$A$8:$A$500,B13,'Arrêts médicaux'!$D$8:$D$500,Salariés!$H$1)</f>
        <v>0</v>
      </c>
      <c r="XL13" s="37">
        <f>SUMIFS('Arrêts médicaux'!$AY$8:$AY$500,'Arrêts médicaux'!$A$8:$A$500,B13,'Arrêts médicaux'!$D$8:$D$500,Salariés!$H$2)</f>
        <v>0</v>
      </c>
      <c r="XM13" s="38">
        <f t="shared" si="304"/>
        <v>0</v>
      </c>
      <c r="XN13" s="37">
        <f>SUMIFS('Arrêts médicaux'!$AY$8:$AY$500,'Arrêts médicaux'!$A$8:$A$500,B13,'Arrêts médicaux'!$D$8:$D$500,Salariés!$H$3)</f>
        <v>0</v>
      </c>
      <c r="XO13" s="37">
        <f>SUMIFS('Arrêts médicaux'!$AY$8:$AY$500,'Arrêts médicaux'!$A$8:$A$500,B13,'Arrêts médicaux'!$D$8:$D$500,Salariés!$H$4)</f>
        <v>0</v>
      </c>
      <c r="XP13" s="38">
        <f t="shared" si="305"/>
        <v>0</v>
      </c>
      <c r="XQ13" s="37">
        <f>SUMIFS('Arrêts médicaux'!$AY$8:$AY$500,'Arrêts médicaux'!$A$8:$A$500,B13,'Arrêts médicaux'!$D$8:$D$500,Salariés!$H$5)</f>
        <v>0</v>
      </c>
      <c r="XR13" s="37">
        <f>SUMIFS('Arrêts médicaux'!$AY$8:$AY$500,'Arrêts médicaux'!$A$8:$A$500,B13,'Arrêts médicaux'!$D$8:$D$500,Salariés!$H$6)</f>
        <v>0</v>
      </c>
      <c r="XS13" s="37">
        <f>SUMIFS('Arrêts médicaux'!$AY$8:$AY$500,'Arrêts médicaux'!$A$8:$A$500,B13,'Arrêts médicaux'!$D$8:$D$500,Salariés!$H$7)</f>
        <v>0</v>
      </c>
      <c r="XT13" s="38">
        <f t="shared" si="306"/>
        <v>0</v>
      </c>
      <c r="XU13" s="37">
        <f>SUMIFS('Arrêts médicaux'!$AY$8:$AY$500,'Arrêts médicaux'!$A$8:$A$500,B13,'Arrêts médicaux'!$D$8:$D$500,Salariés!$H$8)</f>
        <v>0</v>
      </c>
      <c r="XV13" s="37">
        <f>SUMIFS('Absences diverses'!$AW$8:$AW$500,'Absences diverses'!$A$8:$A$500,B13,'Absences diverses'!$D$8:$D$500,Salariés!$J$1)</f>
        <v>0</v>
      </c>
      <c r="XW13" s="37">
        <f>SUMIFS('Absences diverses'!$AW$8:$AW$500,'Absences diverses'!$A$8:$A$500,B13,'Absences diverses'!$D$8:$D$500,Salariés!$J$2)</f>
        <v>0</v>
      </c>
      <c r="XX13" s="37">
        <f>SUMIFS('Absences diverses'!$AW$8:$AW$500,'Absences diverses'!$A$8:$A$500,B13,'Absences diverses'!$D$8:$D$500,Salariés!$J$3)</f>
        <v>0</v>
      </c>
      <c r="XY13" s="37">
        <f>SUMIFS('Absences diverses'!$AW$8:$AW$500,'Absences diverses'!$A$8:$A$500,B13,'Absences diverses'!$D$8:$D$500,Salariés!$J$4)</f>
        <v>0</v>
      </c>
      <c r="XZ13" s="37">
        <f>SUMIFS('Arrêts médicaux'!$AZ$8:$AZ$500,'Arrêts médicaux'!$A$8:$A$500,B13,'Arrêts médicaux'!$D$8:$D$500,Salariés!$H$1)</f>
        <v>0</v>
      </c>
      <c r="YA13" s="37">
        <f>SUMIFS('Arrêts médicaux'!$AZ$8:$AZ$500,'Arrêts médicaux'!$A$8:$A$500,B13,'Arrêts médicaux'!$D$8:$D$500,Salariés!$H$2)</f>
        <v>0</v>
      </c>
      <c r="YB13" s="38">
        <f t="shared" si="307"/>
        <v>0</v>
      </c>
      <c r="YC13" s="37">
        <f>SUMIFS('Arrêts médicaux'!$AZ$8:$AZ$500,'Arrêts médicaux'!$A$8:$A$500,B13,'Arrêts médicaux'!$D$8:$D$500,Salariés!$H$3)</f>
        <v>0</v>
      </c>
      <c r="YD13" s="37">
        <f>SUMIFS('Arrêts médicaux'!$AZ$8:$AZ$500,'Arrêts médicaux'!$A$8:$A$500,B13,'Arrêts médicaux'!$D$8:$D$500,Salariés!$H$4)</f>
        <v>0</v>
      </c>
      <c r="YE13" s="38">
        <f t="shared" si="308"/>
        <v>0</v>
      </c>
      <c r="YF13" s="37">
        <f>SUMIFS('Arrêts médicaux'!$AZ$8:$AZ$500,'Arrêts médicaux'!$A$8:$A$500,B13,'Arrêts médicaux'!$D$8:$D$500,Salariés!$H$5)</f>
        <v>0</v>
      </c>
      <c r="YG13" s="37">
        <f>SUMIFS('Arrêts médicaux'!$AZ$8:$AZ$500,'Arrêts médicaux'!$A$8:$A$500,B13,'Arrêts médicaux'!$D$8:$D$500,Salariés!$H$6)</f>
        <v>0</v>
      </c>
      <c r="YH13" s="37">
        <f>SUMIFS('Arrêts médicaux'!$AZ$8:$AZ$500,'Arrêts médicaux'!$A$8:$A$500,B13,'Arrêts médicaux'!$D$8:$D$500,Salariés!$H$7)</f>
        <v>0</v>
      </c>
      <c r="YI13" s="38">
        <f t="shared" si="309"/>
        <v>0</v>
      </c>
      <c r="YJ13" s="37">
        <f>SUMIFS('Arrêts médicaux'!$AZ$8:$AZ$500,'Arrêts médicaux'!$A$8:$A$500,B13,'Arrêts médicaux'!$D$8:$D$500,Salariés!$H$8)</f>
        <v>0</v>
      </c>
      <c r="YK13" s="37">
        <f>SUMIFS('Absences diverses'!$AX$8:$AX$500,'Absences diverses'!$A$8:$A$500,B13,'Absences diverses'!$D$8:$D$500,Salariés!$J$1)</f>
        <v>0</v>
      </c>
      <c r="YL13" s="37">
        <f>SUMIFS('Absences diverses'!$AX$8:$AX$500,'Absences diverses'!$A$8:$A$500,B13,'Absences diverses'!$D$8:$D$500,Salariés!$J$2)</f>
        <v>0</v>
      </c>
      <c r="YM13" s="37">
        <f>SUMIFS('Absences diverses'!$AX$8:$AX$500,'Absences diverses'!$A$8:$A$500,B13,'Absences diverses'!$D$8:$D$500,Salariés!$J$3)</f>
        <v>0</v>
      </c>
      <c r="YN13" s="37">
        <f>SUMIFS('Absences diverses'!$AX$8:$AX$500,'Absences diverses'!$A$8:$A$500,B13,'Absences diverses'!$D$8:$D$500,Salariés!$J$4)</f>
        <v>0</v>
      </c>
      <c r="YO13" s="37">
        <f>SUMIFS('Arrêts médicaux'!$BA$8:$BA$500,'Arrêts médicaux'!$A$8:$A$500,B13,'Arrêts médicaux'!$D$8:$D$500,Salariés!$H$1)</f>
        <v>0</v>
      </c>
      <c r="YP13" s="37">
        <f>SUMIFS('Arrêts médicaux'!$BA$8:$BA$500,'Arrêts médicaux'!$A$8:$A$500,B13,'Arrêts médicaux'!$D$8:$D$500,Salariés!$H$2)</f>
        <v>0</v>
      </c>
      <c r="YQ13" s="38">
        <f t="shared" si="310"/>
        <v>0</v>
      </c>
      <c r="YR13" s="37">
        <f>SUMIFS('Arrêts médicaux'!$BA$8:$BA$500,'Arrêts médicaux'!$A$8:$A$500,B13,'Arrêts médicaux'!$D$8:$D$500,Salariés!$H$3)</f>
        <v>0</v>
      </c>
      <c r="YS13" s="37">
        <f>SUMIFS('Arrêts médicaux'!$BA$8:$BA$500,'Arrêts médicaux'!$A$8:$A$500,B13,'Arrêts médicaux'!$D$8:$D$500,Salariés!$H$4)</f>
        <v>0</v>
      </c>
      <c r="YT13" s="38">
        <f t="shared" si="311"/>
        <v>0</v>
      </c>
      <c r="YU13" s="37">
        <f>SUMIFS('Arrêts médicaux'!$BA$8:$BA$500,'Arrêts médicaux'!$A$8:$A$500,B13,'Arrêts médicaux'!$D$8:$D$500,Salariés!$H$5)</f>
        <v>0</v>
      </c>
      <c r="YV13" s="37">
        <f>SUMIFS('Arrêts médicaux'!$BA$8:$BA$500,'Arrêts médicaux'!$A$8:$A$500,B13,'Arrêts médicaux'!$D$8:$D$500,Salariés!$H$6)</f>
        <v>0</v>
      </c>
      <c r="YW13" s="37">
        <f>SUMIFS('Arrêts médicaux'!$BA$8:$BA$500,'Arrêts médicaux'!$A$8:$A$500,B13,'Arrêts médicaux'!$D$8:$D$500,Salariés!$H$7)</f>
        <v>0</v>
      </c>
      <c r="YX13" s="38">
        <f t="shared" si="312"/>
        <v>0</v>
      </c>
      <c r="YY13" s="37">
        <f>SUMIFS('Arrêts médicaux'!$BA$8:$BA$500,'Arrêts médicaux'!$A$8:$A$500,B13,'Arrêts médicaux'!$D$8:$D$500,Salariés!$H$8)</f>
        <v>0</v>
      </c>
      <c r="YZ13" s="37">
        <f>SUMIFS('Absences diverses'!$AY$8:$AY$500,'Absences diverses'!$A$8:$A$500,B13,'Absences diverses'!$D$8:$D$500,Salariés!$J$1)</f>
        <v>0</v>
      </c>
      <c r="ZA13" s="37">
        <f>SUMIFS('Absences diverses'!$AY$8:$AY$500,'Absences diverses'!$A$8:$A$500,B13,'Absences diverses'!$D$8:$D$500,Salariés!$J$2)</f>
        <v>0</v>
      </c>
      <c r="ZB13" s="37">
        <f>SUMIFS('Absences diverses'!$AY$8:$AY$500,'Absences diverses'!$A$8:$A$500,B13,'Absences diverses'!$D$8:$D$500,Salariés!$J$3)</f>
        <v>0</v>
      </c>
      <c r="ZC13" s="37">
        <f>SUMIFS('Absences diverses'!$AY$8:$AY$500,'Absences diverses'!$A$8:$A$500,B13,'Absences diverses'!$D$8:$D$500,Salariés!$J$4)</f>
        <v>0</v>
      </c>
      <c r="ZD13" s="37">
        <f>SUMIFS('Arrêts médicaux'!$BB$8:$BB$500,'Arrêts médicaux'!$A$8:$A$500,B13,'Arrêts médicaux'!$D$8:$D$500,Salariés!$H$1)</f>
        <v>0</v>
      </c>
      <c r="ZE13" s="37">
        <f>SUMIFS('Arrêts médicaux'!$BB$8:$BB$500,'Arrêts médicaux'!$A$8:$A$500,B13,'Arrêts médicaux'!$D$8:$D$500,Salariés!$H$2)</f>
        <v>0</v>
      </c>
      <c r="ZF13" s="38">
        <f t="shared" si="313"/>
        <v>0</v>
      </c>
      <c r="ZG13" s="37">
        <f>SUMIFS('Arrêts médicaux'!$BB$8:$BB$500,'Arrêts médicaux'!$A$8:$A$500,B13,'Arrêts médicaux'!$D$8:$D$500,Salariés!$H$3)</f>
        <v>0</v>
      </c>
      <c r="ZH13" s="37">
        <f>SUMIFS('Arrêts médicaux'!$BB$8:$BB$500,'Arrêts médicaux'!$A$8:$A$500,B13,'Arrêts médicaux'!$D$8:$D$500,Salariés!$H$4)</f>
        <v>0</v>
      </c>
      <c r="ZI13" s="38">
        <f t="shared" si="314"/>
        <v>0</v>
      </c>
      <c r="ZJ13" s="37">
        <f>SUMIFS('Arrêts médicaux'!$BB$8:$BB$500,'Arrêts médicaux'!$A$8:$A$500,B13,'Arrêts médicaux'!$D$8:$D$500,Salariés!$H$5)</f>
        <v>0</v>
      </c>
      <c r="ZK13" s="37">
        <f>SUMIFS('Arrêts médicaux'!$BB$8:$BB$500,'Arrêts médicaux'!$A$8:$A$500,B13,'Arrêts médicaux'!$D$8:$D$500,Salariés!$H$6)</f>
        <v>0</v>
      </c>
      <c r="ZL13" s="37">
        <f>SUMIFS('Arrêts médicaux'!$BB$8:$BB$500,'Arrêts médicaux'!$A$8:$A$500,B13,'Arrêts médicaux'!$D$8:$D$500,Salariés!$H$7)</f>
        <v>0</v>
      </c>
      <c r="ZM13" s="38">
        <f t="shared" si="315"/>
        <v>0</v>
      </c>
      <c r="ZN13" s="37">
        <f>SUMIFS('Arrêts médicaux'!$BB$8:$BB$500,'Arrêts médicaux'!$A$8:$A$500,B13,'Arrêts médicaux'!$D$8:$D$500,Salariés!$H$8)</f>
        <v>0</v>
      </c>
      <c r="ZO13" s="37">
        <f>SUMIFS('Absences diverses'!$AZ$8:$AZ$500,'Absences diverses'!$A$8:$A$500,B13,'Absences diverses'!$D$8:$D$500,Salariés!$J$1)</f>
        <v>0</v>
      </c>
      <c r="ZP13" s="37">
        <f>SUMIFS('Absences diverses'!$AZ$8:$AZ$500,'Absences diverses'!$A$8:$A$500,B13,'Absences diverses'!$D$8:$D$500,Salariés!$J$2)</f>
        <v>0</v>
      </c>
      <c r="ZQ13" s="37">
        <f>SUMIFS('Absences diverses'!$AZ$8:$AZ$500,'Absences diverses'!$A$8:$A$500,B13,'Absences diverses'!$D$8:$D$500,Salariés!$J$3)</f>
        <v>0</v>
      </c>
      <c r="ZR13" s="37">
        <f>SUMIFS('Absences diverses'!$AZ$8:$AZ$500,'Absences diverses'!$A$8:$A$500,B13,'Absences diverses'!$D$8:$D$500,Salariés!$J$4)</f>
        <v>0</v>
      </c>
      <c r="ZS13" s="37">
        <f>SUMIFS('Arrêts médicaux'!$BC$8:$BC$500,'Arrêts médicaux'!$A$8:$A$500,B13,'Arrêts médicaux'!$D$8:$D$500,Salariés!$H$1)</f>
        <v>0</v>
      </c>
      <c r="ZT13" s="37">
        <f>SUMIFS('Arrêts médicaux'!$BC$8:$BC$500,'Arrêts médicaux'!$A$8:$A$500,B13,'Arrêts médicaux'!$D$8:$D$500,Salariés!$H$2)</f>
        <v>0</v>
      </c>
      <c r="ZU13" s="38">
        <f t="shared" si="316"/>
        <v>0</v>
      </c>
      <c r="ZV13" s="37">
        <f>SUMIFS('Arrêts médicaux'!$BC$8:$BC$500,'Arrêts médicaux'!$A$8:$A$500,B13,'Arrêts médicaux'!$D$8:$D$500,Salariés!$H$3)</f>
        <v>0</v>
      </c>
      <c r="ZW13" s="37">
        <f>SUMIFS('Arrêts médicaux'!$BC$8:$BC$500,'Arrêts médicaux'!$A$8:$A$500,B13,'Arrêts médicaux'!$D$8:$D$500,Salariés!$H$4)</f>
        <v>0</v>
      </c>
      <c r="ZX13" s="38">
        <f t="shared" si="317"/>
        <v>0</v>
      </c>
      <c r="ZY13" s="37">
        <f>SUMIFS('Arrêts médicaux'!$BC$8:$BC$500,'Arrêts médicaux'!$A$8:$A$500,B13,'Arrêts médicaux'!$D$8:$D$500,Salariés!$H$5)</f>
        <v>0</v>
      </c>
      <c r="ZZ13" s="37">
        <f>SUMIFS('Arrêts médicaux'!$BC$8:$BC$500,'Arrêts médicaux'!$A$8:$A$500,B13,'Arrêts médicaux'!$D$8:$D$500,Salariés!$H$6)</f>
        <v>0</v>
      </c>
      <c r="AAA13" s="37">
        <f>SUMIFS('Arrêts médicaux'!$BC$8:$BC$500,'Arrêts médicaux'!$A$8:$A$500,B13,'Arrêts médicaux'!$D$8:$D$500,Salariés!$H$7)</f>
        <v>0</v>
      </c>
      <c r="AAB13" s="38">
        <f t="shared" si="318"/>
        <v>0</v>
      </c>
      <c r="AAC13" s="37">
        <f>SUMIFS('Arrêts médicaux'!$BC$8:$BC$500,'Arrêts médicaux'!$A$8:$A$500,B13,'Arrêts médicaux'!$D$8:$D$500,Salariés!$H$8)</f>
        <v>0</v>
      </c>
      <c r="AAD13" s="37">
        <f>SUMIFS('Absences diverses'!$BA$8:$BA$500,'Absences diverses'!$A$8:$A$500,B13,'Absences diverses'!$D$8:$D$500,Salariés!$J$1)</f>
        <v>0</v>
      </c>
      <c r="AAE13" s="37">
        <f>SUMIFS('Absences diverses'!$BA$8:$BA$500,'Absences diverses'!$A$8:$A$500,B13,'Absences diverses'!$D$8:$D$500,Salariés!$J$2)</f>
        <v>0</v>
      </c>
      <c r="AAF13" s="37">
        <f>SUMIFS('Absences diverses'!$BA$8:$BA$500,'Absences diverses'!$A$8:$A$500,B13,'Absences diverses'!$D$8:$D$500,Salariés!$J$3)</f>
        <v>0</v>
      </c>
      <c r="AAG13" s="37">
        <f>SUMIFS('Absences diverses'!$BA$8:$BA$500,'Absences diverses'!$A$8:$A$500,B13,'Absences diverses'!$D$8:$D$500,Salariés!$J$4)</f>
        <v>0</v>
      </c>
      <c r="AAH13" s="37">
        <f>SUMIFS('Arrêts médicaux'!$BD$8:$BD$500,'Arrêts médicaux'!$A$8:$A$500,B13,'Arrêts médicaux'!$D$8:$D$500,Salariés!$H$1)</f>
        <v>0</v>
      </c>
      <c r="AAI13" s="37">
        <f>SUMIFS('Arrêts médicaux'!$BD$8:$BD$500,'Arrêts médicaux'!$A$8:$A$500,B13,'Arrêts médicaux'!$D$8:$D$500,Salariés!$H$2)</f>
        <v>0</v>
      </c>
      <c r="AAJ13" s="38">
        <f t="shared" si="319"/>
        <v>0</v>
      </c>
      <c r="AAK13" s="37">
        <f>SUMIFS('Arrêts médicaux'!$BD$8:$BD$500,'Arrêts médicaux'!$A$8:$A$500,B13,'Arrêts médicaux'!$D$8:$D$500,Salariés!$H$3)</f>
        <v>0</v>
      </c>
      <c r="AAL13" s="37">
        <f>SUMIFS('Arrêts médicaux'!$BD$8:$BD$500,'Arrêts médicaux'!$A$8:$A$500,B13,'Arrêts médicaux'!$D$8:$D$500,Salariés!$H$4)</f>
        <v>0</v>
      </c>
      <c r="AAM13" s="38">
        <f t="shared" si="320"/>
        <v>0</v>
      </c>
      <c r="AAN13" s="37">
        <f>SUMIFS('Arrêts médicaux'!$BD$8:$BD$500,'Arrêts médicaux'!$A$8:$A$500,B13,'Arrêts médicaux'!$D$8:$D$500,Salariés!$H$5)</f>
        <v>0</v>
      </c>
      <c r="AAO13" s="37">
        <f>SUMIFS('Arrêts médicaux'!$BD$8:$BD$500,'Arrêts médicaux'!$A$8:$A$500,B13,'Arrêts médicaux'!$D$8:$D$500,Salariés!$H$6)</f>
        <v>0</v>
      </c>
      <c r="AAP13" s="37">
        <f>SUMIFS('Arrêts médicaux'!$BD$8:$BD$500,'Arrêts médicaux'!$A$8:$A$500,B13,'Arrêts médicaux'!$D$8:$D$500,Salariés!$H$7)</f>
        <v>0</v>
      </c>
      <c r="AAQ13" s="38">
        <f t="shared" si="321"/>
        <v>0</v>
      </c>
      <c r="AAR13" s="37">
        <f>SUMIFS('Arrêts médicaux'!$BD$8:$BD$500,'Arrêts médicaux'!$A$8:$A$500,B13,'Arrêts médicaux'!$D$8:$D$500,Salariés!$H$8)</f>
        <v>0</v>
      </c>
      <c r="AAS13" s="37">
        <f>SUMIFS('Absences diverses'!$BB$8:$BB$500,'Absences diverses'!$A$8:$A$500,B13,'Absences diverses'!$D$8:$D$500,Salariés!$J$1)</f>
        <v>0</v>
      </c>
      <c r="AAT13" s="37">
        <f>SUMIFS('Absences diverses'!$BB$8:$BB$500,'Absences diverses'!$A$8:$A$500,B13,'Absences diverses'!$D$8:$D$500,Salariés!$J$2)</f>
        <v>0</v>
      </c>
      <c r="AAU13" s="37">
        <f>SUMIFS('Absences diverses'!$BB$8:$BB$500,'Absences diverses'!$A$8:$A$500,B13,'Absences diverses'!$D$8:$D$500,Salariés!$J$3)</f>
        <v>0</v>
      </c>
      <c r="AAV13" s="37">
        <f>SUMIFS('Absences diverses'!$BB$8:$BB$500,'Absences diverses'!$A$8:$A$500,B13,'Absences diverses'!$D$8:$D$500,Salariés!$J$4)</f>
        <v>0</v>
      </c>
      <c r="AAW13" s="37">
        <f>SUMIFS('Arrêts médicaux'!$BE$8:$BE$500,'Arrêts médicaux'!$A$8:$A$500,B13,'Arrêts médicaux'!$D$8:$D$500,Salariés!$H$1)</f>
        <v>0</v>
      </c>
      <c r="AAX13" s="37">
        <f>SUMIFS('Arrêts médicaux'!$BE$8:$BE$500,'Arrêts médicaux'!$A$8:$A$500,B13,'Arrêts médicaux'!$D$8:$D$500,Salariés!$H$2)</f>
        <v>0</v>
      </c>
      <c r="AAY13" s="38">
        <f t="shared" si="322"/>
        <v>0</v>
      </c>
      <c r="AAZ13" s="37">
        <f>SUMIFS('Arrêts médicaux'!$BE$8:$BE$500,'Arrêts médicaux'!$A$8:$A$500,B13,'Arrêts médicaux'!$D$8:$D$500,Salariés!$H$3)</f>
        <v>0</v>
      </c>
      <c r="ABA13" s="37">
        <f>SUMIFS('Arrêts médicaux'!$BE$8:$BE$500,'Arrêts médicaux'!$A$8:$A$500,B13,'Arrêts médicaux'!$D$8:$D$500,Salariés!$H$4)</f>
        <v>0</v>
      </c>
      <c r="ABB13" s="38">
        <f t="shared" si="323"/>
        <v>0</v>
      </c>
      <c r="ABC13" s="37">
        <f>SUMIFS('Arrêts médicaux'!$BE$8:$BE$500,'Arrêts médicaux'!$A$8:$A$500,B13,'Arrêts médicaux'!$D$8:$D$500,Salariés!$H$5)</f>
        <v>0</v>
      </c>
      <c r="ABD13" s="37">
        <f>SUMIFS('Arrêts médicaux'!$BE$8:$BE$500,'Arrêts médicaux'!$A$8:$A$500,B13,'Arrêts médicaux'!$D$8:$D$500,Salariés!$H$6)</f>
        <v>0</v>
      </c>
      <c r="ABE13" s="37">
        <f>SUMIFS('Arrêts médicaux'!$BE$8:$BE$500,'Arrêts médicaux'!$A$8:$A$500,B13,'Arrêts médicaux'!$D$8:$D$500,Salariés!$H$7)</f>
        <v>0</v>
      </c>
      <c r="ABF13" s="38">
        <f t="shared" si="324"/>
        <v>0</v>
      </c>
      <c r="ABG13" s="37">
        <f>SUMIFS('Arrêts médicaux'!$BE$8:$BE$500,'Arrêts médicaux'!$A$8:$A$500,B13,'Arrêts médicaux'!$D$8:$D$500,Salariés!$H$8)</f>
        <v>0</v>
      </c>
      <c r="ABH13" s="37">
        <f>SUMIFS('Absences diverses'!$BC$8:$BC$500,'Absences diverses'!$A$8:$A$500,B13,'Absences diverses'!$D$8:$D$500,Salariés!$J$1)</f>
        <v>0</v>
      </c>
      <c r="ABI13" s="37">
        <f>SUMIFS('Absences diverses'!$BC$8:$BC$500,'Absences diverses'!$A$8:$A$500,B13,'Absences diverses'!$D$8:$D$500,Salariés!$J$2)</f>
        <v>0</v>
      </c>
      <c r="ABJ13" s="37">
        <f>SUMIFS('Absences diverses'!$BC$8:$BC$500,'Absences diverses'!$A$8:$A$500,B13,'Absences diverses'!$D$8:$D$500,Salariés!$J$3)</f>
        <v>0</v>
      </c>
      <c r="ABK13" s="37">
        <f>SUMIFS('Absences diverses'!$BC$8:$BC$500,'Absences diverses'!$A$8:$A$500,B13,'Absences diverses'!$D$8:$D$500,Salariés!$J$4)</f>
        <v>0</v>
      </c>
      <c r="ABL13" s="37">
        <f>SUMIFS('Arrêts médicaux'!$BF$8:$BF$500,'Arrêts médicaux'!$A$8:$A$500,B13,'Arrêts médicaux'!$D$8:$D$500,Salariés!$H$1)</f>
        <v>0</v>
      </c>
      <c r="ABM13" s="37">
        <f>SUMIFS('Arrêts médicaux'!$BF$8:$BF$500,'Arrêts médicaux'!$A$8:$A$500,B13,'Arrêts médicaux'!$D$8:$D$500,Salariés!$H$2)</f>
        <v>0</v>
      </c>
      <c r="ABN13" s="38">
        <f t="shared" si="325"/>
        <v>0</v>
      </c>
      <c r="ABO13" s="37">
        <f>SUMIFS('Arrêts médicaux'!$BF$8:$BF$500,'Arrêts médicaux'!$A$8:$A$500,B13,'Arrêts médicaux'!$D$8:$D$500,Salariés!$H$3)</f>
        <v>0</v>
      </c>
      <c r="ABP13" s="37">
        <f>SUMIFS('Arrêts médicaux'!$BF$8:$BF$500,'Arrêts médicaux'!$A$8:$A$500,B13,'Arrêts médicaux'!$D$8:$D$500,Salariés!$H$4)</f>
        <v>0</v>
      </c>
      <c r="ABQ13" s="38">
        <f t="shared" si="326"/>
        <v>0</v>
      </c>
      <c r="ABR13" s="37">
        <f>SUMIFS('Arrêts médicaux'!$BF$8:$BF$500,'Arrêts médicaux'!$A$8:$A$500,B13,'Arrêts médicaux'!$D$8:$D$500,Salariés!$H$5)</f>
        <v>0</v>
      </c>
      <c r="ABS13" s="37">
        <f>SUMIFS('Arrêts médicaux'!$BF$8:$BF$500,'Arrêts médicaux'!$A$8:$A$500,B13,'Arrêts médicaux'!$D$8:$D$500,Salariés!$H$6)</f>
        <v>0</v>
      </c>
      <c r="ABT13" s="37">
        <f>SUMIFS('Arrêts médicaux'!$BF$8:$BF$500,'Arrêts médicaux'!$A$8:$A$500,B13,'Arrêts médicaux'!$D$8:$D$500,Salariés!$H$7)</f>
        <v>0</v>
      </c>
      <c r="ABU13" s="38">
        <f t="shared" si="327"/>
        <v>0</v>
      </c>
      <c r="ABV13" s="37">
        <f>SUMIFS('Arrêts médicaux'!$BF$8:$BF$500,'Arrêts médicaux'!$A$8:$A$500,B13,'Arrêts médicaux'!$D$8:$D$500,Salariés!$H$8)</f>
        <v>0</v>
      </c>
      <c r="ABW13" s="37">
        <f>SUMIFS('Absences diverses'!$BD$8:$BD$500,'Absences diverses'!$A$8:$A$500,B13,'Absences diverses'!$D$8:$D$500,Salariés!$J$1)</f>
        <v>0</v>
      </c>
      <c r="ABX13" s="37">
        <f>SUMIFS('Absences diverses'!$BD$8:$BD$500,'Absences diverses'!$A$8:$A$500,B13,'Absences diverses'!$D$8:$D$500,Salariés!$J$2)</f>
        <v>0</v>
      </c>
      <c r="ABY13" s="37">
        <f>SUMIFS('Absences diverses'!$BD$8:$BD$500,'Absences diverses'!$A$8:$A$500,B13,'Absences diverses'!$D$8:$D$500,Salariés!$J$3)</f>
        <v>0</v>
      </c>
      <c r="ABZ13" s="37">
        <f>SUMIFS('Absences diverses'!$BD$8:$BD$500,'Absences diverses'!$A$8:$A$500,B13,'Absences diverses'!$D$8:$D$500,Salariés!$J$4)</f>
        <v>0</v>
      </c>
      <c r="ACA13" s="37">
        <f>SUMIFS('Arrêts médicaux'!$BG$8:$BG$500,'Arrêts médicaux'!$A$8:$A$500,B13,'Arrêts médicaux'!$D$8:$D$500,Salariés!$H$1)</f>
        <v>0</v>
      </c>
      <c r="ACB13" s="37">
        <f>SUMIFS('Arrêts médicaux'!$BG$8:$BG$500,'Arrêts médicaux'!$A$8:$A$500,B13,'Arrêts médicaux'!$D$8:$D$500,Salariés!$H$2)</f>
        <v>0</v>
      </c>
      <c r="ACC13" s="38">
        <f t="shared" si="328"/>
        <v>0</v>
      </c>
      <c r="ACD13" s="37">
        <f>SUMIFS('Arrêts médicaux'!$BG$8:$BG$500,'Arrêts médicaux'!$A$8:$A$500,B13,'Arrêts médicaux'!$D$8:$D$500,Salariés!$H$3)</f>
        <v>0</v>
      </c>
      <c r="ACE13" s="37">
        <f>SUMIFS('Arrêts médicaux'!$BG$8:$BG$500,'Arrêts médicaux'!$A$8:$A$500,B13,'Arrêts médicaux'!$D$8:$D$500,Salariés!$H$4)</f>
        <v>0</v>
      </c>
      <c r="ACF13" s="38">
        <f t="shared" si="329"/>
        <v>0</v>
      </c>
      <c r="ACG13" s="37">
        <f>SUMIFS('Arrêts médicaux'!$BG$8:$BG$500,'Arrêts médicaux'!$A$8:$A$500,B13,'Arrêts médicaux'!$D$8:$D$500,Salariés!$H$5)</f>
        <v>0</v>
      </c>
      <c r="ACH13" s="37">
        <f>SUMIFS('Arrêts médicaux'!$BG$8:$BG$500,'Arrêts médicaux'!$A$8:$A$500,B13,'Arrêts médicaux'!$D$8:$D$500,Salariés!$H$6)</f>
        <v>0</v>
      </c>
      <c r="ACI13" s="37">
        <f>SUMIFS('Arrêts médicaux'!$BG$8:$BG$500,'Arrêts médicaux'!$A$8:$A$500,B13,'Arrêts médicaux'!$D$8:$D$500,Salariés!$H$7)</f>
        <v>0</v>
      </c>
      <c r="ACJ13" s="38">
        <f t="shared" si="330"/>
        <v>0</v>
      </c>
      <c r="ACK13" s="37">
        <f>SUMIFS('Arrêts médicaux'!$BG$8:$BG$500,'Arrêts médicaux'!$A$8:$A$500,B13,'Arrêts médicaux'!$D$8:$D$500,Salariés!$H$8)</f>
        <v>0</v>
      </c>
      <c r="ACL13" s="37">
        <f>SUMIFS('Absences diverses'!$BE$8:$BE$500,'Absences diverses'!$A$8:$A$500,B13,'Absences diverses'!$D$8:$D$500,Salariés!$J$1)</f>
        <v>0</v>
      </c>
      <c r="ACM13" s="37">
        <f>SUMIFS('Absences diverses'!$BE$8:$BE$500,'Absences diverses'!$A$8:$A$500,B13,'Absences diverses'!$D$8:$D$500,Salariés!$J$2)</f>
        <v>0</v>
      </c>
      <c r="ACN13" s="37">
        <f>SUMIFS('Absences diverses'!$BE$8:$BE$500,'Absences diverses'!$A$8:$A$500,B13,'Absences diverses'!$D$8:$D$500,Salariés!$J$3)</f>
        <v>0</v>
      </c>
      <c r="ACO13" s="37">
        <f>SUMIFS('Absences diverses'!$BE$8:$BE$500,'Absences diverses'!$A$8:$A$500,B13,'Absences diverses'!$D$8:$D$500,Salariés!$J$4)</f>
        <v>0</v>
      </c>
      <c r="ACP13" s="37">
        <f>SUMIFS('Arrêts médicaux'!$BH$8:$BH$500,'Arrêts médicaux'!$A$8:$A$500,B13,'Arrêts médicaux'!$D$8:$D$500,Salariés!$H$1)</f>
        <v>0</v>
      </c>
      <c r="ACQ13" s="37">
        <f>SUMIFS('Arrêts médicaux'!$BH$8:$BH$500,'Arrêts médicaux'!$A$8:$A$500,B13,'Arrêts médicaux'!$D$8:$D$500,Salariés!$H$2)</f>
        <v>0</v>
      </c>
      <c r="ACR13" s="38">
        <f t="shared" si="331"/>
        <v>0</v>
      </c>
      <c r="ACS13" s="37">
        <f>SUMIFS('Arrêts médicaux'!$BH$8:$BH$500,'Arrêts médicaux'!$A$8:$A$500,B13,'Arrêts médicaux'!$D$8:$D$500,Salariés!$H$3)</f>
        <v>0</v>
      </c>
      <c r="ACT13" s="37">
        <f>SUMIFS('Arrêts médicaux'!$BH$8:$BH$500,'Arrêts médicaux'!$A$8:$A$500,B13,'Arrêts médicaux'!$D$8:$D$500,Salariés!$H$4)</f>
        <v>0</v>
      </c>
      <c r="ACU13" s="38">
        <f t="shared" si="332"/>
        <v>0</v>
      </c>
      <c r="ACV13" s="37">
        <f>SUMIFS('Arrêts médicaux'!$BH$8:$BH$500,'Arrêts médicaux'!$A$8:$A$500,B13,'Arrêts médicaux'!$D$8:$D$500,Salariés!$H$5)</f>
        <v>0</v>
      </c>
      <c r="ACW13" s="37">
        <f>SUMIFS('Arrêts médicaux'!$BH$8:$BH$500,'Arrêts médicaux'!$A$8:$A$500,B13,'Arrêts médicaux'!$D$8:$D$500,Salariés!$H$6)</f>
        <v>0</v>
      </c>
      <c r="ACX13" s="37">
        <f>SUMIFS('Arrêts médicaux'!$BH$8:$BH$500,'Arrêts médicaux'!$A$8:$A$500,B13,'Arrêts médicaux'!$D$8:$D$500,Salariés!$H$7)</f>
        <v>0</v>
      </c>
      <c r="ACY13" s="38">
        <f t="shared" si="333"/>
        <v>0</v>
      </c>
      <c r="ACZ13" s="37">
        <f>SUMIFS('Arrêts médicaux'!$BH$8:$BH$500,'Arrêts médicaux'!$A$8:$A$500,B13,'Arrêts médicaux'!$D$8:$D$500,Salariés!$H$8)</f>
        <v>0</v>
      </c>
      <c r="ADA13" s="37">
        <f>SUMIFS('Absences diverses'!$BF$8:$BF$500,'Absences diverses'!$A$8:$A$500,B13,'Absences diverses'!$D$8:$D$500,Salariés!$J$1)</f>
        <v>0</v>
      </c>
      <c r="ADB13" s="37">
        <f>SUMIFS('Absences diverses'!$BF$8:$BF$500,'Absences diverses'!$A$8:$A$500,B13,'Absences diverses'!$D$8:$D$500,Salariés!$J$2)</f>
        <v>0</v>
      </c>
      <c r="ADC13" s="37">
        <f>SUMIFS('Absences diverses'!$BF$8:$BF$500,'Absences diverses'!$A$8:$A$500,B13,'Absences diverses'!$D$8:$D$500,Salariés!$J$3)</f>
        <v>0</v>
      </c>
      <c r="ADD13" s="37">
        <f>SUMIFS('Absences diverses'!$BF$8:$BF$500,'Absences diverses'!$A$8:$A$500,B13,'Absences diverses'!$D$8:$D$500,Salariés!$J$4)</f>
        <v>0</v>
      </c>
      <c r="ADE13" s="37">
        <f>SUMIFS('Arrêts médicaux'!$BI$8:$BI$500,'Arrêts médicaux'!$A$8:$A$500,B13,'Arrêts médicaux'!$D$8:$D$500,Salariés!$H$1)</f>
        <v>0</v>
      </c>
      <c r="ADF13" s="37">
        <f>SUMIFS('Arrêts médicaux'!$BI$8:$BI$500,'Arrêts médicaux'!$A$8:$A$500,B13,'Arrêts médicaux'!$D$8:$D$500,Salariés!$H$2)</f>
        <v>0</v>
      </c>
      <c r="ADG13" s="38">
        <f t="shared" si="334"/>
        <v>0</v>
      </c>
      <c r="ADH13" s="37">
        <f>SUMIFS('Arrêts médicaux'!$BI$8:$BI$500,'Arrêts médicaux'!$A$8:$A$500,B13,'Arrêts médicaux'!$D$8:$D$500,Salariés!$H$3)</f>
        <v>0</v>
      </c>
      <c r="ADI13" s="37">
        <f>SUMIFS('Arrêts médicaux'!$BI$8:$BI$500,'Arrêts médicaux'!$A$8:$A$500,B13,'Arrêts médicaux'!$D$8:$D$500,Salariés!$H$4)</f>
        <v>0</v>
      </c>
      <c r="ADJ13" s="38">
        <f t="shared" si="335"/>
        <v>0</v>
      </c>
      <c r="ADK13" s="37">
        <f>SUMIFS('Arrêts médicaux'!$BI$8:$BI$500,'Arrêts médicaux'!$A$8:$A$500,B13,'Arrêts médicaux'!$D$8:$D$500,Salariés!$H$5)</f>
        <v>0</v>
      </c>
      <c r="ADL13" s="37">
        <f>SUMIFS('Arrêts médicaux'!$BI$8:$BI$500,'Arrêts médicaux'!$A$8:$A$500,B13,'Arrêts médicaux'!$D$8:$D$500,Salariés!$H$6)</f>
        <v>0</v>
      </c>
      <c r="ADM13" s="37">
        <f>SUMIFS('Arrêts médicaux'!$BI$8:$BI$500,'Arrêts médicaux'!$A$8:$A$500,B13,'Arrêts médicaux'!$D$8:$D$500,Salariés!$H$7)</f>
        <v>0</v>
      </c>
      <c r="ADN13" s="38">
        <f t="shared" si="336"/>
        <v>0</v>
      </c>
      <c r="ADO13" s="37">
        <f>SUMIFS('Arrêts médicaux'!$BI$8:$BI$500,'Arrêts médicaux'!$A$8:$A$500,B13,'Arrêts médicaux'!$D$8:$D$500,Salariés!$H$8)</f>
        <v>0</v>
      </c>
      <c r="ADP13" s="37">
        <f>SUMIFS('Absences diverses'!$BG$8:$BG$500,'Absences diverses'!$A$8:$A$500,B13,'Absences diverses'!$D$8:$D$500,Salariés!$J$1)</f>
        <v>0</v>
      </c>
      <c r="ADQ13" s="37">
        <f>SUMIFS('Absences diverses'!$BG$8:$BG$500,'Absences diverses'!$A$8:$A$500,B13,'Absences diverses'!$D$8:$D$500,Salariés!$J$2)</f>
        <v>0</v>
      </c>
      <c r="ADR13" s="37">
        <f>SUMIFS('Absences diverses'!$BG$8:$BG$500,'Absences diverses'!$A$8:$A$500,B13,'Absences diverses'!$D$8:$D$500,Salariés!$J$3)</f>
        <v>0</v>
      </c>
      <c r="ADS13" s="37">
        <f>SUMIFS('Absences diverses'!$BG$8:$BG$500,'Absences diverses'!$A$8:$A$500,B13,'Absences diverses'!$D$8:$D$500,Salariés!$J$4)</f>
        <v>0</v>
      </c>
      <c r="ADT13" s="37">
        <f>SUMIFS('Arrêts médicaux'!$BJ$8:$BJ$500,'Arrêts médicaux'!$A$8:$A$500,B13,'Arrêts médicaux'!$D$8:$D$500,Salariés!$H$1)</f>
        <v>0</v>
      </c>
      <c r="ADU13" s="37">
        <f>SUMIFS('Arrêts médicaux'!$BJ$8:$BJ$500,'Arrêts médicaux'!$A$8:$A$500,B13,'Arrêts médicaux'!$D$8:$D$500,Salariés!$H$2)</f>
        <v>0</v>
      </c>
      <c r="ADV13" s="38">
        <f t="shared" si="337"/>
        <v>0</v>
      </c>
      <c r="ADW13" s="37">
        <f>SUMIFS('Arrêts médicaux'!$BJ$8:$BJ$500,'Arrêts médicaux'!$A$8:$A$500,B13,'Arrêts médicaux'!$D$8:$D$500,Salariés!$H$3)</f>
        <v>0</v>
      </c>
      <c r="ADX13" s="37">
        <f>SUMIFS('Arrêts médicaux'!$BJ$8:$BJ$500,'Arrêts médicaux'!$A$8:$A$500,B13,'Arrêts médicaux'!$D$8:$D$500,Salariés!$H$4)</f>
        <v>0</v>
      </c>
      <c r="ADY13" s="38">
        <f t="shared" si="338"/>
        <v>0</v>
      </c>
      <c r="ADZ13" s="37">
        <f>SUMIFS('Arrêts médicaux'!$BJ$8:$BJ$500,'Arrêts médicaux'!$A$8:$A$500,B13,'Arrêts médicaux'!$D$8:$D$500,Salariés!$H$5)</f>
        <v>0</v>
      </c>
      <c r="AEA13" s="37">
        <f>SUMIFS('Arrêts médicaux'!$BJ$8:$BJ$500,'Arrêts médicaux'!$A$8:$A$500,B13,'Arrêts médicaux'!$D$8:$D$500,Salariés!$H$6)</f>
        <v>0</v>
      </c>
      <c r="AEB13" s="37">
        <f>SUMIFS('Arrêts médicaux'!$BJ$8:$BJ$500,'Arrêts médicaux'!$A$8:$A$500,B13,'Arrêts médicaux'!$D$8:$D$500,Salariés!$H$7)</f>
        <v>0</v>
      </c>
      <c r="AEC13" s="38">
        <f t="shared" si="339"/>
        <v>0</v>
      </c>
      <c r="AED13" s="37">
        <f>SUMIFS('Arrêts médicaux'!$BJ$8:$BJ$500,'Arrêts médicaux'!$A$8:$A$500,B13,'Arrêts médicaux'!$D$8:$D$500,Salariés!$H$8)</f>
        <v>0</v>
      </c>
      <c r="AEE13" s="37">
        <f>SUMIFS('Absences diverses'!$BH$8:$BH$500,'Absences diverses'!$A$8:$A$500,B13,'Absences diverses'!$D$8:$D$500,Salariés!$J$1)</f>
        <v>0</v>
      </c>
      <c r="AEF13" s="37">
        <f>SUMIFS('Absences diverses'!$BH$8:$BH$500,'Absences diverses'!$A$8:$A$500,B13,'Absences diverses'!$D$8:$D$500,Salariés!$J$2)</f>
        <v>0</v>
      </c>
      <c r="AEG13" s="37">
        <f>SUMIFS('Absences diverses'!$BH$8:$BH$500,'Absences diverses'!$A$8:$A$500,B13,'Absences diverses'!$D$8:$D$500,Salariés!$J$3)</f>
        <v>0</v>
      </c>
      <c r="AEH13" s="37">
        <f>SUMIFS('Absences diverses'!$BH$8:$BH$500,'Absences diverses'!$A$8:$A$500,B13,'Absences diverses'!$D$8:$D$500,Salariés!$J$4)</f>
        <v>0</v>
      </c>
      <c r="AEI13" s="37">
        <f>SUMIFS('Arrêts médicaux'!$BK$8:$BK$500,'Arrêts médicaux'!$A$8:$A$500,B13,'Arrêts médicaux'!$D$8:$D$500,Salariés!$H$1)</f>
        <v>0</v>
      </c>
      <c r="AEJ13" s="37">
        <f>SUMIFS('Arrêts médicaux'!$BK$8:$BK$500,'Arrêts médicaux'!$A$8:$A$500,B13,'Arrêts médicaux'!$D$8:$D$500,Salariés!$H$2)</f>
        <v>0</v>
      </c>
      <c r="AEK13" s="38">
        <f t="shared" si="340"/>
        <v>0</v>
      </c>
      <c r="AEL13" s="37">
        <f>SUMIFS('Arrêts médicaux'!$BK$8:$BK$500,'Arrêts médicaux'!$A$8:$A$500,B13,'Arrêts médicaux'!$D$8:$D$500,Salariés!$H$3)</f>
        <v>0</v>
      </c>
      <c r="AEM13" s="37">
        <f>SUMIFS('Arrêts médicaux'!$BK$8:$BK$500,'Arrêts médicaux'!$A$8:$A$500,B13,'Arrêts médicaux'!$D$8:$D$500,Salariés!$H$4)</f>
        <v>0</v>
      </c>
      <c r="AEN13" s="38">
        <f t="shared" si="341"/>
        <v>0</v>
      </c>
      <c r="AEO13" s="37">
        <f>SUMIFS('Arrêts médicaux'!$BK$8:$BK$500,'Arrêts médicaux'!$A$8:$A$500,B13,'Arrêts médicaux'!$D$8:$D$500,Salariés!$H$5)</f>
        <v>0</v>
      </c>
      <c r="AEP13" s="37">
        <f>SUMIFS('Arrêts médicaux'!$BK$8:$BK$500,'Arrêts médicaux'!$A$8:$A$500,B13,'Arrêts médicaux'!$D$8:$D$500,Salariés!$H$6)</f>
        <v>0</v>
      </c>
      <c r="AEQ13" s="37">
        <f>SUMIFS('Arrêts médicaux'!$BK$8:$BK$500,'Arrêts médicaux'!$A$8:$A$500,B13,'Arrêts médicaux'!$D$8:$D$500,Salariés!$H$7)</f>
        <v>0</v>
      </c>
      <c r="AER13" s="38">
        <f t="shared" si="342"/>
        <v>0</v>
      </c>
      <c r="AES13" s="37">
        <f>SUMIFS('Arrêts médicaux'!$BK$8:$BK$500,'Arrêts médicaux'!$A$8:$A$500,B13,'Arrêts médicaux'!$D$8:$D$500,Salariés!$H$8)</f>
        <v>0</v>
      </c>
      <c r="AET13" s="37">
        <f>SUMIFS('Absences diverses'!$BI$8:$BI$500,'Absences diverses'!$A$8:$A$500,B13,'Absences diverses'!$D$8:$D$500,Salariés!$J$1)</f>
        <v>0</v>
      </c>
      <c r="AEU13" s="37">
        <f>SUMIFS('Absences diverses'!$BI$8:$BI$500,'Absences diverses'!$A$8:$A$500,B13,'Absences diverses'!$D$8:$D$500,Salariés!$J$2)</f>
        <v>0</v>
      </c>
      <c r="AEV13" s="37">
        <f>SUMIFS('Absences diverses'!$BI$8:$BI$500,'Absences diverses'!$A$8:$A$500,B13,'Absences diverses'!$D$8:$D$500,Salariés!$J$3)</f>
        <v>0</v>
      </c>
      <c r="AEW13" s="37">
        <f>SUMIFS('Absences diverses'!$BI$8:$BI$500,'Absences diverses'!$A$8:$A$500,B13,'Absences diverses'!$D$8:$D$500,Salariés!$J$4)</f>
        <v>0</v>
      </c>
      <c r="AEX13" s="37">
        <f>SUMIFS('Arrêts médicaux'!$BL$8:$BL$500,'Arrêts médicaux'!$A$8:$A$500,B13,'Arrêts médicaux'!$D$8:$D$500,Salariés!$H$1)</f>
        <v>0</v>
      </c>
      <c r="AEY13" s="37">
        <f>SUMIFS('Arrêts médicaux'!$BL$8:$BL$500,'Arrêts médicaux'!$A$8:$A$500,B13,'Arrêts médicaux'!$D$8:$D$500,Salariés!$H$2)</f>
        <v>0</v>
      </c>
      <c r="AEZ13" s="38">
        <f t="shared" si="343"/>
        <v>0</v>
      </c>
      <c r="AFA13" s="37">
        <f>SUMIFS('Arrêts médicaux'!$BL$8:$BL$500,'Arrêts médicaux'!$A$8:$A$500,B13,'Arrêts médicaux'!$D$8:$D$500,Salariés!$H$3)</f>
        <v>0</v>
      </c>
      <c r="AFB13" s="37">
        <f>SUMIFS('Arrêts médicaux'!$BL$8:$BL$500,'Arrêts médicaux'!$A$8:$A$500,B13,'Arrêts médicaux'!$D$8:$D$500,Salariés!$H$4)</f>
        <v>0</v>
      </c>
      <c r="AFC13" s="38">
        <f t="shared" si="344"/>
        <v>0</v>
      </c>
      <c r="AFD13" s="37">
        <f>SUMIFS('Arrêts médicaux'!$BL$8:$BL$500,'Arrêts médicaux'!$A$8:$A$500,B13,'Arrêts médicaux'!$D$8:$D$500,Salariés!$H$5)</f>
        <v>0</v>
      </c>
      <c r="AFE13" s="37">
        <f>SUMIFS('Arrêts médicaux'!$BL$8:$BL$500,'Arrêts médicaux'!$A$8:$A$500,B13,'Arrêts médicaux'!$D$8:$D$500,Salariés!$H$6)</f>
        <v>0</v>
      </c>
      <c r="AFF13" s="37">
        <f>SUMIFS('Arrêts médicaux'!$BL$8:$BL$500,'Arrêts médicaux'!$A$8:$A$500,B13,'Arrêts médicaux'!$D$8:$D$500,Salariés!$H$7)</f>
        <v>0</v>
      </c>
      <c r="AFG13" s="38">
        <f t="shared" si="345"/>
        <v>0</v>
      </c>
      <c r="AFH13" s="37">
        <f>SUMIFS('Arrêts médicaux'!$BL$8:$BL$500,'Arrêts médicaux'!$A$8:$A$500,B13,'Arrêts médicaux'!$D$8:$D$500,Salariés!$H$8)</f>
        <v>0</v>
      </c>
      <c r="AFI13" s="37">
        <f>SUMIFS('Absences diverses'!$BJ$8:$BJ$500,'Absences diverses'!$A$8:$A$500,B13,'Absences diverses'!$D$8:$D$500,Salariés!$J$1)</f>
        <v>0</v>
      </c>
      <c r="AFJ13" s="37">
        <f>SUMIFS('Absences diverses'!$BJ$8:$BJ$500,'Absences diverses'!$A$8:$A$500,B13,'Absences diverses'!$D$8:$D$500,Salariés!$J$2)</f>
        <v>0</v>
      </c>
      <c r="AFK13" s="37">
        <f>SUMIFS('Absences diverses'!$BJ$8:$BJ$500,'Absences diverses'!$A$8:$A$500,B13,'Absences diverses'!$D$8:$D$500,Salariés!$J$3)</f>
        <v>0</v>
      </c>
      <c r="AFL13" s="37">
        <f>SUMIFS('Absences diverses'!$BJ$8:$BJ$500,'Absences diverses'!$A$8:$A$500,B13,'Absences diverses'!$D$8:$D$500,Salariés!$J$4)</f>
        <v>0</v>
      </c>
      <c r="AFM13" s="37">
        <f>SUMIFS('Arrêts médicaux'!$BM$8:$BM$500,'Arrêts médicaux'!$A$8:$A$500,B13,'Arrêts médicaux'!$D$8:$D$500,Salariés!$H$1)</f>
        <v>0</v>
      </c>
      <c r="AFN13" s="37">
        <f>SUMIFS('Arrêts médicaux'!$BM$8:$BM$500,'Arrêts médicaux'!$A$8:$A$500,B13,'Arrêts médicaux'!$D$8:$D$500,Salariés!$H$2)</f>
        <v>0</v>
      </c>
      <c r="AFO13" s="38">
        <f t="shared" si="346"/>
        <v>0</v>
      </c>
      <c r="AFP13" s="37">
        <f>SUMIFS('Arrêts médicaux'!$BM$8:$BM$500,'Arrêts médicaux'!$A$8:$A$500,B13,'Arrêts médicaux'!$D$8:$D$500,Salariés!$H$3)</f>
        <v>0</v>
      </c>
      <c r="AFQ13" s="37">
        <f>SUMIFS('Arrêts médicaux'!$BM$8:$BM$500,'Arrêts médicaux'!$A$8:$A$500,B13,'Arrêts médicaux'!$D$8:$D$500,Salariés!$H$4)</f>
        <v>0</v>
      </c>
      <c r="AFR13" s="38">
        <f t="shared" si="347"/>
        <v>0</v>
      </c>
      <c r="AFS13" s="37">
        <f>SUMIFS('Arrêts médicaux'!$BM$8:$BM$500,'Arrêts médicaux'!$A$8:$A$500,B13,'Arrêts médicaux'!$D$8:$D$500,Salariés!$H$5)</f>
        <v>0</v>
      </c>
      <c r="AFT13" s="37">
        <f>SUMIFS('Arrêts médicaux'!$BM$8:$BM$500,'Arrêts médicaux'!$A$8:$A$500,B13,'Arrêts médicaux'!$D$8:$D$500,Salariés!$H$6)</f>
        <v>0</v>
      </c>
      <c r="AFU13" s="37">
        <f>SUMIFS('Arrêts médicaux'!$BM$8:$BM$500,'Arrêts médicaux'!$A$8:$A$500,B13,'Arrêts médicaux'!$D$8:$D$500,Salariés!$H$7)</f>
        <v>0</v>
      </c>
      <c r="AFV13" s="38">
        <f t="shared" si="348"/>
        <v>0</v>
      </c>
      <c r="AFW13" s="37">
        <f>SUMIFS('Arrêts médicaux'!$BM$8:$BM$500,'Arrêts médicaux'!$A$8:$A$500,B13,'Arrêts médicaux'!$D$8:$D$500,Salariés!$H$8)</f>
        <v>0</v>
      </c>
      <c r="AFX13" s="37">
        <f>SUMIFS('Absences diverses'!$BK$8:$BK$500,'Absences diverses'!$A$8:$A$500,B13,'Absences diverses'!$D$8:$D$500,Salariés!$J$1)</f>
        <v>0</v>
      </c>
      <c r="AFY13" s="37">
        <f>SUMIFS('Absences diverses'!$BK$8:$BK$500,'Absences diverses'!$A$8:$A$500,B13,'Absences diverses'!$D$8:$D$500,Salariés!$J$2)</f>
        <v>0</v>
      </c>
      <c r="AFZ13" s="37">
        <f>SUMIFS('Absences diverses'!$BK$8:$BK$500,'Absences diverses'!$A$8:$A$500,B13,'Absences diverses'!$D$8:$D$500,Salariés!$J$3)</f>
        <v>0</v>
      </c>
      <c r="AGA13" s="37">
        <f>SUMIFS('Absences diverses'!$BK$8:$BK$500,'Absences diverses'!$A$8:$A$500,B13,'Absences diverses'!$D$8:$D$500,Salariés!$J$4)</f>
        <v>0</v>
      </c>
      <c r="AGB13" s="37">
        <f>SUMIFS('Arrêts médicaux'!$BN$8:$BN$500,'Arrêts médicaux'!$A$8:$A$500,B13,'Arrêts médicaux'!$D$8:$D$500,Salariés!$H$1)</f>
        <v>0</v>
      </c>
      <c r="AGC13" s="37">
        <f>SUMIFS('Arrêts médicaux'!$BN$8:$BN$500,'Arrêts médicaux'!$A$8:$A$500,B13,'Arrêts médicaux'!$D$8:$D$500,Salariés!$H$2)</f>
        <v>0</v>
      </c>
      <c r="AGD13" s="38">
        <f t="shared" si="349"/>
        <v>0</v>
      </c>
      <c r="AGE13" s="37">
        <f>SUMIFS('Arrêts médicaux'!$BN$8:$BN$500,'Arrêts médicaux'!$A$8:$A$500,B13,'Arrêts médicaux'!$D$8:$D$500,Salariés!$H$3)</f>
        <v>0</v>
      </c>
      <c r="AGF13" s="37">
        <f>SUMIFS('Arrêts médicaux'!$BN$8:$BN$500,'Arrêts médicaux'!$A$8:$A$500,B13,'Arrêts médicaux'!$D$8:$D$500,Salariés!$H$4)</f>
        <v>0</v>
      </c>
      <c r="AGG13" s="38">
        <f t="shared" si="350"/>
        <v>0</v>
      </c>
      <c r="AGH13" s="37">
        <f>SUMIFS('Arrêts médicaux'!$BN$8:$BN$500,'Arrêts médicaux'!$A$8:$A$500,B13,'Arrêts médicaux'!$D$8:$D$500,Salariés!$H$5)</f>
        <v>0</v>
      </c>
      <c r="AGI13" s="37">
        <f>SUMIFS('Arrêts médicaux'!$BN$8:$BN$500,'Arrêts médicaux'!$A$8:$A$500,B13,'Arrêts médicaux'!$D$8:$D$500,Salariés!$H$6)</f>
        <v>0</v>
      </c>
      <c r="AGJ13" s="37">
        <f>SUMIFS('Arrêts médicaux'!$BN$8:$BN$500,'Arrêts médicaux'!$A$8:$A$500,B13,'Arrêts médicaux'!$D$8:$D$500,Salariés!$H$7)</f>
        <v>0</v>
      </c>
      <c r="AGK13" s="38">
        <f t="shared" si="351"/>
        <v>0</v>
      </c>
      <c r="AGL13" s="37">
        <f>SUMIFS('Arrêts médicaux'!$BN$8:$BN$500,'Arrêts médicaux'!$A$8:$A$500,B13,'Arrêts médicaux'!$D$8:$D$500,Salariés!$H$8)</f>
        <v>0</v>
      </c>
      <c r="AGM13" s="37">
        <f>SUMIFS('Absences diverses'!$BL$8:$BL$500,'Absences diverses'!$A$8:$A$500,B13,'Absences diverses'!$D$8:$D$500,Salariés!$J$1)</f>
        <v>0</v>
      </c>
      <c r="AGN13" s="37">
        <f>SUMIFS('Absences diverses'!$BL$8:$BL$500,'Absences diverses'!$A$8:$A$500,B13,'Absences diverses'!$D$8:$D$500,Salariés!$J$2)</f>
        <v>0</v>
      </c>
      <c r="AGO13" s="37">
        <f>SUMIFS('Absences diverses'!$BL$8:$BL$500,'Absences diverses'!$A$8:$A$500,B13,'Absences diverses'!$D$8:$D$500,Salariés!$J$3)</f>
        <v>0</v>
      </c>
      <c r="AGP13" s="37">
        <f>SUMIFS('Absences diverses'!$BL$8:$BL$500,'Absences diverses'!$A$8:$A$500,B13,'Absences diverses'!$D$8:$D$500,Salariés!$J$4)</f>
        <v>0</v>
      </c>
      <c r="AGQ13" s="37">
        <f>SUMIFS('Arrêts médicaux'!$BO$8:$BO$500,'Arrêts médicaux'!$A$8:$A$500,B13,'Arrêts médicaux'!$D$8:$D$500,Salariés!$H$1)</f>
        <v>0</v>
      </c>
      <c r="AGR13" s="37">
        <f>SUMIFS('Arrêts médicaux'!$BO$8:$BO$500,'Arrêts médicaux'!$A$8:$A$500,B13,'Arrêts médicaux'!$D$8:$D$500,Salariés!$H$2)</f>
        <v>0</v>
      </c>
      <c r="AGS13" s="38">
        <f t="shared" si="352"/>
        <v>0</v>
      </c>
      <c r="AGT13" s="37">
        <f>SUMIFS('Arrêts médicaux'!$BO$8:$BO$500,'Arrêts médicaux'!$A$8:$A$500,B13,'Arrêts médicaux'!$D$8:$D$500,Salariés!$H$3)</f>
        <v>0</v>
      </c>
      <c r="AGU13" s="37">
        <f>SUMIFS('Arrêts médicaux'!$BO$8:$BO$500,'Arrêts médicaux'!$A$8:$A$500,B13,'Arrêts médicaux'!$D$8:$D$500,Salariés!$H$4)</f>
        <v>0</v>
      </c>
      <c r="AGV13" s="38">
        <f t="shared" si="353"/>
        <v>0</v>
      </c>
      <c r="AGW13" s="37">
        <f>SUMIFS('Arrêts médicaux'!$BO$8:$BO$500,'Arrêts médicaux'!$A$8:$A$500,B13,'Arrêts médicaux'!$D$8:$D$500,Salariés!$H$5)</f>
        <v>0</v>
      </c>
      <c r="AGX13" s="37">
        <f>SUMIFS('Arrêts médicaux'!$BO$8:$BO$500,'Arrêts médicaux'!$A$8:$A$500,B13,'Arrêts médicaux'!$D$8:$D$500,Salariés!$H$6)</f>
        <v>0</v>
      </c>
      <c r="AGY13" s="37">
        <f>SUMIFS('Arrêts médicaux'!$BO$8:$BO$500,'Arrêts médicaux'!$A$8:$A$500,B13,'Arrêts médicaux'!$D$8:$D$500,Salariés!$H$7)</f>
        <v>0</v>
      </c>
      <c r="AGZ13" s="38">
        <f t="shared" si="354"/>
        <v>0</v>
      </c>
      <c r="AHA13" s="37">
        <f>SUMIFS('Arrêts médicaux'!$BO$8:$BO$500,'Arrêts médicaux'!$A$8:$A$500,B13,'Arrêts médicaux'!$D$8:$D$500,Salariés!$H$8)</f>
        <v>0</v>
      </c>
      <c r="AHB13" s="37">
        <f>SUMIFS('Absences diverses'!$BM$8:$BM$500,'Absences diverses'!$A$8:$A$500,B13,'Absences diverses'!$D$8:$D$500,Salariés!$J$1)</f>
        <v>0</v>
      </c>
      <c r="AHC13" s="37">
        <f>SUMIFS('Absences diverses'!$BM$8:$BM$500,'Absences diverses'!$A$8:$A$500,B13,'Absences diverses'!$D$8:$D$500,Salariés!$J$2)</f>
        <v>0</v>
      </c>
      <c r="AHD13" s="37">
        <f>SUMIFS('Absences diverses'!$BM$8:$BM$500,'Absences diverses'!$A$8:$A$500,B13,'Absences diverses'!$D$8:$D$500,Salariés!$J$3)</f>
        <v>0</v>
      </c>
      <c r="AHE13" s="37">
        <f>SUMIFS('Absences diverses'!$BM$8:$BM$500,'Absences diverses'!$A$8:$A$500,B13,'Absences diverses'!$D$8:$D$500,Salariés!$J$4)</f>
        <v>0</v>
      </c>
      <c r="AHF13" s="37">
        <f>SUMIFS('Arrêts médicaux'!$BP$8:$BP$500,'Arrêts médicaux'!$A$8:$A$500,B13,'Arrêts médicaux'!$D$8:$D$500,Salariés!$H$1)</f>
        <v>0</v>
      </c>
      <c r="AHG13" s="37">
        <f>SUMIFS('Arrêts médicaux'!$BP$8:$BP$500,'Arrêts médicaux'!$A$8:$A$500,B13,'Arrêts médicaux'!$D$8:$D$500,Salariés!$H$2)</f>
        <v>0</v>
      </c>
      <c r="AHH13" s="38">
        <f t="shared" si="355"/>
        <v>0</v>
      </c>
      <c r="AHI13" s="37">
        <f>SUMIFS('Arrêts médicaux'!$BP$8:$BP$500,'Arrêts médicaux'!$A$8:$A$500,B13,'Arrêts médicaux'!$D$8:$D$500,Salariés!$H$3)</f>
        <v>0</v>
      </c>
      <c r="AHJ13" s="37">
        <f>SUMIFS('Arrêts médicaux'!$BP$8:$BP$500,'Arrêts médicaux'!$A$8:$A$500,B13,'Arrêts médicaux'!$D$8:$D$500,Salariés!$H$4)</f>
        <v>0</v>
      </c>
      <c r="AHK13" s="38">
        <f t="shared" si="356"/>
        <v>0</v>
      </c>
      <c r="AHL13" s="37">
        <f>SUMIFS('Arrêts médicaux'!$BP$8:$BP$500,'Arrêts médicaux'!$A$8:$A$500,B13,'Arrêts médicaux'!$D$8:$D$500,Salariés!$H$5)</f>
        <v>0</v>
      </c>
      <c r="AHM13" s="37">
        <f>SUMIFS('Arrêts médicaux'!$BP$8:$BP$500,'Arrêts médicaux'!$A$8:$A$500,B13,'Arrêts médicaux'!$D$8:$D$500,Salariés!$H$6)</f>
        <v>0</v>
      </c>
      <c r="AHN13" s="37">
        <f>SUMIFS('Arrêts médicaux'!$BP$8:$BP$500,'Arrêts médicaux'!$A$8:$A$500,B13,'Arrêts médicaux'!$D$8:$D$500,Salariés!$H$7)</f>
        <v>0</v>
      </c>
      <c r="AHO13" s="38">
        <f t="shared" si="357"/>
        <v>0</v>
      </c>
      <c r="AHP13" s="37">
        <f>SUMIFS('Arrêts médicaux'!$BP$8:$BP$500,'Arrêts médicaux'!$A$8:$A$500,B13,'Arrêts médicaux'!$D$8:$D$500,Salariés!$H$8)</f>
        <v>0</v>
      </c>
      <c r="AHQ13" s="37">
        <f>SUMIFS('Absences diverses'!$BN$8:$BN$500,'Absences diverses'!$A$8:$A$500,B13,'Absences diverses'!$D$8:$D$500,Salariés!$J$1)</f>
        <v>0</v>
      </c>
      <c r="AHR13" s="37">
        <f>SUMIFS('Absences diverses'!$BN$8:$BN$500,'Absences diverses'!$A$8:$A$500,B13,'Absences diverses'!$D$8:$D$500,Salariés!$J$2)</f>
        <v>0</v>
      </c>
      <c r="AHS13" s="37">
        <f>SUMIFS('Absences diverses'!$BN$8:$BN$500,'Absences diverses'!$A$8:$A$500,B13,'Absences diverses'!$D$8:$D$500,Salariés!$J$3)</f>
        <v>0</v>
      </c>
      <c r="AHT13" s="37">
        <f>SUMIFS('Absences diverses'!$BN$8:$BN$500,'Absences diverses'!$A$8:$A$500,B13,'Absences diverses'!$D$8:$D$500,Salariés!$J$4)</f>
        <v>0</v>
      </c>
      <c r="AHU13" s="37">
        <f>SUMIFS('Arrêts médicaux'!$BQ$8:$BQ$500,'Arrêts médicaux'!$A$8:$A$500,B13,'Arrêts médicaux'!$D$8:$D$500,Salariés!$H$1)</f>
        <v>0</v>
      </c>
      <c r="AHV13" s="37">
        <f>SUMIFS('Arrêts médicaux'!$BQ$8:$BQ$500,'Arrêts médicaux'!$A$8:$A$500,B13,'Arrêts médicaux'!$D$8:$D$500,Salariés!$H$2)</f>
        <v>0</v>
      </c>
      <c r="AHW13" s="38">
        <f t="shared" si="358"/>
        <v>0</v>
      </c>
      <c r="AHX13" s="37">
        <f>SUMIFS('Arrêts médicaux'!$BQ$8:$BQ$500,'Arrêts médicaux'!$A$8:$A$500,B13,'Arrêts médicaux'!$D$8:$D$500,Salariés!$H$3)</f>
        <v>0</v>
      </c>
      <c r="AHY13" s="37">
        <f>SUMIFS('Arrêts médicaux'!$BQ$8:$BQ$500,'Arrêts médicaux'!$A$8:$A$500,B13,'Arrêts médicaux'!$D$8:$D$500,Salariés!$H$4)</f>
        <v>0</v>
      </c>
      <c r="AHZ13" s="38">
        <f t="shared" si="359"/>
        <v>0</v>
      </c>
      <c r="AIA13" s="37">
        <f>SUMIFS('Arrêts médicaux'!$BQ$8:$BQ$500,'Arrêts médicaux'!$A$8:$A$500,B13,'Arrêts médicaux'!$D$8:$D$500,Salariés!$H$5)</f>
        <v>0</v>
      </c>
      <c r="AIB13" s="37">
        <f>SUMIFS('Arrêts médicaux'!$BQ$8:$BQ$500,'Arrêts médicaux'!$A$8:$A$500,B13,'Arrêts médicaux'!$D$8:$D$500,Salariés!$H$6)</f>
        <v>0</v>
      </c>
      <c r="AIC13" s="37">
        <f>SUMIFS('Arrêts médicaux'!$BQ$8:$BQ$500,'Arrêts médicaux'!$A$8:$A$500,B13,'Arrêts médicaux'!$D$8:$D$500,Salariés!$H$7)</f>
        <v>0</v>
      </c>
      <c r="AID13" s="38">
        <f t="shared" si="360"/>
        <v>0</v>
      </c>
      <c r="AIE13" s="37">
        <f>SUMIFS('Arrêts médicaux'!$BQ$8:$BQ$500,'Arrêts médicaux'!$A$8:$A$500,B13,'Arrêts médicaux'!$D$8:$D$500,Salariés!$H$8)</f>
        <v>0</v>
      </c>
      <c r="AIF13" s="37">
        <f>SUMIFS('Absences diverses'!$BO$8:$BO$500,'Absences diverses'!$A$8:$A$500,B13,'Absences diverses'!$D$8:$D$500,Salariés!$J$1)</f>
        <v>0</v>
      </c>
      <c r="AIG13" s="37">
        <f>SUMIFS('Absences diverses'!$BO$8:$BO$500,'Absences diverses'!$A$8:$A$500,B13,'Absences diverses'!$D$8:$D$500,Salariés!$J$2)</f>
        <v>0</v>
      </c>
      <c r="AIH13" s="37">
        <f>SUMIFS('Absences diverses'!$BO$8:$BO$500,'Absences diverses'!$A$8:$A$500,B13,'Absences diverses'!$D$8:$D$500,Salariés!$J$3)</f>
        <v>0</v>
      </c>
      <c r="AII13" s="37">
        <f>SUMIFS('Absences diverses'!$BO$8:$BO$500,'Absences diverses'!$A$8:$A$500,B13,'Absences diverses'!$D$8:$D$500,Salariés!$J$4)</f>
        <v>0</v>
      </c>
    </row>
    <row r="14" spans="2:919">
      <c r="B14" s="29">
        <f>+Salariés!A11</f>
        <v>11</v>
      </c>
      <c r="C14" s="29" t="str">
        <f>+Salariés!B11</f>
        <v>OISEAUX</v>
      </c>
      <c r="D14" s="29" t="str">
        <f>+Salariés!C11</f>
        <v>HELENE</v>
      </c>
      <c r="E14" s="37">
        <f>SUMIFS('Arrêts médicaux'!$I$8:$I$500,'Arrêts médicaux'!$A$8:$A$500,B14,'Arrêts médicaux'!$D$8:$D$500,Salariés!$H$1)</f>
        <v>0</v>
      </c>
      <c r="F14" s="118">
        <f>SUMIFS('Arrêts médicaux'!$I$8:$I$500,'Arrêts médicaux'!$A$8:$A$500,B14,'Arrêts médicaux'!$D$8:$D$500,Salariés!$H$2)</f>
        <v>0</v>
      </c>
      <c r="G14" s="120">
        <f t="shared" si="178"/>
        <v>0</v>
      </c>
      <c r="H14" s="37">
        <f>SUMIFS('Arrêts médicaux'!$I$8:$I$500,'Arrêts médicaux'!$A$8:$A$500,B14,'Arrêts médicaux'!$D$8:$D$500,Salariés!$H$3)</f>
        <v>0</v>
      </c>
      <c r="I14" s="37">
        <f>SUMIFS('Arrêts médicaux'!$I$8:$I$500,'Arrêts médicaux'!$A$8:$A$500,B14,'Arrêts médicaux'!$D$8:$D$500,Salariés!$H$4)</f>
        <v>0</v>
      </c>
      <c r="J14" s="38">
        <f t="shared" si="179"/>
        <v>0</v>
      </c>
      <c r="K14" s="37">
        <f>SUMIFS('Arrêts médicaux'!$I$8:$I$500,'Arrêts médicaux'!$A$8:$A$500,B14,'Arrêts médicaux'!$D$8:$D$500,Salariés!$H$5)</f>
        <v>0</v>
      </c>
      <c r="L14" s="37">
        <f>SUMIFS('Arrêts médicaux'!$I$8:$I$500,'Arrêts médicaux'!$A$8:$A$500,B14,'Arrêts médicaux'!$D$8:$D$500,Salariés!$H$6)</f>
        <v>0</v>
      </c>
      <c r="M14" s="37">
        <f>SUMIFS('Arrêts médicaux'!$I$8:$I$500,'Arrêts médicaux'!$A$8:$A$500,B14,'Arrêts médicaux'!$D$8:$D$500,Salariés!$H$7)</f>
        <v>0</v>
      </c>
      <c r="N14" s="38">
        <f t="shared" si="180"/>
        <v>0</v>
      </c>
      <c r="O14" s="37">
        <f>SUMIFS('Arrêts médicaux'!$I$8:$I$500,'Arrêts médicaux'!$A$8:$A$500,B14,'Arrêts médicaux'!$D$8:$D$500,Salariés!$H$8)</f>
        <v>0</v>
      </c>
      <c r="P14" s="37">
        <f>SUMIFS('Absences diverses'!$G$8:$G$500,'Absences diverses'!$A$8:$A$500,B14,'Absences diverses'!$D$8:$D$500,Salariés!$J$1)</f>
        <v>0</v>
      </c>
      <c r="Q14" s="37">
        <f>SUMIFS('Absences diverses'!$G$8:$G$500,'Absences diverses'!$A$8:$A$500,B14,'Absences diverses'!$D$8:$D$500,Salariés!$J$2)</f>
        <v>0</v>
      </c>
      <c r="R14" s="37">
        <f>SUMIFS('Absences diverses'!$G$8:$G$500,'Absences diverses'!$A$8:$A$500,B14,'Absences diverses'!$D$8:$D$500,Salariés!$J$3)</f>
        <v>0</v>
      </c>
      <c r="S14" s="116">
        <f>SUMIFS('Absences diverses'!$G$8:$G$500,'Absences diverses'!$A$8:$A$500,B14,'Absences diverses'!$D$8:$D$500,Salariés!$J$4)</f>
        <v>0</v>
      </c>
      <c r="T14" s="115">
        <f>SUMIFS('Arrêts médicaux'!$J$8:$J$500,'Arrêts médicaux'!$A$8:$A$500,B14,'Arrêts médicaux'!$D$8:$D$500,Salariés!$H$1)</f>
        <v>0</v>
      </c>
      <c r="U14" s="37">
        <f>SUMIFS('Arrêts médicaux'!$J$8:$J$500,'Arrêts médicaux'!$A$8:$A$500,B14,'Arrêts médicaux'!$D$8:$D$500,Salariés!$H$2)</f>
        <v>0</v>
      </c>
      <c r="V14" s="38">
        <f t="shared" si="181"/>
        <v>0</v>
      </c>
      <c r="W14" s="37">
        <f>SUMIFS('Arrêts médicaux'!$J$8:$J$500,'Arrêts médicaux'!$A$8:$A$500,B14,'Arrêts médicaux'!$D$8:$D$500,Salariés!$H$3)</f>
        <v>0</v>
      </c>
      <c r="X14" s="37">
        <f>SUMIFS('Arrêts médicaux'!$J$8:$J$500,'Arrêts médicaux'!$A$8:$A$500,B14,'Arrêts médicaux'!$D$8:$D$500,Salariés!$H$4)</f>
        <v>0</v>
      </c>
      <c r="Y14" s="38">
        <f t="shared" si="182"/>
        <v>0</v>
      </c>
      <c r="Z14" s="37">
        <f>SUMIFS('Arrêts médicaux'!$J$8:$J$500,'Arrêts médicaux'!$A$8:$A$500,B14,'Arrêts médicaux'!$D$8:$D$500,Salariés!$H$5)</f>
        <v>0</v>
      </c>
      <c r="AA14" s="37">
        <f>SUMIFS('Arrêts médicaux'!$J$8:$J$500,'Arrêts médicaux'!$A$8:$A$500,B14,'Arrêts médicaux'!$D$8:$D$500,Salariés!$H$6)</f>
        <v>0</v>
      </c>
      <c r="AB14" s="37">
        <f>SUMIFS('Arrêts médicaux'!$J$8:$J$500,'Arrêts médicaux'!$A$8:$A$500,B14,'Arrêts médicaux'!$D$8:$D$500,Salariés!$H$7)</f>
        <v>0</v>
      </c>
      <c r="AC14" s="38">
        <f t="shared" si="183"/>
        <v>0</v>
      </c>
      <c r="AD14" s="37">
        <f>SUMIFS('Arrêts médicaux'!$J$8:$J$500,'Arrêts médicaux'!$A$8:$A$500,B14,'Arrêts médicaux'!$D$8:$D$500,Salariés!$H$8)</f>
        <v>0</v>
      </c>
      <c r="AE14" s="37">
        <f>SUMIFS('Absences diverses'!$H$8:$H$500,'Absences diverses'!$A$8:$A$500,B14,'Absences diverses'!$D$8:$D$500,Salariés!$J$1)</f>
        <v>0</v>
      </c>
      <c r="AF14" s="37">
        <f>SUMIFS('Absences diverses'!$H$8:$H$500,'Absences diverses'!$A$8:$A$500,B14,'Absences diverses'!$D$8:$D$500,Salariés!$J$2)</f>
        <v>0</v>
      </c>
      <c r="AG14" s="37">
        <f>SUMIFS('Absences diverses'!$H$8:$H$500,'Absences diverses'!$A$8:$A$500,B14,'Absences diverses'!$D$8:$D$500,Salariés!$J$3)</f>
        <v>0</v>
      </c>
      <c r="AH14" s="116">
        <f>SUMIFS('Absences diverses'!$H$8:$H$500,'Absences diverses'!$A$8:$A$500,B14,'Absences diverses'!$D$8:$D$500,Salariés!$J$4)</f>
        <v>0</v>
      </c>
      <c r="AI14" s="37">
        <f>SUMIFS('Arrêts médicaux'!$K$8:$K$500,'Arrêts médicaux'!$A$8:$A$500,B14,'Arrêts médicaux'!$D$8:$D$500,Salariés!$H$1)</f>
        <v>0</v>
      </c>
      <c r="AJ14" s="37">
        <f>SUMIFS('Arrêts médicaux'!$K$8:$K$500,'Arrêts médicaux'!$A$8:$A$500,B14,'Arrêts médicaux'!$D$8:$D$500,Salariés!$H$2)</f>
        <v>0</v>
      </c>
      <c r="AK14" s="38">
        <f t="shared" si="184"/>
        <v>0</v>
      </c>
      <c r="AL14" s="37">
        <f>SUMIFS('Arrêts médicaux'!$K$8:$K$500,'Arrêts médicaux'!$A$8:$A$500,B14,'Arrêts médicaux'!$D$8:$D$500,Salariés!$H$3)</f>
        <v>0</v>
      </c>
      <c r="AM14" s="37">
        <f>SUMIFS('Arrêts médicaux'!$K$8:$K$500,'Arrêts médicaux'!$A$8:$A$500,B14,'Arrêts médicaux'!$D$8:$D$500,Salariés!$H$4)</f>
        <v>0</v>
      </c>
      <c r="AN14" s="38">
        <f t="shared" si="185"/>
        <v>0</v>
      </c>
      <c r="AO14" s="37">
        <f>SUMIFS('Arrêts médicaux'!$K$8:$K$500,'Arrêts médicaux'!$A$8:$A$500,B14,'Arrêts médicaux'!$D$8:$D$500,Salariés!$H$5)</f>
        <v>0</v>
      </c>
      <c r="AP14" s="37">
        <f>SUMIFS('Arrêts médicaux'!$K$8:$K$500,'Arrêts médicaux'!$A$8:$A$500,B14,'Arrêts médicaux'!$D$8:$D$500,Salariés!$H$6)</f>
        <v>0</v>
      </c>
      <c r="AQ14" s="37">
        <f>SUMIFS('Arrêts médicaux'!$K$8:$K$500,'Arrêts médicaux'!$A$8:$A$500,B14,'Arrêts médicaux'!$D$8:$D$500,Salariés!$H$7)</f>
        <v>0</v>
      </c>
      <c r="AR14" s="38">
        <f t="shared" si="186"/>
        <v>0</v>
      </c>
      <c r="AS14" s="37">
        <f>SUMIFS('Arrêts médicaux'!$K$8:$K$500,'Arrêts médicaux'!$A$8:$A$500,B14,'Arrêts médicaux'!$D$8:$D$500,Salariés!$H$8)</f>
        <v>0</v>
      </c>
      <c r="AT14" s="37">
        <f>SUMIFS('Absences diverses'!$I$8:$I$500,'Absences diverses'!$A$8:$A$500,B14,'Absences diverses'!$D$8:$D$500,Salariés!$J$1)</f>
        <v>0</v>
      </c>
      <c r="AU14" s="37">
        <f>SUMIFS('Absences diverses'!$I$8:$I$500,'Absences diverses'!$A$8:$A$500,B14,'Absences diverses'!$D$8:$D$500,Salariés!$J$2)</f>
        <v>0</v>
      </c>
      <c r="AV14" s="37">
        <f>SUMIFS('Absences diverses'!$I$8:$I$500,'Absences diverses'!$A$8:$A$500,B14,'Absences diverses'!$D$8:$D$500,Salariés!$J$3)</f>
        <v>0</v>
      </c>
      <c r="AW14" s="116">
        <f>SUMIFS('Absences diverses'!$I$8:$I$500,'Absences diverses'!$A$8:$A$500,B14,'Absences diverses'!$D$8:$D$500,Salariés!$J$4)</f>
        <v>0</v>
      </c>
      <c r="AX14" s="37">
        <f>SUMIFS('Arrêts médicaux'!$L$8:$L$500,'Arrêts médicaux'!$A$8:$A$500,B14,'Arrêts médicaux'!$D$8:$D$500,Salariés!$H$1)</f>
        <v>0</v>
      </c>
      <c r="AY14" s="37">
        <f>SUMIFS('Arrêts médicaux'!$L$8:$L$500,'Arrêts médicaux'!$A$8:$A$500,B14,'Arrêts médicaux'!$D$8:$D$500,Salariés!$H$2)</f>
        <v>0</v>
      </c>
      <c r="AZ14" s="38">
        <f t="shared" si="187"/>
        <v>0</v>
      </c>
      <c r="BA14" s="37">
        <f>SUMIFS('Arrêts médicaux'!$L$8:$L$500,'Arrêts médicaux'!$A$8:$A$500,B14,'Arrêts médicaux'!$D$8:$D$500,Salariés!$H$3)</f>
        <v>0</v>
      </c>
      <c r="BB14" s="37">
        <f>SUMIFS('Arrêts médicaux'!$L$8:$L$500,'Arrêts médicaux'!$A$8:$A$500,B14,'Arrêts médicaux'!$D$8:$D$500,Salariés!$H$4)</f>
        <v>0</v>
      </c>
      <c r="BC14" s="38">
        <f t="shared" si="188"/>
        <v>0</v>
      </c>
      <c r="BD14" s="37">
        <f>SUMIFS('Arrêts médicaux'!$L$8:$L$500,'Arrêts médicaux'!$A$8:$A$500,B14,'Arrêts médicaux'!$D$8:$D$500,Salariés!$H$5)</f>
        <v>0</v>
      </c>
      <c r="BE14" s="37">
        <f>SUMIFS('Arrêts médicaux'!$L$8:$L$500,'Arrêts médicaux'!$A$8:$A$500,B14,'Arrêts médicaux'!$D$8:$D$500,Salariés!$H$6)</f>
        <v>0</v>
      </c>
      <c r="BF14" s="37">
        <f>SUMIFS('Arrêts médicaux'!$L$8:$L$500,'Arrêts médicaux'!$A$8:$A$500,B14,'Arrêts médicaux'!$D$8:$D$500,Salariés!$H$7)</f>
        <v>0</v>
      </c>
      <c r="BG14" s="38">
        <f t="shared" si="189"/>
        <v>0</v>
      </c>
      <c r="BH14" s="37">
        <f>SUMIFS('Arrêts médicaux'!$L$8:$L$500,'Arrêts médicaux'!$A$8:$A$500,B14,'Arrêts médicaux'!$D$8:$D$500,Salariés!$H$8)</f>
        <v>0</v>
      </c>
      <c r="BI14" s="37">
        <f>SUMIFS('Absences diverses'!$J$8:$J$500,'Absences diverses'!$A$8:$A$500,B14,'Absences diverses'!$D$8:$D$500,Salariés!$J$1)</f>
        <v>0</v>
      </c>
      <c r="BJ14" s="37">
        <f>SUMIFS('Absences diverses'!$J$8:$J$500,'Absences diverses'!$A$8:$A$500,B14,'Absences diverses'!$D$8:$D$500,Salariés!$J$2)</f>
        <v>0</v>
      </c>
      <c r="BK14" s="37">
        <f>SUMIFS('Absences diverses'!$J$8:$J$500,'Absences diverses'!$A$8:$A$500,B14,'Absences diverses'!$D$8:$D$500,Salariés!$J$3)</f>
        <v>0</v>
      </c>
      <c r="BL14" s="116">
        <f>SUMIFS('Absences diverses'!$J$8:$J$500,'Absences diverses'!$A$8:$A$500,B14,'Absences diverses'!$D$8:$D$500,Salariés!$J$4)</f>
        <v>0</v>
      </c>
      <c r="BM14" s="37">
        <f>SUMIFS('Arrêts médicaux'!$M$8:$M$500,'Arrêts médicaux'!$A$8:$A$500,B14,'Arrêts médicaux'!$D$8:$D$500,Salariés!$H$1)</f>
        <v>0</v>
      </c>
      <c r="BN14" s="37">
        <f>SUMIFS('Arrêts médicaux'!$M$8:$M$500,'Arrêts médicaux'!$A$8:$A$500,B14,'Arrêts médicaux'!$D$8:$D$500,Salariés!$H$2)</f>
        <v>0</v>
      </c>
      <c r="BO14" s="38">
        <f t="shared" si="190"/>
        <v>0</v>
      </c>
      <c r="BP14" s="37">
        <f>SUMIFS('Arrêts médicaux'!$M$8:$M$500,'Arrêts médicaux'!$A$8:$A$500,B14,'Arrêts médicaux'!$D$8:$D$500,Salariés!$H$3)</f>
        <v>0</v>
      </c>
      <c r="BQ14" s="37">
        <f>SUMIFS('Arrêts médicaux'!$M$8:$M$500,'Arrêts médicaux'!$A$8:$A$500,B14,'Arrêts médicaux'!$D$8:$D$500,Salariés!$H$4)</f>
        <v>0</v>
      </c>
      <c r="BR14" s="38">
        <f t="shared" si="191"/>
        <v>0</v>
      </c>
      <c r="BS14" s="37">
        <f>SUMIFS('Arrêts médicaux'!$M$8:$M$500,'Arrêts médicaux'!$A$8:$A$500,B14,'Arrêts médicaux'!$D$8:$D$500,Salariés!$H$5)</f>
        <v>0</v>
      </c>
      <c r="BT14" s="37">
        <f>SUMIFS('Arrêts médicaux'!$M$8:$M$500,'Arrêts médicaux'!$A$8:$A$500,B14,'Arrêts médicaux'!$D$8:$D$500,Salariés!$H$6)</f>
        <v>0</v>
      </c>
      <c r="BU14" s="37">
        <f>SUMIFS('Arrêts médicaux'!$M$8:$M$500,'Arrêts médicaux'!$A$8:$A$500,B14,'Arrêts médicaux'!$D$8:$D$500,Salariés!$H$7)</f>
        <v>0</v>
      </c>
      <c r="BV14" s="38">
        <f t="shared" si="192"/>
        <v>0</v>
      </c>
      <c r="BW14" s="37">
        <f>SUMIFS('Arrêts médicaux'!$M$8:$M$500,'Arrêts médicaux'!$A$8:$A$500,B14,'Arrêts médicaux'!$D$8:$D$500,Salariés!$H$8)</f>
        <v>0</v>
      </c>
      <c r="BX14" s="37">
        <f>SUMIFS('Absences diverses'!$K$8:$K$500,'Absences diverses'!$A$8:$A$500,B14,'Absences diverses'!$D$8:$D$500,Salariés!$J$1)</f>
        <v>0</v>
      </c>
      <c r="BY14" s="37">
        <f>SUMIFS('Absences diverses'!$K$8:$K$500,'Absences diverses'!$A$8:$A$500,B14,'Absences diverses'!$D$8:$D$500,Salariés!$J$2)</f>
        <v>0</v>
      </c>
      <c r="BZ14" s="37">
        <f>SUMIFS('Absences diverses'!$K$8:$K$500,'Absences diverses'!$A$8:$A$500,B14,'Absences diverses'!$D$8:$D$500,Salariés!$J$3)</f>
        <v>0</v>
      </c>
      <c r="CA14" s="37">
        <f>SUMIFS('Absences diverses'!$K$8:$K$500,'Absences diverses'!$A$8:$A$500,B14,'Absences diverses'!$D$8:$D$500,Salariés!$J$4)</f>
        <v>0</v>
      </c>
      <c r="CB14" s="37">
        <f>SUMIFS('Arrêts médicaux'!$N$8:$N$500,'Arrêts médicaux'!$A$8:$A$500,B14,'Arrêts médicaux'!$D$8:$D$500,Salariés!$H$1)</f>
        <v>0</v>
      </c>
      <c r="CC14" s="37">
        <f>SUMIFS('Arrêts médicaux'!$N$8:$N$500,'Arrêts médicaux'!$A$8:$A$500,B14,'Arrêts médicaux'!$D$8:$D$500,Salariés!$H$2)</f>
        <v>0</v>
      </c>
      <c r="CD14" s="38">
        <f t="shared" si="193"/>
        <v>0</v>
      </c>
      <c r="CE14" s="37">
        <f>SUMIFS('Arrêts médicaux'!$N$8:$N$500,'Arrêts médicaux'!$A$8:$A$500,B14,'Arrêts médicaux'!$D$8:$D$500,Salariés!$H$3)</f>
        <v>0</v>
      </c>
      <c r="CF14" s="37">
        <f>SUMIFS('Arrêts médicaux'!$N$8:$N$500,'Arrêts médicaux'!$A$8:$A$500,B14,'Arrêts médicaux'!$D$8:$D$500,Salariés!$H$4)</f>
        <v>0</v>
      </c>
      <c r="CG14" s="38">
        <f t="shared" si="194"/>
        <v>0</v>
      </c>
      <c r="CH14" s="37">
        <f>SUMIFS('Arrêts médicaux'!$N$8:$N$500,'Arrêts médicaux'!$A$8:$A$500,B14,'Arrêts médicaux'!$D$8:$D$500,Salariés!$H$5)</f>
        <v>0</v>
      </c>
      <c r="CI14" s="37">
        <f>SUMIFS('Arrêts médicaux'!$N$8:$N$500,'Arrêts médicaux'!$A$8:$A$500,B14,'Arrêts médicaux'!$D$8:$D$500,Salariés!$H$6)</f>
        <v>0</v>
      </c>
      <c r="CJ14" s="37">
        <f>SUMIFS('Arrêts médicaux'!$N$8:$N$500,'Arrêts médicaux'!$A$8:$A$500,B14,'Arrêts médicaux'!$D$8:$D$500,Salariés!$H$7)</f>
        <v>0</v>
      </c>
      <c r="CK14" s="38">
        <f t="shared" si="195"/>
        <v>0</v>
      </c>
      <c r="CL14" s="37">
        <f>SUMIFS('Arrêts médicaux'!$N$8:$N$500,'Arrêts médicaux'!$A$8:$A$500,B14,'Arrêts médicaux'!$D$8:$D$500,Salariés!$H$8)</f>
        <v>0</v>
      </c>
      <c r="CM14" s="37">
        <f>SUMIFS('Absences diverses'!$L$8:$L$500,'Absences diverses'!$A$8:$A$500,B14,'Absences diverses'!$D$8:$D$500,Salariés!$J$1)</f>
        <v>0</v>
      </c>
      <c r="CN14" s="37">
        <f>SUMIFS('Absences diverses'!$L$8:$L$500,'Absences diverses'!$A$8:$A$500,B14,'Absences diverses'!$D$8:$D$500,Salariés!$J$2)</f>
        <v>0</v>
      </c>
      <c r="CO14" s="37">
        <f>SUMIFS('Absences diverses'!$L$8:$L$500,'Absences diverses'!$A$8:$A$500,B14,'Absences diverses'!$D$8:$D$500,Salariés!$J$3)</f>
        <v>0</v>
      </c>
      <c r="CP14" s="37">
        <f>SUMIFS('Absences diverses'!$L$8:$L$500,'Absences diverses'!$A$8:$A$500,B14,'Absences diverses'!$D$8:$D$500,Salariés!$J$4)</f>
        <v>0</v>
      </c>
      <c r="CQ14" s="37">
        <f>SUMIFS('Arrêts médicaux'!$O$8:$O$500,'Arrêts médicaux'!$A$8:$A$500,B14,'Arrêts médicaux'!$D$8:$D$500,Salariés!$H$1)</f>
        <v>0</v>
      </c>
      <c r="CR14" s="37">
        <f>SUMIFS('Arrêts médicaux'!$O$8:$O$500,'Arrêts médicaux'!$A$8:$A$500,B14,'Arrêts médicaux'!$D$8:$D$500,Salariés!$H$2)</f>
        <v>0</v>
      </c>
      <c r="CS14" s="38">
        <f t="shared" si="196"/>
        <v>0</v>
      </c>
      <c r="CT14" s="37">
        <f>SUMIFS('Arrêts médicaux'!$O$8:$O$500,'Arrêts médicaux'!$A$8:$A$500,B14,'Arrêts médicaux'!$D$8:$D$500,Salariés!$H$3)</f>
        <v>0</v>
      </c>
      <c r="CU14" s="37">
        <f>SUMIFS('Arrêts médicaux'!$O$8:$O$500,'Arrêts médicaux'!$A$8:$A$500,B14,'Arrêts médicaux'!$D$8:$D$500,Salariés!$H$4)</f>
        <v>0</v>
      </c>
      <c r="CV14" s="38">
        <f t="shared" si="197"/>
        <v>0</v>
      </c>
      <c r="CW14" s="37">
        <f>SUMIFS('Arrêts médicaux'!$O$8:$O$500,'Arrêts médicaux'!$A$8:$A$500,B14,'Arrêts médicaux'!$D$8:$D$500,Salariés!$H$5)</f>
        <v>0</v>
      </c>
      <c r="CX14" s="37">
        <f>SUMIFS('Arrêts médicaux'!$O$8:$O$500,'Arrêts médicaux'!$A$8:$A$500,B14,'Arrêts médicaux'!$D$8:$D$500,Salariés!$H$6)</f>
        <v>0</v>
      </c>
      <c r="CY14" s="37">
        <f>SUMIFS('Arrêts médicaux'!$O$8:$O$500,'Arrêts médicaux'!$A$8:$A$500,B14,'Arrêts médicaux'!$D$8:$D$500,Salariés!$H$7)</f>
        <v>0</v>
      </c>
      <c r="CZ14" s="38">
        <f t="shared" si="198"/>
        <v>0</v>
      </c>
      <c r="DA14" s="37">
        <f>SUMIFS('Arrêts médicaux'!$O$8:$O$500,'Arrêts médicaux'!$A$8:$A$500,B14,'Arrêts médicaux'!$D$8:$D$500,Salariés!$H$8)</f>
        <v>0</v>
      </c>
      <c r="DB14" s="37">
        <f>SUMIFS('Absences diverses'!$M$8:$M$500,'Absences diverses'!$A$8:$A$500,B14,'Absences diverses'!$D$8:$D$500,Salariés!$J$1)</f>
        <v>0</v>
      </c>
      <c r="DC14" s="37">
        <f>SUMIFS('Absences diverses'!$M$8:$M$500,'Absences diverses'!$A$8:$A$500,B14,'Absences diverses'!$D$8:$D$500,Salariés!$J$2)</f>
        <v>0</v>
      </c>
      <c r="DD14" s="37">
        <f>SUMIFS('Absences diverses'!$M$8:$M$500,'Absences diverses'!$A$8:$A$500,B14,'Absences diverses'!$D$8:$D$500,Salariés!$J$3)</f>
        <v>0</v>
      </c>
      <c r="DE14" s="37">
        <f>SUMIFS('Absences diverses'!$M$8:$M$500,'Absences diverses'!$A$8:$A$500,B14,'Absences diverses'!$D$8:$D$500,Salariés!$J$4)</f>
        <v>0</v>
      </c>
      <c r="DF14" s="37">
        <f>SUMIFS('Arrêts médicaux'!$P$8:$P$500,'Arrêts médicaux'!$A$8:$A$500,B14,'Arrêts médicaux'!$D$8:$D$500,Salariés!$H$1)</f>
        <v>0</v>
      </c>
      <c r="DG14" s="37">
        <f>SUMIFS('Arrêts médicaux'!$P$8:$P$500,'Arrêts médicaux'!$A$8:$A$500,B14,'Arrêts médicaux'!$D$8:$D$500,Salariés!$H$2)</f>
        <v>0</v>
      </c>
      <c r="DH14" s="38">
        <f t="shared" si="199"/>
        <v>0</v>
      </c>
      <c r="DI14" s="37">
        <f>SUMIFS('Arrêts médicaux'!$P$8:$P$500,'Arrêts médicaux'!$A$8:$A$500,B14,'Arrêts médicaux'!$D$8:$D$500,Salariés!$H$3)</f>
        <v>0</v>
      </c>
      <c r="DJ14" s="37">
        <f>SUMIFS('Arrêts médicaux'!$P$8:$P$500,'Arrêts médicaux'!$A$8:$A$500,B14,'Arrêts médicaux'!$D$8:$D$500,Salariés!$H$4)</f>
        <v>0</v>
      </c>
      <c r="DK14" s="38">
        <f t="shared" si="200"/>
        <v>0</v>
      </c>
      <c r="DL14" s="37">
        <f>SUMIFS('Arrêts médicaux'!$P$8:$P$500,'Arrêts médicaux'!$A$8:$A$500,B14,'Arrêts médicaux'!$D$8:$D$500,Salariés!$H$5)</f>
        <v>0</v>
      </c>
      <c r="DM14" s="37">
        <f>SUMIFS('Arrêts médicaux'!$P$8:$P$500,'Arrêts médicaux'!$A$8:$A$500,B14,'Arrêts médicaux'!$D$8:$D$500,Salariés!$H$6)</f>
        <v>0</v>
      </c>
      <c r="DN14" s="37">
        <f>SUMIFS('Arrêts médicaux'!$P$8:$P$500,'Arrêts médicaux'!$A$8:$A$500,B14,'Arrêts médicaux'!$D$8:$D$500,Salariés!$H$7)</f>
        <v>0</v>
      </c>
      <c r="DO14" s="38">
        <f t="shared" si="201"/>
        <v>0</v>
      </c>
      <c r="DP14" s="37">
        <f>SUMIFS('Arrêts médicaux'!$P$8:$P$500,'Arrêts médicaux'!$A$8:$A$500,B14,'Arrêts médicaux'!$D$8:$D$500,Salariés!$H$8)</f>
        <v>0</v>
      </c>
      <c r="DQ14" s="37">
        <f>SUMIFS('Absences diverses'!$N$8:$N$500,'Absences diverses'!$A$8:$A$500,B14,'Absences diverses'!$D$8:$D$500,Salariés!$J$1)</f>
        <v>0</v>
      </c>
      <c r="DR14" s="37">
        <f>SUMIFS('Absences diverses'!$N$8:$N$500,'Absences diverses'!$A$8:$A$500,B14,'Absences diverses'!$D$8:$D$500,Salariés!$J$2)</f>
        <v>0</v>
      </c>
      <c r="DS14" s="37">
        <f>SUMIFS('Absences diverses'!$N$8:$N$500,'Absences diverses'!$A$8:$A$500,B14,'Absences diverses'!$D$8:$D$500,Salariés!$J$3)</f>
        <v>0</v>
      </c>
      <c r="DT14" s="37">
        <f>SUMIFS('Absences diverses'!$N$8:$N$500,'Absences diverses'!$A$8:$A$500,B14,'Absences diverses'!$D$8:$D$500,Salariés!$J$4)</f>
        <v>0</v>
      </c>
      <c r="DU14" s="37">
        <f>SUMIFS('Arrêts médicaux'!$Q$8:$Q$500,'Arrêts médicaux'!$A$8:$A$500,B14,'Arrêts médicaux'!$D$8:$D$500,Salariés!$H$1)</f>
        <v>0</v>
      </c>
      <c r="DV14" s="37">
        <f>SUMIFS('Arrêts médicaux'!$Q$8:$Q$500,'Arrêts médicaux'!$A$8:$A$500,B14,'Arrêts médicaux'!$D$8:$D$500,Salariés!$H$2)</f>
        <v>0</v>
      </c>
      <c r="DW14" s="38">
        <f t="shared" si="202"/>
        <v>0</v>
      </c>
      <c r="DX14" s="37">
        <f>SUMIFS('Arrêts médicaux'!$Q$8:$Q$500,'Arrêts médicaux'!$A$8:$A$500,B14,'Arrêts médicaux'!$D$8:$D$500,Salariés!$H$3)</f>
        <v>0</v>
      </c>
      <c r="DY14" s="37">
        <f>SUMIFS('Arrêts médicaux'!$Q$8:$Q$500,'Arrêts médicaux'!$A$8:$A$500,B14,'Arrêts médicaux'!$D$8:$D$500,Salariés!$H$4)</f>
        <v>0</v>
      </c>
      <c r="DZ14" s="38">
        <f t="shared" si="203"/>
        <v>0</v>
      </c>
      <c r="EA14" s="37">
        <f>SUMIFS('Arrêts médicaux'!$Q$8:$Q$500,'Arrêts médicaux'!$A$8:$A$500,B14,'Arrêts médicaux'!$D$8:$D$500,Salariés!$H$5)</f>
        <v>0</v>
      </c>
      <c r="EB14" s="37">
        <f>SUMIFS('Arrêts médicaux'!$Q$8:$Q$500,'Arrêts médicaux'!$A$8:$A$500,B14,'Arrêts médicaux'!$D$8:$D$500,Salariés!$H$6)</f>
        <v>0</v>
      </c>
      <c r="EC14" s="37">
        <f>SUMIFS('Arrêts médicaux'!$Q$8:$Q$500,'Arrêts médicaux'!$A$8:$A$500,B14,'Arrêts médicaux'!$D$8:$D$500,Salariés!$H$7)</f>
        <v>0</v>
      </c>
      <c r="ED14" s="38">
        <f t="shared" si="204"/>
        <v>0</v>
      </c>
      <c r="EE14" s="37">
        <f>SUMIFS('Arrêts médicaux'!$Q$8:$Q$500,'Arrêts médicaux'!$A$8:$A$500,B14,'Arrêts médicaux'!$D$8:$D$500,Salariés!$H$8)</f>
        <v>0</v>
      </c>
      <c r="EF14" s="37">
        <f>SUMIFS('Absences diverses'!$O$8:$O$500,'Absences diverses'!$A$8:$A$500,B14,'Absences diverses'!$D$8:$D$500,Salariés!$J$1)</f>
        <v>0</v>
      </c>
      <c r="EG14" s="37">
        <f>SUMIFS('Absences diverses'!$O$8:$O$500,'Absences diverses'!$A$8:$A$500,B14,'Absences diverses'!$D$8:$D$500,Salariés!$J$2)</f>
        <v>0</v>
      </c>
      <c r="EH14" s="37">
        <f>SUMIFS('Absences diverses'!$O$8:$O$500,'Absences diverses'!$A$8:$A$500,B14,'Absences diverses'!$D$8:$D$500,Salariés!$J$3)</f>
        <v>0</v>
      </c>
      <c r="EI14" s="37">
        <f>SUMIFS('Absences diverses'!$O$8:$O$500,'Absences diverses'!$A$8:$A$500,B14,'Absences diverses'!$D$8:$D$500,Salariés!$J$4)</f>
        <v>0</v>
      </c>
      <c r="EJ14" s="37">
        <f>SUMIFS('Arrêts médicaux'!$R$8:$R$500,'Arrêts médicaux'!$A$8:$A$500,B14,'Arrêts médicaux'!$D$8:$D$500,Salariés!$H$1)</f>
        <v>0</v>
      </c>
      <c r="EK14" s="37">
        <f>SUMIFS('Arrêts médicaux'!$R$8:$R$500,'Arrêts médicaux'!$A$8:$A$500,B14,'Arrêts médicaux'!$D$8:$D$500,Salariés!$H$2)</f>
        <v>0</v>
      </c>
      <c r="EL14" s="38">
        <f t="shared" si="205"/>
        <v>0</v>
      </c>
      <c r="EM14" s="37">
        <f>SUMIFS('Arrêts médicaux'!$R$8:$R$500,'Arrêts médicaux'!$A$8:$A$500,B14,'Arrêts médicaux'!$D$8:$D$500,Salariés!$H$3)</f>
        <v>0</v>
      </c>
      <c r="EN14" s="37">
        <f>SUMIFS('Arrêts médicaux'!$R$8:$R$500,'Arrêts médicaux'!$A$8:$A$500,B14,'Arrêts médicaux'!$D$8:$D$500,Salariés!$H$4)</f>
        <v>0</v>
      </c>
      <c r="EO14" s="38">
        <f t="shared" si="206"/>
        <v>0</v>
      </c>
      <c r="EP14" s="37">
        <f>SUMIFS('Arrêts médicaux'!$R$8:$R$500,'Arrêts médicaux'!$A$8:$A$500,B14,'Arrêts médicaux'!$D$8:$D$500,Salariés!$H$5)</f>
        <v>0</v>
      </c>
      <c r="EQ14" s="37">
        <f>SUMIFS('Arrêts médicaux'!$R$8:$R$500,'Arrêts médicaux'!$A$8:$A$500,B14,'Arrêts médicaux'!$D$8:$D$500,Salariés!$H$6)</f>
        <v>0</v>
      </c>
      <c r="ER14" s="37">
        <f>SUMIFS('Arrêts médicaux'!$R$8:$R$500,'Arrêts médicaux'!$A$8:$A$500,B14,'Arrêts médicaux'!$D$8:$D$500,Salariés!$H$7)</f>
        <v>0</v>
      </c>
      <c r="ES14" s="38">
        <f t="shared" si="207"/>
        <v>0</v>
      </c>
      <c r="ET14" s="37">
        <f>SUMIFS('Arrêts médicaux'!$R$8:$R$500,'Arrêts médicaux'!$A$8:$A$500,B14,'Arrêts médicaux'!$D$8:$D$500,Salariés!$H$8)</f>
        <v>0</v>
      </c>
      <c r="EU14" s="37">
        <f>SUMIFS('Absences diverses'!$P$8:$P$500,'Absences diverses'!$A$8:$A$500,B14,'Absences diverses'!$D$8:$D$500,Salariés!$J$1)</f>
        <v>0</v>
      </c>
      <c r="EV14" s="37">
        <f>SUMIFS('Absences diverses'!$P$8:$P$500,'Absences diverses'!$A$8:$A$500,B14,'Absences diverses'!$D$8:$D$500,Salariés!$J$2)</f>
        <v>0</v>
      </c>
      <c r="EW14" s="37">
        <f>SUMIFS('Absences diverses'!$P$8:$P$500,'Absences diverses'!$A$8:$A$500,B14,'Absences diverses'!$D$8:$D$500,Salariés!$J$3)</f>
        <v>0</v>
      </c>
      <c r="EX14" s="37">
        <f>SUMIFS('Absences diverses'!$P$8:$P$500,'Absences diverses'!$A$8:$A$500,B14,'Absences diverses'!$D$8:$D$500,Salariés!$J$4)</f>
        <v>0</v>
      </c>
      <c r="EY14" s="37">
        <f>SUMIFS('Arrêts médicaux'!$S$8:$S$500,'Arrêts médicaux'!$A$8:$A$500,B14,'Arrêts médicaux'!$D$8:$D$500,Salariés!$H$1)</f>
        <v>0</v>
      </c>
      <c r="EZ14" s="37">
        <f>SUMIFS('Arrêts médicaux'!$S$8:$S$500,'Arrêts médicaux'!$A$8:$A$500,B14,'Arrêts médicaux'!$D$8:$D$500,Salariés!$H$2)</f>
        <v>0</v>
      </c>
      <c r="FA14" s="38">
        <f t="shared" si="208"/>
        <v>0</v>
      </c>
      <c r="FB14" s="37">
        <f>SUMIFS('Arrêts médicaux'!$S$8:$S$500,'Arrêts médicaux'!$A$8:$A$500,B14,'Arrêts médicaux'!$D$8:$D$500,Salariés!$H$3)</f>
        <v>0</v>
      </c>
      <c r="FC14" s="37">
        <f>SUMIFS('Arrêts médicaux'!$S$8:$S$500,'Arrêts médicaux'!$A$8:$A$500,B14,'Arrêts médicaux'!$D$8:$D$500,Salariés!$H$4)</f>
        <v>0</v>
      </c>
      <c r="FD14" s="38">
        <f t="shared" si="209"/>
        <v>0</v>
      </c>
      <c r="FE14" s="37">
        <f>SUMIFS('Arrêts médicaux'!$S$8:$S$500,'Arrêts médicaux'!$A$8:$A$500,B14,'Arrêts médicaux'!$D$8:$D$500,Salariés!$H$5)</f>
        <v>0</v>
      </c>
      <c r="FF14" s="37">
        <f>SUMIFS('Arrêts médicaux'!$S$8:$S$500,'Arrêts médicaux'!$A$8:$A$500,B14,'Arrêts médicaux'!$D$8:$D$500,Salariés!$H$6)</f>
        <v>0</v>
      </c>
      <c r="FG14" s="37">
        <f>SUMIFS('Arrêts médicaux'!$S$8:$S$500,'Arrêts médicaux'!$A$8:$A$500,B14,'Arrêts médicaux'!$D$8:$D$500,Salariés!$H$7)</f>
        <v>0</v>
      </c>
      <c r="FH14" s="38">
        <f t="shared" si="210"/>
        <v>0</v>
      </c>
      <c r="FI14" s="37">
        <f>SUMIFS('Arrêts médicaux'!$S$8:$S$500,'Arrêts médicaux'!$A$8:$A$500,B14,'Arrêts médicaux'!$D$8:$D$500,Salariés!$H$8)</f>
        <v>0</v>
      </c>
      <c r="FJ14" s="37">
        <f>SUMIFS('Absences diverses'!$Q$8:$Q$500,'Absences diverses'!$A$8:$A$500,B14,'Absences diverses'!$D$8:$D$500,Salariés!$J$1)</f>
        <v>0</v>
      </c>
      <c r="FK14" s="37">
        <f>SUMIFS('Absences diverses'!$Q$8:$Q$500,'Absences diverses'!$A$8:$A$500,B14,'Absences diverses'!$D$8:$D$500,Salariés!$J$2)</f>
        <v>0</v>
      </c>
      <c r="FL14" s="37">
        <f>SUMIFS('Absences diverses'!$Q$8:$Q$500,'Absences diverses'!$A$8:$A$500,B14,'Absences diverses'!$D$8:$D$500,Salariés!$J$3)</f>
        <v>0</v>
      </c>
      <c r="FM14" s="37">
        <f>SUMIFS('Absences diverses'!$Q$8:$Q$500,'Absences diverses'!$A$8:$A$500,B14,'Absences diverses'!$D$8:$D$500,Salariés!$J$4)</f>
        <v>0</v>
      </c>
      <c r="FN14" s="37">
        <f>SUMIFS('Arrêts médicaux'!$T$8:$T$500,'Arrêts médicaux'!$A$8:$A$500,B14,'Arrêts médicaux'!$D$8:$D$500,Salariés!$H$1)</f>
        <v>0</v>
      </c>
      <c r="FO14" s="37">
        <f>SUMIFS('Arrêts médicaux'!$T$8:$T$500,'Arrêts médicaux'!$A$8:$A$500,B14,'Arrêts médicaux'!$D$8:$D$500,Salariés!$H$2)</f>
        <v>0</v>
      </c>
      <c r="FP14" s="38">
        <f t="shared" si="211"/>
        <v>0</v>
      </c>
      <c r="FQ14" s="37">
        <f>SUMIFS('Arrêts médicaux'!$T$8:$T$500,'Arrêts médicaux'!$A$8:$A$500,B14,'Arrêts médicaux'!$D$8:$D$500,Salariés!$H$3)</f>
        <v>0</v>
      </c>
      <c r="FR14" s="37">
        <f>SUMIFS('Arrêts médicaux'!$T$8:$T$500,'Arrêts médicaux'!$A$8:$A$500,B14,'Arrêts médicaux'!$D$8:$D$500,Salariés!$H$4)</f>
        <v>0</v>
      </c>
      <c r="FS14" s="38">
        <f t="shared" si="212"/>
        <v>0</v>
      </c>
      <c r="FT14" s="37">
        <f>SUMIFS('Arrêts médicaux'!$T$8:$T$500,'Arrêts médicaux'!$A$8:$A$500,B14,'Arrêts médicaux'!$D$8:$D$500,Salariés!$H$5)</f>
        <v>0</v>
      </c>
      <c r="FU14" s="37">
        <f>SUMIFS('Arrêts médicaux'!$T$8:$T$500,'Arrêts médicaux'!$A$8:$A$500,B14,'Arrêts médicaux'!$D$8:$D$500,Salariés!$H$6)</f>
        <v>0</v>
      </c>
      <c r="FV14" s="37">
        <f>SUMIFS('Arrêts médicaux'!$T$8:$T$500,'Arrêts médicaux'!$A$8:$A$500,B14,'Arrêts médicaux'!$D$8:$D$500,Salariés!$H$7)</f>
        <v>0</v>
      </c>
      <c r="FW14" s="38">
        <f t="shared" si="213"/>
        <v>0</v>
      </c>
      <c r="FX14" s="37">
        <f>SUMIFS('Arrêts médicaux'!$T$8:$T$500,'Arrêts médicaux'!$A$8:$A$500,B14,'Arrêts médicaux'!$D$8:$D$500,Salariés!$H$8)</f>
        <v>0</v>
      </c>
      <c r="FY14" s="37">
        <f>SUMIFS('Absences diverses'!$R$8:$R$500,'Absences diverses'!$A$8:$A$500,B14,'Absences diverses'!$D$8:$D$500,Salariés!$J$1)</f>
        <v>0</v>
      </c>
      <c r="FZ14" s="37">
        <f>SUMIFS('Absences diverses'!$R$8:$R$500,'Absences diverses'!$A$8:$A$500,B14,'Absences diverses'!$D$8:$D$500,Salariés!$J$2)</f>
        <v>0</v>
      </c>
      <c r="GA14" s="37">
        <f>SUMIFS('Absences diverses'!$R$8:$R$500,'Absences diverses'!$A$8:$A$500,B14,'Absences diverses'!$D$8:$D$500,Salariés!$J$3)</f>
        <v>0</v>
      </c>
      <c r="GB14" s="37">
        <f>SUMIFS('Absences diverses'!$R$8:$R$500,'Absences diverses'!$A$8:$A$500,B14,'Absences diverses'!$D$8:$D$500,Salariés!$J$4)</f>
        <v>0</v>
      </c>
      <c r="GC14" s="37">
        <f>SUMIFS('Arrêts médicaux'!$U$8:$U$500,'Arrêts médicaux'!$A$8:$A$500,B14,'Arrêts médicaux'!$D$8:$D$500,Salariés!$H$1)</f>
        <v>0</v>
      </c>
      <c r="GD14" s="37">
        <f>SUMIFS('Arrêts médicaux'!$U$8:$U$500,'Arrêts médicaux'!$A$8:$A$500,B14,'Arrêts médicaux'!$D$8:$D$500,Salariés!$H$2)</f>
        <v>0</v>
      </c>
      <c r="GE14" s="38">
        <f t="shared" si="214"/>
        <v>0</v>
      </c>
      <c r="GF14" s="37">
        <f>SUMIFS('Arrêts médicaux'!$U$8:$U$500,'Arrêts médicaux'!$A$8:$A$500,B14,'Arrêts médicaux'!$D$8:$D$500,Salariés!$H$3)</f>
        <v>0</v>
      </c>
      <c r="GG14" s="37">
        <f>SUMIFS('Arrêts médicaux'!$U$8:$U$500,'Arrêts médicaux'!$A$8:$A$500,B14,'Arrêts médicaux'!$D$8:$D$500,Salariés!$H$4)</f>
        <v>0</v>
      </c>
      <c r="GH14" s="38">
        <f t="shared" si="215"/>
        <v>0</v>
      </c>
      <c r="GI14" s="37">
        <f>SUMIFS('Arrêts médicaux'!$U$8:$U$500,'Arrêts médicaux'!$A$8:$A$500,B14,'Arrêts médicaux'!$D$8:$D$500,Salariés!$H$5)</f>
        <v>0</v>
      </c>
      <c r="GJ14" s="37">
        <f>SUMIFS('Arrêts médicaux'!$U$8:$U$500,'Arrêts médicaux'!$A$8:$A$500,B14,'Arrêts médicaux'!$D$8:$D$500,Salariés!$H$6)</f>
        <v>0</v>
      </c>
      <c r="GK14" s="37">
        <f>SUMIFS('Arrêts médicaux'!$U$8:$U$500,'Arrêts médicaux'!$A$8:$A$500,B14,'Arrêts médicaux'!$D$8:$D$500,Salariés!$H$7)</f>
        <v>0</v>
      </c>
      <c r="GL14" s="38">
        <f t="shared" si="216"/>
        <v>0</v>
      </c>
      <c r="GM14" s="37">
        <f>SUMIFS('Arrêts médicaux'!$U$8:$U$500,'Arrêts médicaux'!$A$8:$A$500,B14,'Arrêts médicaux'!$D$8:$D$500,Salariés!$H$8)</f>
        <v>0</v>
      </c>
      <c r="GN14" s="37">
        <f>SUMIFS('Absences diverses'!$S$8:$S$500,'Absences diverses'!$A$8:$A$500,B14,'Absences diverses'!$D$8:$D$500,Salariés!$J$1)</f>
        <v>0</v>
      </c>
      <c r="GO14" s="37">
        <f>SUMIFS('Absences diverses'!$S$8:$S$500,'Absences diverses'!$A$8:$A$500,B14,'Absences diverses'!$D$8:$D$500,Salariés!$J$2)</f>
        <v>0</v>
      </c>
      <c r="GP14" s="37">
        <f>SUMIFS('Absences diverses'!$S$8:$S$500,'Absences diverses'!$A$8:$A$500,B14,'Absences diverses'!$D$8:$D$500,Salariés!$J$3)</f>
        <v>0</v>
      </c>
      <c r="GQ14" s="37">
        <f>SUMIFS('Absences diverses'!$S$8:$S$500,'Absences diverses'!$A$8:$A$500,B14,'Absences diverses'!$D$8:$D$500,Salariés!$J$4)</f>
        <v>0</v>
      </c>
      <c r="GR14" s="37">
        <f>SUMIFS('Arrêts médicaux'!$V$8:$V$500,'Arrêts médicaux'!$A$8:$A$500,B14,'Arrêts médicaux'!$D$8:$D$500,Salariés!$H$1)</f>
        <v>0</v>
      </c>
      <c r="GS14" s="37">
        <f>SUMIFS('Arrêts médicaux'!$V$8:$V$500,'Arrêts médicaux'!$A$8:$A$500,B14,'Arrêts médicaux'!$D$8:$D$500,Salariés!$H$2)</f>
        <v>0</v>
      </c>
      <c r="GT14" s="38">
        <f t="shared" si="217"/>
        <v>0</v>
      </c>
      <c r="GU14" s="37">
        <f>SUMIFS('Arrêts médicaux'!$V$8:$V$500,'Arrêts médicaux'!$A$8:$A$500,B14,'Arrêts médicaux'!$D$8:$D$500,Salariés!$H$3)</f>
        <v>0</v>
      </c>
      <c r="GV14" s="37">
        <f>SUMIFS('Arrêts médicaux'!$V$8:$V$500,'Arrêts médicaux'!$A$8:$A$500,B14,'Arrêts médicaux'!$D$8:$D$500,Salariés!$H$4)</f>
        <v>0</v>
      </c>
      <c r="GW14" s="38">
        <f t="shared" si="218"/>
        <v>0</v>
      </c>
      <c r="GX14" s="37">
        <f>SUMIFS('Arrêts médicaux'!$V$8:$V$500,'Arrêts médicaux'!$A$8:$A$500,B14,'Arrêts médicaux'!$D$8:$D$500,Salariés!$H$5)</f>
        <v>0</v>
      </c>
      <c r="GY14" s="37">
        <f>SUMIFS('Arrêts médicaux'!$V$8:$V$500,'Arrêts médicaux'!$A$8:$A$500,B14,'Arrêts médicaux'!$D$8:$D$500,Salariés!$H$6)</f>
        <v>0</v>
      </c>
      <c r="GZ14" s="37">
        <f>SUMIFS('Arrêts médicaux'!$V$8:$V$500,'Arrêts médicaux'!$A$8:$A$500,B14,'Arrêts médicaux'!$D$8:$D$500,Salariés!$H$7)</f>
        <v>0</v>
      </c>
      <c r="HA14" s="38">
        <f t="shared" si="219"/>
        <v>0</v>
      </c>
      <c r="HB14" s="37">
        <f>SUMIFS('Arrêts médicaux'!$V$8:$V$500,'Arrêts médicaux'!$A$8:$A$500,B14,'Arrêts médicaux'!$D$8:$D$500,Salariés!$H$8)</f>
        <v>0</v>
      </c>
      <c r="HC14" s="37">
        <f>SUMIFS('Absences diverses'!$T$8:$T$500,'Absences diverses'!$A$8:$A$500,B14,'Absences diverses'!$D$8:$D$500,Salariés!$J$1)</f>
        <v>0</v>
      </c>
      <c r="HD14" s="37">
        <f>SUMIFS('Absences diverses'!$T$8:$T$500,'Absences diverses'!$A$8:$A$500,B14,'Absences diverses'!$D$8:$D$500,Salariés!$J$2)</f>
        <v>0</v>
      </c>
      <c r="HE14" s="37">
        <f>SUMIFS('Absences diverses'!$T$8:$T$500,'Absences diverses'!$A$8:$A$500,B14,'Absences diverses'!$D$8:$D$500,Salariés!$J$3)</f>
        <v>0</v>
      </c>
      <c r="HF14" s="37">
        <f>SUMIFS('Absences diverses'!$T$8:$T$500,'Absences diverses'!$A$8:$A$500,B14,'Absences diverses'!$D$8:$D$500,Salariés!$J$4)</f>
        <v>0</v>
      </c>
      <c r="HG14" s="37">
        <f>SUMIFS('Arrêts médicaux'!$W$8:$W$500,'Arrêts médicaux'!$A$8:$A$500,B14,'Arrêts médicaux'!$D$8:$D$500,Salariés!$H$1)</f>
        <v>0</v>
      </c>
      <c r="HH14" s="37">
        <f>SUMIFS('Arrêts médicaux'!$W$8:$W$500,'Arrêts médicaux'!$A$8:$A$500,B14,'Arrêts médicaux'!$D$8:$D$500,Salariés!$H$2)</f>
        <v>0</v>
      </c>
      <c r="HI14" s="38">
        <f t="shared" si="220"/>
        <v>0</v>
      </c>
      <c r="HJ14" s="37">
        <f>SUMIFS('Arrêts médicaux'!$W$8:$W$500,'Arrêts médicaux'!$A$8:$A$500,B14,'Arrêts médicaux'!$D$8:$D$500,Salariés!$H$3)</f>
        <v>0</v>
      </c>
      <c r="HK14" s="37">
        <f>SUMIFS('Arrêts médicaux'!$W$8:$W$500,'Arrêts médicaux'!$A$8:$A$500,B14,'Arrêts médicaux'!$D$8:$D$500,Salariés!$H$4)</f>
        <v>0</v>
      </c>
      <c r="HL14" s="38">
        <f t="shared" si="221"/>
        <v>0</v>
      </c>
      <c r="HM14" s="37">
        <f>SUMIFS('Arrêts médicaux'!$W$8:$W$500,'Arrêts médicaux'!$A$8:$A$500,B14,'Arrêts médicaux'!$D$8:$D$500,Salariés!$H$5)</f>
        <v>0</v>
      </c>
      <c r="HN14" s="37">
        <f>SUMIFS('Arrêts médicaux'!$W$8:$W$500,'Arrêts médicaux'!$A$8:$A$500,B14,'Arrêts médicaux'!$D$8:$D$500,Salariés!$H$6)</f>
        <v>0</v>
      </c>
      <c r="HO14" s="37">
        <f>SUMIFS('Arrêts médicaux'!$W$8:$W$500,'Arrêts médicaux'!$A$8:$A$500,B14,'Arrêts médicaux'!$D$8:$D$500,Salariés!$H$7)</f>
        <v>0</v>
      </c>
      <c r="HP14" s="38">
        <f t="shared" si="222"/>
        <v>0</v>
      </c>
      <c r="HQ14" s="37">
        <f>SUMIFS('Arrêts médicaux'!$W$8:$W$500,'Arrêts médicaux'!$A$8:$A$500,B14,'Arrêts médicaux'!$D$8:$D$500,Salariés!$H$8)</f>
        <v>0</v>
      </c>
      <c r="HR14" s="37">
        <f>SUMIFS('Absences diverses'!$U$8:$U$500,'Absences diverses'!$A$8:$A$500,B14,'Absences diverses'!$D$8:$D$500,Salariés!$J$1)</f>
        <v>0</v>
      </c>
      <c r="HS14" s="37">
        <f>SUMIFS('Absences diverses'!$U$8:$U$500,'Absences diverses'!$A$8:$A$500,B14,'Absences diverses'!$D$8:$D$500,Salariés!$J$2)</f>
        <v>0</v>
      </c>
      <c r="HT14" s="37">
        <f>SUMIFS('Absences diverses'!$U$8:$U$500,'Absences diverses'!$A$8:$A$500,B14,'Absences diverses'!$D$8:$D$500,Salariés!$J$3)</f>
        <v>0</v>
      </c>
      <c r="HU14" s="37">
        <f>SUMIFS('Absences diverses'!$U$8:$U$500,'Absences diverses'!$A$8:$A$500,B14,'Absences diverses'!$D$8:$D$500,Salariés!$J$4)</f>
        <v>0</v>
      </c>
      <c r="HV14" s="37">
        <f>SUMIFS('Arrêts médicaux'!$X$8:$X$500,'Arrêts médicaux'!$A$8:$A$500,B14,'Arrêts médicaux'!$D$8:$D$500,Salariés!$H$1)</f>
        <v>0</v>
      </c>
      <c r="HW14" s="37">
        <f>SUMIFS('Arrêts médicaux'!$X$8:$X$500,'Arrêts médicaux'!$A$8:$A$500,B14,'Arrêts médicaux'!$D$8:$D$500,Salariés!$H$2)</f>
        <v>0</v>
      </c>
      <c r="HX14" s="38">
        <f t="shared" si="223"/>
        <v>0</v>
      </c>
      <c r="HY14" s="37">
        <f>SUMIFS('Arrêts médicaux'!$X$8:$X$500,'Arrêts médicaux'!$A$8:$A$500,B14,'Arrêts médicaux'!$D$8:$D$500,Salariés!$H$3)</f>
        <v>0</v>
      </c>
      <c r="HZ14" s="37">
        <f>SUMIFS('Arrêts médicaux'!$X$8:$X$500,'Arrêts médicaux'!$A$8:$A$500,B14,'Arrêts médicaux'!$D$8:$D$500,Salariés!$H$4)</f>
        <v>0</v>
      </c>
      <c r="IA14" s="38">
        <f t="shared" si="224"/>
        <v>0</v>
      </c>
      <c r="IB14" s="37">
        <f>SUMIFS('Arrêts médicaux'!$X$8:$X$500,'Arrêts médicaux'!$A$8:$A$500,B14,'Arrêts médicaux'!$D$8:$D$500,Salariés!$H$5)</f>
        <v>0</v>
      </c>
      <c r="IC14" s="37">
        <f>SUMIFS('Arrêts médicaux'!$X$8:$X$500,'Arrêts médicaux'!$A$8:$A$500,B14,'Arrêts médicaux'!$D$8:$D$500,Salariés!$H$6)</f>
        <v>0</v>
      </c>
      <c r="ID14" s="37">
        <f>SUMIFS('Arrêts médicaux'!$X$8:$X$500,'Arrêts médicaux'!$A$8:$A$500,B14,'Arrêts médicaux'!$D$8:$D$500,Salariés!$H$7)</f>
        <v>0</v>
      </c>
      <c r="IE14" s="38">
        <f t="shared" si="225"/>
        <v>0</v>
      </c>
      <c r="IF14" s="37">
        <f>SUMIFS('Arrêts médicaux'!$X$8:$X$500,'Arrêts médicaux'!$A$8:$A$500,B14,'Arrêts médicaux'!$D$8:$D$500,Salariés!$H$8)</f>
        <v>0</v>
      </c>
      <c r="IG14" s="37">
        <f>SUMIFS('Absences diverses'!$V$8:$V$500,'Absences diverses'!$A$8:$A$500,B14,'Absences diverses'!$D$8:$D$500,Salariés!$J$1)</f>
        <v>0</v>
      </c>
      <c r="IH14" s="37">
        <f>SUMIFS('Absences diverses'!$V$8:$V$500,'Absences diverses'!$A$8:$A$500,B14,'Absences diverses'!$D$8:$D$500,Salariés!$J$2)</f>
        <v>0</v>
      </c>
      <c r="II14" s="37">
        <f>SUMIFS('Absences diverses'!$V$8:$V$500,'Absences diverses'!$A$8:$A$500,B14,'Absences diverses'!$D$8:$D$500,Salariés!$J$3)</f>
        <v>0</v>
      </c>
      <c r="IJ14" s="37">
        <f>SUMIFS('Absences diverses'!$V$8:$V$500,'Absences diverses'!$A$8:$A$500,B14,'Absences diverses'!$D$8:$D$500,Salariés!$J$4)</f>
        <v>0</v>
      </c>
      <c r="IK14" s="37">
        <f>SUMIFS('Arrêts médicaux'!$Y$8:$Y$500,'Arrêts médicaux'!$A$8:$A$500,B14,'Arrêts médicaux'!$D$8:$D$500,Salariés!$H$1)</f>
        <v>0</v>
      </c>
      <c r="IL14" s="37">
        <f>SUMIFS('Arrêts médicaux'!$Y$8:$Y$500,'Arrêts médicaux'!$A$8:$A$500,B14,'Arrêts médicaux'!$D$8:$D$500,Salariés!$H$2)</f>
        <v>0</v>
      </c>
      <c r="IM14" s="38">
        <f t="shared" si="226"/>
        <v>0</v>
      </c>
      <c r="IN14" s="37">
        <f>SUMIFS('Arrêts médicaux'!$Y$8:$Y$500,'Arrêts médicaux'!$A$8:$A$500,B14,'Arrêts médicaux'!$D$8:$D$500,Salariés!$H$3)</f>
        <v>0</v>
      </c>
      <c r="IO14" s="37">
        <f>SUMIFS('Arrêts médicaux'!$Y$8:$Y$500,'Arrêts médicaux'!$A$8:$A$500,B14,'Arrêts médicaux'!$D$8:$D$500,Salariés!$H$4)</f>
        <v>0</v>
      </c>
      <c r="IP14" s="38">
        <f t="shared" si="227"/>
        <v>0</v>
      </c>
      <c r="IQ14" s="37">
        <f>SUMIFS('Arrêts médicaux'!$Y$8:$Y$500,'Arrêts médicaux'!$A$8:$A$500,B14,'Arrêts médicaux'!$D$8:$D$500,Salariés!$H$5)</f>
        <v>0</v>
      </c>
      <c r="IR14" s="37">
        <f>SUMIFS('Arrêts médicaux'!$Y$8:$Y$500,'Arrêts médicaux'!$A$8:$A$500,B14,'Arrêts médicaux'!$D$8:$D$500,Salariés!$H$6)</f>
        <v>0</v>
      </c>
      <c r="IS14" s="37">
        <f>SUMIFS('Arrêts médicaux'!$Y$8:$Y$500,'Arrêts médicaux'!$A$8:$A$500,B14,'Arrêts médicaux'!$D$8:$D$500,Salariés!$H$7)</f>
        <v>0</v>
      </c>
      <c r="IT14" s="38">
        <f t="shared" si="228"/>
        <v>0</v>
      </c>
      <c r="IU14" s="37">
        <f>SUMIFS('Arrêts médicaux'!$Y$8:$Y$500,'Arrêts médicaux'!$A$8:$A$500,B14,'Arrêts médicaux'!$D$8:$D$500,Salariés!$H$8)</f>
        <v>0</v>
      </c>
      <c r="IV14" s="37">
        <f>SUMIFS('Absences diverses'!$W$8:$W$500,'Absences diverses'!$A$8:$A$500,B14,'Absences diverses'!$D$8:$D$500,Salariés!$J$1)</f>
        <v>0</v>
      </c>
      <c r="IW14" s="37">
        <f>SUMIFS('Absences diverses'!$W$8:$W$500,'Absences diverses'!$A$8:$A$500,B14,'Absences diverses'!$D$8:$D$500,Salariés!$J$2)</f>
        <v>0</v>
      </c>
      <c r="IX14" s="37">
        <f>SUMIFS('Absences diverses'!$W$8:$W$500,'Absences diverses'!$A$8:$A$500,B14,'Absences diverses'!$D$8:$D$500,Salariés!$J$3)</f>
        <v>0</v>
      </c>
      <c r="IY14" s="37">
        <f>SUMIFS('Absences diverses'!$W$8:$W$500,'Absences diverses'!$A$8:$A$500,B14,'Absences diverses'!$D$8:$D$500,Salariés!$J$4)</f>
        <v>0</v>
      </c>
      <c r="IZ14" s="37">
        <f>SUMIFS('Arrêts médicaux'!$Z$8:$Z$500,'Arrêts médicaux'!$A$8:$A$500,B14,'Arrêts médicaux'!$D$8:$D$500,Salariés!$H$1)</f>
        <v>0</v>
      </c>
      <c r="JA14" s="37">
        <f>SUMIFS('Arrêts médicaux'!$Z$8:$Z$500,'Arrêts médicaux'!$A$8:$A$500,B14,'Arrêts médicaux'!$D$8:$D$500,Salariés!$H$2)</f>
        <v>0</v>
      </c>
      <c r="JB14" s="38">
        <f t="shared" si="229"/>
        <v>0</v>
      </c>
      <c r="JC14" s="37">
        <f>SUMIFS('Arrêts médicaux'!$Z$8:$Z$500,'Arrêts médicaux'!$A$8:$A$500,B14,'Arrêts médicaux'!$D$8:$D$500,Salariés!$H$3)</f>
        <v>0</v>
      </c>
      <c r="JD14" s="37">
        <f>SUMIFS('Arrêts médicaux'!$Z$8:$Z$500,'Arrêts médicaux'!$A$8:$A$500,B14,'Arrêts médicaux'!$D$8:$D$500,Salariés!$H$4)</f>
        <v>0</v>
      </c>
      <c r="JE14" s="38">
        <f t="shared" si="230"/>
        <v>0</v>
      </c>
      <c r="JF14" s="37">
        <f>SUMIFS('Arrêts médicaux'!$Z$8:$Z$500,'Arrêts médicaux'!$A$8:$A$500,B14,'Arrêts médicaux'!$D$8:$D$500,Salariés!$H$5)</f>
        <v>0</v>
      </c>
      <c r="JG14" s="37">
        <f>SUMIFS('Arrêts médicaux'!$Z$8:$Z$500,'Arrêts médicaux'!$A$8:$A$500,B14,'Arrêts médicaux'!$D$8:$D$500,Salariés!$H$6)</f>
        <v>0</v>
      </c>
      <c r="JH14" s="37">
        <f>SUMIFS('Arrêts médicaux'!$Z$8:$Z$500,'Arrêts médicaux'!$A$8:$A$500,B14,'Arrêts médicaux'!$D$8:$D$500,Salariés!$H$7)</f>
        <v>0</v>
      </c>
      <c r="JI14" s="38">
        <f t="shared" si="231"/>
        <v>0</v>
      </c>
      <c r="JJ14" s="37">
        <f>SUMIFS('Arrêts médicaux'!$Z$8:$Z$500,'Arrêts médicaux'!$A$8:$A$500,B14,'Arrêts médicaux'!$D$8:$D$500,Salariés!$H$8)</f>
        <v>0</v>
      </c>
      <c r="JK14" s="37">
        <f>SUMIFS('Absences diverses'!$X$8:$X$500,'Absences diverses'!$A$8:$A$500,B14,'Absences diverses'!$D$8:$D$500,Salariés!$J$1)</f>
        <v>0</v>
      </c>
      <c r="JL14" s="37">
        <f>SUMIFS('Absences diverses'!$X$8:$X$500,'Absences diverses'!$A$8:$A$500,B14,'Absences diverses'!$D$8:$D$500,Salariés!$J$2)</f>
        <v>0</v>
      </c>
      <c r="JM14" s="37">
        <f>SUMIFS('Absences diverses'!$X$8:$X$500,'Absences diverses'!$A$8:$A$500,B14,'Absences diverses'!$D$8:$D$500,Salariés!$J$3)</f>
        <v>0</v>
      </c>
      <c r="JN14" s="37">
        <f>SUMIFS('Absences diverses'!$X$8:$X$500,'Absences diverses'!$A$8:$A$500,B14,'Absences diverses'!$D$8:$D$500,Salariés!$J$4)</f>
        <v>0</v>
      </c>
      <c r="JO14" s="37">
        <f>SUMIFS('Arrêts médicaux'!$AA$8:$AA$500,'Arrêts médicaux'!$A$8:$A$500,B14,'Arrêts médicaux'!$D$8:$D$500,Salariés!$H$1)</f>
        <v>0</v>
      </c>
      <c r="JP14" s="37">
        <f>SUMIFS('Arrêts médicaux'!$AA$8:$AA$500,'Arrêts médicaux'!$A$8:$A$500,B14,'Arrêts médicaux'!$D$8:$D$500,Salariés!$H$2)</f>
        <v>0</v>
      </c>
      <c r="JQ14" s="38">
        <f t="shared" si="232"/>
        <v>0</v>
      </c>
      <c r="JR14" s="37">
        <f>SUMIFS('Arrêts médicaux'!$AA$8:$AA$500,'Arrêts médicaux'!$A$8:$A$500,B14,'Arrêts médicaux'!$D$8:$D$500,Salariés!$H$3)</f>
        <v>0</v>
      </c>
      <c r="JS14" s="37">
        <f>SUMIFS('Arrêts médicaux'!$AA$8:$AA$500,'Arrêts médicaux'!$A$8:$A$500,B14,'Arrêts médicaux'!$D$8:$D$500,Salariés!$H$4)</f>
        <v>0</v>
      </c>
      <c r="JT14" s="38">
        <f t="shared" si="233"/>
        <v>0</v>
      </c>
      <c r="JU14" s="37">
        <f>SUMIFS('Arrêts médicaux'!$AA$8:$AA$500,'Arrêts médicaux'!$A$8:$A$500,B14,'Arrêts médicaux'!$D$8:$D$500,Salariés!$H$5)</f>
        <v>0</v>
      </c>
      <c r="JV14" s="37">
        <f>SUMIFS('Arrêts médicaux'!$AA$8:$AA$500,'Arrêts médicaux'!$A$8:$A$500,B14,'Arrêts médicaux'!$D$8:$D$500,Salariés!$H$6)</f>
        <v>0</v>
      </c>
      <c r="JW14" s="37">
        <f>SUMIFS('Arrêts médicaux'!$AA$8:$AA$500,'Arrêts médicaux'!$A$8:$A$500,B14,'Arrêts médicaux'!$D$8:$D$500,Salariés!$H$7)</f>
        <v>0</v>
      </c>
      <c r="JX14" s="38">
        <f t="shared" si="234"/>
        <v>0</v>
      </c>
      <c r="JY14" s="37">
        <f>SUMIFS('Arrêts médicaux'!$AA$8:$AA$500,'Arrêts médicaux'!$A$8:$A$500,B14,'Arrêts médicaux'!$D$8:$D$500,Salariés!$H$8)</f>
        <v>0</v>
      </c>
      <c r="JZ14" s="37">
        <f>SUMIFS('Absences diverses'!$Y$8:$Y$500,'Absences diverses'!$A$8:$A$500,B14,'Absences diverses'!$D$8:$D$500,Salariés!$J$1)</f>
        <v>0</v>
      </c>
      <c r="KA14" s="37">
        <f>SUMIFS('Absences diverses'!$Y$8:$Y$500,'Absences diverses'!$A$8:$A$500,B14,'Absences diverses'!$D$8:$D$500,Salariés!$J$2)</f>
        <v>0</v>
      </c>
      <c r="KB14" s="37">
        <f>SUMIFS('Absences diverses'!$Y$8:$Y$500,'Absences diverses'!$A$8:$A$500,B14,'Absences diverses'!$D$8:$D$500,Salariés!$J$3)</f>
        <v>0</v>
      </c>
      <c r="KC14" s="37">
        <f>SUMIFS('Absences diverses'!$Y$8:$Y$500,'Absences diverses'!$A$8:$A$500,B14,'Absences diverses'!$D$8:$D$500,Salariés!$J$4)</f>
        <v>0</v>
      </c>
      <c r="KD14" s="37">
        <f>SUMIFS('Arrêts médicaux'!$AB$8:$AB$500,'Arrêts médicaux'!$A$8:$A$500,B14,'Arrêts médicaux'!$D$8:$D$500,Salariés!$H$1)</f>
        <v>0</v>
      </c>
      <c r="KE14" s="37">
        <f>SUMIFS('Arrêts médicaux'!$AB$8:$AB$500,'Arrêts médicaux'!$A$8:$A$500,B14,'Arrêts médicaux'!$D$8:$D$500,Salariés!$H$2)</f>
        <v>0</v>
      </c>
      <c r="KF14" s="38">
        <f t="shared" si="235"/>
        <v>0</v>
      </c>
      <c r="KG14" s="37">
        <f>SUMIFS('Arrêts médicaux'!$AB$8:$AB$500,'Arrêts médicaux'!$A$8:$A$500,B14,'Arrêts médicaux'!$D$8:$D$500,Salariés!$H$3)</f>
        <v>0</v>
      </c>
      <c r="KH14" s="37">
        <f>SUMIFS('Arrêts médicaux'!$AB$8:$AB$500,'Arrêts médicaux'!$A$8:$A$500,B14,'Arrêts médicaux'!$D$8:$D$500,Salariés!$H$4)</f>
        <v>0</v>
      </c>
      <c r="KI14" s="38">
        <f t="shared" si="236"/>
        <v>0</v>
      </c>
      <c r="KJ14" s="37">
        <f>SUMIFS('Arrêts médicaux'!$AB$8:$AB$500,'Arrêts médicaux'!$A$8:$A$500,B14,'Arrêts médicaux'!$D$8:$D$500,Salariés!$H$5)</f>
        <v>0</v>
      </c>
      <c r="KK14" s="37">
        <f>SUMIFS('Arrêts médicaux'!$AB$8:$AB$500,'Arrêts médicaux'!$A$8:$A$500,B14,'Arrêts médicaux'!$D$8:$D$500,Salariés!$H$6)</f>
        <v>0</v>
      </c>
      <c r="KL14" s="37">
        <f>SUMIFS('Arrêts médicaux'!$AB$8:$AB$500,'Arrêts médicaux'!$A$8:$A$500,B14,'Arrêts médicaux'!$D$8:$D$500,Salariés!$H$7)</f>
        <v>0</v>
      </c>
      <c r="KM14" s="38">
        <f t="shared" si="237"/>
        <v>0</v>
      </c>
      <c r="KN14" s="37">
        <f>SUMIFS('Arrêts médicaux'!$AB$8:$AB$500,'Arrêts médicaux'!$A$8:$A$500,B14,'Arrêts médicaux'!$D$8:$D$500,Salariés!$H$8)</f>
        <v>0</v>
      </c>
      <c r="KO14" s="37">
        <f>SUMIFS('Absences diverses'!$Z$8:$Z$500,'Absences diverses'!$A$8:$A$500,B14,'Absences diverses'!$D$8:$D$500,Salariés!$J$1)</f>
        <v>0</v>
      </c>
      <c r="KP14" s="37">
        <f>SUMIFS('Absences diverses'!$Z$8:$Z$500,'Absences diverses'!$A$8:$A$500,B14,'Absences diverses'!$D$8:$D$500,Salariés!$J$2)</f>
        <v>0</v>
      </c>
      <c r="KQ14" s="37">
        <f>SUMIFS('Absences diverses'!$Z$8:$Z$500,'Absences diverses'!$A$8:$A$500,B14,'Absences diverses'!$D$8:$D$500,Salariés!$J$3)</f>
        <v>0</v>
      </c>
      <c r="KR14" s="37">
        <f>SUMIFS('Absences diverses'!$Z$8:$Z$500,'Absences diverses'!$A$8:$A$500,B14,'Absences diverses'!$D$8:$D$500,Salariés!$J$4)</f>
        <v>0</v>
      </c>
      <c r="KS14" s="37">
        <f>SUMIFS('Arrêts médicaux'!$AC$8:$AC$500,'Arrêts médicaux'!$A$8:$A$500,B14,'Arrêts médicaux'!$D$8:$D$500,Salariés!$H$1)</f>
        <v>0</v>
      </c>
      <c r="KT14" s="37">
        <f>SUMIFS('Arrêts médicaux'!$AC$8:$AC$500,'Arrêts médicaux'!$A$8:$A$500,B14,'Arrêts médicaux'!$D$8:$D$500,Salariés!$H$2)</f>
        <v>0</v>
      </c>
      <c r="KU14" s="38">
        <f t="shared" si="238"/>
        <v>0</v>
      </c>
      <c r="KV14" s="37">
        <f>SUMIFS('Arrêts médicaux'!$AC$8:$AC$500,'Arrêts médicaux'!$A$8:$A$500,B14,'Arrêts médicaux'!$D$8:$D$500,Salariés!$H$3)</f>
        <v>0</v>
      </c>
      <c r="KW14" s="37">
        <f>SUMIFS('Arrêts médicaux'!$AC$8:$AC$500,'Arrêts médicaux'!$A$8:$A$500,B14,'Arrêts médicaux'!$D$8:$D$500,Salariés!$H$4)</f>
        <v>0</v>
      </c>
      <c r="KX14" s="38">
        <f t="shared" si="239"/>
        <v>0</v>
      </c>
      <c r="KY14" s="37">
        <f>SUMIFS('Arrêts médicaux'!$AC$8:$AC$500,'Arrêts médicaux'!$A$8:$A$500,B14,'Arrêts médicaux'!$D$8:$D$500,Salariés!$H$5)</f>
        <v>0</v>
      </c>
      <c r="KZ14" s="37">
        <f>SUMIFS('Arrêts médicaux'!$AC$8:$AC$500,'Arrêts médicaux'!$A$8:$A$500,B14,'Arrêts médicaux'!$D$8:$D$500,Salariés!$H$6)</f>
        <v>0</v>
      </c>
      <c r="LA14" s="37">
        <f>SUMIFS('Arrêts médicaux'!$AC$8:$AC$500,'Arrêts médicaux'!$A$8:$A$500,B14,'Arrêts médicaux'!$D$8:$D$500,Salariés!$H$7)</f>
        <v>0</v>
      </c>
      <c r="LB14" s="38">
        <f t="shared" si="240"/>
        <v>0</v>
      </c>
      <c r="LC14" s="37">
        <f>SUMIFS('Arrêts médicaux'!$AC$8:$AC$500,'Arrêts médicaux'!$A$8:$A$500,B14,'Arrêts médicaux'!$D$8:$D$500,Salariés!$H$8)</f>
        <v>0</v>
      </c>
      <c r="LD14" s="37">
        <f>SUMIFS('Absences diverses'!$AA$8:$AA$500,'Absences diverses'!$A$8:$A$500,B14,'Absences diverses'!$D$8:$D$500,Salariés!$J$1)</f>
        <v>0</v>
      </c>
      <c r="LE14" s="37">
        <f>SUMIFS('Absences diverses'!$AA$8:$AA$500,'Absences diverses'!$A$8:$A$500,B14,'Absences diverses'!$D$8:$D$500,Salariés!$J$2)</f>
        <v>0</v>
      </c>
      <c r="LF14" s="37">
        <f>SUMIFS('Absences diverses'!$AA$8:$AA$500,'Absences diverses'!$A$8:$A$500,B14,'Absences diverses'!$D$8:$D$500,Salariés!$J$3)</f>
        <v>0</v>
      </c>
      <c r="LG14" s="37">
        <f>SUMIFS('Absences diverses'!$AA$8:$AA$500,'Absences diverses'!$A$8:$A$500,B14,'Absences diverses'!$D$8:$D$500,Salariés!$J$4)</f>
        <v>0</v>
      </c>
      <c r="LH14" s="37">
        <f>SUMIFS('Arrêts médicaux'!$AD$8:$AD$500,'Arrêts médicaux'!$A$8:$A$500,B14,'Arrêts médicaux'!$D$8:$D$500,Salariés!$H$1)</f>
        <v>0</v>
      </c>
      <c r="LI14" s="37">
        <f>SUMIFS('Arrêts médicaux'!$AD$8:$AD$500,'Arrêts médicaux'!$A$8:$A$500,B14,'Arrêts médicaux'!$D$8:$D$500,Salariés!$H$2)</f>
        <v>0</v>
      </c>
      <c r="LJ14" s="38">
        <f t="shared" si="241"/>
        <v>0</v>
      </c>
      <c r="LK14" s="37">
        <f>SUMIFS('Arrêts médicaux'!$AD$8:$AD$500,'Arrêts médicaux'!$A$8:$A$500,B14,'Arrêts médicaux'!$D$8:$D$500,Salariés!$H$3)</f>
        <v>0</v>
      </c>
      <c r="LL14" s="37">
        <f>SUMIFS('Arrêts médicaux'!$AD$8:$AD$500,'Arrêts médicaux'!$A$8:$A$500,B14,'Arrêts médicaux'!$D$8:$D$500,Salariés!$H$4)</f>
        <v>0</v>
      </c>
      <c r="LM14" s="38">
        <f t="shared" si="242"/>
        <v>0</v>
      </c>
      <c r="LN14" s="37">
        <f>SUMIFS('Arrêts médicaux'!$AD$8:$AD$500,'Arrêts médicaux'!$A$8:$A$500,B14,'Arrêts médicaux'!$D$8:$D$500,Salariés!$H$5)</f>
        <v>0</v>
      </c>
      <c r="LO14" s="37">
        <f>SUMIFS('Arrêts médicaux'!$AD$8:$AD$500,'Arrêts médicaux'!$A$8:$A$500,B14,'Arrêts médicaux'!$D$8:$D$500,Salariés!$H$6)</f>
        <v>0</v>
      </c>
      <c r="LP14" s="37">
        <f>SUMIFS('Arrêts médicaux'!$AD$8:$AD$500,'Arrêts médicaux'!$A$8:$A$500,B14,'Arrêts médicaux'!$D$8:$D$500,Salariés!$H$7)</f>
        <v>0</v>
      </c>
      <c r="LQ14" s="38">
        <f t="shared" si="243"/>
        <v>0</v>
      </c>
      <c r="LR14" s="37">
        <f>SUMIFS('Arrêts médicaux'!$AD$8:$AD$500,'Arrêts médicaux'!$A$8:$A$500,B14,'Arrêts médicaux'!$D$8:$D$500,Salariés!$H$8)</f>
        <v>0</v>
      </c>
      <c r="LS14" s="37">
        <f>SUMIFS('Absences diverses'!$AB$8:$AB$500,'Absences diverses'!$A$8:$A$500,B14,'Absences diverses'!$D$8:$D$500,Salariés!$J$1)</f>
        <v>0</v>
      </c>
      <c r="LT14" s="37">
        <f>SUMIFS('Absences diverses'!$AB$8:$AB$500,'Absences diverses'!$A$8:$A$500,B14,'Absences diverses'!$D$8:$D$500,Salariés!$J$2)</f>
        <v>0</v>
      </c>
      <c r="LU14" s="37">
        <f>SUMIFS('Absences diverses'!$AB$8:$AB$500,'Absences diverses'!$A$8:$A$500,B14,'Absences diverses'!$D$8:$D$500,Salariés!$J$3)</f>
        <v>0</v>
      </c>
      <c r="LV14" s="37">
        <f>SUMIFS('Absences diverses'!$AB$8:$AB$500,'Absences diverses'!$A$8:$A$500,B14,'Absences diverses'!$D$8:$D$500,Salariés!$J$4)</f>
        <v>0</v>
      </c>
      <c r="LW14" s="37">
        <f>SUMIFS('Arrêts médicaux'!$AE$8:$AE$500,'Arrêts médicaux'!$A$8:$A$500,B14,'Arrêts médicaux'!$D$8:$D$500,Salariés!$H$1)</f>
        <v>0</v>
      </c>
      <c r="LX14" s="37">
        <f>SUMIFS('Arrêts médicaux'!$AE$8:$AE$500,'Arrêts médicaux'!$A$8:$A$500,B14,'Arrêts médicaux'!$D$8:$D$500,Salariés!$H$2)</f>
        <v>0</v>
      </c>
      <c r="LY14" s="38">
        <f t="shared" si="244"/>
        <v>0</v>
      </c>
      <c r="LZ14" s="37">
        <f>SUMIFS('Arrêts médicaux'!$AE$8:$AE$500,'Arrêts médicaux'!$A$8:$A$500,B14,'Arrêts médicaux'!$D$8:$D$500,Salariés!$H$3)</f>
        <v>0</v>
      </c>
      <c r="MA14" s="37">
        <f>SUMIFS('Arrêts médicaux'!$AE$8:$AE$500,'Arrêts médicaux'!$A$8:$A$500,B14,'Arrêts médicaux'!$D$8:$D$500,Salariés!$H$4)</f>
        <v>0</v>
      </c>
      <c r="MB14" s="38">
        <f t="shared" si="245"/>
        <v>0</v>
      </c>
      <c r="MC14" s="37">
        <f>SUMIFS('Arrêts médicaux'!$AE$8:$AE$500,'Arrêts médicaux'!$A$8:$A$500,B14,'Arrêts médicaux'!$D$8:$D$500,Salariés!$H$5)</f>
        <v>0</v>
      </c>
      <c r="MD14" s="37">
        <f>SUMIFS('Arrêts médicaux'!$AE$8:$AE$500,'Arrêts médicaux'!$A$8:$A$500,B14,'Arrêts médicaux'!$D$8:$D$500,Salariés!$H$6)</f>
        <v>0</v>
      </c>
      <c r="ME14" s="37">
        <f>SUMIFS('Arrêts médicaux'!$AE$8:$AE$500,'Arrêts médicaux'!$A$8:$A$500,B14,'Arrêts médicaux'!$D$8:$D$500,Salariés!$H$7)</f>
        <v>0</v>
      </c>
      <c r="MF14" s="38">
        <f t="shared" si="246"/>
        <v>0</v>
      </c>
      <c r="MG14" s="37">
        <f>SUMIFS('Arrêts médicaux'!$AE$8:$AE$500,'Arrêts médicaux'!$A$8:$A$500,B14,'Arrêts médicaux'!$D$8:$D$500,Salariés!$H$8)</f>
        <v>0</v>
      </c>
      <c r="MH14" s="37">
        <f>SUMIFS('Absences diverses'!$AC$8:$AC$500,'Absences diverses'!$A$8:$A$500,B14,'Absences diverses'!$D$8:$D$500,Salariés!$J$1)</f>
        <v>0</v>
      </c>
      <c r="MI14" s="37">
        <f>SUMIFS('Absences diverses'!$AC$8:$AC$500,'Absences diverses'!$A$8:$A$500,B14,'Absences diverses'!$D$8:$D$500,Salariés!$J$2)</f>
        <v>0</v>
      </c>
      <c r="MJ14" s="37">
        <f>SUMIFS('Absences diverses'!$AC$8:$AC$500,'Absences diverses'!$A$8:$A$500,B14,'Absences diverses'!$D$8:$D$500,Salariés!$J$3)</f>
        <v>0</v>
      </c>
      <c r="MK14" s="37">
        <f>SUMIFS('Absences diverses'!$AC$8:$AC$500,'Absences diverses'!$A$8:$A$500,B14,'Absences diverses'!$D$8:$D$500,Salariés!$J$4)</f>
        <v>0</v>
      </c>
      <c r="ML14" s="37">
        <f>SUMIFS('Arrêts médicaux'!$AF$8:$AF$500,'Arrêts médicaux'!$A$8:$A$500,B14,'Arrêts médicaux'!$D$8:$D$500,Salariés!$H$1)</f>
        <v>0</v>
      </c>
      <c r="MM14" s="37">
        <f>SUMIFS('Arrêts médicaux'!$AF$8:$AF$500,'Arrêts médicaux'!$A$8:$A$500,B14,'Arrêts médicaux'!$D$8:$D$500,Salariés!$H$2)</f>
        <v>0</v>
      </c>
      <c r="MN14" s="38">
        <f t="shared" si="247"/>
        <v>0</v>
      </c>
      <c r="MO14" s="37">
        <f>SUMIFS('Arrêts médicaux'!$AF$8:$AF$500,'Arrêts médicaux'!$A$8:$A$500,B14,'Arrêts médicaux'!$D$8:$D$500,Salariés!$H$3)</f>
        <v>0</v>
      </c>
      <c r="MP14" s="37">
        <f>SUMIFS('Arrêts médicaux'!$AF$8:$AF$500,'Arrêts médicaux'!$A$8:$A$500,B14,'Arrêts médicaux'!$D$8:$D$500,Salariés!$H$4)</f>
        <v>0</v>
      </c>
      <c r="MQ14" s="38">
        <f t="shared" si="248"/>
        <v>0</v>
      </c>
      <c r="MR14" s="37">
        <f>SUMIFS('Arrêts médicaux'!$AF$8:$AF$500,'Arrêts médicaux'!$A$8:$A$500,B14,'Arrêts médicaux'!$D$8:$D$500,Salariés!$H$5)</f>
        <v>0</v>
      </c>
      <c r="MS14" s="37">
        <f>SUMIFS('Arrêts médicaux'!$AF$8:$AF$500,'Arrêts médicaux'!$A$8:$A$500,B14,'Arrêts médicaux'!$D$8:$D$500,Salariés!$H$6)</f>
        <v>0</v>
      </c>
      <c r="MT14" s="37">
        <f>SUMIFS('Arrêts médicaux'!$AF$8:$AF$500,'Arrêts médicaux'!$A$8:$A$500,B14,'Arrêts médicaux'!$D$8:$D$500,Salariés!$H$7)</f>
        <v>0</v>
      </c>
      <c r="MU14" s="38">
        <f t="shared" si="249"/>
        <v>0</v>
      </c>
      <c r="MV14" s="37">
        <f>SUMIFS('Arrêts médicaux'!$AF$8:$AF$500,'Arrêts médicaux'!$A$8:$A$500,B14,'Arrêts médicaux'!$D$8:$D$500,Salariés!$H$8)</f>
        <v>0</v>
      </c>
      <c r="MW14" s="37">
        <f>SUMIFS('Absences diverses'!$AD$8:$AD$500,'Absences diverses'!$A$8:$A$500,B14,'Absences diverses'!$D$8:$D$500,Salariés!$J$1)</f>
        <v>0</v>
      </c>
      <c r="MX14" s="37">
        <f>SUMIFS('Absences diverses'!$AD$8:$AD$500,'Absences diverses'!$A$8:$A$500,B14,'Absences diverses'!$D$8:$D$500,Salariés!$J$2)</f>
        <v>0</v>
      </c>
      <c r="MY14" s="37">
        <f>SUMIFS('Absences diverses'!$AD$8:$AD$500,'Absences diverses'!$A$8:$A$500,B14,'Absences diverses'!$D$8:$D$500,Salariés!$J$3)</f>
        <v>0</v>
      </c>
      <c r="MZ14" s="37">
        <f>SUMIFS('Absences diverses'!$AD$8:$AD$500,'Absences diverses'!$A$8:$A$500,B14,'Absences diverses'!$D$8:$D$500,Salariés!$J$4)</f>
        <v>0</v>
      </c>
      <c r="NA14" s="37">
        <f>SUMIFS('Arrêts médicaux'!$AG$8:$AG$500,'Arrêts médicaux'!$A$8:$A$500,B14,'Arrêts médicaux'!$D$8:$D$500,Salariés!$H$1)</f>
        <v>0</v>
      </c>
      <c r="NB14" s="37">
        <f>SUMIFS('Arrêts médicaux'!$AG$8:$AG$500,'Arrêts médicaux'!$A$8:$A$500,B14,'Arrêts médicaux'!$D$8:$D$500,Salariés!$H$2)</f>
        <v>0</v>
      </c>
      <c r="NC14" s="38">
        <f t="shared" si="250"/>
        <v>0</v>
      </c>
      <c r="ND14" s="37">
        <f>SUMIFS('Arrêts médicaux'!$AG$8:$AG$500,'Arrêts médicaux'!$A$8:$A$500,B14,'Arrêts médicaux'!$D$8:$D$500,Salariés!$H$3)</f>
        <v>0</v>
      </c>
      <c r="NE14" s="37">
        <f>SUMIFS('Arrêts médicaux'!$AG$8:$AG$500,'Arrêts médicaux'!$A$8:$A$500,B14,'Arrêts médicaux'!$D$8:$D$500,Salariés!$H$4)</f>
        <v>0</v>
      </c>
      <c r="NF14" s="38">
        <f t="shared" si="251"/>
        <v>0</v>
      </c>
      <c r="NG14" s="37">
        <f>SUMIFS('Arrêts médicaux'!$AG$8:$AG$500,'Arrêts médicaux'!$A$8:$A$500,B14,'Arrêts médicaux'!$D$8:$D$500,Salariés!$H$5)</f>
        <v>0</v>
      </c>
      <c r="NH14" s="37">
        <f>SUMIFS('Arrêts médicaux'!$AG$8:$AG$500,'Arrêts médicaux'!$A$8:$A$500,B14,'Arrêts médicaux'!$D$8:$D$500,Salariés!$H$6)</f>
        <v>0</v>
      </c>
      <c r="NI14" s="37">
        <f>SUMIFS('Arrêts médicaux'!$AG$8:$AG$500,'Arrêts médicaux'!$A$8:$A$500,B14,'Arrêts médicaux'!$D$8:$D$500,Salariés!$H$7)</f>
        <v>0</v>
      </c>
      <c r="NJ14" s="38">
        <f t="shared" si="252"/>
        <v>0</v>
      </c>
      <c r="NK14" s="37">
        <f>SUMIFS('Arrêts médicaux'!$AG$8:$AG$500,'Arrêts médicaux'!$A$8:$A$500,B14,'Arrêts médicaux'!$D$8:$D$500,Salariés!$H$8)</f>
        <v>0</v>
      </c>
      <c r="NL14" s="37">
        <f>SUMIFS('Absences diverses'!$AE$8:$AE$500,'Absences diverses'!$A$8:$A$500,B14,'Absences diverses'!$D$8:$D$500,Salariés!$J$1)</f>
        <v>0</v>
      </c>
      <c r="NM14" s="37">
        <f>SUMIFS('Absences diverses'!$AE$8:$AE$500,'Absences diverses'!$A$8:$A$500,B14,'Absences diverses'!$D$8:$D$500,Salariés!$J$2)</f>
        <v>0</v>
      </c>
      <c r="NN14" s="37">
        <f>SUMIFS('Absences diverses'!$AE$8:$AE$500,'Absences diverses'!$A$8:$A$500,B14,'Absences diverses'!$D$8:$D$500,Salariés!$J$3)</f>
        <v>0</v>
      </c>
      <c r="NO14" s="37">
        <f>SUMIFS('Absences diverses'!$AE$8:$AE$500,'Absences diverses'!$A$8:$A$500,B14,'Absences diverses'!$D$8:$D$500,Salariés!$J$4)</f>
        <v>0</v>
      </c>
      <c r="NP14" s="37">
        <f>SUMIFS('Arrêts médicaux'!$AH$8:$AH$500,'Arrêts médicaux'!$A$8:$A$500,B14,'Arrêts médicaux'!$D$8:$D$500,Salariés!$H$1)</f>
        <v>0</v>
      </c>
      <c r="NQ14" s="37">
        <f>SUMIFS('Arrêts médicaux'!$AH$8:$AH$500,'Arrêts médicaux'!$A$8:$A$500,B14,'Arrêts médicaux'!$D$8:$D$500,Salariés!$H$2)</f>
        <v>0</v>
      </c>
      <c r="NR14" s="38">
        <f t="shared" si="253"/>
        <v>0</v>
      </c>
      <c r="NS14" s="37">
        <f>SUMIFS('Arrêts médicaux'!$AH$8:$AH$500,'Arrêts médicaux'!$A$8:$A$500,B14,'Arrêts médicaux'!$D$8:$D$500,Salariés!$H$3)</f>
        <v>0</v>
      </c>
      <c r="NT14" s="37">
        <f>SUMIFS('Arrêts médicaux'!$AH$8:$AH$500,'Arrêts médicaux'!$A$8:$A$500,B14,'Arrêts médicaux'!$D$8:$D$500,Salariés!$H$4)</f>
        <v>0</v>
      </c>
      <c r="NU14" s="38">
        <f t="shared" si="254"/>
        <v>0</v>
      </c>
      <c r="NV14" s="37">
        <f>SUMIFS('Arrêts médicaux'!$AH$8:$AH$500,'Arrêts médicaux'!$A$8:$A$500,B14,'Arrêts médicaux'!$D$8:$D$500,Salariés!$H$5)</f>
        <v>0</v>
      </c>
      <c r="NW14" s="37">
        <f>SUMIFS('Arrêts médicaux'!$AH$8:$AH$500,'Arrêts médicaux'!$A$8:$A$500,B14,'Arrêts médicaux'!$D$8:$D$500,Salariés!$H$6)</f>
        <v>0</v>
      </c>
      <c r="NX14" s="37">
        <f>SUMIFS('Arrêts médicaux'!$AH$8:$AH$500,'Arrêts médicaux'!$A$8:$A$500,B14,'Arrêts médicaux'!$D$8:$D$500,Salariés!$H$7)</f>
        <v>0</v>
      </c>
      <c r="NY14" s="38">
        <f t="shared" si="255"/>
        <v>0</v>
      </c>
      <c r="NZ14" s="37">
        <f>SUMIFS('Arrêts médicaux'!$AH$8:$AH$500,'Arrêts médicaux'!$A$8:$A$500,B14,'Arrêts médicaux'!$D$8:$D$500,Salariés!$H$8)</f>
        <v>0</v>
      </c>
      <c r="OA14" s="37">
        <f>SUMIFS('Absences diverses'!$AF$8:$AF$500,'Absences diverses'!$A$8:$A$500,B14,'Absences diverses'!$D$8:$D$500,Salariés!$J$1)</f>
        <v>0</v>
      </c>
      <c r="OB14" s="37">
        <f>SUMIFS('Absences diverses'!$AF$8:$AF$500,'Absences diverses'!$A$8:$A$500,B14,'Absences diverses'!$D$8:$D$500,Salariés!$J$2)</f>
        <v>0</v>
      </c>
      <c r="OC14" s="37">
        <f>SUMIFS('Absences diverses'!$AF$8:$AF$500,'Absences diverses'!$A$8:$A$500,B14,'Absences diverses'!$D$8:$D$500,Salariés!$J$3)</f>
        <v>0</v>
      </c>
      <c r="OD14" s="37">
        <f>SUMIFS('Absences diverses'!$AF$8:$AF$500,'Absences diverses'!$A$8:$A$500,B14,'Absences diverses'!$D$8:$D$500,Salariés!$J$4)</f>
        <v>0</v>
      </c>
      <c r="OE14" s="37">
        <f>SUMIFS('Arrêts médicaux'!$AI$8:$AI$500,'Arrêts médicaux'!$A$8:$A$500,B14,'Arrêts médicaux'!$D$8:$D$500,Salariés!$H$1)</f>
        <v>0</v>
      </c>
      <c r="OF14" s="37">
        <f>SUMIFS('Arrêts médicaux'!$AI$8:$AI$500,'Arrêts médicaux'!$A$8:$A$500,B14,'Arrêts médicaux'!$D$8:$D$500,Salariés!$H$2)</f>
        <v>0</v>
      </c>
      <c r="OG14" s="38">
        <f t="shared" si="256"/>
        <v>0</v>
      </c>
      <c r="OH14" s="37">
        <f>SUMIFS('Arrêts médicaux'!$AI$8:$AI$500,'Arrêts médicaux'!$A$8:$A$500,B14,'Arrêts médicaux'!$D$8:$D$500,Salariés!$H$3)</f>
        <v>0</v>
      </c>
      <c r="OI14" s="37">
        <f>SUMIFS('Arrêts médicaux'!$AI$8:$AI$500,'Arrêts médicaux'!$A$8:$A$500,B14,'Arrêts médicaux'!$D$8:$D$500,Salariés!$H$4)</f>
        <v>0</v>
      </c>
      <c r="OJ14" s="38">
        <f t="shared" si="257"/>
        <v>0</v>
      </c>
      <c r="OK14" s="37">
        <f>SUMIFS('Arrêts médicaux'!$AI$8:$AI$500,'Arrêts médicaux'!$A$8:$A$500,B14,'Arrêts médicaux'!$D$8:$D$500,Salariés!$H$5)</f>
        <v>0</v>
      </c>
      <c r="OL14" s="37">
        <f>SUMIFS('Arrêts médicaux'!$AI$8:$AI$500,'Arrêts médicaux'!$A$8:$A$500,B14,'Arrêts médicaux'!$D$8:$D$500,Salariés!$H$6)</f>
        <v>0</v>
      </c>
      <c r="OM14" s="37">
        <f>SUMIFS('Arrêts médicaux'!$AI$8:$AI$500,'Arrêts médicaux'!$A$8:$A$500,B14,'Arrêts médicaux'!$D$8:$D$500,Salariés!$H$7)</f>
        <v>0</v>
      </c>
      <c r="ON14" s="38">
        <f t="shared" si="258"/>
        <v>0</v>
      </c>
      <c r="OO14" s="37">
        <f>SUMIFS('Arrêts médicaux'!$AI$8:$AI$500,'Arrêts médicaux'!$A$8:$A$500,B14,'Arrêts médicaux'!$D$8:$D$500,Salariés!$H$8)</f>
        <v>0</v>
      </c>
      <c r="OP14" s="37">
        <f>SUMIFS('Absences diverses'!$AG$8:$AG$500,'Absences diverses'!$A$8:$A$500,B14,'Absences diverses'!$D$8:$D$500,Salariés!$J$1)</f>
        <v>0</v>
      </c>
      <c r="OQ14" s="37">
        <f>SUMIFS('Absences diverses'!$AG$8:$AG$500,'Absences diverses'!$A$8:$A$500,B14,'Absences diverses'!$D$8:$D$500,Salariés!$J$2)</f>
        <v>0</v>
      </c>
      <c r="OR14" s="37">
        <f>SUMIFS('Absences diverses'!$AG$8:$AG$500,'Absences diverses'!$A$8:$A$500,B14,'Absences diverses'!$D$8:$D$500,Salariés!$J$3)</f>
        <v>0</v>
      </c>
      <c r="OS14" s="37">
        <f>SUMIFS('Absences diverses'!$AG$8:$AG$500,'Absences diverses'!$A$8:$A$500,B14,'Absences diverses'!$D$8:$D$500,Salariés!$J$4)</f>
        <v>0</v>
      </c>
      <c r="OT14" s="37">
        <f>SUMIFS('Arrêts médicaux'!$AJ$8:$AJ$500,'Arrêts médicaux'!$A$8:$A$500,B14,'Arrêts médicaux'!$D$8:$D$500,Salariés!$H$1)</f>
        <v>0</v>
      </c>
      <c r="OU14" s="37">
        <f>SUMIFS('Arrêts médicaux'!$AJ$8:$AJ$500,'Arrêts médicaux'!$A$8:$A$500,B14,'Arrêts médicaux'!$D$8:$D$500,Salariés!$H$2)</f>
        <v>0</v>
      </c>
      <c r="OV14" s="38">
        <f t="shared" si="259"/>
        <v>0</v>
      </c>
      <c r="OW14" s="37">
        <f>SUMIFS('Arrêts médicaux'!$AJ$8:$AJ$500,'Arrêts médicaux'!$A$8:$A$500,B14,'Arrêts médicaux'!$D$8:$D$500,Salariés!$H$3)</f>
        <v>0</v>
      </c>
      <c r="OX14" s="37">
        <f>SUMIFS('Arrêts médicaux'!$AJ$8:$AJ$500,'Arrêts médicaux'!$A$8:$A$500,B14,'Arrêts médicaux'!$D$8:$D$500,Salariés!$H$4)</f>
        <v>0</v>
      </c>
      <c r="OY14" s="38">
        <f t="shared" si="260"/>
        <v>0</v>
      </c>
      <c r="OZ14" s="37">
        <f>SUMIFS('Arrêts médicaux'!$AJ$8:$AJ$500,'Arrêts médicaux'!$A$8:$A$500,B14,'Arrêts médicaux'!$D$8:$D$500,Salariés!$H$5)</f>
        <v>0</v>
      </c>
      <c r="PA14" s="37">
        <f>SUMIFS('Arrêts médicaux'!$AJ$8:$AJ$500,'Arrêts médicaux'!$A$8:$A$500,B14,'Arrêts médicaux'!$D$8:$D$500,Salariés!$H$6)</f>
        <v>0</v>
      </c>
      <c r="PB14" s="37">
        <f>SUMIFS('Arrêts médicaux'!$AJ$8:$AJ$500,'Arrêts médicaux'!$A$8:$A$500,B14,'Arrêts médicaux'!$D$8:$D$500,Salariés!$H$7)</f>
        <v>0</v>
      </c>
      <c r="PC14" s="38">
        <f t="shared" si="261"/>
        <v>0</v>
      </c>
      <c r="PD14" s="37">
        <f>SUMIFS('Arrêts médicaux'!$AJ$8:$AJ$500,'Arrêts médicaux'!$A$8:$A$500,B14,'Arrêts médicaux'!$D$8:$D$500,Salariés!$H$8)</f>
        <v>0</v>
      </c>
      <c r="PE14" s="37">
        <f>SUMIFS('Absences diverses'!$AH$8:$AH$500,'Absences diverses'!$A$8:$A$500,B14,'Absences diverses'!$D$8:$D$500,Salariés!$J$1)</f>
        <v>0</v>
      </c>
      <c r="PF14" s="37">
        <f>SUMIFS('Absences diverses'!$AH$8:$AH$500,'Absences diverses'!$A$8:$A$500,B14,'Absences diverses'!$D$8:$D$500,Salariés!$J$2)</f>
        <v>0</v>
      </c>
      <c r="PG14" s="37">
        <f>SUMIFS('Absences diverses'!$AH$8:$AH$500,'Absences diverses'!$A$8:$A$500,B14,'Absences diverses'!$D$8:$D$500,Salariés!$J$3)</f>
        <v>0</v>
      </c>
      <c r="PH14" s="37">
        <f>SUMIFS('Absences diverses'!$AH$8:$AH$500,'Absences diverses'!$A$8:$A$500,B14,'Absences diverses'!$D$8:$D$500,Salariés!$J$4)</f>
        <v>0</v>
      </c>
      <c r="PI14" s="37">
        <f>SUMIFS('Arrêts médicaux'!$AK$8:$AK$500,'Arrêts médicaux'!$A$8:$A$500,B14,'Arrêts médicaux'!$D$8:$D$500,Salariés!$H$1)</f>
        <v>0</v>
      </c>
      <c r="PJ14" s="37">
        <f>SUMIFS('Arrêts médicaux'!$AK$8:$AK$500,'Arrêts médicaux'!$A$8:$A$500,B14,'Arrêts médicaux'!$D$8:$D$500,Salariés!$H$2)</f>
        <v>0</v>
      </c>
      <c r="PK14" s="38">
        <f t="shared" si="262"/>
        <v>0</v>
      </c>
      <c r="PL14" s="37">
        <f>SUMIFS('Arrêts médicaux'!$AK$8:$AK$500,'Arrêts médicaux'!$A$8:$A$500,B14,'Arrêts médicaux'!$D$8:$D$500,Salariés!$H$3)</f>
        <v>0</v>
      </c>
      <c r="PM14" s="37">
        <f>SUMIFS('Arrêts médicaux'!$AK$8:$AK$500,'Arrêts médicaux'!$A$8:$A$500,B14,'Arrêts médicaux'!$D$8:$D$500,Salariés!$H$4)</f>
        <v>0</v>
      </c>
      <c r="PN14" s="38">
        <f t="shared" si="263"/>
        <v>0</v>
      </c>
      <c r="PO14" s="37">
        <f>SUMIFS('Arrêts médicaux'!$AK$8:$AK$500,'Arrêts médicaux'!$A$8:$A$500,B14,'Arrêts médicaux'!$D$8:$D$500,Salariés!$H$5)</f>
        <v>0</v>
      </c>
      <c r="PP14" s="37">
        <f>SUMIFS('Arrêts médicaux'!$AK$8:$AK$500,'Arrêts médicaux'!$A$8:$A$500,B14,'Arrêts médicaux'!$D$8:$D$500,Salariés!$H$6)</f>
        <v>0</v>
      </c>
      <c r="PQ14" s="37">
        <f>SUMIFS('Arrêts médicaux'!$AK$8:$AK$500,'Arrêts médicaux'!$A$8:$A$500,B14,'Arrêts médicaux'!$D$8:$D$500,Salariés!$H$7)</f>
        <v>0</v>
      </c>
      <c r="PR14" s="38">
        <f t="shared" si="264"/>
        <v>0</v>
      </c>
      <c r="PS14" s="37">
        <f>SUMIFS('Arrêts médicaux'!$AK$8:$AK$500,'Arrêts médicaux'!$A$8:$A$500,B14,'Arrêts médicaux'!$D$8:$D$500,Salariés!$H$8)</f>
        <v>0</v>
      </c>
      <c r="PT14" s="37">
        <f>SUMIFS('Absences diverses'!$AI$8:$AI$500,'Absences diverses'!$A$8:$A$500,B14,'Absences diverses'!$D$8:$D$500,Salariés!$J$1)</f>
        <v>0</v>
      </c>
      <c r="PU14" s="37">
        <f>SUMIFS('Absences diverses'!$AI$8:$AI$500,'Absences diverses'!$A$8:$A$500,B14,'Absences diverses'!$D$8:$D$500,Salariés!$J$2)</f>
        <v>0</v>
      </c>
      <c r="PV14" s="37">
        <f>SUMIFS('Absences diverses'!$AI$8:$AI$500,'Absences diverses'!$A$8:$A$500,B14,'Absences diverses'!$D$8:$D$500,Salariés!$J$3)</f>
        <v>0</v>
      </c>
      <c r="PW14" s="37">
        <f>SUMIFS('Absences diverses'!$AI$8:$AI$500,'Absences diverses'!$A$8:$A$500,B14,'Absences diverses'!$D$8:$D$500,Salariés!$J$4)</f>
        <v>0</v>
      </c>
      <c r="PX14" s="37">
        <f>SUMIFS('Arrêts médicaux'!$AL$8:$AL$500,'Arrêts médicaux'!$A$8:$A$500,B14,'Arrêts médicaux'!$D$8:$D$500,Salariés!$H$1)</f>
        <v>0</v>
      </c>
      <c r="PY14" s="37">
        <f>SUMIFS('Arrêts médicaux'!$AL$8:$AL$500,'Arrêts médicaux'!$A$8:$A$500,B14,'Arrêts médicaux'!$D$8:$D$500,Salariés!$H$2)</f>
        <v>0</v>
      </c>
      <c r="PZ14" s="38">
        <f t="shared" si="265"/>
        <v>0</v>
      </c>
      <c r="QA14" s="37">
        <f>SUMIFS('Arrêts médicaux'!$AL$8:$AL$500,'Arrêts médicaux'!$A$8:$A$500,B14,'Arrêts médicaux'!$D$8:$D$500,Salariés!$H$3)</f>
        <v>0</v>
      </c>
      <c r="QB14" s="37">
        <f>SUMIFS('Arrêts médicaux'!$AL$8:$AL$500,'Arrêts médicaux'!$A$8:$A$500,B14,'Arrêts médicaux'!$D$8:$D$500,Salariés!$H$4)</f>
        <v>0</v>
      </c>
      <c r="QC14" s="38">
        <f t="shared" si="266"/>
        <v>0</v>
      </c>
      <c r="QD14" s="37">
        <f>SUMIFS('Arrêts médicaux'!$AL$8:$AL$500,'Arrêts médicaux'!$A$8:$A$500,B14,'Arrêts médicaux'!$D$8:$D$500,Salariés!$H$5)</f>
        <v>0</v>
      </c>
      <c r="QE14" s="37">
        <f>SUMIFS('Arrêts médicaux'!$AL$8:$AL$500,'Arrêts médicaux'!$A$8:$A$500,B14,'Arrêts médicaux'!$D$8:$D$500,Salariés!$H$6)</f>
        <v>0</v>
      </c>
      <c r="QF14" s="37">
        <f>SUMIFS('Arrêts médicaux'!$AL$8:$AL$500,'Arrêts médicaux'!$A$8:$A$500,B14,'Arrêts médicaux'!$D$8:$D$500,Salariés!$H$7)</f>
        <v>0</v>
      </c>
      <c r="QG14" s="38">
        <f t="shared" si="267"/>
        <v>0</v>
      </c>
      <c r="QH14" s="37">
        <f>SUMIFS('Arrêts médicaux'!$AL$8:$AL$500,'Arrêts médicaux'!$A$8:$A$500,B14,'Arrêts médicaux'!$D$8:$D$500,Salariés!$H$8)</f>
        <v>0</v>
      </c>
      <c r="QI14" s="37">
        <f>SUMIFS('Absences diverses'!$AJ$8:$AJ$500,'Absences diverses'!$A$8:$A$500,B14,'Absences diverses'!$D$8:$D$500,Salariés!$J$1)</f>
        <v>0</v>
      </c>
      <c r="QJ14" s="37">
        <f>SUMIFS('Absences diverses'!$AJ$8:$AJ$500,'Absences diverses'!$A$8:$A$500,B14,'Absences diverses'!$D$8:$D$500,Salariés!$J$2)</f>
        <v>0</v>
      </c>
      <c r="QK14" s="37">
        <f>SUMIFS('Absences diverses'!$AJ$8:$AJ$500,'Absences diverses'!$A$8:$A$500,B14,'Absences diverses'!$D$8:$D$500,Salariés!$J$3)</f>
        <v>0</v>
      </c>
      <c r="QL14" s="37">
        <f>SUMIFS('Absences diverses'!$AJ$8:$AJ$500,'Absences diverses'!$A$8:$A$500,B14,'Absences diverses'!$D$8:$D$500,Salariés!$J$4)</f>
        <v>0</v>
      </c>
      <c r="QM14" s="37">
        <f>SUMIFS('Arrêts médicaux'!$AM$8:$AM$500,'Arrêts médicaux'!$A$8:$A$500,B14,'Arrêts médicaux'!$D$8:$D$500,Salariés!$H$1)</f>
        <v>0</v>
      </c>
      <c r="QN14" s="37">
        <f>SUMIFS('Arrêts médicaux'!$AM$8:$AM$500,'Arrêts médicaux'!$A$8:$A$500,B14,'Arrêts médicaux'!$D$8:$D$500,Salariés!$H$2)</f>
        <v>0</v>
      </c>
      <c r="QO14" s="38">
        <f t="shared" si="268"/>
        <v>0</v>
      </c>
      <c r="QP14" s="37">
        <f>SUMIFS('Arrêts médicaux'!$AM$8:$AM$500,'Arrêts médicaux'!$A$8:$A$500,B14,'Arrêts médicaux'!$D$8:$D$500,Salariés!$H$3)</f>
        <v>0</v>
      </c>
      <c r="QQ14" s="37">
        <f>SUMIFS('Arrêts médicaux'!$AM$8:$AM$500,'Arrêts médicaux'!$A$8:$A$500,B14,'Arrêts médicaux'!$D$8:$D$500,Salariés!$H$4)</f>
        <v>0</v>
      </c>
      <c r="QR14" s="38">
        <f t="shared" si="269"/>
        <v>0</v>
      </c>
      <c r="QS14" s="37">
        <f>SUMIFS('Arrêts médicaux'!$AM$8:$AM$500,'Arrêts médicaux'!$A$8:$A$500,B14,'Arrêts médicaux'!$D$8:$D$500,Salariés!$H$5)</f>
        <v>0</v>
      </c>
      <c r="QT14" s="37">
        <f>SUMIFS('Arrêts médicaux'!$AM$8:$AM$500,'Arrêts médicaux'!$A$8:$A$500,B14,'Arrêts médicaux'!$D$8:$D$500,Salariés!$H$6)</f>
        <v>0</v>
      </c>
      <c r="QU14" s="37">
        <f>SUMIFS('Arrêts médicaux'!$AM$8:$AM$500,'Arrêts médicaux'!$A$8:$A$500,B14,'Arrêts médicaux'!$D$8:$D$500,Salariés!$H$7)</f>
        <v>0</v>
      </c>
      <c r="QV14" s="38">
        <f t="shared" si="270"/>
        <v>0</v>
      </c>
      <c r="QW14" s="37">
        <f>SUMIFS('Arrêts médicaux'!$AM$8:$AM$500,'Arrêts médicaux'!$A$8:$A$500,B14,'Arrêts médicaux'!$D$8:$D$500,Salariés!$H$8)</f>
        <v>0</v>
      </c>
      <c r="QX14" s="37">
        <f>SUMIFS('Absences diverses'!$AK$8:$AK$500,'Absences diverses'!$A$8:$A$500,B14,'Absences diverses'!$D$8:$D$500,Salariés!$J$1)</f>
        <v>0</v>
      </c>
      <c r="QY14" s="37">
        <f>SUMIFS('Absences diverses'!$AK$8:$AK$500,'Absences diverses'!$A$8:$A$500,B14,'Absences diverses'!$D$8:$D$500,Salariés!$J$2)</f>
        <v>0</v>
      </c>
      <c r="QZ14" s="37">
        <f>SUMIFS('Absences diverses'!$AK$8:$AK$500,'Absences diverses'!$A$8:$A$500,B14,'Absences diverses'!$D$8:$D$500,Salariés!$J$3)</f>
        <v>0</v>
      </c>
      <c r="RA14" s="37">
        <f>SUMIFS('Absences diverses'!$AK$8:$AK$500,'Absences diverses'!$A$8:$A$500,B14,'Absences diverses'!$D$8:$D$500,Salariés!$J$4)</f>
        <v>0</v>
      </c>
      <c r="RB14" s="37">
        <f>SUMIFS('Arrêts médicaux'!$AN$8:$AN$500,'Arrêts médicaux'!$A$8:$A$500,B14,'Arrêts médicaux'!$D$8:$D$500,Salariés!$H$1)</f>
        <v>0</v>
      </c>
      <c r="RC14" s="37">
        <f>SUMIFS('Arrêts médicaux'!$AN$8:$AN$500,'Arrêts médicaux'!$A$8:$A$500,B14,'Arrêts médicaux'!$D$8:$D$500,Salariés!$H$2)</f>
        <v>0</v>
      </c>
      <c r="RD14" s="38">
        <f t="shared" si="271"/>
        <v>0</v>
      </c>
      <c r="RE14" s="37">
        <f>SUMIFS('Arrêts médicaux'!$AN$8:$AN$500,'Arrêts médicaux'!$A$8:$A$500,B14,'Arrêts médicaux'!$D$8:$D$500,Salariés!$H$3)</f>
        <v>0</v>
      </c>
      <c r="RF14" s="37">
        <f>SUMIFS('Arrêts médicaux'!$AN$8:$AN$500,'Arrêts médicaux'!$A$8:$A$500,B14,'Arrêts médicaux'!$D$8:$D$500,Salariés!$H$4)</f>
        <v>0</v>
      </c>
      <c r="RG14" s="38">
        <f t="shared" si="272"/>
        <v>0</v>
      </c>
      <c r="RH14" s="37">
        <f>SUMIFS('Arrêts médicaux'!$AN$8:$AN$500,'Arrêts médicaux'!$A$8:$A$500,B14,'Arrêts médicaux'!$D$8:$D$500,Salariés!$H$5)</f>
        <v>0</v>
      </c>
      <c r="RI14" s="37">
        <f>SUMIFS('Arrêts médicaux'!$AN$8:$AN$500,'Arrêts médicaux'!$A$8:$A$500,B14,'Arrêts médicaux'!$D$8:$D$500,Salariés!$H$6)</f>
        <v>0</v>
      </c>
      <c r="RJ14" s="37">
        <f>SUMIFS('Arrêts médicaux'!$AN$8:$AN$500,'Arrêts médicaux'!$A$8:$A$500,B14,'Arrêts médicaux'!$D$8:$D$500,Salariés!$H$7)</f>
        <v>0</v>
      </c>
      <c r="RK14" s="38">
        <f t="shared" si="273"/>
        <v>0</v>
      </c>
      <c r="RL14" s="37">
        <f>SUMIFS('Arrêts médicaux'!$AN$8:$AN$500,'Arrêts médicaux'!$A$8:$A$500,B14,'Arrêts médicaux'!$D$8:$D$500,Salariés!$H$8)</f>
        <v>0</v>
      </c>
      <c r="RM14" s="37">
        <f>SUMIFS('Absences diverses'!$AL$8:$AL$500,'Absences diverses'!$A$8:$A$500,B14,'Absences diverses'!$D$8:$D$500,Salariés!$J$1)</f>
        <v>0</v>
      </c>
      <c r="RN14" s="37">
        <f>SUMIFS('Absences diverses'!$AL$8:$AL$500,'Absences diverses'!$A$8:$A$500,B14,'Absences diverses'!$D$8:$D$500,Salariés!$J$2)</f>
        <v>0</v>
      </c>
      <c r="RO14" s="37">
        <f>SUMIFS('Absences diverses'!$AL$8:$AL$500,'Absences diverses'!$A$8:$A$500,B14,'Absences diverses'!$D$8:$D$500,Salariés!$J$3)</f>
        <v>0</v>
      </c>
      <c r="RP14" s="37">
        <f>SUMIFS('Absences diverses'!$AL$8:$AL$500,'Absences diverses'!$A$8:$A$500,B14,'Absences diverses'!$D$8:$D$500,Salariés!$J$4)</f>
        <v>0</v>
      </c>
      <c r="RQ14" s="37">
        <f>SUMIFS('Arrêts médicaux'!$AO$8:$AO$500,'Arrêts médicaux'!$A$8:$A$500,B14,'Arrêts médicaux'!$D$8:$D$500,Salariés!$H$1)</f>
        <v>0</v>
      </c>
      <c r="RR14" s="37">
        <f>SUMIFS('Arrêts médicaux'!$AO$8:$AO$500,'Arrêts médicaux'!$A$8:$A$500,B14,'Arrêts médicaux'!$D$8:$D$500,Salariés!$H$2)</f>
        <v>0</v>
      </c>
      <c r="RS14" s="38">
        <f t="shared" si="274"/>
        <v>0</v>
      </c>
      <c r="RT14" s="37">
        <f>SUMIFS('Arrêts médicaux'!$AO$8:$AO$500,'Arrêts médicaux'!$A$8:$A$500,B14,'Arrêts médicaux'!$D$8:$D$500,Salariés!$H$3)</f>
        <v>0</v>
      </c>
      <c r="RU14" s="37">
        <f>SUMIFS('Arrêts médicaux'!$AO$8:$AO$500,'Arrêts médicaux'!$A$8:$A$500,B14,'Arrêts médicaux'!$D$8:$D$500,Salariés!$H$4)</f>
        <v>0</v>
      </c>
      <c r="RV14" s="38">
        <f t="shared" si="275"/>
        <v>0</v>
      </c>
      <c r="RW14" s="37">
        <f>SUMIFS('Arrêts médicaux'!$AO$8:$AO$500,'Arrêts médicaux'!$A$8:$A$500,B14,'Arrêts médicaux'!$D$8:$D$500,Salariés!$H$5)</f>
        <v>0</v>
      </c>
      <c r="RX14" s="37">
        <f>SUMIFS('Arrêts médicaux'!$AO$8:$AO$500,'Arrêts médicaux'!$A$8:$A$500,B14,'Arrêts médicaux'!$D$8:$D$500,Salariés!$H$6)</f>
        <v>0</v>
      </c>
      <c r="RY14" s="37">
        <f>SUMIFS('Arrêts médicaux'!$AO$8:$AO$500,'Arrêts médicaux'!$A$8:$A$500,B14,'Arrêts médicaux'!$D$8:$D$500,Salariés!$H$7)</f>
        <v>0</v>
      </c>
      <c r="RZ14" s="38">
        <f t="shared" si="276"/>
        <v>0</v>
      </c>
      <c r="SA14" s="37">
        <f>SUMIFS('Arrêts médicaux'!$AO$8:$AO$500,'Arrêts médicaux'!$A$8:$A$500,B14,'Arrêts médicaux'!$D$8:$D$500,Salariés!$H$8)</f>
        <v>0</v>
      </c>
      <c r="SB14" s="37">
        <f>SUMIFS('Absences diverses'!$AM$8:$AM$500,'Absences diverses'!$A$8:$A$500,B14,'Absences diverses'!$D$8:$D$500,Salariés!$J$1)</f>
        <v>0</v>
      </c>
      <c r="SC14" s="37">
        <f>SUMIFS('Absences diverses'!$AM$8:$AM$500,'Absences diverses'!$A$8:$A$500,B14,'Absences diverses'!$D$8:$D$500,Salariés!$J$2)</f>
        <v>0</v>
      </c>
      <c r="SD14" s="37">
        <f>SUMIFS('Absences diverses'!$AM$8:$AM$500,'Absences diverses'!$A$8:$A$500,B14,'Absences diverses'!$D$8:$D$500,Salariés!$J$3)</f>
        <v>0</v>
      </c>
      <c r="SE14" s="37">
        <f>SUMIFS('Absences diverses'!$AM$8:$AM$500,'Absences diverses'!$A$8:$A$500,B14,'Absences diverses'!$D$8:$D$500,Salariés!$J$4)</f>
        <v>0</v>
      </c>
      <c r="SF14" s="37">
        <f>SUMIFS('Arrêts médicaux'!$AP$8:$AP$500,'Arrêts médicaux'!$A$8:$A$500,B14,'Arrêts médicaux'!$D$8:$D$500,Salariés!$H$1)</f>
        <v>0</v>
      </c>
      <c r="SG14" s="37">
        <f>SUMIFS('Arrêts médicaux'!$AP$8:$AP$500,'Arrêts médicaux'!$A$8:$A$500,B14,'Arrêts médicaux'!$D$8:$D$500,Salariés!$H$2)</f>
        <v>0</v>
      </c>
      <c r="SH14" s="38">
        <f t="shared" si="277"/>
        <v>0</v>
      </c>
      <c r="SI14" s="37">
        <f>SUMIFS('Arrêts médicaux'!$AP$8:$AP$500,'Arrêts médicaux'!$A$8:$A$500,B14,'Arrêts médicaux'!$D$8:$D$500,Salariés!$H$3)</f>
        <v>0</v>
      </c>
      <c r="SJ14" s="37">
        <f>SUMIFS('Arrêts médicaux'!$AP$8:$AP$500,'Arrêts médicaux'!$A$8:$A$500,B14,'Arrêts médicaux'!$D$8:$D$500,Salariés!$H$4)</f>
        <v>0</v>
      </c>
      <c r="SK14" s="38">
        <f t="shared" si="278"/>
        <v>0</v>
      </c>
      <c r="SL14" s="37">
        <f>SUMIFS('Arrêts médicaux'!$AP$8:$AP$500,'Arrêts médicaux'!$A$8:$A$500,B14,'Arrêts médicaux'!$D$8:$D$500,Salariés!$H$5)</f>
        <v>0</v>
      </c>
      <c r="SM14" s="37">
        <f>SUMIFS('Arrêts médicaux'!$AP$8:$AP$500,'Arrêts médicaux'!$A$8:$A$500,B14,'Arrêts médicaux'!$D$8:$D$500,Salariés!$H$6)</f>
        <v>0</v>
      </c>
      <c r="SN14" s="37">
        <f>SUMIFS('Arrêts médicaux'!$AP$8:$AP$500,'Arrêts médicaux'!$A$8:$A$500,B14,'Arrêts médicaux'!$D$8:$D$500,Salariés!$H$7)</f>
        <v>0</v>
      </c>
      <c r="SO14" s="38">
        <f t="shared" si="279"/>
        <v>0</v>
      </c>
      <c r="SP14" s="37">
        <f>SUMIFS('Arrêts médicaux'!$AP$8:$AP$500,'Arrêts médicaux'!$A$8:$A$500,B14,'Arrêts médicaux'!$D$8:$D$500,Salariés!$H$8)</f>
        <v>0</v>
      </c>
      <c r="SQ14" s="37">
        <f>SUMIFS('Absences diverses'!$AN$8:$AN$500,'Absences diverses'!$A$8:$A$500,B14,'Absences diverses'!$D$8:$D$500,Salariés!$J$1)</f>
        <v>0</v>
      </c>
      <c r="SR14" s="37">
        <f>SUMIFS('Absences diverses'!$AN$8:$AN$500,'Absences diverses'!$A$8:$A$500,B14,'Absences diverses'!$D$8:$D$500,Salariés!$J$2)</f>
        <v>0</v>
      </c>
      <c r="SS14" s="37">
        <f>SUMIFS('Absences diverses'!$AN$8:$AN$500,'Absences diverses'!$A$8:$A$500,B14,'Absences diverses'!$D$8:$D$500,Salariés!$J$3)</f>
        <v>0</v>
      </c>
      <c r="ST14" s="37">
        <f>SUMIFS('Absences diverses'!$AN$8:$AN$500,'Absences diverses'!$A$8:$A$500,B14,'Absences diverses'!$D$8:$D$500,Salariés!$J$4)</f>
        <v>0</v>
      </c>
      <c r="SU14" s="37">
        <f>SUMIFS('Arrêts médicaux'!$AQ$8:$AQ$500,'Arrêts médicaux'!$A$8:$A$500,B14,'Arrêts médicaux'!$D$8:$D$500,Salariés!$H$1)</f>
        <v>0</v>
      </c>
      <c r="SV14" s="37">
        <f>SUMIFS('Arrêts médicaux'!$AQ$8:$AQ$500,'Arrêts médicaux'!$A$8:$A$500,B14,'Arrêts médicaux'!$D$8:$D$500,Salariés!$H$2)</f>
        <v>0</v>
      </c>
      <c r="SW14" s="38">
        <f t="shared" si="280"/>
        <v>0</v>
      </c>
      <c r="SX14" s="37">
        <f>SUMIFS('Arrêts médicaux'!$AQ$8:$AQ$500,'Arrêts médicaux'!$A$8:$A$500,B14,'Arrêts médicaux'!$D$8:$D$500,Salariés!$H$3)</f>
        <v>0</v>
      </c>
      <c r="SY14" s="37">
        <f>SUMIFS('Arrêts médicaux'!$AQ$8:$AQ$500,'Arrêts médicaux'!$A$8:$A$500,B14,'Arrêts médicaux'!$D$8:$D$500,Salariés!$H$4)</f>
        <v>0</v>
      </c>
      <c r="SZ14" s="38">
        <f t="shared" si="281"/>
        <v>0</v>
      </c>
      <c r="TA14" s="37">
        <f>SUMIFS('Arrêts médicaux'!$AQ$8:$AQ$500,'Arrêts médicaux'!$A$8:$A$500,B14,'Arrêts médicaux'!$D$8:$D$500,Salariés!$H$5)</f>
        <v>0</v>
      </c>
      <c r="TB14" s="37">
        <f>SUMIFS('Arrêts médicaux'!$AQ$8:$AQ$500,'Arrêts médicaux'!$A$8:$A$500,B14,'Arrêts médicaux'!$D$8:$D$500,Salariés!$H$6)</f>
        <v>0</v>
      </c>
      <c r="TC14" s="37">
        <f>SUMIFS('Arrêts médicaux'!$AQ$8:$AQ$500,'Arrêts médicaux'!$A$8:$A$500,B14,'Arrêts médicaux'!$D$8:$D$500,Salariés!$H$7)</f>
        <v>0</v>
      </c>
      <c r="TD14" s="38">
        <f t="shared" si="282"/>
        <v>0</v>
      </c>
      <c r="TE14" s="37">
        <f>SUMIFS('Arrêts médicaux'!$AQ$8:$AQ$500,'Arrêts médicaux'!$A$8:$A$500,B14,'Arrêts médicaux'!$D$8:$D$500,Salariés!$H$8)</f>
        <v>0</v>
      </c>
      <c r="TF14" s="37">
        <f>SUMIFS('Absences diverses'!$AO$8:$AO$500,'Absences diverses'!$A$8:$A$500,B14,'Absences diverses'!$D$8:$D$500,Salariés!$J$1)</f>
        <v>0</v>
      </c>
      <c r="TG14" s="37">
        <f>SUMIFS('Absences diverses'!$AO$8:$AO$500,'Absences diverses'!$A$8:$A$500,B14,'Absences diverses'!$D$8:$D$500,Salariés!$J$2)</f>
        <v>0</v>
      </c>
      <c r="TH14" s="37">
        <f>SUMIFS('Absences diverses'!$AO$8:$AO$500,'Absences diverses'!$A$8:$A$500,B14,'Absences diverses'!$D$8:$D$500,Salariés!$J$3)</f>
        <v>0</v>
      </c>
      <c r="TI14" s="37">
        <f>SUMIFS('Absences diverses'!$AO$8:$AO$500,'Absences diverses'!$A$8:$A$500,B14,'Absences diverses'!$D$8:$D$500,Salariés!$J$4)</f>
        <v>0</v>
      </c>
      <c r="TJ14" s="37">
        <f>SUMIFS('Arrêts médicaux'!$AR$8:$AR$500,'Arrêts médicaux'!$A$8:$A$500,B14,'Arrêts médicaux'!$D$8:$D$500,Salariés!$H$1)</f>
        <v>0</v>
      </c>
      <c r="TK14" s="37">
        <f>SUMIFS('Arrêts médicaux'!$AR$8:$AR$500,'Arrêts médicaux'!$A$8:$A$500,B14,'Arrêts médicaux'!$D$8:$D$500,Salariés!$H$2)</f>
        <v>0</v>
      </c>
      <c r="TL14" s="38">
        <f t="shared" si="283"/>
        <v>0</v>
      </c>
      <c r="TM14" s="37">
        <f>SUMIFS('Arrêts médicaux'!$AR$8:$AR$500,'Arrêts médicaux'!$A$8:$A$500,B14,'Arrêts médicaux'!$D$8:$D$500,Salariés!$H$3)</f>
        <v>0</v>
      </c>
      <c r="TN14" s="37">
        <f>SUMIFS('Arrêts médicaux'!$AR$8:$AR$500,'Arrêts médicaux'!$A$8:$A$500,B14,'Arrêts médicaux'!$D$8:$D$500,Salariés!$H$4)</f>
        <v>0</v>
      </c>
      <c r="TO14" s="38">
        <f t="shared" si="284"/>
        <v>0</v>
      </c>
      <c r="TP14" s="37">
        <f>SUMIFS('Arrêts médicaux'!$AR$8:$AR$500,'Arrêts médicaux'!$A$8:$A$500,B14,'Arrêts médicaux'!$D$8:$D$500,Salariés!$H$5)</f>
        <v>0</v>
      </c>
      <c r="TQ14" s="37">
        <f>SUMIFS('Arrêts médicaux'!$AR$8:$AR$500,'Arrêts médicaux'!$A$8:$A$500,B14,'Arrêts médicaux'!$D$8:$D$500,Salariés!$H$6)</f>
        <v>0</v>
      </c>
      <c r="TR14" s="37">
        <f>SUMIFS('Arrêts médicaux'!$AR$8:$AR$500,'Arrêts médicaux'!$A$8:$A$500,B14,'Arrêts médicaux'!$D$8:$D$500,Salariés!$H$7)</f>
        <v>0</v>
      </c>
      <c r="TS14" s="38">
        <f t="shared" si="285"/>
        <v>0</v>
      </c>
      <c r="TT14" s="37">
        <f>SUMIFS('Arrêts médicaux'!$AR$8:$AR$500,'Arrêts médicaux'!$A$8:$A$500,B14,'Arrêts médicaux'!$D$8:$D$500,Salariés!$H$8)</f>
        <v>0</v>
      </c>
      <c r="TU14" s="37">
        <f>SUMIFS('Absences diverses'!$AP$8:$AP$500,'Absences diverses'!$A$8:$A$500,B14,'Absences diverses'!$D$8:$D$500,Salariés!$J$1)</f>
        <v>0</v>
      </c>
      <c r="TV14" s="37">
        <f>SUMIFS('Absences diverses'!$AP$8:$AP$500,'Absences diverses'!$A$8:$A$500,B14,'Absences diverses'!$D$8:$D$500,Salariés!$J$2)</f>
        <v>0</v>
      </c>
      <c r="TW14" s="37">
        <f>SUMIFS('Absences diverses'!$AP$8:$AP$500,'Absences diverses'!$A$8:$A$500,B14,'Absences diverses'!$D$8:$D$500,Salariés!$J$3)</f>
        <v>0</v>
      </c>
      <c r="TX14" s="37">
        <f>SUMIFS('Absences diverses'!$AP$8:$AP$500,'Absences diverses'!$A$8:$A$500,B14,'Absences diverses'!$D$8:$D$500,Salariés!$J$4)</f>
        <v>0</v>
      </c>
      <c r="TY14" s="37">
        <f>SUMIFS('Arrêts médicaux'!$AS$8:$AS$500,'Arrêts médicaux'!$A$8:$A$500,B14,'Arrêts médicaux'!$D$8:$D$500,Salariés!$H$1)</f>
        <v>0</v>
      </c>
      <c r="TZ14" s="37">
        <f>SUMIFS('Arrêts médicaux'!$AS$8:$AS$500,'Arrêts médicaux'!$A$8:$A$500,B14,'Arrêts médicaux'!$D$8:$D$500,Salariés!$H$2)</f>
        <v>0</v>
      </c>
      <c r="UA14" s="38">
        <f t="shared" si="286"/>
        <v>0</v>
      </c>
      <c r="UB14" s="37">
        <f>SUMIFS('Arrêts médicaux'!$AS$8:$AS$500,'Arrêts médicaux'!$A$8:$A$500,B14,'Arrêts médicaux'!$D$8:$D$500,Salariés!$H$3)</f>
        <v>0</v>
      </c>
      <c r="UC14" s="37">
        <f>SUMIFS('Arrêts médicaux'!$AS$8:$AS$500,'Arrêts médicaux'!$A$8:$A$500,B14,'Arrêts médicaux'!$D$8:$D$500,Salariés!$H$4)</f>
        <v>0</v>
      </c>
      <c r="UD14" s="38">
        <f t="shared" si="287"/>
        <v>0</v>
      </c>
      <c r="UE14" s="37">
        <f>SUMIFS('Arrêts médicaux'!$AS$8:$AS$500,'Arrêts médicaux'!$A$8:$A$500,B14,'Arrêts médicaux'!$D$8:$D$500,Salariés!$H$5)</f>
        <v>0</v>
      </c>
      <c r="UF14" s="37">
        <f>SUMIFS('Arrêts médicaux'!$AS$8:$AS$500,'Arrêts médicaux'!$A$8:$A$500,B14,'Arrêts médicaux'!$D$8:$D$500,Salariés!$H$6)</f>
        <v>0</v>
      </c>
      <c r="UG14" s="37">
        <f>SUMIFS('Arrêts médicaux'!$AS$8:$AS$500,'Arrêts médicaux'!$A$8:$A$500,B14,'Arrêts médicaux'!$D$8:$D$500,Salariés!$H$7)</f>
        <v>0</v>
      </c>
      <c r="UH14" s="38">
        <f t="shared" si="288"/>
        <v>0</v>
      </c>
      <c r="UI14" s="37">
        <f>SUMIFS('Arrêts médicaux'!$AS$8:$AS$500,'Arrêts médicaux'!$A$8:$A$500,B14,'Arrêts médicaux'!$D$8:$D$500,Salariés!$H$8)</f>
        <v>0</v>
      </c>
      <c r="UJ14" s="37">
        <f>SUMIFS('Absences diverses'!$AQ$8:$AQ$500,'Absences diverses'!$A$8:$A$500,B14,'Absences diverses'!$D$8:$D$500,Salariés!$J$1)</f>
        <v>0</v>
      </c>
      <c r="UK14" s="37">
        <f>SUMIFS('Absences diverses'!$AQ$8:$AQ$500,'Absences diverses'!$A$8:$A$500,B14,'Absences diverses'!$D$8:$D$500,Salariés!$J$2)</f>
        <v>0</v>
      </c>
      <c r="UL14" s="37">
        <f>SUMIFS('Absences diverses'!$AQ$8:$AQ$500,'Absences diverses'!$A$8:$A$500,B14,'Absences diverses'!$D$8:$D$500,Salariés!$J$3)</f>
        <v>0</v>
      </c>
      <c r="UM14" s="37">
        <f>SUMIFS('Absences diverses'!$AQ$8:$AQ$500,'Absences diverses'!$A$8:$A$500,B14,'Absences diverses'!$D$8:$D$500,Salariés!$J$4)</f>
        <v>0</v>
      </c>
      <c r="UN14" s="37">
        <f>SUMIFS('Arrêts médicaux'!$AT$8:$AT$500,'Arrêts médicaux'!$A$8:$A$500,B14,'Arrêts médicaux'!$D$8:$D$500,Salariés!$H$1)</f>
        <v>0</v>
      </c>
      <c r="UO14" s="37">
        <f>SUMIFS('Arrêts médicaux'!$AT$8:$AT$500,'Arrêts médicaux'!$A$8:$A$500,B14,'Arrêts médicaux'!$D$8:$D$500,Salariés!$H$2)</f>
        <v>0</v>
      </c>
      <c r="UP14" s="38">
        <f t="shared" si="289"/>
        <v>0</v>
      </c>
      <c r="UQ14" s="37">
        <f>SUMIFS('Arrêts médicaux'!$AT$8:$AT$500,'Arrêts médicaux'!$A$8:$A$500,B14,'Arrêts médicaux'!$D$8:$D$500,Salariés!$H$3)</f>
        <v>0</v>
      </c>
      <c r="UR14" s="37">
        <f>SUMIFS('Arrêts médicaux'!$AT$8:$AT$500,'Arrêts médicaux'!$A$8:$A$500,B14,'Arrêts médicaux'!$D$8:$D$500,Salariés!$H$4)</f>
        <v>0</v>
      </c>
      <c r="US14" s="38">
        <f t="shared" si="290"/>
        <v>0</v>
      </c>
      <c r="UT14" s="37">
        <f>SUMIFS('Arrêts médicaux'!$AT$8:$AT$500,'Arrêts médicaux'!$A$8:$A$500,B14,'Arrêts médicaux'!$D$8:$D$500,Salariés!$H$5)</f>
        <v>0</v>
      </c>
      <c r="UU14" s="37">
        <f>SUMIFS('Arrêts médicaux'!$AT$8:$AT$500,'Arrêts médicaux'!$A$8:$A$500,B14,'Arrêts médicaux'!$D$8:$D$500,Salariés!$H$6)</f>
        <v>0</v>
      </c>
      <c r="UV14" s="37">
        <f>SUMIFS('Arrêts médicaux'!$AT$8:$AT$500,'Arrêts médicaux'!$A$8:$A$500,B14,'Arrêts médicaux'!$D$8:$D$500,Salariés!$H$7)</f>
        <v>0</v>
      </c>
      <c r="UW14" s="38">
        <f t="shared" si="291"/>
        <v>0</v>
      </c>
      <c r="UX14" s="37">
        <f>SUMIFS('Arrêts médicaux'!$AT$8:$AT$500,'Arrêts médicaux'!$A$8:$A$500,B14,'Arrêts médicaux'!$D$8:$D$500,Salariés!$H$8)</f>
        <v>0</v>
      </c>
      <c r="UY14" s="37">
        <f>SUMIFS('Absences diverses'!$AR$8:$AR$500,'Absences diverses'!$A$8:$A$500,B14,'Absences diverses'!$D$8:$D$500,Salariés!$J$1)</f>
        <v>0</v>
      </c>
      <c r="UZ14" s="37">
        <f>SUMIFS('Absences diverses'!$AR$8:$AR$500,'Absences diverses'!$A$8:$A$500,B14,'Absences diverses'!$D$8:$D$500,Salariés!$J$2)</f>
        <v>0</v>
      </c>
      <c r="VA14" s="37">
        <f>SUMIFS('Absences diverses'!$AR$8:$AR$500,'Absences diverses'!$A$8:$A$500,B14,'Absences diverses'!$D$8:$D$500,Salariés!$J$3)</f>
        <v>0</v>
      </c>
      <c r="VB14" s="37">
        <f>SUMIFS('Absences diverses'!$AR$8:$AR$500,'Absences diverses'!$A$8:$A$500,B14,'Absences diverses'!$D$8:$D$500,Salariés!$J$4)</f>
        <v>0</v>
      </c>
      <c r="VC14" s="37">
        <f>SUMIFS('Arrêts médicaux'!$AU$8:$AU$500,'Arrêts médicaux'!$A$8:$A$500,B14,'Arrêts médicaux'!$D$8:$D$500,Salariés!$H$1)</f>
        <v>0</v>
      </c>
      <c r="VD14" s="37">
        <f>SUMIFS('Arrêts médicaux'!$AU$8:$AU$500,'Arrêts médicaux'!$A$8:$A$500,B14,'Arrêts médicaux'!$D$8:$D$500,Salariés!$H$2)</f>
        <v>0</v>
      </c>
      <c r="VE14" s="38">
        <f t="shared" si="292"/>
        <v>0</v>
      </c>
      <c r="VF14" s="37">
        <f>SUMIFS('Arrêts médicaux'!$AU$8:$AU$500,'Arrêts médicaux'!$A$8:$A$500,B14,'Arrêts médicaux'!$D$8:$D$500,Salariés!$H$3)</f>
        <v>0</v>
      </c>
      <c r="VG14" s="37">
        <f>SUMIFS('Arrêts médicaux'!$AU$8:$AU$500,'Arrêts médicaux'!$A$8:$A$500,B14,'Arrêts médicaux'!$D$8:$D$500,Salariés!$H$4)</f>
        <v>0</v>
      </c>
      <c r="VH14" s="38">
        <f t="shared" si="293"/>
        <v>0</v>
      </c>
      <c r="VI14" s="37">
        <f>SUMIFS('Arrêts médicaux'!$AU$8:$AU$500,'Arrêts médicaux'!$A$8:$A$500,B14,'Arrêts médicaux'!$D$8:$D$500,Salariés!$H$5)</f>
        <v>0</v>
      </c>
      <c r="VJ14" s="37">
        <f>SUMIFS('Arrêts médicaux'!$AU$8:$AU$500,'Arrêts médicaux'!$A$8:$A$500,B14,'Arrêts médicaux'!$D$8:$D$500,Salariés!$H$6)</f>
        <v>0</v>
      </c>
      <c r="VK14" s="37">
        <f>SUMIFS('Arrêts médicaux'!$AU$8:$AU$500,'Arrêts médicaux'!$A$8:$A$500,B14,'Arrêts médicaux'!$D$8:$D$500,Salariés!$H$7)</f>
        <v>0</v>
      </c>
      <c r="VL14" s="38">
        <f t="shared" si="294"/>
        <v>0</v>
      </c>
      <c r="VM14" s="37">
        <f>SUMIFS('Arrêts médicaux'!$AU$8:$AU$500,'Arrêts médicaux'!$A$8:$A$500,B14,'Arrêts médicaux'!$D$8:$D$500,Salariés!$H$8)</f>
        <v>0</v>
      </c>
      <c r="VN14" s="37">
        <f>SUMIFS('Absences diverses'!$AS$8:$AS$500,'Absences diverses'!$A$8:$A$500,B14,'Absences diverses'!$D$8:$D$500,Salariés!$J$1)</f>
        <v>0</v>
      </c>
      <c r="VO14" s="37">
        <f>SUMIFS('Absences diverses'!$AS$8:$AS$500,'Absences diverses'!$A$8:$A$500,B14,'Absences diverses'!$D$8:$D$500,Salariés!$J$2)</f>
        <v>0</v>
      </c>
      <c r="VP14" s="37">
        <f>SUMIFS('Absences diverses'!$AS$8:$AS$500,'Absences diverses'!$A$8:$A$500,B14,'Absences diverses'!$D$8:$D$500,Salariés!$J$3)</f>
        <v>0</v>
      </c>
      <c r="VQ14" s="37">
        <f>SUMIFS('Absences diverses'!$AS$8:$AS$500,'Absences diverses'!$A$8:$A$500,B14,'Absences diverses'!$D$8:$D$500,Salariés!$J$4)</f>
        <v>0</v>
      </c>
      <c r="VR14" s="37">
        <f>SUMIFS('Arrêts médicaux'!$AV$8:$AV$500,'Arrêts médicaux'!$A$8:$A$500,B14,'Arrêts médicaux'!$D$8:$D$500,Salariés!$H$1)</f>
        <v>0</v>
      </c>
      <c r="VS14" s="37">
        <f>SUMIFS('Arrêts médicaux'!$AV$8:$AV$500,'Arrêts médicaux'!$A$8:$A$500,B14,'Arrêts médicaux'!$D$8:$D$500,Salariés!$H$2)</f>
        <v>0</v>
      </c>
      <c r="VT14" s="38">
        <f t="shared" si="295"/>
        <v>0</v>
      </c>
      <c r="VU14" s="37">
        <f>SUMIFS('Arrêts médicaux'!$AV$8:$AV$500,'Arrêts médicaux'!$A$8:$A$500,B14,'Arrêts médicaux'!$D$8:$D$500,Salariés!$H$3)</f>
        <v>0</v>
      </c>
      <c r="VV14" s="37">
        <f>SUMIFS('Arrêts médicaux'!$AV$8:$AV$500,'Arrêts médicaux'!$A$8:$A$500,B14,'Arrêts médicaux'!$D$8:$D$500,Salariés!$H$4)</f>
        <v>0</v>
      </c>
      <c r="VW14" s="38">
        <f t="shared" si="296"/>
        <v>0</v>
      </c>
      <c r="VX14" s="37">
        <f>SUMIFS('Arrêts médicaux'!$AV$8:$AV$500,'Arrêts médicaux'!$A$8:$A$500,B14,'Arrêts médicaux'!$D$8:$D$500,Salariés!$H$5)</f>
        <v>0</v>
      </c>
      <c r="VY14" s="37">
        <f>SUMIFS('Arrêts médicaux'!$AV$8:$AV$500,'Arrêts médicaux'!$A$8:$A$500,B14,'Arrêts médicaux'!$D$8:$D$500,Salariés!$H$6)</f>
        <v>0</v>
      </c>
      <c r="VZ14" s="37">
        <f>SUMIFS('Arrêts médicaux'!$AV$8:$AV$500,'Arrêts médicaux'!$A$8:$A$500,B14,'Arrêts médicaux'!$D$8:$D$500,Salariés!$H$7)</f>
        <v>0</v>
      </c>
      <c r="WA14" s="38">
        <f t="shared" si="297"/>
        <v>0</v>
      </c>
      <c r="WB14" s="37">
        <f>SUMIFS('Arrêts médicaux'!$AV$8:$AV$500,'Arrêts médicaux'!$A$8:$A$500,B14,'Arrêts médicaux'!$D$8:$D$500,Salariés!$H$8)</f>
        <v>0</v>
      </c>
      <c r="WC14" s="37">
        <f>SUMIFS('Absences diverses'!$AT$8:$AT$500,'Absences diverses'!$A$8:$A$500,B14,'Absences diverses'!$D$8:$D$500,Salariés!$J$1)</f>
        <v>0</v>
      </c>
      <c r="WD14" s="37">
        <f>SUMIFS('Absences diverses'!$AT$8:$AT$500,'Absences diverses'!$A$8:$A$500,B14,'Absences diverses'!$D$8:$D$500,Salariés!$J$2)</f>
        <v>0</v>
      </c>
      <c r="WE14" s="37">
        <f>SUMIFS('Absences diverses'!$AT$8:$AT$500,'Absences diverses'!$A$8:$A$500,B14,'Absences diverses'!$D$8:$D$500,Salariés!$J$3)</f>
        <v>0</v>
      </c>
      <c r="WF14" s="37">
        <f>SUMIFS('Absences diverses'!$AT$8:$AT$500,'Absences diverses'!$A$8:$A$500,B14,'Absences diverses'!$D$8:$D$500,Salariés!$J$4)</f>
        <v>0</v>
      </c>
      <c r="WG14" s="37">
        <f>SUMIFS('Arrêts médicaux'!$AW$8:$AW$500,'Arrêts médicaux'!$A$8:$A$500,B14,'Arrêts médicaux'!$D$8:$D$500,Salariés!$H$1)</f>
        <v>0</v>
      </c>
      <c r="WH14" s="37">
        <f>SUMIFS('Arrêts médicaux'!$AW$8:$AW$500,'Arrêts médicaux'!$A$8:$A$500,B14,'Arrêts médicaux'!$D$8:$D$500,Salariés!$H$2)</f>
        <v>0</v>
      </c>
      <c r="WI14" s="38">
        <f t="shared" si="298"/>
        <v>0</v>
      </c>
      <c r="WJ14" s="37">
        <f>SUMIFS('Arrêts médicaux'!$AW$8:$AW$500,'Arrêts médicaux'!$A$8:$A$500,B14,'Arrêts médicaux'!$D$8:$D$500,Salariés!$H$3)</f>
        <v>0</v>
      </c>
      <c r="WK14" s="37">
        <f>SUMIFS('Arrêts médicaux'!$AW$8:$AW$500,'Arrêts médicaux'!$A$8:$A$500,B14,'Arrêts médicaux'!$D$8:$D$500,Salariés!$H$4)</f>
        <v>0</v>
      </c>
      <c r="WL14" s="38">
        <f t="shared" si="299"/>
        <v>0</v>
      </c>
      <c r="WM14" s="37">
        <f>SUMIFS('Arrêts médicaux'!$AW$8:$AW$500,'Arrêts médicaux'!$A$8:$A$500,B14,'Arrêts médicaux'!$D$8:$D$500,Salariés!$H$5)</f>
        <v>0</v>
      </c>
      <c r="WN14" s="37">
        <f>SUMIFS('Arrêts médicaux'!$AW$8:$AW$500,'Arrêts médicaux'!$A$8:$A$500,B14,'Arrêts médicaux'!$D$8:$D$500,Salariés!$H$6)</f>
        <v>0</v>
      </c>
      <c r="WO14" s="37">
        <f>SUMIFS('Arrêts médicaux'!$AW$8:$AW$500,'Arrêts médicaux'!$A$8:$A$500,B14,'Arrêts médicaux'!$D$8:$D$500,Salariés!$H$7)</f>
        <v>0</v>
      </c>
      <c r="WP14" s="38">
        <f t="shared" si="300"/>
        <v>0</v>
      </c>
      <c r="WQ14" s="37">
        <f>SUMIFS('Arrêts médicaux'!$AW$8:$AW$500,'Arrêts médicaux'!$A$8:$A$500,B14,'Arrêts médicaux'!$D$8:$D$500,Salariés!$H$8)</f>
        <v>0</v>
      </c>
      <c r="WR14" s="37">
        <f>SUMIFS('Absences diverses'!$AU$8:$AU$500,'Absences diverses'!$A$8:$A$500,B14,'Absences diverses'!$D$8:$D$500,Salariés!$J$1)</f>
        <v>0</v>
      </c>
      <c r="WS14" s="37">
        <f>SUMIFS('Absences diverses'!$AU$8:$AU$500,'Absences diverses'!$A$8:$A$500,B14,'Absences diverses'!$D$8:$D$500,Salariés!$J$2)</f>
        <v>0</v>
      </c>
      <c r="WT14" s="37">
        <f>SUMIFS('Absences diverses'!$AU$8:$AU$500,'Absences diverses'!$A$8:$A$500,B14,'Absences diverses'!$D$8:$D$500,Salariés!$J$3)</f>
        <v>0</v>
      </c>
      <c r="WU14" s="37">
        <f>SUMIFS('Absences diverses'!$AU$8:$AU$500,'Absences diverses'!$A$8:$A$500,B14,'Absences diverses'!$D$8:$D$500,Salariés!$J$4)</f>
        <v>0</v>
      </c>
      <c r="WV14" s="37">
        <f>SUMIFS('Arrêts médicaux'!$AX$8:$AX$500,'Arrêts médicaux'!$A$8:$A$500,B14,'Arrêts médicaux'!$D$8:$D$500,Salariés!$H$1)</f>
        <v>0</v>
      </c>
      <c r="WW14" s="37">
        <f>SUMIFS('Arrêts médicaux'!$AX$8:$AX$500,'Arrêts médicaux'!$A$8:$A$500,B14,'Arrêts médicaux'!$D$8:$D$500,Salariés!$H$2)</f>
        <v>0</v>
      </c>
      <c r="WX14" s="38">
        <f t="shared" si="301"/>
        <v>0</v>
      </c>
      <c r="WY14" s="37">
        <f>SUMIFS('Arrêts médicaux'!$AX$8:$AX$500,'Arrêts médicaux'!$A$8:$A$500,B14,'Arrêts médicaux'!$D$8:$D$500,Salariés!$H$3)</f>
        <v>0</v>
      </c>
      <c r="WZ14" s="37">
        <f>SUMIFS('Arrêts médicaux'!$AX$8:$AX$500,'Arrêts médicaux'!$A$8:$A$500,B14,'Arrêts médicaux'!$D$8:$D$500,Salariés!$H$4)</f>
        <v>0</v>
      </c>
      <c r="XA14" s="38">
        <f t="shared" si="302"/>
        <v>0</v>
      </c>
      <c r="XB14" s="37">
        <f>SUMIFS('Arrêts médicaux'!$AX$8:$AX$500,'Arrêts médicaux'!$A$8:$A$500,B14,'Arrêts médicaux'!$D$8:$D$500,Salariés!$H$5)</f>
        <v>0</v>
      </c>
      <c r="XC14" s="37">
        <f>SUMIFS('Arrêts médicaux'!$AX$8:$AX$500,'Arrêts médicaux'!$A$8:$A$500,B14,'Arrêts médicaux'!$D$8:$D$500,Salariés!$H$6)</f>
        <v>0</v>
      </c>
      <c r="XD14" s="37">
        <f>SUMIFS('Arrêts médicaux'!$AX$8:$AX$500,'Arrêts médicaux'!$A$8:$A$500,B14,'Arrêts médicaux'!$D$8:$D$500,Salariés!$H$7)</f>
        <v>0</v>
      </c>
      <c r="XE14" s="38">
        <f t="shared" si="303"/>
        <v>0</v>
      </c>
      <c r="XF14" s="37">
        <f>SUMIFS('Arrêts médicaux'!$AX$8:$AX$500,'Arrêts médicaux'!$A$8:$A$500,B14,'Arrêts médicaux'!$D$8:$D$500,Salariés!$H$8)</f>
        <v>0</v>
      </c>
      <c r="XG14" s="37">
        <f>SUMIFS('Absences diverses'!$AV$8:$AV$500,'Absences diverses'!$A$8:$A$500,B14,'Absences diverses'!$D$8:$D$500,Salariés!$J$1)</f>
        <v>0</v>
      </c>
      <c r="XH14" s="37">
        <f>SUMIFS('Absences diverses'!$AV$8:$AV$500,'Absences diverses'!$A$8:$A$500,B14,'Absences diverses'!$D$8:$D$500,Salariés!$J$2)</f>
        <v>0</v>
      </c>
      <c r="XI14" s="37">
        <f>SUMIFS('Absences diverses'!$AV$8:$AV$500,'Absences diverses'!$A$8:$A$500,B14,'Absences diverses'!$D$8:$D$500,Salariés!$J$3)</f>
        <v>0</v>
      </c>
      <c r="XJ14" s="37">
        <f>SUMIFS('Absences diverses'!$AV$8:$AV$500,'Absences diverses'!$A$8:$A$500,B14,'Absences diverses'!$D$8:$D$500,Salariés!$J$4)</f>
        <v>0</v>
      </c>
      <c r="XK14" s="37">
        <f>SUMIFS('Arrêts médicaux'!$AY$8:$AY$500,'Arrêts médicaux'!$A$8:$A$500,B14,'Arrêts médicaux'!$D$8:$D$500,Salariés!$H$1)</f>
        <v>0</v>
      </c>
      <c r="XL14" s="37">
        <f>SUMIFS('Arrêts médicaux'!$AY$8:$AY$500,'Arrêts médicaux'!$A$8:$A$500,B14,'Arrêts médicaux'!$D$8:$D$500,Salariés!$H$2)</f>
        <v>0</v>
      </c>
      <c r="XM14" s="38">
        <f t="shared" si="304"/>
        <v>0</v>
      </c>
      <c r="XN14" s="37">
        <f>SUMIFS('Arrêts médicaux'!$AY$8:$AY$500,'Arrêts médicaux'!$A$8:$A$500,B14,'Arrêts médicaux'!$D$8:$D$500,Salariés!$H$3)</f>
        <v>0</v>
      </c>
      <c r="XO14" s="37">
        <f>SUMIFS('Arrêts médicaux'!$AY$8:$AY$500,'Arrêts médicaux'!$A$8:$A$500,B14,'Arrêts médicaux'!$D$8:$D$500,Salariés!$H$4)</f>
        <v>0</v>
      </c>
      <c r="XP14" s="38">
        <f t="shared" si="305"/>
        <v>0</v>
      </c>
      <c r="XQ14" s="37">
        <f>SUMIFS('Arrêts médicaux'!$AY$8:$AY$500,'Arrêts médicaux'!$A$8:$A$500,B14,'Arrêts médicaux'!$D$8:$D$500,Salariés!$H$5)</f>
        <v>0</v>
      </c>
      <c r="XR14" s="37">
        <f>SUMIFS('Arrêts médicaux'!$AY$8:$AY$500,'Arrêts médicaux'!$A$8:$A$500,B14,'Arrêts médicaux'!$D$8:$D$500,Salariés!$H$6)</f>
        <v>0</v>
      </c>
      <c r="XS14" s="37">
        <f>SUMIFS('Arrêts médicaux'!$AY$8:$AY$500,'Arrêts médicaux'!$A$8:$A$500,B14,'Arrêts médicaux'!$D$8:$D$500,Salariés!$H$7)</f>
        <v>0</v>
      </c>
      <c r="XT14" s="38">
        <f t="shared" si="306"/>
        <v>0</v>
      </c>
      <c r="XU14" s="37">
        <f>SUMIFS('Arrêts médicaux'!$AY$8:$AY$500,'Arrêts médicaux'!$A$8:$A$500,B14,'Arrêts médicaux'!$D$8:$D$500,Salariés!$H$8)</f>
        <v>0</v>
      </c>
      <c r="XV14" s="37">
        <f>SUMIFS('Absences diverses'!$AW$8:$AW$500,'Absences diverses'!$A$8:$A$500,B14,'Absences diverses'!$D$8:$D$500,Salariés!$J$1)</f>
        <v>0</v>
      </c>
      <c r="XW14" s="37">
        <f>SUMIFS('Absences diverses'!$AW$8:$AW$500,'Absences diverses'!$A$8:$A$500,B14,'Absences diverses'!$D$8:$D$500,Salariés!$J$2)</f>
        <v>0</v>
      </c>
      <c r="XX14" s="37">
        <f>SUMIFS('Absences diverses'!$AW$8:$AW$500,'Absences diverses'!$A$8:$A$500,B14,'Absences diverses'!$D$8:$D$500,Salariés!$J$3)</f>
        <v>0</v>
      </c>
      <c r="XY14" s="37">
        <f>SUMIFS('Absences diverses'!$AW$8:$AW$500,'Absences diverses'!$A$8:$A$500,B14,'Absences diverses'!$D$8:$D$500,Salariés!$J$4)</f>
        <v>0</v>
      </c>
      <c r="XZ14" s="37">
        <f>SUMIFS('Arrêts médicaux'!$AZ$8:$AZ$500,'Arrêts médicaux'!$A$8:$A$500,B14,'Arrêts médicaux'!$D$8:$D$500,Salariés!$H$1)</f>
        <v>0</v>
      </c>
      <c r="YA14" s="37">
        <f>SUMIFS('Arrêts médicaux'!$AZ$8:$AZ$500,'Arrêts médicaux'!$A$8:$A$500,B14,'Arrêts médicaux'!$D$8:$D$500,Salariés!$H$2)</f>
        <v>0</v>
      </c>
      <c r="YB14" s="38">
        <f t="shared" si="307"/>
        <v>0</v>
      </c>
      <c r="YC14" s="37">
        <f>SUMIFS('Arrêts médicaux'!$AZ$8:$AZ$500,'Arrêts médicaux'!$A$8:$A$500,B14,'Arrêts médicaux'!$D$8:$D$500,Salariés!$H$3)</f>
        <v>0</v>
      </c>
      <c r="YD14" s="37">
        <f>SUMIFS('Arrêts médicaux'!$AZ$8:$AZ$500,'Arrêts médicaux'!$A$8:$A$500,B14,'Arrêts médicaux'!$D$8:$D$500,Salariés!$H$4)</f>
        <v>0</v>
      </c>
      <c r="YE14" s="38">
        <f t="shared" si="308"/>
        <v>0</v>
      </c>
      <c r="YF14" s="37">
        <f>SUMIFS('Arrêts médicaux'!$AZ$8:$AZ$500,'Arrêts médicaux'!$A$8:$A$500,B14,'Arrêts médicaux'!$D$8:$D$500,Salariés!$H$5)</f>
        <v>0</v>
      </c>
      <c r="YG14" s="37">
        <f>SUMIFS('Arrêts médicaux'!$AZ$8:$AZ$500,'Arrêts médicaux'!$A$8:$A$500,B14,'Arrêts médicaux'!$D$8:$D$500,Salariés!$H$6)</f>
        <v>0</v>
      </c>
      <c r="YH14" s="37">
        <f>SUMIFS('Arrêts médicaux'!$AZ$8:$AZ$500,'Arrêts médicaux'!$A$8:$A$500,B14,'Arrêts médicaux'!$D$8:$D$500,Salariés!$H$7)</f>
        <v>0</v>
      </c>
      <c r="YI14" s="38">
        <f t="shared" si="309"/>
        <v>0</v>
      </c>
      <c r="YJ14" s="37">
        <f>SUMIFS('Arrêts médicaux'!$AZ$8:$AZ$500,'Arrêts médicaux'!$A$8:$A$500,B14,'Arrêts médicaux'!$D$8:$D$500,Salariés!$H$8)</f>
        <v>0</v>
      </c>
      <c r="YK14" s="37">
        <f>SUMIFS('Absences diverses'!$AX$8:$AX$500,'Absences diverses'!$A$8:$A$500,B14,'Absences diverses'!$D$8:$D$500,Salariés!$J$1)</f>
        <v>0</v>
      </c>
      <c r="YL14" s="37">
        <f>SUMIFS('Absences diverses'!$AX$8:$AX$500,'Absences diverses'!$A$8:$A$500,B14,'Absences diverses'!$D$8:$D$500,Salariés!$J$2)</f>
        <v>0</v>
      </c>
      <c r="YM14" s="37">
        <f>SUMIFS('Absences diverses'!$AX$8:$AX$500,'Absences diverses'!$A$8:$A$500,B14,'Absences diverses'!$D$8:$D$500,Salariés!$J$3)</f>
        <v>0</v>
      </c>
      <c r="YN14" s="37">
        <f>SUMIFS('Absences diverses'!$AX$8:$AX$500,'Absences diverses'!$A$8:$A$500,B14,'Absences diverses'!$D$8:$D$500,Salariés!$J$4)</f>
        <v>0</v>
      </c>
      <c r="YO14" s="37">
        <f>SUMIFS('Arrêts médicaux'!$BA$8:$BA$500,'Arrêts médicaux'!$A$8:$A$500,B14,'Arrêts médicaux'!$D$8:$D$500,Salariés!$H$1)</f>
        <v>0</v>
      </c>
      <c r="YP14" s="37">
        <f>SUMIFS('Arrêts médicaux'!$BA$8:$BA$500,'Arrêts médicaux'!$A$8:$A$500,B14,'Arrêts médicaux'!$D$8:$D$500,Salariés!$H$2)</f>
        <v>0</v>
      </c>
      <c r="YQ14" s="38">
        <f t="shared" si="310"/>
        <v>0</v>
      </c>
      <c r="YR14" s="37">
        <f>SUMIFS('Arrêts médicaux'!$BA$8:$BA$500,'Arrêts médicaux'!$A$8:$A$500,B14,'Arrêts médicaux'!$D$8:$D$500,Salariés!$H$3)</f>
        <v>0</v>
      </c>
      <c r="YS14" s="37">
        <f>SUMIFS('Arrêts médicaux'!$BA$8:$BA$500,'Arrêts médicaux'!$A$8:$A$500,B14,'Arrêts médicaux'!$D$8:$D$500,Salariés!$H$4)</f>
        <v>0</v>
      </c>
      <c r="YT14" s="38">
        <f t="shared" si="311"/>
        <v>0</v>
      </c>
      <c r="YU14" s="37">
        <f>SUMIFS('Arrêts médicaux'!$BA$8:$BA$500,'Arrêts médicaux'!$A$8:$A$500,B14,'Arrêts médicaux'!$D$8:$D$500,Salariés!$H$5)</f>
        <v>0</v>
      </c>
      <c r="YV14" s="37">
        <f>SUMIFS('Arrêts médicaux'!$BA$8:$BA$500,'Arrêts médicaux'!$A$8:$A$500,B14,'Arrêts médicaux'!$D$8:$D$500,Salariés!$H$6)</f>
        <v>0</v>
      </c>
      <c r="YW14" s="37">
        <f>SUMIFS('Arrêts médicaux'!$BA$8:$BA$500,'Arrêts médicaux'!$A$8:$A$500,B14,'Arrêts médicaux'!$D$8:$D$500,Salariés!$H$7)</f>
        <v>0</v>
      </c>
      <c r="YX14" s="38">
        <f t="shared" si="312"/>
        <v>0</v>
      </c>
      <c r="YY14" s="37">
        <f>SUMIFS('Arrêts médicaux'!$BA$8:$BA$500,'Arrêts médicaux'!$A$8:$A$500,B14,'Arrêts médicaux'!$D$8:$D$500,Salariés!$H$8)</f>
        <v>0</v>
      </c>
      <c r="YZ14" s="37">
        <f>SUMIFS('Absences diverses'!$AY$8:$AY$500,'Absences diverses'!$A$8:$A$500,B14,'Absences diverses'!$D$8:$D$500,Salariés!$J$1)</f>
        <v>0</v>
      </c>
      <c r="ZA14" s="37">
        <f>SUMIFS('Absences diverses'!$AY$8:$AY$500,'Absences diverses'!$A$8:$A$500,B14,'Absences diverses'!$D$8:$D$500,Salariés!$J$2)</f>
        <v>0</v>
      </c>
      <c r="ZB14" s="37">
        <f>SUMIFS('Absences diverses'!$AY$8:$AY$500,'Absences diverses'!$A$8:$A$500,B14,'Absences diverses'!$D$8:$D$500,Salariés!$J$3)</f>
        <v>0</v>
      </c>
      <c r="ZC14" s="37">
        <f>SUMIFS('Absences diverses'!$AY$8:$AY$500,'Absences diverses'!$A$8:$A$500,B14,'Absences diverses'!$D$8:$D$500,Salariés!$J$4)</f>
        <v>0</v>
      </c>
      <c r="ZD14" s="37">
        <f>SUMIFS('Arrêts médicaux'!$BB$8:$BB$500,'Arrêts médicaux'!$A$8:$A$500,B14,'Arrêts médicaux'!$D$8:$D$500,Salariés!$H$1)</f>
        <v>0</v>
      </c>
      <c r="ZE14" s="37">
        <f>SUMIFS('Arrêts médicaux'!$BB$8:$BB$500,'Arrêts médicaux'!$A$8:$A$500,B14,'Arrêts médicaux'!$D$8:$D$500,Salariés!$H$2)</f>
        <v>0</v>
      </c>
      <c r="ZF14" s="38">
        <f t="shared" si="313"/>
        <v>0</v>
      </c>
      <c r="ZG14" s="37">
        <f>SUMIFS('Arrêts médicaux'!$BB$8:$BB$500,'Arrêts médicaux'!$A$8:$A$500,B14,'Arrêts médicaux'!$D$8:$D$500,Salariés!$H$3)</f>
        <v>0</v>
      </c>
      <c r="ZH14" s="37">
        <f>SUMIFS('Arrêts médicaux'!$BB$8:$BB$500,'Arrêts médicaux'!$A$8:$A$500,B14,'Arrêts médicaux'!$D$8:$D$500,Salariés!$H$4)</f>
        <v>0</v>
      </c>
      <c r="ZI14" s="38">
        <f t="shared" si="314"/>
        <v>0</v>
      </c>
      <c r="ZJ14" s="37">
        <f>SUMIFS('Arrêts médicaux'!$BB$8:$BB$500,'Arrêts médicaux'!$A$8:$A$500,B14,'Arrêts médicaux'!$D$8:$D$500,Salariés!$H$5)</f>
        <v>0</v>
      </c>
      <c r="ZK14" s="37">
        <f>SUMIFS('Arrêts médicaux'!$BB$8:$BB$500,'Arrêts médicaux'!$A$8:$A$500,B14,'Arrêts médicaux'!$D$8:$D$500,Salariés!$H$6)</f>
        <v>0</v>
      </c>
      <c r="ZL14" s="37">
        <f>SUMIFS('Arrêts médicaux'!$BB$8:$BB$500,'Arrêts médicaux'!$A$8:$A$500,B14,'Arrêts médicaux'!$D$8:$D$500,Salariés!$H$7)</f>
        <v>0</v>
      </c>
      <c r="ZM14" s="38">
        <f t="shared" si="315"/>
        <v>0</v>
      </c>
      <c r="ZN14" s="37">
        <f>SUMIFS('Arrêts médicaux'!$BB$8:$BB$500,'Arrêts médicaux'!$A$8:$A$500,B14,'Arrêts médicaux'!$D$8:$D$500,Salariés!$H$8)</f>
        <v>0</v>
      </c>
      <c r="ZO14" s="37">
        <f>SUMIFS('Absences diverses'!$AZ$8:$AZ$500,'Absences diverses'!$A$8:$A$500,B14,'Absences diverses'!$D$8:$D$500,Salariés!$J$1)</f>
        <v>0</v>
      </c>
      <c r="ZP14" s="37">
        <f>SUMIFS('Absences diverses'!$AZ$8:$AZ$500,'Absences diverses'!$A$8:$A$500,B14,'Absences diverses'!$D$8:$D$500,Salariés!$J$2)</f>
        <v>0</v>
      </c>
      <c r="ZQ14" s="37">
        <f>SUMIFS('Absences diverses'!$AZ$8:$AZ$500,'Absences diverses'!$A$8:$A$500,B14,'Absences diverses'!$D$8:$D$500,Salariés!$J$3)</f>
        <v>0</v>
      </c>
      <c r="ZR14" s="37">
        <f>SUMIFS('Absences diverses'!$AZ$8:$AZ$500,'Absences diverses'!$A$8:$A$500,B14,'Absences diverses'!$D$8:$D$500,Salariés!$J$4)</f>
        <v>0</v>
      </c>
      <c r="ZS14" s="37">
        <f>SUMIFS('Arrêts médicaux'!$BC$8:$BC$500,'Arrêts médicaux'!$A$8:$A$500,B14,'Arrêts médicaux'!$D$8:$D$500,Salariés!$H$1)</f>
        <v>0</v>
      </c>
      <c r="ZT14" s="37">
        <f>SUMIFS('Arrêts médicaux'!$BC$8:$BC$500,'Arrêts médicaux'!$A$8:$A$500,B14,'Arrêts médicaux'!$D$8:$D$500,Salariés!$H$2)</f>
        <v>0</v>
      </c>
      <c r="ZU14" s="38">
        <f t="shared" si="316"/>
        <v>0</v>
      </c>
      <c r="ZV14" s="37">
        <f>SUMIFS('Arrêts médicaux'!$BC$8:$BC$500,'Arrêts médicaux'!$A$8:$A$500,B14,'Arrêts médicaux'!$D$8:$D$500,Salariés!$H$3)</f>
        <v>0</v>
      </c>
      <c r="ZW14" s="37">
        <f>SUMIFS('Arrêts médicaux'!$BC$8:$BC$500,'Arrêts médicaux'!$A$8:$A$500,B14,'Arrêts médicaux'!$D$8:$D$500,Salariés!$H$4)</f>
        <v>0</v>
      </c>
      <c r="ZX14" s="38">
        <f t="shared" si="317"/>
        <v>0</v>
      </c>
      <c r="ZY14" s="37">
        <f>SUMIFS('Arrêts médicaux'!$BC$8:$BC$500,'Arrêts médicaux'!$A$8:$A$500,B14,'Arrêts médicaux'!$D$8:$D$500,Salariés!$H$5)</f>
        <v>0</v>
      </c>
      <c r="ZZ14" s="37">
        <f>SUMIFS('Arrêts médicaux'!$BC$8:$BC$500,'Arrêts médicaux'!$A$8:$A$500,B14,'Arrêts médicaux'!$D$8:$D$500,Salariés!$H$6)</f>
        <v>0</v>
      </c>
      <c r="AAA14" s="37">
        <f>SUMIFS('Arrêts médicaux'!$BC$8:$BC$500,'Arrêts médicaux'!$A$8:$A$500,B14,'Arrêts médicaux'!$D$8:$D$500,Salariés!$H$7)</f>
        <v>0</v>
      </c>
      <c r="AAB14" s="38">
        <f t="shared" si="318"/>
        <v>0</v>
      </c>
      <c r="AAC14" s="37">
        <f>SUMIFS('Arrêts médicaux'!$BC$8:$BC$500,'Arrêts médicaux'!$A$8:$A$500,B14,'Arrêts médicaux'!$D$8:$D$500,Salariés!$H$8)</f>
        <v>0</v>
      </c>
      <c r="AAD14" s="37">
        <f>SUMIFS('Absences diverses'!$BA$8:$BA$500,'Absences diverses'!$A$8:$A$500,B14,'Absences diverses'!$D$8:$D$500,Salariés!$J$1)</f>
        <v>0</v>
      </c>
      <c r="AAE14" s="37">
        <f>SUMIFS('Absences diverses'!$BA$8:$BA$500,'Absences diverses'!$A$8:$A$500,B14,'Absences diverses'!$D$8:$D$500,Salariés!$J$2)</f>
        <v>0</v>
      </c>
      <c r="AAF14" s="37">
        <f>SUMIFS('Absences diverses'!$BA$8:$BA$500,'Absences diverses'!$A$8:$A$500,B14,'Absences diverses'!$D$8:$D$500,Salariés!$J$3)</f>
        <v>0</v>
      </c>
      <c r="AAG14" s="37">
        <f>SUMIFS('Absences diverses'!$BA$8:$BA$500,'Absences diverses'!$A$8:$A$500,B14,'Absences diverses'!$D$8:$D$500,Salariés!$J$4)</f>
        <v>0</v>
      </c>
      <c r="AAH14" s="37">
        <f>SUMIFS('Arrêts médicaux'!$BD$8:$BD$500,'Arrêts médicaux'!$A$8:$A$500,B14,'Arrêts médicaux'!$D$8:$D$500,Salariés!$H$1)</f>
        <v>0</v>
      </c>
      <c r="AAI14" s="37">
        <f>SUMIFS('Arrêts médicaux'!$BD$8:$BD$500,'Arrêts médicaux'!$A$8:$A$500,B14,'Arrêts médicaux'!$D$8:$D$500,Salariés!$H$2)</f>
        <v>0</v>
      </c>
      <c r="AAJ14" s="38">
        <f t="shared" si="319"/>
        <v>0</v>
      </c>
      <c r="AAK14" s="37">
        <f>SUMIFS('Arrêts médicaux'!$BD$8:$BD$500,'Arrêts médicaux'!$A$8:$A$500,B14,'Arrêts médicaux'!$D$8:$D$500,Salariés!$H$3)</f>
        <v>0</v>
      </c>
      <c r="AAL14" s="37">
        <f>SUMIFS('Arrêts médicaux'!$BD$8:$BD$500,'Arrêts médicaux'!$A$8:$A$500,B14,'Arrêts médicaux'!$D$8:$D$500,Salariés!$H$4)</f>
        <v>0</v>
      </c>
      <c r="AAM14" s="38">
        <f t="shared" si="320"/>
        <v>0</v>
      </c>
      <c r="AAN14" s="37">
        <f>SUMIFS('Arrêts médicaux'!$BD$8:$BD$500,'Arrêts médicaux'!$A$8:$A$500,B14,'Arrêts médicaux'!$D$8:$D$500,Salariés!$H$5)</f>
        <v>0</v>
      </c>
      <c r="AAO14" s="37">
        <f>SUMIFS('Arrêts médicaux'!$BD$8:$BD$500,'Arrêts médicaux'!$A$8:$A$500,B14,'Arrêts médicaux'!$D$8:$D$500,Salariés!$H$6)</f>
        <v>0</v>
      </c>
      <c r="AAP14" s="37">
        <f>SUMIFS('Arrêts médicaux'!$BD$8:$BD$500,'Arrêts médicaux'!$A$8:$A$500,B14,'Arrêts médicaux'!$D$8:$D$500,Salariés!$H$7)</f>
        <v>0</v>
      </c>
      <c r="AAQ14" s="38">
        <f t="shared" si="321"/>
        <v>0</v>
      </c>
      <c r="AAR14" s="37">
        <f>SUMIFS('Arrêts médicaux'!$BD$8:$BD$500,'Arrêts médicaux'!$A$8:$A$500,B14,'Arrêts médicaux'!$D$8:$D$500,Salariés!$H$8)</f>
        <v>0</v>
      </c>
      <c r="AAS14" s="37">
        <f>SUMIFS('Absences diverses'!$BB$8:$BB$500,'Absences diverses'!$A$8:$A$500,B14,'Absences diverses'!$D$8:$D$500,Salariés!$J$1)</f>
        <v>0</v>
      </c>
      <c r="AAT14" s="37">
        <f>SUMIFS('Absences diverses'!$BB$8:$BB$500,'Absences diverses'!$A$8:$A$500,B14,'Absences diverses'!$D$8:$D$500,Salariés!$J$2)</f>
        <v>0</v>
      </c>
      <c r="AAU14" s="37">
        <f>SUMIFS('Absences diverses'!$BB$8:$BB$500,'Absences diverses'!$A$8:$A$500,B14,'Absences diverses'!$D$8:$D$500,Salariés!$J$3)</f>
        <v>0</v>
      </c>
      <c r="AAV14" s="37">
        <f>SUMIFS('Absences diverses'!$BB$8:$BB$500,'Absences diverses'!$A$8:$A$500,B14,'Absences diverses'!$D$8:$D$500,Salariés!$J$4)</f>
        <v>0</v>
      </c>
      <c r="AAW14" s="37">
        <f>SUMIFS('Arrêts médicaux'!$BE$8:$BE$500,'Arrêts médicaux'!$A$8:$A$500,B14,'Arrêts médicaux'!$D$8:$D$500,Salariés!$H$1)</f>
        <v>0</v>
      </c>
      <c r="AAX14" s="37">
        <f>SUMIFS('Arrêts médicaux'!$BE$8:$BE$500,'Arrêts médicaux'!$A$8:$A$500,B14,'Arrêts médicaux'!$D$8:$D$500,Salariés!$H$2)</f>
        <v>0</v>
      </c>
      <c r="AAY14" s="38">
        <f t="shared" si="322"/>
        <v>0</v>
      </c>
      <c r="AAZ14" s="37">
        <f>SUMIFS('Arrêts médicaux'!$BE$8:$BE$500,'Arrêts médicaux'!$A$8:$A$500,B14,'Arrêts médicaux'!$D$8:$D$500,Salariés!$H$3)</f>
        <v>0</v>
      </c>
      <c r="ABA14" s="37">
        <f>SUMIFS('Arrêts médicaux'!$BE$8:$BE$500,'Arrêts médicaux'!$A$8:$A$500,B14,'Arrêts médicaux'!$D$8:$D$500,Salariés!$H$4)</f>
        <v>0</v>
      </c>
      <c r="ABB14" s="38">
        <f t="shared" si="323"/>
        <v>0</v>
      </c>
      <c r="ABC14" s="37">
        <f>SUMIFS('Arrêts médicaux'!$BE$8:$BE$500,'Arrêts médicaux'!$A$8:$A$500,B14,'Arrêts médicaux'!$D$8:$D$500,Salariés!$H$5)</f>
        <v>0</v>
      </c>
      <c r="ABD14" s="37">
        <f>SUMIFS('Arrêts médicaux'!$BE$8:$BE$500,'Arrêts médicaux'!$A$8:$A$500,B14,'Arrêts médicaux'!$D$8:$D$500,Salariés!$H$6)</f>
        <v>0</v>
      </c>
      <c r="ABE14" s="37">
        <f>SUMIFS('Arrêts médicaux'!$BE$8:$BE$500,'Arrêts médicaux'!$A$8:$A$500,B14,'Arrêts médicaux'!$D$8:$D$500,Salariés!$H$7)</f>
        <v>0</v>
      </c>
      <c r="ABF14" s="38">
        <f t="shared" si="324"/>
        <v>0</v>
      </c>
      <c r="ABG14" s="37">
        <f>SUMIFS('Arrêts médicaux'!$BE$8:$BE$500,'Arrêts médicaux'!$A$8:$A$500,B14,'Arrêts médicaux'!$D$8:$D$500,Salariés!$H$8)</f>
        <v>0</v>
      </c>
      <c r="ABH14" s="37">
        <f>SUMIFS('Absences diverses'!$BC$8:$BC$500,'Absences diverses'!$A$8:$A$500,B14,'Absences diverses'!$D$8:$D$500,Salariés!$J$1)</f>
        <v>0</v>
      </c>
      <c r="ABI14" s="37">
        <f>SUMIFS('Absences diverses'!$BC$8:$BC$500,'Absences diverses'!$A$8:$A$500,B14,'Absences diverses'!$D$8:$D$500,Salariés!$J$2)</f>
        <v>0</v>
      </c>
      <c r="ABJ14" s="37">
        <f>SUMIFS('Absences diverses'!$BC$8:$BC$500,'Absences diverses'!$A$8:$A$500,B14,'Absences diverses'!$D$8:$D$500,Salariés!$J$3)</f>
        <v>0</v>
      </c>
      <c r="ABK14" s="37">
        <f>SUMIFS('Absences diverses'!$BC$8:$BC$500,'Absences diverses'!$A$8:$A$500,B14,'Absences diverses'!$D$8:$D$500,Salariés!$J$4)</f>
        <v>0</v>
      </c>
      <c r="ABL14" s="37">
        <f>SUMIFS('Arrêts médicaux'!$BF$8:$BF$500,'Arrêts médicaux'!$A$8:$A$500,B14,'Arrêts médicaux'!$D$8:$D$500,Salariés!$H$1)</f>
        <v>0</v>
      </c>
      <c r="ABM14" s="37">
        <f>SUMIFS('Arrêts médicaux'!$BF$8:$BF$500,'Arrêts médicaux'!$A$8:$A$500,B14,'Arrêts médicaux'!$D$8:$D$500,Salariés!$H$2)</f>
        <v>0</v>
      </c>
      <c r="ABN14" s="38">
        <f t="shared" si="325"/>
        <v>0</v>
      </c>
      <c r="ABO14" s="37">
        <f>SUMIFS('Arrêts médicaux'!$BF$8:$BF$500,'Arrêts médicaux'!$A$8:$A$500,B14,'Arrêts médicaux'!$D$8:$D$500,Salariés!$H$3)</f>
        <v>0</v>
      </c>
      <c r="ABP14" s="37">
        <f>SUMIFS('Arrêts médicaux'!$BF$8:$BF$500,'Arrêts médicaux'!$A$8:$A$500,B14,'Arrêts médicaux'!$D$8:$D$500,Salariés!$H$4)</f>
        <v>0</v>
      </c>
      <c r="ABQ14" s="38">
        <f t="shared" si="326"/>
        <v>0</v>
      </c>
      <c r="ABR14" s="37">
        <f>SUMIFS('Arrêts médicaux'!$BF$8:$BF$500,'Arrêts médicaux'!$A$8:$A$500,B14,'Arrêts médicaux'!$D$8:$D$500,Salariés!$H$5)</f>
        <v>0</v>
      </c>
      <c r="ABS14" s="37">
        <f>SUMIFS('Arrêts médicaux'!$BF$8:$BF$500,'Arrêts médicaux'!$A$8:$A$500,B14,'Arrêts médicaux'!$D$8:$D$500,Salariés!$H$6)</f>
        <v>0</v>
      </c>
      <c r="ABT14" s="37">
        <f>SUMIFS('Arrêts médicaux'!$BF$8:$BF$500,'Arrêts médicaux'!$A$8:$A$500,B14,'Arrêts médicaux'!$D$8:$D$500,Salariés!$H$7)</f>
        <v>0</v>
      </c>
      <c r="ABU14" s="38">
        <f t="shared" si="327"/>
        <v>0</v>
      </c>
      <c r="ABV14" s="37">
        <f>SUMIFS('Arrêts médicaux'!$BF$8:$BF$500,'Arrêts médicaux'!$A$8:$A$500,B14,'Arrêts médicaux'!$D$8:$D$500,Salariés!$H$8)</f>
        <v>0</v>
      </c>
      <c r="ABW14" s="37">
        <f>SUMIFS('Absences diverses'!$BD$8:$BD$500,'Absences diverses'!$A$8:$A$500,B14,'Absences diverses'!$D$8:$D$500,Salariés!$J$1)</f>
        <v>0</v>
      </c>
      <c r="ABX14" s="37">
        <f>SUMIFS('Absences diverses'!$BD$8:$BD$500,'Absences diverses'!$A$8:$A$500,B14,'Absences diverses'!$D$8:$D$500,Salariés!$J$2)</f>
        <v>0</v>
      </c>
      <c r="ABY14" s="37">
        <f>SUMIFS('Absences diverses'!$BD$8:$BD$500,'Absences diverses'!$A$8:$A$500,B14,'Absences diverses'!$D$8:$D$500,Salariés!$J$3)</f>
        <v>0</v>
      </c>
      <c r="ABZ14" s="37">
        <f>SUMIFS('Absences diverses'!$BD$8:$BD$500,'Absences diverses'!$A$8:$A$500,B14,'Absences diverses'!$D$8:$D$500,Salariés!$J$4)</f>
        <v>0</v>
      </c>
      <c r="ACA14" s="37">
        <f>SUMIFS('Arrêts médicaux'!$BG$8:$BG$500,'Arrêts médicaux'!$A$8:$A$500,B14,'Arrêts médicaux'!$D$8:$D$500,Salariés!$H$1)</f>
        <v>0</v>
      </c>
      <c r="ACB14" s="37">
        <f>SUMIFS('Arrêts médicaux'!$BG$8:$BG$500,'Arrêts médicaux'!$A$8:$A$500,B14,'Arrêts médicaux'!$D$8:$D$500,Salariés!$H$2)</f>
        <v>0</v>
      </c>
      <c r="ACC14" s="38">
        <f t="shared" si="328"/>
        <v>0</v>
      </c>
      <c r="ACD14" s="37">
        <f>SUMIFS('Arrêts médicaux'!$BG$8:$BG$500,'Arrêts médicaux'!$A$8:$A$500,B14,'Arrêts médicaux'!$D$8:$D$500,Salariés!$H$3)</f>
        <v>0</v>
      </c>
      <c r="ACE14" s="37">
        <f>SUMIFS('Arrêts médicaux'!$BG$8:$BG$500,'Arrêts médicaux'!$A$8:$A$500,B14,'Arrêts médicaux'!$D$8:$D$500,Salariés!$H$4)</f>
        <v>0</v>
      </c>
      <c r="ACF14" s="38">
        <f t="shared" si="329"/>
        <v>0</v>
      </c>
      <c r="ACG14" s="37">
        <f>SUMIFS('Arrêts médicaux'!$BG$8:$BG$500,'Arrêts médicaux'!$A$8:$A$500,B14,'Arrêts médicaux'!$D$8:$D$500,Salariés!$H$5)</f>
        <v>0</v>
      </c>
      <c r="ACH14" s="37">
        <f>SUMIFS('Arrêts médicaux'!$BG$8:$BG$500,'Arrêts médicaux'!$A$8:$A$500,B14,'Arrêts médicaux'!$D$8:$D$500,Salariés!$H$6)</f>
        <v>0</v>
      </c>
      <c r="ACI14" s="37">
        <f>SUMIFS('Arrêts médicaux'!$BG$8:$BG$500,'Arrêts médicaux'!$A$8:$A$500,B14,'Arrêts médicaux'!$D$8:$D$500,Salariés!$H$7)</f>
        <v>0</v>
      </c>
      <c r="ACJ14" s="38">
        <f t="shared" si="330"/>
        <v>0</v>
      </c>
      <c r="ACK14" s="37">
        <f>SUMIFS('Arrêts médicaux'!$BG$8:$BG$500,'Arrêts médicaux'!$A$8:$A$500,B14,'Arrêts médicaux'!$D$8:$D$500,Salariés!$H$8)</f>
        <v>0</v>
      </c>
      <c r="ACL14" s="37">
        <f>SUMIFS('Absences diverses'!$BE$8:$BE$500,'Absences diverses'!$A$8:$A$500,B14,'Absences diverses'!$D$8:$D$500,Salariés!$J$1)</f>
        <v>0</v>
      </c>
      <c r="ACM14" s="37">
        <f>SUMIFS('Absences diverses'!$BE$8:$BE$500,'Absences diverses'!$A$8:$A$500,B14,'Absences diverses'!$D$8:$D$500,Salariés!$J$2)</f>
        <v>0</v>
      </c>
      <c r="ACN14" s="37">
        <f>SUMIFS('Absences diverses'!$BE$8:$BE$500,'Absences diverses'!$A$8:$A$500,B14,'Absences diverses'!$D$8:$D$500,Salariés!$J$3)</f>
        <v>0</v>
      </c>
      <c r="ACO14" s="37">
        <f>SUMIFS('Absences diverses'!$BE$8:$BE$500,'Absences diverses'!$A$8:$A$500,B14,'Absences diverses'!$D$8:$D$500,Salariés!$J$4)</f>
        <v>0</v>
      </c>
      <c r="ACP14" s="37">
        <f>SUMIFS('Arrêts médicaux'!$BH$8:$BH$500,'Arrêts médicaux'!$A$8:$A$500,B14,'Arrêts médicaux'!$D$8:$D$500,Salariés!$H$1)</f>
        <v>0</v>
      </c>
      <c r="ACQ14" s="37">
        <f>SUMIFS('Arrêts médicaux'!$BH$8:$BH$500,'Arrêts médicaux'!$A$8:$A$500,B14,'Arrêts médicaux'!$D$8:$D$500,Salariés!$H$2)</f>
        <v>0</v>
      </c>
      <c r="ACR14" s="38">
        <f t="shared" si="331"/>
        <v>0</v>
      </c>
      <c r="ACS14" s="37">
        <f>SUMIFS('Arrêts médicaux'!$BH$8:$BH$500,'Arrêts médicaux'!$A$8:$A$500,B14,'Arrêts médicaux'!$D$8:$D$500,Salariés!$H$3)</f>
        <v>0</v>
      </c>
      <c r="ACT14" s="37">
        <f>SUMIFS('Arrêts médicaux'!$BH$8:$BH$500,'Arrêts médicaux'!$A$8:$A$500,B14,'Arrêts médicaux'!$D$8:$D$500,Salariés!$H$4)</f>
        <v>0</v>
      </c>
      <c r="ACU14" s="38">
        <f t="shared" si="332"/>
        <v>0</v>
      </c>
      <c r="ACV14" s="37">
        <f>SUMIFS('Arrêts médicaux'!$BH$8:$BH$500,'Arrêts médicaux'!$A$8:$A$500,B14,'Arrêts médicaux'!$D$8:$D$500,Salariés!$H$5)</f>
        <v>0</v>
      </c>
      <c r="ACW14" s="37">
        <f>SUMIFS('Arrêts médicaux'!$BH$8:$BH$500,'Arrêts médicaux'!$A$8:$A$500,B14,'Arrêts médicaux'!$D$8:$D$500,Salariés!$H$6)</f>
        <v>0</v>
      </c>
      <c r="ACX14" s="37">
        <f>SUMIFS('Arrêts médicaux'!$BH$8:$BH$500,'Arrêts médicaux'!$A$8:$A$500,B14,'Arrêts médicaux'!$D$8:$D$500,Salariés!$H$7)</f>
        <v>0</v>
      </c>
      <c r="ACY14" s="38">
        <f t="shared" si="333"/>
        <v>0</v>
      </c>
      <c r="ACZ14" s="37">
        <f>SUMIFS('Arrêts médicaux'!$BH$8:$BH$500,'Arrêts médicaux'!$A$8:$A$500,B14,'Arrêts médicaux'!$D$8:$D$500,Salariés!$H$8)</f>
        <v>0</v>
      </c>
      <c r="ADA14" s="37">
        <f>SUMIFS('Absences diverses'!$BF$8:$BF$500,'Absences diverses'!$A$8:$A$500,B14,'Absences diverses'!$D$8:$D$500,Salariés!$J$1)</f>
        <v>0</v>
      </c>
      <c r="ADB14" s="37">
        <f>SUMIFS('Absences diverses'!$BF$8:$BF$500,'Absences diverses'!$A$8:$A$500,B14,'Absences diverses'!$D$8:$D$500,Salariés!$J$2)</f>
        <v>0</v>
      </c>
      <c r="ADC14" s="37">
        <f>SUMIFS('Absences diverses'!$BF$8:$BF$500,'Absences diverses'!$A$8:$A$500,B14,'Absences diverses'!$D$8:$D$500,Salariés!$J$3)</f>
        <v>0</v>
      </c>
      <c r="ADD14" s="37">
        <f>SUMIFS('Absences diverses'!$BF$8:$BF$500,'Absences diverses'!$A$8:$A$500,B14,'Absences diverses'!$D$8:$D$500,Salariés!$J$4)</f>
        <v>0</v>
      </c>
      <c r="ADE14" s="37">
        <f>SUMIFS('Arrêts médicaux'!$BI$8:$BI$500,'Arrêts médicaux'!$A$8:$A$500,B14,'Arrêts médicaux'!$D$8:$D$500,Salariés!$H$1)</f>
        <v>0</v>
      </c>
      <c r="ADF14" s="37">
        <f>SUMIFS('Arrêts médicaux'!$BI$8:$BI$500,'Arrêts médicaux'!$A$8:$A$500,B14,'Arrêts médicaux'!$D$8:$D$500,Salariés!$H$2)</f>
        <v>0</v>
      </c>
      <c r="ADG14" s="38">
        <f t="shared" si="334"/>
        <v>0</v>
      </c>
      <c r="ADH14" s="37">
        <f>SUMIFS('Arrêts médicaux'!$BI$8:$BI$500,'Arrêts médicaux'!$A$8:$A$500,B14,'Arrêts médicaux'!$D$8:$D$500,Salariés!$H$3)</f>
        <v>0</v>
      </c>
      <c r="ADI14" s="37">
        <f>SUMIFS('Arrêts médicaux'!$BI$8:$BI$500,'Arrêts médicaux'!$A$8:$A$500,B14,'Arrêts médicaux'!$D$8:$D$500,Salariés!$H$4)</f>
        <v>0</v>
      </c>
      <c r="ADJ14" s="38">
        <f t="shared" si="335"/>
        <v>0</v>
      </c>
      <c r="ADK14" s="37">
        <f>SUMIFS('Arrêts médicaux'!$BI$8:$BI$500,'Arrêts médicaux'!$A$8:$A$500,B14,'Arrêts médicaux'!$D$8:$D$500,Salariés!$H$5)</f>
        <v>0</v>
      </c>
      <c r="ADL14" s="37">
        <f>SUMIFS('Arrêts médicaux'!$BI$8:$BI$500,'Arrêts médicaux'!$A$8:$A$500,B14,'Arrêts médicaux'!$D$8:$D$500,Salariés!$H$6)</f>
        <v>0</v>
      </c>
      <c r="ADM14" s="37">
        <f>SUMIFS('Arrêts médicaux'!$BI$8:$BI$500,'Arrêts médicaux'!$A$8:$A$500,B14,'Arrêts médicaux'!$D$8:$D$500,Salariés!$H$7)</f>
        <v>0</v>
      </c>
      <c r="ADN14" s="38">
        <f t="shared" si="336"/>
        <v>0</v>
      </c>
      <c r="ADO14" s="37">
        <f>SUMIFS('Arrêts médicaux'!$BI$8:$BI$500,'Arrêts médicaux'!$A$8:$A$500,B14,'Arrêts médicaux'!$D$8:$D$500,Salariés!$H$8)</f>
        <v>0</v>
      </c>
      <c r="ADP14" s="37">
        <f>SUMIFS('Absences diverses'!$BG$8:$BG$500,'Absences diverses'!$A$8:$A$500,B14,'Absences diverses'!$D$8:$D$500,Salariés!$J$1)</f>
        <v>0</v>
      </c>
      <c r="ADQ14" s="37">
        <f>SUMIFS('Absences diverses'!$BG$8:$BG$500,'Absences diverses'!$A$8:$A$500,B14,'Absences diverses'!$D$8:$D$500,Salariés!$J$2)</f>
        <v>0</v>
      </c>
      <c r="ADR14" s="37">
        <f>SUMIFS('Absences diverses'!$BG$8:$BG$500,'Absences diverses'!$A$8:$A$500,B14,'Absences diverses'!$D$8:$D$500,Salariés!$J$3)</f>
        <v>0</v>
      </c>
      <c r="ADS14" s="37">
        <f>SUMIFS('Absences diverses'!$BG$8:$BG$500,'Absences diverses'!$A$8:$A$500,B14,'Absences diverses'!$D$8:$D$500,Salariés!$J$4)</f>
        <v>0</v>
      </c>
      <c r="ADT14" s="37">
        <f>SUMIFS('Arrêts médicaux'!$BJ$8:$BJ$500,'Arrêts médicaux'!$A$8:$A$500,B14,'Arrêts médicaux'!$D$8:$D$500,Salariés!$H$1)</f>
        <v>0</v>
      </c>
      <c r="ADU14" s="37">
        <f>SUMIFS('Arrêts médicaux'!$BJ$8:$BJ$500,'Arrêts médicaux'!$A$8:$A$500,B14,'Arrêts médicaux'!$D$8:$D$500,Salariés!$H$2)</f>
        <v>0</v>
      </c>
      <c r="ADV14" s="38">
        <f t="shared" si="337"/>
        <v>0</v>
      </c>
      <c r="ADW14" s="37">
        <f>SUMIFS('Arrêts médicaux'!$BJ$8:$BJ$500,'Arrêts médicaux'!$A$8:$A$500,B14,'Arrêts médicaux'!$D$8:$D$500,Salariés!$H$3)</f>
        <v>0</v>
      </c>
      <c r="ADX14" s="37">
        <f>SUMIFS('Arrêts médicaux'!$BJ$8:$BJ$500,'Arrêts médicaux'!$A$8:$A$500,B14,'Arrêts médicaux'!$D$8:$D$500,Salariés!$H$4)</f>
        <v>0</v>
      </c>
      <c r="ADY14" s="38">
        <f t="shared" si="338"/>
        <v>0</v>
      </c>
      <c r="ADZ14" s="37">
        <f>SUMIFS('Arrêts médicaux'!$BJ$8:$BJ$500,'Arrêts médicaux'!$A$8:$A$500,B14,'Arrêts médicaux'!$D$8:$D$500,Salariés!$H$5)</f>
        <v>0</v>
      </c>
      <c r="AEA14" s="37">
        <f>SUMIFS('Arrêts médicaux'!$BJ$8:$BJ$500,'Arrêts médicaux'!$A$8:$A$500,B14,'Arrêts médicaux'!$D$8:$D$500,Salariés!$H$6)</f>
        <v>0</v>
      </c>
      <c r="AEB14" s="37">
        <f>SUMIFS('Arrêts médicaux'!$BJ$8:$BJ$500,'Arrêts médicaux'!$A$8:$A$500,B14,'Arrêts médicaux'!$D$8:$D$500,Salariés!$H$7)</f>
        <v>0</v>
      </c>
      <c r="AEC14" s="38">
        <f t="shared" si="339"/>
        <v>0</v>
      </c>
      <c r="AED14" s="37">
        <f>SUMIFS('Arrêts médicaux'!$BJ$8:$BJ$500,'Arrêts médicaux'!$A$8:$A$500,B14,'Arrêts médicaux'!$D$8:$D$500,Salariés!$H$8)</f>
        <v>0</v>
      </c>
      <c r="AEE14" s="37">
        <f>SUMIFS('Absences diverses'!$BH$8:$BH$500,'Absences diverses'!$A$8:$A$500,B14,'Absences diverses'!$D$8:$D$500,Salariés!$J$1)</f>
        <v>0</v>
      </c>
      <c r="AEF14" s="37">
        <f>SUMIFS('Absences diverses'!$BH$8:$BH$500,'Absences diverses'!$A$8:$A$500,B14,'Absences diverses'!$D$8:$D$500,Salariés!$J$2)</f>
        <v>0</v>
      </c>
      <c r="AEG14" s="37">
        <f>SUMIFS('Absences diverses'!$BH$8:$BH$500,'Absences diverses'!$A$8:$A$500,B14,'Absences diverses'!$D$8:$D$500,Salariés!$J$3)</f>
        <v>0</v>
      </c>
      <c r="AEH14" s="37">
        <f>SUMIFS('Absences diverses'!$BH$8:$BH$500,'Absences diverses'!$A$8:$A$500,B14,'Absences diverses'!$D$8:$D$500,Salariés!$J$4)</f>
        <v>0</v>
      </c>
      <c r="AEI14" s="37">
        <f>SUMIFS('Arrêts médicaux'!$BK$8:$BK$500,'Arrêts médicaux'!$A$8:$A$500,B14,'Arrêts médicaux'!$D$8:$D$500,Salariés!$H$1)</f>
        <v>0</v>
      </c>
      <c r="AEJ14" s="37">
        <f>SUMIFS('Arrêts médicaux'!$BK$8:$BK$500,'Arrêts médicaux'!$A$8:$A$500,B14,'Arrêts médicaux'!$D$8:$D$500,Salariés!$H$2)</f>
        <v>0</v>
      </c>
      <c r="AEK14" s="38">
        <f t="shared" si="340"/>
        <v>0</v>
      </c>
      <c r="AEL14" s="37">
        <f>SUMIFS('Arrêts médicaux'!$BK$8:$BK$500,'Arrêts médicaux'!$A$8:$A$500,B14,'Arrêts médicaux'!$D$8:$D$500,Salariés!$H$3)</f>
        <v>0</v>
      </c>
      <c r="AEM14" s="37">
        <f>SUMIFS('Arrêts médicaux'!$BK$8:$BK$500,'Arrêts médicaux'!$A$8:$A$500,B14,'Arrêts médicaux'!$D$8:$D$500,Salariés!$H$4)</f>
        <v>0</v>
      </c>
      <c r="AEN14" s="38">
        <f t="shared" si="341"/>
        <v>0</v>
      </c>
      <c r="AEO14" s="37">
        <f>SUMIFS('Arrêts médicaux'!$BK$8:$BK$500,'Arrêts médicaux'!$A$8:$A$500,B14,'Arrêts médicaux'!$D$8:$D$500,Salariés!$H$5)</f>
        <v>0</v>
      </c>
      <c r="AEP14" s="37">
        <f>SUMIFS('Arrêts médicaux'!$BK$8:$BK$500,'Arrêts médicaux'!$A$8:$A$500,B14,'Arrêts médicaux'!$D$8:$D$500,Salariés!$H$6)</f>
        <v>0</v>
      </c>
      <c r="AEQ14" s="37">
        <f>SUMIFS('Arrêts médicaux'!$BK$8:$BK$500,'Arrêts médicaux'!$A$8:$A$500,B14,'Arrêts médicaux'!$D$8:$D$500,Salariés!$H$7)</f>
        <v>0</v>
      </c>
      <c r="AER14" s="38">
        <f t="shared" si="342"/>
        <v>0</v>
      </c>
      <c r="AES14" s="37">
        <f>SUMIFS('Arrêts médicaux'!$BK$8:$BK$500,'Arrêts médicaux'!$A$8:$A$500,B14,'Arrêts médicaux'!$D$8:$D$500,Salariés!$H$8)</f>
        <v>0</v>
      </c>
      <c r="AET14" s="37">
        <f>SUMIFS('Absences diverses'!$BI$8:$BI$500,'Absences diverses'!$A$8:$A$500,B14,'Absences diverses'!$D$8:$D$500,Salariés!$J$1)</f>
        <v>0</v>
      </c>
      <c r="AEU14" s="37">
        <f>SUMIFS('Absences diverses'!$BI$8:$BI$500,'Absences diverses'!$A$8:$A$500,B14,'Absences diverses'!$D$8:$D$500,Salariés!$J$2)</f>
        <v>0</v>
      </c>
      <c r="AEV14" s="37">
        <f>SUMIFS('Absences diverses'!$BI$8:$BI$500,'Absences diverses'!$A$8:$A$500,B14,'Absences diverses'!$D$8:$D$500,Salariés!$J$3)</f>
        <v>0</v>
      </c>
      <c r="AEW14" s="37">
        <f>SUMIFS('Absences diverses'!$BI$8:$BI$500,'Absences diverses'!$A$8:$A$500,B14,'Absences diverses'!$D$8:$D$500,Salariés!$J$4)</f>
        <v>0</v>
      </c>
      <c r="AEX14" s="37">
        <f>SUMIFS('Arrêts médicaux'!$BL$8:$BL$500,'Arrêts médicaux'!$A$8:$A$500,B14,'Arrêts médicaux'!$D$8:$D$500,Salariés!$H$1)</f>
        <v>0</v>
      </c>
      <c r="AEY14" s="37">
        <f>SUMIFS('Arrêts médicaux'!$BL$8:$BL$500,'Arrêts médicaux'!$A$8:$A$500,B14,'Arrêts médicaux'!$D$8:$D$500,Salariés!$H$2)</f>
        <v>0</v>
      </c>
      <c r="AEZ14" s="38">
        <f t="shared" si="343"/>
        <v>0</v>
      </c>
      <c r="AFA14" s="37">
        <f>SUMIFS('Arrêts médicaux'!$BL$8:$BL$500,'Arrêts médicaux'!$A$8:$A$500,B14,'Arrêts médicaux'!$D$8:$D$500,Salariés!$H$3)</f>
        <v>0</v>
      </c>
      <c r="AFB14" s="37">
        <f>SUMIFS('Arrêts médicaux'!$BL$8:$BL$500,'Arrêts médicaux'!$A$8:$A$500,B14,'Arrêts médicaux'!$D$8:$D$500,Salariés!$H$4)</f>
        <v>0</v>
      </c>
      <c r="AFC14" s="38">
        <f t="shared" si="344"/>
        <v>0</v>
      </c>
      <c r="AFD14" s="37">
        <f>SUMIFS('Arrêts médicaux'!$BL$8:$BL$500,'Arrêts médicaux'!$A$8:$A$500,B14,'Arrêts médicaux'!$D$8:$D$500,Salariés!$H$5)</f>
        <v>0</v>
      </c>
      <c r="AFE14" s="37">
        <f>SUMIFS('Arrêts médicaux'!$BL$8:$BL$500,'Arrêts médicaux'!$A$8:$A$500,B14,'Arrêts médicaux'!$D$8:$D$500,Salariés!$H$6)</f>
        <v>0</v>
      </c>
      <c r="AFF14" s="37">
        <f>SUMIFS('Arrêts médicaux'!$BL$8:$BL$500,'Arrêts médicaux'!$A$8:$A$500,B14,'Arrêts médicaux'!$D$8:$D$500,Salariés!$H$7)</f>
        <v>0</v>
      </c>
      <c r="AFG14" s="38">
        <f t="shared" si="345"/>
        <v>0</v>
      </c>
      <c r="AFH14" s="37">
        <f>SUMIFS('Arrêts médicaux'!$BL$8:$BL$500,'Arrêts médicaux'!$A$8:$A$500,B14,'Arrêts médicaux'!$D$8:$D$500,Salariés!$H$8)</f>
        <v>0</v>
      </c>
      <c r="AFI14" s="37">
        <f>SUMIFS('Absences diverses'!$BJ$8:$BJ$500,'Absences diverses'!$A$8:$A$500,B14,'Absences diverses'!$D$8:$D$500,Salariés!$J$1)</f>
        <v>0</v>
      </c>
      <c r="AFJ14" s="37">
        <f>SUMIFS('Absences diverses'!$BJ$8:$BJ$500,'Absences diverses'!$A$8:$A$500,B14,'Absences diverses'!$D$8:$D$500,Salariés!$J$2)</f>
        <v>0</v>
      </c>
      <c r="AFK14" s="37">
        <f>SUMIFS('Absences diverses'!$BJ$8:$BJ$500,'Absences diverses'!$A$8:$A$500,B14,'Absences diverses'!$D$8:$D$500,Salariés!$J$3)</f>
        <v>0</v>
      </c>
      <c r="AFL14" s="37">
        <f>SUMIFS('Absences diverses'!$BJ$8:$BJ$500,'Absences diverses'!$A$8:$A$500,B14,'Absences diverses'!$D$8:$D$500,Salariés!$J$4)</f>
        <v>0</v>
      </c>
      <c r="AFM14" s="37">
        <f>SUMIFS('Arrêts médicaux'!$BM$8:$BM$500,'Arrêts médicaux'!$A$8:$A$500,B14,'Arrêts médicaux'!$D$8:$D$500,Salariés!$H$1)</f>
        <v>0</v>
      </c>
      <c r="AFN14" s="37">
        <f>SUMIFS('Arrêts médicaux'!$BM$8:$BM$500,'Arrêts médicaux'!$A$8:$A$500,B14,'Arrêts médicaux'!$D$8:$D$500,Salariés!$H$2)</f>
        <v>0</v>
      </c>
      <c r="AFO14" s="38">
        <f t="shared" si="346"/>
        <v>0</v>
      </c>
      <c r="AFP14" s="37">
        <f>SUMIFS('Arrêts médicaux'!$BM$8:$BM$500,'Arrêts médicaux'!$A$8:$A$500,B14,'Arrêts médicaux'!$D$8:$D$500,Salariés!$H$3)</f>
        <v>0</v>
      </c>
      <c r="AFQ14" s="37">
        <f>SUMIFS('Arrêts médicaux'!$BM$8:$BM$500,'Arrêts médicaux'!$A$8:$A$500,B14,'Arrêts médicaux'!$D$8:$D$500,Salariés!$H$4)</f>
        <v>0</v>
      </c>
      <c r="AFR14" s="38">
        <f t="shared" si="347"/>
        <v>0</v>
      </c>
      <c r="AFS14" s="37">
        <f>SUMIFS('Arrêts médicaux'!$BM$8:$BM$500,'Arrêts médicaux'!$A$8:$A$500,B14,'Arrêts médicaux'!$D$8:$D$500,Salariés!$H$5)</f>
        <v>0</v>
      </c>
      <c r="AFT14" s="37">
        <f>SUMIFS('Arrêts médicaux'!$BM$8:$BM$500,'Arrêts médicaux'!$A$8:$A$500,B14,'Arrêts médicaux'!$D$8:$D$500,Salariés!$H$6)</f>
        <v>0</v>
      </c>
      <c r="AFU14" s="37">
        <f>SUMIFS('Arrêts médicaux'!$BM$8:$BM$500,'Arrêts médicaux'!$A$8:$A$500,B14,'Arrêts médicaux'!$D$8:$D$500,Salariés!$H$7)</f>
        <v>0</v>
      </c>
      <c r="AFV14" s="38">
        <f t="shared" si="348"/>
        <v>0</v>
      </c>
      <c r="AFW14" s="37">
        <f>SUMIFS('Arrêts médicaux'!$BM$8:$BM$500,'Arrêts médicaux'!$A$8:$A$500,B14,'Arrêts médicaux'!$D$8:$D$500,Salariés!$H$8)</f>
        <v>0</v>
      </c>
      <c r="AFX14" s="37">
        <f>SUMIFS('Absences diverses'!$BK$8:$BK$500,'Absences diverses'!$A$8:$A$500,B14,'Absences diverses'!$D$8:$D$500,Salariés!$J$1)</f>
        <v>0</v>
      </c>
      <c r="AFY14" s="37">
        <f>SUMIFS('Absences diverses'!$BK$8:$BK$500,'Absences diverses'!$A$8:$A$500,B14,'Absences diverses'!$D$8:$D$500,Salariés!$J$2)</f>
        <v>0</v>
      </c>
      <c r="AFZ14" s="37">
        <f>SUMIFS('Absences diverses'!$BK$8:$BK$500,'Absences diverses'!$A$8:$A$500,B14,'Absences diverses'!$D$8:$D$500,Salariés!$J$3)</f>
        <v>0</v>
      </c>
      <c r="AGA14" s="37">
        <f>SUMIFS('Absences diverses'!$BK$8:$BK$500,'Absences diverses'!$A$8:$A$500,B14,'Absences diverses'!$D$8:$D$500,Salariés!$J$4)</f>
        <v>0</v>
      </c>
      <c r="AGB14" s="37">
        <f>SUMIFS('Arrêts médicaux'!$BN$8:$BN$500,'Arrêts médicaux'!$A$8:$A$500,B14,'Arrêts médicaux'!$D$8:$D$500,Salariés!$H$1)</f>
        <v>0</v>
      </c>
      <c r="AGC14" s="37">
        <f>SUMIFS('Arrêts médicaux'!$BN$8:$BN$500,'Arrêts médicaux'!$A$8:$A$500,B14,'Arrêts médicaux'!$D$8:$D$500,Salariés!$H$2)</f>
        <v>0</v>
      </c>
      <c r="AGD14" s="38">
        <f t="shared" si="349"/>
        <v>0</v>
      </c>
      <c r="AGE14" s="37">
        <f>SUMIFS('Arrêts médicaux'!$BN$8:$BN$500,'Arrêts médicaux'!$A$8:$A$500,B14,'Arrêts médicaux'!$D$8:$D$500,Salariés!$H$3)</f>
        <v>0</v>
      </c>
      <c r="AGF14" s="37">
        <f>SUMIFS('Arrêts médicaux'!$BN$8:$BN$500,'Arrêts médicaux'!$A$8:$A$500,B14,'Arrêts médicaux'!$D$8:$D$500,Salariés!$H$4)</f>
        <v>0</v>
      </c>
      <c r="AGG14" s="38">
        <f t="shared" si="350"/>
        <v>0</v>
      </c>
      <c r="AGH14" s="37">
        <f>SUMIFS('Arrêts médicaux'!$BN$8:$BN$500,'Arrêts médicaux'!$A$8:$A$500,B14,'Arrêts médicaux'!$D$8:$D$500,Salariés!$H$5)</f>
        <v>0</v>
      </c>
      <c r="AGI14" s="37">
        <f>SUMIFS('Arrêts médicaux'!$BN$8:$BN$500,'Arrêts médicaux'!$A$8:$A$500,B14,'Arrêts médicaux'!$D$8:$D$500,Salariés!$H$6)</f>
        <v>0</v>
      </c>
      <c r="AGJ14" s="37">
        <f>SUMIFS('Arrêts médicaux'!$BN$8:$BN$500,'Arrêts médicaux'!$A$8:$A$500,B14,'Arrêts médicaux'!$D$8:$D$500,Salariés!$H$7)</f>
        <v>0</v>
      </c>
      <c r="AGK14" s="38">
        <f t="shared" si="351"/>
        <v>0</v>
      </c>
      <c r="AGL14" s="37">
        <f>SUMIFS('Arrêts médicaux'!$BN$8:$BN$500,'Arrêts médicaux'!$A$8:$A$500,B14,'Arrêts médicaux'!$D$8:$D$500,Salariés!$H$8)</f>
        <v>0</v>
      </c>
      <c r="AGM14" s="37">
        <f>SUMIFS('Absences diverses'!$BL$8:$BL$500,'Absences diverses'!$A$8:$A$500,B14,'Absences diverses'!$D$8:$D$500,Salariés!$J$1)</f>
        <v>0</v>
      </c>
      <c r="AGN14" s="37">
        <f>SUMIFS('Absences diverses'!$BL$8:$BL$500,'Absences diverses'!$A$8:$A$500,B14,'Absences diverses'!$D$8:$D$500,Salariés!$J$2)</f>
        <v>0</v>
      </c>
      <c r="AGO14" s="37">
        <f>SUMIFS('Absences diverses'!$BL$8:$BL$500,'Absences diverses'!$A$8:$A$500,B14,'Absences diverses'!$D$8:$D$500,Salariés!$J$3)</f>
        <v>0</v>
      </c>
      <c r="AGP14" s="37">
        <f>SUMIFS('Absences diverses'!$BL$8:$BL$500,'Absences diverses'!$A$8:$A$500,B14,'Absences diverses'!$D$8:$D$500,Salariés!$J$4)</f>
        <v>0</v>
      </c>
      <c r="AGQ14" s="37">
        <f>SUMIFS('Arrêts médicaux'!$BO$8:$BO$500,'Arrêts médicaux'!$A$8:$A$500,B14,'Arrêts médicaux'!$D$8:$D$500,Salariés!$H$1)</f>
        <v>0</v>
      </c>
      <c r="AGR14" s="37">
        <f>SUMIFS('Arrêts médicaux'!$BO$8:$BO$500,'Arrêts médicaux'!$A$8:$A$500,B14,'Arrêts médicaux'!$D$8:$D$500,Salariés!$H$2)</f>
        <v>0</v>
      </c>
      <c r="AGS14" s="38">
        <f t="shared" si="352"/>
        <v>0</v>
      </c>
      <c r="AGT14" s="37">
        <f>SUMIFS('Arrêts médicaux'!$BO$8:$BO$500,'Arrêts médicaux'!$A$8:$A$500,B14,'Arrêts médicaux'!$D$8:$D$500,Salariés!$H$3)</f>
        <v>0</v>
      </c>
      <c r="AGU14" s="37">
        <f>SUMIFS('Arrêts médicaux'!$BO$8:$BO$500,'Arrêts médicaux'!$A$8:$A$500,B14,'Arrêts médicaux'!$D$8:$D$500,Salariés!$H$4)</f>
        <v>0</v>
      </c>
      <c r="AGV14" s="38">
        <f t="shared" si="353"/>
        <v>0</v>
      </c>
      <c r="AGW14" s="37">
        <f>SUMIFS('Arrêts médicaux'!$BO$8:$BO$500,'Arrêts médicaux'!$A$8:$A$500,B14,'Arrêts médicaux'!$D$8:$D$500,Salariés!$H$5)</f>
        <v>0</v>
      </c>
      <c r="AGX14" s="37">
        <f>SUMIFS('Arrêts médicaux'!$BO$8:$BO$500,'Arrêts médicaux'!$A$8:$A$500,B14,'Arrêts médicaux'!$D$8:$D$500,Salariés!$H$6)</f>
        <v>0</v>
      </c>
      <c r="AGY14" s="37">
        <f>SUMIFS('Arrêts médicaux'!$BO$8:$BO$500,'Arrêts médicaux'!$A$8:$A$500,B14,'Arrêts médicaux'!$D$8:$D$500,Salariés!$H$7)</f>
        <v>0</v>
      </c>
      <c r="AGZ14" s="38">
        <f t="shared" si="354"/>
        <v>0</v>
      </c>
      <c r="AHA14" s="37">
        <f>SUMIFS('Arrêts médicaux'!$BO$8:$BO$500,'Arrêts médicaux'!$A$8:$A$500,B14,'Arrêts médicaux'!$D$8:$D$500,Salariés!$H$8)</f>
        <v>0</v>
      </c>
      <c r="AHB14" s="37">
        <f>SUMIFS('Absences diverses'!$BM$8:$BM$500,'Absences diverses'!$A$8:$A$500,B14,'Absences diverses'!$D$8:$D$500,Salariés!$J$1)</f>
        <v>0</v>
      </c>
      <c r="AHC14" s="37">
        <f>SUMIFS('Absences diverses'!$BM$8:$BM$500,'Absences diverses'!$A$8:$A$500,B14,'Absences diverses'!$D$8:$D$500,Salariés!$J$2)</f>
        <v>0</v>
      </c>
      <c r="AHD14" s="37">
        <f>SUMIFS('Absences diverses'!$BM$8:$BM$500,'Absences diverses'!$A$8:$A$500,B14,'Absences diverses'!$D$8:$D$500,Salariés!$J$3)</f>
        <v>0</v>
      </c>
      <c r="AHE14" s="37">
        <f>SUMIFS('Absences diverses'!$BM$8:$BM$500,'Absences diverses'!$A$8:$A$500,B14,'Absences diverses'!$D$8:$D$500,Salariés!$J$4)</f>
        <v>0</v>
      </c>
      <c r="AHF14" s="37">
        <f>SUMIFS('Arrêts médicaux'!$BP$8:$BP$500,'Arrêts médicaux'!$A$8:$A$500,B14,'Arrêts médicaux'!$D$8:$D$500,Salariés!$H$1)</f>
        <v>0</v>
      </c>
      <c r="AHG14" s="37">
        <f>SUMIFS('Arrêts médicaux'!$BP$8:$BP$500,'Arrêts médicaux'!$A$8:$A$500,B14,'Arrêts médicaux'!$D$8:$D$500,Salariés!$H$2)</f>
        <v>0</v>
      </c>
      <c r="AHH14" s="38">
        <f t="shared" si="355"/>
        <v>0</v>
      </c>
      <c r="AHI14" s="37">
        <f>SUMIFS('Arrêts médicaux'!$BP$8:$BP$500,'Arrêts médicaux'!$A$8:$A$500,B14,'Arrêts médicaux'!$D$8:$D$500,Salariés!$H$3)</f>
        <v>0</v>
      </c>
      <c r="AHJ14" s="37">
        <f>SUMIFS('Arrêts médicaux'!$BP$8:$BP$500,'Arrêts médicaux'!$A$8:$A$500,B14,'Arrêts médicaux'!$D$8:$D$500,Salariés!$H$4)</f>
        <v>0</v>
      </c>
      <c r="AHK14" s="38">
        <f t="shared" si="356"/>
        <v>0</v>
      </c>
      <c r="AHL14" s="37">
        <f>SUMIFS('Arrêts médicaux'!$BP$8:$BP$500,'Arrêts médicaux'!$A$8:$A$500,B14,'Arrêts médicaux'!$D$8:$D$500,Salariés!$H$5)</f>
        <v>0</v>
      </c>
      <c r="AHM14" s="37">
        <f>SUMIFS('Arrêts médicaux'!$BP$8:$BP$500,'Arrêts médicaux'!$A$8:$A$500,B14,'Arrêts médicaux'!$D$8:$D$500,Salariés!$H$6)</f>
        <v>0</v>
      </c>
      <c r="AHN14" s="37">
        <f>SUMIFS('Arrêts médicaux'!$BP$8:$BP$500,'Arrêts médicaux'!$A$8:$A$500,B14,'Arrêts médicaux'!$D$8:$D$500,Salariés!$H$7)</f>
        <v>0</v>
      </c>
      <c r="AHO14" s="38">
        <f t="shared" si="357"/>
        <v>0</v>
      </c>
      <c r="AHP14" s="37">
        <f>SUMIFS('Arrêts médicaux'!$BP$8:$BP$500,'Arrêts médicaux'!$A$8:$A$500,B14,'Arrêts médicaux'!$D$8:$D$500,Salariés!$H$8)</f>
        <v>0</v>
      </c>
      <c r="AHQ14" s="37">
        <f>SUMIFS('Absences diverses'!$BN$8:$BN$500,'Absences diverses'!$A$8:$A$500,B14,'Absences diverses'!$D$8:$D$500,Salariés!$J$1)</f>
        <v>0</v>
      </c>
      <c r="AHR14" s="37">
        <f>SUMIFS('Absences diverses'!$BN$8:$BN$500,'Absences diverses'!$A$8:$A$500,B14,'Absences diverses'!$D$8:$D$500,Salariés!$J$2)</f>
        <v>0</v>
      </c>
      <c r="AHS14" s="37">
        <f>SUMIFS('Absences diverses'!$BN$8:$BN$500,'Absences diverses'!$A$8:$A$500,B14,'Absences diverses'!$D$8:$D$500,Salariés!$J$3)</f>
        <v>0</v>
      </c>
      <c r="AHT14" s="37">
        <f>SUMIFS('Absences diverses'!$BN$8:$BN$500,'Absences diverses'!$A$8:$A$500,B14,'Absences diverses'!$D$8:$D$500,Salariés!$J$4)</f>
        <v>0</v>
      </c>
      <c r="AHU14" s="37">
        <f>SUMIFS('Arrêts médicaux'!$BQ$8:$BQ$500,'Arrêts médicaux'!$A$8:$A$500,B14,'Arrêts médicaux'!$D$8:$D$500,Salariés!$H$1)</f>
        <v>0</v>
      </c>
      <c r="AHV14" s="37">
        <f>SUMIFS('Arrêts médicaux'!$BQ$8:$BQ$500,'Arrêts médicaux'!$A$8:$A$500,B14,'Arrêts médicaux'!$D$8:$D$500,Salariés!$H$2)</f>
        <v>0</v>
      </c>
      <c r="AHW14" s="38">
        <f t="shared" si="358"/>
        <v>0</v>
      </c>
      <c r="AHX14" s="37">
        <f>SUMIFS('Arrêts médicaux'!$BQ$8:$BQ$500,'Arrêts médicaux'!$A$8:$A$500,B14,'Arrêts médicaux'!$D$8:$D$500,Salariés!$H$3)</f>
        <v>0</v>
      </c>
      <c r="AHY14" s="37">
        <f>SUMIFS('Arrêts médicaux'!$BQ$8:$BQ$500,'Arrêts médicaux'!$A$8:$A$500,B14,'Arrêts médicaux'!$D$8:$D$500,Salariés!$H$4)</f>
        <v>0</v>
      </c>
      <c r="AHZ14" s="38">
        <f t="shared" si="359"/>
        <v>0</v>
      </c>
      <c r="AIA14" s="37">
        <f>SUMIFS('Arrêts médicaux'!$BQ$8:$BQ$500,'Arrêts médicaux'!$A$8:$A$500,B14,'Arrêts médicaux'!$D$8:$D$500,Salariés!$H$5)</f>
        <v>0</v>
      </c>
      <c r="AIB14" s="37">
        <f>SUMIFS('Arrêts médicaux'!$BQ$8:$BQ$500,'Arrêts médicaux'!$A$8:$A$500,B14,'Arrêts médicaux'!$D$8:$D$500,Salariés!$H$6)</f>
        <v>0</v>
      </c>
      <c r="AIC14" s="37">
        <f>SUMIFS('Arrêts médicaux'!$BQ$8:$BQ$500,'Arrêts médicaux'!$A$8:$A$500,B14,'Arrêts médicaux'!$D$8:$D$500,Salariés!$H$7)</f>
        <v>0</v>
      </c>
      <c r="AID14" s="38">
        <f t="shared" si="360"/>
        <v>0</v>
      </c>
      <c r="AIE14" s="37">
        <f>SUMIFS('Arrêts médicaux'!$BQ$8:$BQ$500,'Arrêts médicaux'!$A$8:$A$500,B14,'Arrêts médicaux'!$D$8:$D$500,Salariés!$H$8)</f>
        <v>0</v>
      </c>
      <c r="AIF14" s="37">
        <f>SUMIFS('Absences diverses'!$BO$8:$BO$500,'Absences diverses'!$A$8:$A$500,B14,'Absences diverses'!$D$8:$D$500,Salariés!$J$1)</f>
        <v>0</v>
      </c>
      <c r="AIG14" s="37">
        <f>SUMIFS('Absences diverses'!$BO$8:$BO$500,'Absences diverses'!$A$8:$A$500,B14,'Absences diverses'!$D$8:$D$500,Salariés!$J$2)</f>
        <v>0</v>
      </c>
      <c r="AIH14" s="37">
        <f>SUMIFS('Absences diverses'!$BO$8:$BO$500,'Absences diverses'!$A$8:$A$500,B14,'Absences diverses'!$D$8:$D$500,Salariés!$J$3)</f>
        <v>0</v>
      </c>
      <c r="AII14" s="37">
        <f>SUMIFS('Absences diverses'!$BO$8:$BO$500,'Absences diverses'!$A$8:$A$500,B14,'Absences diverses'!$D$8:$D$500,Salariés!$J$4)</f>
        <v>0</v>
      </c>
    </row>
    <row r="15" spans="2:919">
      <c r="B15" s="29">
        <f>+Salariés!A12</f>
        <v>12</v>
      </c>
      <c r="C15" s="29" t="str">
        <f>+Salariés!B12</f>
        <v>CREVETTE</v>
      </c>
      <c r="D15" s="29" t="str">
        <f>+Salariés!C12</f>
        <v>LISE</v>
      </c>
      <c r="E15" s="37">
        <f>SUMIFS('Arrêts médicaux'!$I$8:$I$500,'Arrêts médicaux'!$A$8:$A$500,B15,'Arrêts médicaux'!$D$8:$D$500,Salariés!$H$1)</f>
        <v>0</v>
      </c>
      <c r="F15" s="118">
        <f>SUMIFS('Arrêts médicaux'!$I$8:$I$500,'Arrêts médicaux'!$A$8:$A$500,B15,'Arrêts médicaux'!$D$8:$D$500,Salariés!$H$2)</f>
        <v>0</v>
      </c>
      <c r="G15" s="120">
        <f t="shared" si="178"/>
        <v>0</v>
      </c>
      <c r="H15" s="37">
        <f>SUMIFS('Arrêts médicaux'!$I$8:$I$500,'Arrêts médicaux'!$A$8:$A$500,B15,'Arrêts médicaux'!$D$8:$D$500,Salariés!$H$3)</f>
        <v>0</v>
      </c>
      <c r="I15" s="37">
        <f>SUMIFS('Arrêts médicaux'!$I$8:$I$500,'Arrêts médicaux'!$A$8:$A$500,B15,'Arrêts médicaux'!$D$8:$D$500,Salariés!$H$4)</f>
        <v>0</v>
      </c>
      <c r="J15" s="38">
        <f t="shared" si="179"/>
        <v>0</v>
      </c>
      <c r="K15" s="37">
        <f>SUMIFS('Arrêts médicaux'!$I$8:$I$500,'Arrêts médicaux'!$A$8:$A$500,B15,'Arrêts médicaux'!$D$8:$D$500,Salariés!$H$5)</f>
        <v>0</v>
      </c>
      <c r="L15" s="37">
        <f>SUMIFS('Arrêts médicaux'!$I$8:$I$500,'Arrêts médicaux'!$A$8:$A$500,B15,'Arrêts médicaux'!$D$8:$D$500,Salariés!$H$6)</f>
        <v>0</v>
      </c>
      <c r="M15" s="37">
        <f>SUMIFS('Arrêts médicaux'!$I$8:$I$500,'Arrêts médicaux'!$A$8:$A$500,B15,'Arrêts médicaux'!$D$8:$D$500,Salariés!$H$7)</f>
        <v>0</v>
      </c>
      <c r="N15" s="38">
        <f t="shared" si="180"/>
        <v>0</v>
      </c>
      <c r="O15" s="37">
        <f>SUMIFS('Arrêts médicaux'!$I$8:$I$500,'Arrêts médicaux'!$A$8:$A$500,B15,'Arrêts médicaux'!$D$8:$D$500,Salariés!$H$8)</f>
        <v>0</v>
      </c>
      <c r="P15" s="37">
        <f>SUMIFS('Absences diverses'!$G$8:$G$500,'Absences diverses'!$A$8:$A$500,B15,'Absences diverses'!$D$8:$D$500,Salariés!$J$1)</f>
        <v>0</v>
      </c>
      <c r="Q15" s="37">
        <f>SUMIFS('Absences diverses'!$G$8:$G$500,'Absences diverses'!$A$8:$A$500,B15,'Absences diverses'!$D$8:$D$500,Salariés!$J$2)</f>
        <v>0</v>
      </c>
      <c r="R15" s="37">
        <f>SUMIFS('Absences diverses'!$G$8:$G$500,'Absences diverses'!$A$8:$A$500,B15,'Absences diverses'!$D$8:$D$500,Salariés!$J$3)</f>
        <v>0</v>
      </c>
      <c r="S15" s="116">
        <f>SUMIFS('Absences diverses'!$G$8:$G$500,'Absences diverses'!$A$8:$A$500,B15,'Absences diverses'!$D$8:$D$500,Salariés!$J$4)</f>
        <v>0</v>
      </c>
      <c r="T15" s="115">
        <f>SUMIFS('Arrêts médicaux'!$J$8:$J$500,'Arrêts médicaux'!$A$8:$A$500,B15,'Arrêts médicaux'!$D$8:$D$500,Salariés!$H$1)</f>
        <v>0</v>
      </c>
      <c r="U15" s="37">
        <f>SUMIFS('Arrêts médicaux'!$J$8:$J$500,'Arrêts médicaux'!$A$8:$A$500,B15,'Arrêts médicaux'!$D$8:$D$500,Salariés!$H$2)</f>
        <v>0</v>
      </c>
      <c r="V15" s="38">
        <f t="shared" si="181"/>
        <v>0</v>
      </c>
      <c r="W15" s="37">
        <f>SUMIFS('Arrêts médicaux'!$J$8:$J$500,'Arrêts médicaux'!$A$8:$A$500,B15,'Arrêts médicaux'!$D$8:$D$500,Salariés!$H$3)</f>
        <v>0</v>
      </c>
      <c r="X15" s="37">
        <f>SUMIFS('Arrêts médicaux'!$J$8:$J$500,'Arrêts médicaux'!$A$8:$A$500,B15,'Arrêts médicaux'!$D$8:$D$500,Salariés!$H$4)</f>
        <v>0</v>
      </c>
      <c r="Y15" s="38">
        <f t="shared" si="182"/>
        <v>0</v>
      </c>
      <c r="Z15" s="37">
        <f>SUMIFS('Arrêts médicaux'!$J$8:$J$500,'Arrêts médicaux'!$A$8:$A$500,B15,'Arrêts médicaux'!$D$8:$D$500,Salariés!$H$5)</f>
        <v>0</v>
      </c>
      <c r="AA15" s="37">
        <f>SUMIFS('Arrêts médicaux'!$J$8:$J$500,'Arrêts médicaux'!$A$8:$A$500,B15,'Arrêts médicaux'!$D$8:$D$500,Salariés!$H$6)</f>
        <v>0</v>
      </c>
      <c r="AB15" s="37">
        <f>SUMIFS('Arrêts médicaux'!$J$8:$J$500,'Arrêts médicaux'!$A$8:$A$500,B15,'Arrêts médicaux'!$D$8:$D$500,Salariés!$H$7)</f>
        <v>0</v>
      </c>
      <c r="AC15" s="38">
        <f t="shared" si="183"/>
        <v>0</v>
      </c>
      <c r="AD15" s="37">
        <f>SUMIFS('Arrêts médicaux'!$J$8:$J$500,'Arrêts médicaux'!$A$8:$A$500,B15,'Arrêts médicaux'!$D$8:$D$500,Salariés!$H$8)</f>
        <v>0</v>
      </c>
      <c r="AE15" s="37">
        <f>SUMIFS('Absences diverses'!$H$8:$H$500,'Absences diverses'!$A$8:$A$500,B15,'Absences diverses'!$D$8:$D$500,Salariés!$J$1)</f>
        <v>0</v>
      </c>
      <c r="AF15" s="37">
        <f>SUMIFS('Absences diverses'!$H$8:$H$500,'Absences diverses'!$A$8:$A$500,B15,'Absences diverses'!$D$8:$D$500,Salariés!$J$2)</f>
        <v>0</v>
      </c>
      <c r="AG15" s="37">
        <f>SUMIFS('Absences diverses'!$H$8:$H$500,'Absences diverses'!$A$8:$A$500,B15,'Absences diverses'!$D$8:$D$500,Salariés!$J$3)</f>
        <v>0</v>
      </c>
      <c r="AH15" s="116">
        <f>SUMIFS('Absences diverses'!$H$8:$H$500,'Absences diverses'!$A$8:$A$500,B15,'Absences diverses'!$D$8:$D$500,Salariés!$J$4)</f>
        <v>0</v>
      </c>
      <c r="AI15" s="37">
        <f>SUMIFS('Arrêts médicaux'!$K$8:$K$500,'Arrêts médicaux'!$A$8:$A$500,B15,'Arrêts médicaux'!$D$8:$D$500,Salariés!$H$1)</f>
        <v>0</v>
      </c>
      <c r="AJ15" s="37">
        <f>SUMIFS('Arrêts médicaux'!$K$8:$K$500,'Arrêts médicaux'!$A$8:$A$500,B15,'Arrêts médicaux'!$D$8:$D$500,Salariés!$H$2)</f>
        <v>0</v>
      </c>
      <c r="AK15" s="38">
        <f t="shared" si="184"/>
        <v>0</v>
      </c>
      <c r="AL15" s="37">
        <f>SUMIFS('Arrêts médicaux'!$K$8:$K$500,'Arrêts médicaux'!$A$8:$A$500,B15,'Arrêts médicaux'!$D$8:$D$500,Salariés!$H$3)</f>
        <v>0</v>
      </c>
      <c r="AM15" s="37">
        <f>SUMIFS('Arrêts médicaux'!$K$8:$K$500,'Arrêts médicaux'!$A$8:$A$500,B15,'Arrêts médicaux'!$D$8:$D$500,Salariés!$H$4)</f>
        <v>0</v>
      </c>
      <c r="AN15" s="38">
        <f t="shared" si="185"/>
        <v>0</v>
      </c>
      <c r="AO15" s="37">
        <f>SUMIFS('Arrêts médicaux'!$K$8:$K$500,'Arrêts médicaux'!$A$8:$A$500,B15,'Arrêts médicaux'!$D$8:$D$500,Salariés!$H$5)</f>
        <v>0</v>
      </c>
      <c r="AP15" s="37">
        <f>SUMIFS('Arrêts médicaux'!$K$8:$K$500,'Arrêts médicaux'!$A$8:$A$500,B15,'Arrêts médicaux'!$D$8:$D$500,Salariés!$H$6)</f>
        <v>0</v>
      </c>
      <c r="AQ15" s="37">
        <f>SUMIFS('Arrêts médicaux'!$K$8:$K$500,'Arrêts médicaux'!$A$8:$A$500,B15,'Arrêts médicaux'!$D$8:$D$500,Salariés!$H$7)</f>
        <v>0</v>
      </c>
      <c r="AR15" s="38">
        <f t="shared" si="186"/>
        <v>0</v>
      </c>
      <c r="AS15" s="37">
        <f>SUMIFS('Arrêts médicaux'!$K$8:$K$500,'Arrêts médicaux'!$A$8:$A$500,B15,'Arrêts médicaux'!$D$8:$D$500,Salariés!$H$8)</f>
        <v>0</v>
      </c>
      <c r="AT15" s="37">
        <f>SUMIFS('Absences diverses'!$I$8:$I$500,'Absences diverses'!$A$8:$A$500,B15,'Absences diverses'!$D$8:$D$500,Salariés!$J$1)</f>
        <v>0</v>
      </c>
      <c r="AU15" s="37">
        <f>SUMIFS('Absences diverses'!$I$8:$I$500,'Absences diverses'!$A$8:$A$500,B15,'Absences diverses'!$D$8:$D$500,Salariés!$J$2)</f>
        <v>0</v>
      </c>
      <c r="AV15" s="37">
        <f>SUMIFS('Absences diverses'!$I$8:$I$500,'Absences diverses'!$A$8:$A$500,B15,'Absences diverses'!$D$8:$D$500,Salariés!$J$3)</f>
        <v>0</v>
      </c>
      <c r="AW15" s="116">
        <f>SUMIFS('Absences diverses'!$I$8:$I$500,'Absences diverses'!$A$8:$A$500,B15,'Absences diverses'!$D$8:$D$500,Salariés!$J$4)</f>
        <v>0</v>
      </c>
      <c r="AX15" s="37">
        <f>SUMIFS('Arrêts médicaux'!$L$8:$L$500,'Arrêts médicaux'!$A$8:$A$500,B15,'Arrêts médicaux'!$D$8:$D$500,Salariés!$H$1)</f>
        <v>0</v>
      </c>
      <c r="AY15" s="37">
        <f>SUMIFS('Arrêts médicaux'!$L$8:$L$500,'Arrêts médicaux'!$A$8:$A$500,B15,'Arrêts médicaux'!$D$8:$D$500,Salariés!$H$2)</f>
        <v>0</v>
      </c>
      <c r="AZ15" s="38">
        <f t="shared" si="187"/>
        <v>0</v>
      </c>
      <c r="BA15" s="37">
        <f>SUMIFS('Arrêts médicaux'!$L$8:$L$500,'Arrêts médicaux'!$A$8:$A$500,B15,'Arrêts médicaux'!$D$8:$D$500,Salariés!$H$3)</f>
        <v>0</v>
      </c>
      <c r="BB15" s="37">
        <f>SUMIFS('Arrêts médicaux'!$L$8:$L$500,'Arrêts médicaux'!$A$8:$A$500,B15,'Arrêts médicaux'!$D$8:$D$500,Salariés!$H$4)</f>
        <v>0</v>
      </c>
      <c r="BC15" s="38">
        <f t="shared" si="188"/>
        <v>0</v>
      </c>
      <c r="BD15" s="37">
        <f>SUMIFS('Arrêts médicaux'!$L$8:$L$500,'Arrêts médicaux'!$A$8:$A$500,B15,'Arrêts médicaux'!$D$8:$D$500,Salariés!$H$5)</f>
        <v>0</v>
      </c>
      <c r="BE15" s="37">
        <f>SUMIFS('Arrêts médicaux'!$L$8:$L$500,'Arrêts médicaux'!$A$8:$A$500,B15,'Arrêts médicaux'!$D$8:$D$500,Salariés!$H$6)</f>
        <v>0</v>
      </c>
      <c r="BF15" s="37">
        <f>SUMIFS('Arrêts médicaux'!$L$8:$L$500,'Arrêts médicaux'!$A$8:$A$500,B15,'Arrêts médicaux'!$D$8:$D$500,Salariés!$H$7)</f>
        <v>0</v>
      </c>
      <c r="BG15" s="38">
        <f t="shared" si="189"/>
        <v>0</v>
      </c>
      <c r="BH15" s="37">
        <f>SUMIFS('Arrêts médicaux'!$L$8:$L$500,'Arrêts médicaux'!$A$8:$A$500,B15,'Arrêts médicaux'!$D$8:$D$500,Salariés!$H$8)</f>
        <v>0</v>
      </c>
      <c r="BI15" s="37">
        <f>SUMIFS('Absences diverses'!$J$8:$J$500,'Absences diverses'!$A$8:$A$500,B15,'Absences diverses'!$D$8:$D$500,Salariés!$J$1)</f>
        <v>0</v>
      </c>
      <c r="BJ15" s="37">
        <f>SUMIFS('Absences diverses'!$J$8:$J$500,'Absences diverses'!$A$8:$A$500,B15,'Absences diverses'!$D$8:$D$500,Salariés!$J$2)</f>
        <v>0</v>
      </c>
      <c r="BK15" s="37">
        <f>SUMIFS('Absences diverses'!$J$8:$J$500,'Absences diverses'!$A$8:$A$500,B15,'Absences diverses'!$D$8:$D$500,Salariés!$J$3)</f>
        <v>0</v>
      </c>
      <c r="BL15" s="116">
        <f>SUMIFS('Absences diverses'!$J$8:$J$500,'Absences diverses'!$A$8:$A$500,B15,'Absences diverses'!$D$8:$D$500,Salariés!$J$4)</f>
        <v>0</v>
      </c>
      <c r="BM15" s="37">
        <f>SUMIFS('Arrêts médicaux'!$M$8:$M$500,'Arrêts médicaux'!$A$8:$A$500,B15,'Arrêts médicaux'!$D$8:$D$500,Salariés!$H$1)</f>
        <v>0</v>
      </c>
      <c r="BN15" s="37">
        <f>SUMIFS('Arrêts médicaux'!$M$8:$M$500,'Arrêts médicaux'!$A$8:$A$500,B15,'Arrêts médicaux'!$D$8:$D$500,Salariés!$H$2)</f>
        <v>0</v>
      </c>
      <c r="BO15" s="38">
        <f t="shared" si="190"/>
        <v>0</v>
      </c>
      <c r="BP15" s="37">
        <f>SUMIFS('Arrêts médicaux'!$M$8:$M$500,'Arrêts médicaux'!$A$8:$A$500,B15,'Arrêts médicaux'!$D$8:$D$500,Salariés!$H$3)</f>
        <v>0</v>
      </c>
      <c r="BQ15" s="37">
        <f>SUMIFS('Arrêts médicaux'!$M$8:$M$500,'Arrêts médicaux'!$A$8:$A$500,B15,'Arrêts médicaux'!$D$8:$D$500,Salariés!$H$4)</f>
        <v>0</v>
      </c>
      <c r="BR15" s="38">
        <f t="shared" si="191"/>
        <v>0</v>
      </c>
      <c r="BS15" s="37">
        <f>SUMIFS('Arrêts médicaux'!$M$8:$M$500,'Arrêts médicaux'!$A$8:$A$500,B15,'Arrêts médicaux'!$D$8:$D$500,Salariés!$H$5)</f>
        <v>0</v>
      </c>
      <c r="BT15" s="37">
        <f>SUMIFS('Arrêts médicaux'!$M$8:$M$500,'Arrêts médicaux'!$A$8:$A$500,B15,'Arrêts médicaux'!$D$8:$D$500,Salariés!$H$6)</f>
        <v>0</v>
      </c>
      <c r="BU15" s="37">
        <f>SUMIFS('Arrêts médicaux'!$M$8:$M$500,'Arrêts médicaux'!$A$8:$A$500,B15,'Arrêts médicaux'!$D$8:$D$500,Salariés!$H$7)</f>
        <v>0</v>
      </c>
      <c r="BV15" s="38">
        <f t="shared" si="192"/>
        <v>0</v>
      </c>
      <c r="BW15" s="37">
        <f>SUMIFS('Arrêts médicaux'!$M$8:$M$500,'Arrêts médicaux'!$A$8:$A$500,B15,'Arrêts médicaux'!$D$8:$D$500,Salariés!$H$8)</f>
        <v>0</v>
      </c>
      <c r="BX15" s="37">
        <f>SUMIFS('Absences diverses'!$K$8:$K$500,'Absences diverses'!$A$8:$A$500,B15,'Absences diverses'!$D$8:$D$500,Salariés!$J$1)</f>
        <v>0</v>
      </c>
      <c r="BY15" s="37">
        <f>SUMIFS('Absences diverses'!$K$8:$K$500,'Absences diverses'!$A$8:$A$500,B15,'Absences diverses'!$D$8:$D$500,Salariés!$J$2)</f>
        <v>0</v>
      </c>
      <c r="BZ15" s="37">
        <f>SUMIFS('Absences diverses'!$K$8:$K$500,'Absences diverses'!$A$8:$A$500,B15,'Absences diverses'!$D$8:$D$500,Salariés!$J$3)</f>
        <v>0</v>
      </c>
      <c r="CA15" s="37">
        <f>SUMIFS('Absences diverses'!$K$8:$K$500,'Absences diverses'!$A$8:$A$500,B15,'Absences diverses'!$D$8:$D$500,Salariés!$J$4)</f>
        <v>0</v>
      </c>
      <c r="CB15" s="37">
        <f>SUMIFS('Arrêts médicaux'!$N$8:$N$500,'Arrêts médicaux'!$A$8:$A$500,B15,'Arrêts médicaux'!$D$8:$D$500,Salariés!$H$1)</f>
        <v>0</v>
      </c>
      <c r="CC15" s="37">
        <f>SUMIFS('Arrêts médicaux'!$N$8:$N$500,'Arrêts médicaux'!$A$8:$A$500,B15,'Arrêts médicaux'!$D$8:$D$500,Salariés!$H$2)</f>
        <v>0</v>
      </c>
      <c r="CD15" s="38">
        <f t="shared" si="193"/>
        <v>0</v>
      </c>
      <c r="CE15" s="37">
        <f>SUMIFS('Arrêts médicaux'!$N$8:$N$500,'Arrêts médicaux'!$A$8:$A$500,B15,'Arrêts médicaux'!$D$8:$D$500,Salariés!$H$3)</f>
        <v>0</v>
      </c>
      <c r="CF15" s="37">
        <f>SUMIFS('Arrêts médicaux'!$N$8:$N$500,'Arrêts médicaux'!$A$8:$A$500,B15,'Arrêts médicaux'!$D$8:$D$500,Salariés!$H$4)</f>
        <v>0</v>
      </c>
      <c r="CG15" s="38">
        <f t="shared" si="194"/>
        <v>0</v>
      </c>
      <c r="CH15" s="37">
        <f>SUMIFS('Arrêts médicaux'!$N$8:$N$500,'Arrêts médicaux'!$A$8:$A$500,B15,'Arrêts médicaux'!$D$8:$D$500,Salariés!$H$5)</f>
        <v>0</v>
      </c>
      <c r="CI15" s="37">
        <f>SUMIFS('Arrêts médicaux'!$N$8:$N$500,'Arrêts médicaux'!$A$8:$A$500,B15,'Arrêts médicaux'!$D$8:$D$500,Salariés!$H$6)</f>
        <v>0</v>
      </c>
      <c r="CJ15" s="37">
        <f>SUMIFS('Arrêts médicaux'!$N$8:$N$500,'Arrêts médicaux'!$A$8:$A$500,B15,'Arrêts médicaux'!$D$8:$D$500,Salariés!$H$7)</f>
        <v>0</v>
      </c>
      <c r="CK15" s="38">
        <f t="shared" si="195"/>
        <v>0</v>
      </c>
      <c r="CL15" s="37">
        <f>SUMIFS('Arrêts médicaux'!$N$8:$N$500,'Arrêts médicaux'!$A$8:$A$500,B15,'Arrêts médicaux'!$D$8:$D$500,Salariés!$H$8)</f>
        <v>0</v>
      </c>
      <c r="CM15" s="37">
        <f>SUMIFS('Absences diverses'!$L$8:$L$500,'Absences diverses'!$A$8:$A$500,B15,'Absences diverses'!$D$8:$D$500,Salariés!$J$1)</f>
        <v>0</v>
      </c>
      <c r="CN15" s="37">
        <f>SUMIFS('Absences diverses'!$L$8:$L$500,'Absences diverses'!$A$8:$A$500,B15,'Absences diverses'!$D$8:$D$500,Salariés!$J$2)</f>
        <v>0</v>
      </c>
      <c r="CO15" s="37">
        <f>SUMIFS('Absences diverses'!$L$8:$L$500,'Absences diverses'!$A$8:$A$500,B15,'Absences diverses'!$D$8:$D$500,Salariés!$J$3)</f>
        <v>0</v>
      </c>
      <c r="CP15" s="37">
        <f>SUMIFS('Absences diverses'!$L$8:$L$500,'Absences diverses'!$A$8:$A$500,B15,'Absences diverses'!$D$8:$D$500,Salariés!$J$4)</f>
        <v>0</v>
      </c>
      <c r="CQ15" s="37">
        <f>SUMIFS('Arrêts médicaux'!$O$8:$O$500,'Arrêts médicaux'!$A$8:$A$500,B15,'Arrêts médicaux'!$D$8:$D$500,Salariés!$H$1)</f>
        <v>0</v>
      </c>
      <c r="CR15" s="37">
        <f>SUMIFS('Arrêts médicaux'!$O$8:$O$500,'Arrêts médicaux'!$A$8:$A$500,B15,'Arrêts médicaux'!$D$8:$D$500,Salariés!$H$2)</f>
        <v>0</v>
      </c>
      <c r="CS15" s="38">
        <f t="shared" si="196"/>
        <v>0</v>
      </c>
      <c r="CT15" s="37">
        <f>SUMIFS('Arrêts médicaux'!$O$8:$O$500,'Arrêts médicaux'!$A$8:$A$500,B15,'Arrêts médicaux'!$D$8:$D$500,Salariés!$H$3)</f>
        <v>0</v>
      </c>
      <c r="CU15" s="37">
        <f>SUMIFS('Arrêts médicaux'!$O$8:$O$500,'Arrêts médicaux'!$A$8:$A$500,B15,'Arrêts médicaux'!$D$8:$D$500,Salariés!$H$4)</f>
        <v>0</v>
      </c>
      <c r="CV15" s="38">
        <f t="shared" si="197"/>
        <v>0</v>
      </c>
      <c r="CW15" s="37">
        <f>SUMIFS('Arrêts médicaux'!$O$8:$O$500,'Arrêts médicaux'!$A$8:$A$500,B15,'Arrêts médicaux'!$D$8:$D$500,Salariés!$H$5)</f>
        <v>0</v>
      </c>
      <c r="CX15" s="37">
        <f>SUMIFS('Arrêts médicaux'!$O$8:$O$500,'Arrêts médicaux'!$A$8:$A$500,B15,'Arrêts médicaux'!$D$8:$D$500,Salariés!$H$6)</f>
        <v>0</v>
      </c>
      <c r="CY15" s="37">
        <f>SUMIFS('Arrêts médicaux'!$O$8:$O$500,'Arrêts médicaux'!$A$8:$A$500,B15,'Arrêts médicaux'!$D$8:$D$500,Salariés!$H$7)</f>
        <v>0</v>
      </c>
      <c r="CZ15" s="38">
        <f t="shared" si="198"/>
        <v>0</v>
      </c>
      <c r="DA15" s="37">
        <f>SUMIFS('Arrêts médicaux'!$O$8:$O$500,'Arrêts médicaux'!$A$8:$A$500,B15,'Arrêts médicaux'!$D$8:$D$500,Salariés!$H$8)</f>
        <v>0</v>
      </c>
      <c r="DB15" s="37">
        <f>SUMIFS('Absences diverses'!$M$8:$M$500,'Absences diverses'!$A$8:$A$500,B15,'Absences diverses'!$D$8:$D$500,Salariés!$J$1)</f>
        <v>0</v>
      </c>
      <c r="DC15" s="37">
        <f>SUMIFS('Absences diverses'!$M$8:$M$500,'Absences diverses'!$A$8:$A$500,B15,'Absences diverses'!$D$8:$D$500,Salariés!$J$2)</f>
        <v>0</v>
      </c>
      <c r="DD15" s="37">
        <f>SUMIFS('Absences diverses'!$M$8:$M$500,'Absences diverses'!$A$8:$A$500,B15,'Absences diverses'!$D$8:$D$500,Salariés!$J$3)</f>
        <v>0</v>
      </c>
      <c r="DE15" s="37">
        <f>SUMIFS('Absences diverses'!$M$8:$M$500,'Absences diverses'!$A$8:$A$500,B15,'Absences diverses'!$D$8:$D$500,Salariés!$J$4)</f>
        <v>0</v>
      </c>
      <c r="DF15" s="37">
        <f>SUMIFS('Arrêts médicaux'!$P$8:$P$500,'Arrêts médicaux'!$A$8:$A$500,B15,'Arrêts médicaux'!$D$8:$D$500,Salariés!$H$1)</f>
        <v>0</v>
      </c>
      <c r="DG15" s="37">
        <f>SUMIFS('Arrêts médicaux'!$P$8:$P$500,'Arrêts médicaux'!$A$8:$A$500,B15,'Arrêts médicaux'!$D$8:$D$500,Salariés!$H$2)</f>
        <v>0</v>
      </c>
      <c r="DH15" s="38">
        <f t="shared" si="199"/>
        <v>0</v>
      </c>
      <c r="DI15" s="37">
        <f>SUMIFS('Arrêts médicaux'!$P$8:$P$500,'Arrêts médicaux'!$A$8:$A$500,B15,'Arrêts médicaux'!$D$8:$D$500,Salariés!$H$3)</f>
        <v>0</v>
      </c>
      <c r="DJ15" s="37">
        <f>SUMIFS('Arrêts médicaux'!$P$8:$P$500,'Arrêts médicaux'!$A$8:$A$500,B15,'Arrêts médicaux'!$D$8:$D$500,Salariés!$H$4)</f>
        <v>0</v>
      </c>
      <c r="DK15" s="38">
        <f t="shared" si="200"/>
        <v>0</v>
      </c>
      <c r="DL15" s="37">
        <f>SUMIFS('Arrêts médicaux'!$P$8:$P$500,'Arrêts médicaux'!$A$8:$A$500,B15,'Arrêts médicaux'!$D$8:$D$500,Salariés!$H$5)</f>
        <v>0</v>
      </c>
      <c r="DM15" s="37">
        <f>SUMIFS('Arrêts médicaux'!$P$8:$P$500,'Arrêts médicaux'!$A$8:$A$500,B15,'Arrêts médicaux'!$D$8:$D$500,Salariés!$H$6)</f>
        <v>0</v>
      </c>
      <c r="DN15" s="37">
        <f>SUMIFS('Arrêts médicaux'!$P$8:$P$500,'Arrêts médicaux'!$A$8:$A$500,B15,'Arrêts médicaux'!$D$8:$D$500,Salariés!$H$7)</f>
        <v>0</v>
      </c>
      <c r="DO15" s="38">
        <f t="shared" si="201"/>
        <v>0</v>
      </c>
      <c r="DP15" s="37">
        <f>SUMIFS('Arrêts médicaux'!$P$8:$P$500,'Arrêts médicaux'!$A$8:$A$500,B15,'Arrêts médicaux'!$D$8:$D$500,Salariés!$H$8)</f>
        <v>0</v>
      </c>
      <c r="DQ15" s="37">
        <f>SUMIFS('Absences diverses'!$N$8:$N$500,'Absences diverses'!$A$8:$A$500,B15,'Absences diverses'!$D$8:$D$500,Salariés!$J$1)</f>
        <v>0</v>
      </c>
      <c r="DR15" s="37">
        <f>SUMIFS('Absences diverses'!$N$8:$N$500,'Absences diverses'!$A$8:$A$500,B15,'Absences diverses'!$D$8:$D$500,Salariés!$J$2)</f>
        <v>0</v>
      </c>
      <c r="DS15" s="37">
        <f>SUMIFS('Absences diverses'!$N$8:$N$500,'Absences diverses'!$A$8:$A$500,B15,'Absences diverses'!$D$8:$D$500,Salariés!$J$3)</f>
        <v>0</v>
      </c>
      <c r="DT15" s="37">
        <f>SUMIFS('Absences diverses'!$N$8:$N$500,'Absences diverses'!$A$8:$A$500,B15,'Absences diverses'!$D$8:$D$500,Salariés!$J$4)</f>
        <v>0</v>
      </c>
      <c r="DU15" s="37">
        <f>SUMIFS('Arrêts médicaux'!$Q$8:$Q$500,'Arrêts médicaux'!$A$8:$A$500,B15,'Arrêts médicaux'!$D$8:$D$500,Salariés!$H$1)</f>
        <v>0</v>
      </c>
      <c r="DV15" s="37">
        <f>SUMIFS('Arrêts médicaux'!$Q$8:$Q$500,'Arrêts médicaux'!$A$8:$A$500,B15,'Arrêts médicaux'!$D$8:$D$500,Salariés!$H$2)</f>
        <v>0</v>
      </c>
      <c r="DW15" s="38">
        <f t="shared" si="202"/>
        <v>0</v>
      </c>
      <c r="DX15" s="37">
        <f>SUMIFS('Arrêts médicaux'!$Q$8:$Q$500,'Arrêts médicaux'!$A$8:$A$500,B15,'Arrêts médicaux'!$D$8:$D$500,Salariés!$H$3)</f>
        <v>0</v>
      </c>
      <c r="DY15" s="37">
        <f>SUMIFS('Arrêts médicaux'!$Q$8:$Q$500,'Arrêts médicaux'!$A$8:$A$500,B15,'Arrêts médicaux'!$D$8:$D$500,Salariés!$H$4)</f>
        <v>0</v>
      </c>
      <c r="DZ15" s="38">
        <f t="shared" si="203"/>
        <v>0</v>
      </c>
      <c r="EA15" s="37">
        <f>SUMIFS('Arrêts médicaux'!$Q$8:$Q$500,'Arrêts médicaux'!$A$8:$A$500,B15,'Arrêts médicaux'!$D$8:$D$500,Salariés!$H$5)</f>
        <v>0</v>
      </c>
      <c r="EB15" s="37">
        <f>SUMIFS('Arrêts médicaux'!$Q$8:$Q$500,'Arrêts médicaux'!$A$8:$A$500,B15,'Arrêts médicaux'!$D$8:$D$500,Salariés!$H$6)</f>
        <v>0</v>
      </c>
      <c r="EC15" s="37">
        <f>SUMIFS('Arrêts médicaux'!$Q$8:$Q$500,'Arrêts médicaux'!$A$8:$A$500,B15,'Arrêts médicaux'!$D$8:$D$500,Salariés!$H$7)</f>
        <v>0</v>
      </c>
      <c r="ED15" s="38">
        <f t="shared" si="204"/>
        <v>0</v>
      </c>
      <c r="EE15" s="37">
        <f>SUMIFS('Arrêts médicaux'!$Q$8:$Q$500,'Arrêts médicaux'!$A$8:$A$500,B15,'Arrêts médicaux'!$D$8:$D$500,Salariés!$H$8)</f>
        <v>0</v>
      </c>
      <c r="EF15" s="37">
        <f>SUMIFS('Absences diverses'!$O$8:$O$500,'Absences diverses'!$A$8:$A$500,B15,'Absences diverses'!$D$8:$D$500,Salariés!$J$1)</f>
        <v>0</v>
      </c>
      <c r="EG15" s="37">
        <f>SUMIFS('Absences diverses'!$O$8:$O$500,'Absences diverses'!$A$8:$A$500,B15,'Absences diverses'!$D$8:$D$500,Salariés!$J$2)</f>
        <v>0</v>
      </c>
      <c r="EH15" s="37">
        <f>SUMIFS('Absences diverses'!$O$8:$O$500,'Absences diverses'!$A$8:$A$500,B15,'Absences diverses'!$D$8:$D$500,Salariés!$J$3)</f>
        <v>0</v>
      </c>
      <c r="EI15" s="37">
        <f>SUMIFS('Absences diverses'!$O$8:$O$500,'Absences diverses'!$A$8:$A$500,B15,'Absences diverses'!$D$8:$D$500,Salariés!$J$4)</f>
        <v>0</v>
      </c>
      <c r="EJ15" s="37">
        <f>SUMIFS('Arrêts médicaux'!$R$8:$R$500,'Arrêts médicaux'!$A$8:$A$500,B15,'Arrêts médicaux'!$D$8:$D$500,Salariés!$H$1)</f>
        <v>0</v>
      </c>
      <c r="EK15" s="37">
        <f>SUMIFS('Arrêts médicaux'!$R$8:$R$500,'Arrêts médicaux'!$A$8:$A$500,B15,'Arrêts médicaux'!$D$8:$D$500,Salariés!$H$2)</f>
        <v>0</v>
      </c>
      <c r="EL15" s="38">
        <f t="shared" si="205"/>
        <v>0</v>
      </c>
      <c r="EM15" s="37">
        <f>SUMIFS('Arrêts médicaux'!$R$8:$R$500,'Arrêts médicaux'!$A$8:$A$500,B15,'Arrêts médicaux'!$D$8:$D$500,Salariés!$H$3)</f>
        <v>0</v>
      </c>
      <c r="EN15" s="37">
        <f>SUMIFS('Arrêts médicaux'!$R$8:$R$500,'Arrêts médicaux'!$A$8:$A$500,B15,'Arrêts médicaux'!$D$8:$D$500,Salariés!$H$4)</f>
        <v>0</v>
      </c>
      <c r="EO15" s="38">
        <f t="shared" si="206"/>
        <v>0</v>
      </c>
      <c r="EP15" s="37">
        <f>SUMIFS('Arrêts médicaux'!$R$8:$R$500,'Arrêts médicaux'!$A$8:$A$500,B15,'Arrêts médicaux'!$D$8:$D$500,Salariés!$H$5)</f>
        <v>0</v>
      </c>
      <c r="EQ15" s="37">
        <f>SUMIFS('Arrêts médicaux'!$R$8:$R$500,'Arrêts médicaux'!$A$8:$A$500,B15,'Arrêts médicaux'!$D$8:$D$500,Salariés!$H$6)</f>
        <v>0</v>
      </c>
      <c r="ER15" s="37">
        <f>SUMIFS('Arrêts médicaux'!$R$8:$R$500,'Arrêts médicaux'!$A$8:$A$500,B15,'Arrêts médicaux'!$D$8:$D$500,Salariés!$H$7)</f>
        <v>0</v>
      </c>
      <c r="ES15" s="38">
        <f t="shared" si="207"/>
        <v>0</v>
      </c>
      <c r="ET15" s="37">
        <f>SUMIFS('Arrêts médicaux'!$R$8:$R$500,'Arrêts médicaux'!$A$8:$A$500,B15,'Arrêts médicaux'!$D$8:$D$500,Salariés!$H$8)</f>
        <v>0</v>
      </c>
      <c r="EU15" s="37">
        <f>SUMIFS('Absences diverses'!$P$8:$P$500,'Absences diverses'!$A$8:$A$500,B15,'Absences diverses'!$D$8:$D$500,Salariés!$J$1)</f>
        <v>0</v>
      </c>
      <c r="EV15" s="37">
        <f>SUMIFS('Absences diverses'!$P$8:$P$500,'Absences diverses'!$A$8:$A$500,B15,'Absences diverses'!$D$8:$D$500,Salariés!$J$2)</f>
        <v>0</v>
      </c>
      <c r="EW15" s="37">
        <f>SUMIFS('Absences diverses'!$P$8:$P$500,'Absences diverses'!$A$8:$A$500,B15,'Absences diverses'!$D$8:$D$500,Salariés!$J$3)</f>
        <v>0</v>
      </c>
      <c r="EX15" s="37">
        <f>SUMIFS('Absences diverses'!$P$8:$P$500,'Absences diverses'!$A$8:$A$500,B15,'Absences diverses'!$D$8:$D$500,Salariés!$J$4)</f>
        <v>0</v>
      </c>
      <c r="EY15" s="37">
        <f>SUMIFS('Arrêts médicaux'!$S$8:$S$500,'Arrêts médicaux'!$A$8:$A$500,B15,'Arrêts médicaux'!$D$8:$D$500,Salariés!$H$1)</f>
        <v>0</v>
      </c>
      <c r="EZ15" s="37">
        <f>SUMIFS('Arrêts médicaux'!$S$8:$S$500,'Arrêts médicaux'!$A$8:$A$500,B15,'Arrêts médicaux'!$D$8:$D$500,Salariés!$H$2)</f>
        <v>0</v>
      </c>
      <c r="FA15" s="38">
        <f t="shared" si="208"/>
        <v>0</v>
      </c>
      <c r="FB15" s="37">
        <f>SUMIFS('Arrêts médicaux'!$S$8:$S$500,'Arrêts médicaux'!$A$8:$A$500,B15,'Arrêts médicaux'!$D$8:$D$500,Salariés!$H$3)</f>
        <v>0</v>
      </c>
      <c r="FC15" s="37">
        <f>SUMIFS('Arrêts médicaux'!$S$8:$S$500,'Arrêts médicaux'!$A$8:$A$500,B15,'Arrêts médicaux'!$D$8:$D$500,Salariés!$H$4)</f>
        <v>0</v>
      </c>
      <c r="FD15" s="38">
        <f t="shared" si="209"/>
        <v>0</v>
      </c>
      <c r="FE15" s="37">
        <f>SUMIFS('Arrêts médicaux'!$S$8:$S$500,'Arrêts médicaux'!$A$8:$A$500,B15,'Arrêts médicaux'!$D$8:$D$500,Salariés!$H$5)</f>
        <v>0</v>
      </c>
      <c r="FF15" s="37">
        <f>SUMIFS('Arrêts médicaux'!$S$8:$S$500,'Arrêts médicaux'!$A$8:$A$500,B15,'Arrêts médicaux'!$D$8:$D$500,Salariés!$H$6)</f>
        <v>0</v>
      </c>
      <c r="FG15" s="37">
        <f>SUMIFS('Arrêts médicaux'!$S$8:$S$500,'Arrêts médicaux'!$A$8:$A$500,B15,'Arrêts médicaux'!$D$8:$D$500,Salariés!$H$7)</f>
        <v>0</v>
      </c>
      <c r="FH15" s="38">
        <f t="shared" si="210"/>
        <v>0</v>
      </c>
      <c r="FI15" s="37">
        <f>SUMIFS('Arrêts médicaux'!$S$8:$S$500,'Arrêts médicaux'!$A$8:$A$500,B15,'Arrêts médicaux'!$D$8:$D$500,Salariés!$H$8)</f>
        <v>0</v>
      </c>
      <c r="FJ15" s="37">
        <f>SUMIFS('Absences diverses'!$Q$8:$Q$500,'Absences diverses'!$A$8:$A$500,B15,'Absences diverses'!$D$8:$D$500,Salariés!$J$1)</f>
        <v>0</v>
      </c>
      <c r="FK15" s="37">
        <f>SUMIFS('Absences diverses'!$Q$8:$Q$500,'Absences diverses'!$A$8:$A$500,B15,'Absences diverses'!$D$8:$D$500,Salariés!$J$2)</f>
        <v>0</v>
      </c>
      <c r="FL15" s="37">
        <f>SUMIFS('Absences diverses'!$Q$8:$Q$500,'Absences diverses'!$A$8:$A$500,B15,'Absences diverses'!$D$8:$D$500,Salariés!$J$3)</f>
        <v>0</v>
      </c>
      <c r="FM15" s="37">
        <f>SUMIFS('Absences diverses'!$Q$8:$Q$500,'Absences diverses'!$A$8:$A$500,B15,'Absences diverses'!$D$8:$D$500,Salariés!$J$4)</f>
        <v>0</v>
      </c>
      <c r="FN15" s="37">
        <f>SUMIFS('Arrêts médicaux'!$T$8:$T$500,'Arrêts médicaux'!$A$8:$A$500,B15,'Arrêts médicaux'!$D$8:$D$500,Salariés!$H$1)</f>
        <v>0</v>
      </c>
      <c r="FO15" s="37">
        <f>SUMIFS('Arrêts médicaux'!$T$8:$T$500,'Arrêts médicaux'!$A$8:$A$500,B15,'Arrêts médicaux'!$D$8:$D$500,Salariés!$H$2)</f>
        <v>0</v>
      </c>
      <c r="FP15" s="38">
        <f t="shared" si="211"/>
        <v>0</v>
      </c>
      <c r="FQ15" s="37">
        <f>SUMIFS('Arrêts médicaux'!$T$8:$T$500,'Arrêts médicaux'!$A$8:$A$500,B15,'Arrêts médicaux'!$D$8:$D$500,Salariés!$H$3)</f>
        <v>0</v>
      </c>
      <c r="FR15" s="37">
        <f>SUMIFS('Arrêts médicaux'!$T$8:$T$500,'Arrêts médicaux'!$A$8:$A$500,B15,'Arrêts médicaux'!$D$8:$D$500,Salariés!$H$4)</f>
        <v>0</v>
      </c>
      <c r="FS15" s="38">
        <f t="shared" si="212"/>
        <v>0</v>
      </c>
      <c r="FT15" s="37">
        <f>SUMIFS('Arrêts médicaux'!$T$8:$T$500,'Arrêts médicaux'!$A$8:$A$500,B15,'Arrêts médicaux'!$D$8:$D$500,Salariés!$H$5)</f>
        <v>0</v>
      </c>
      <c r="FU15" s="37">
        <f>SUMIFS('Arrêts médicaux'!$T$8:$T$500,'Arrêts médicaux'!$A$8:$A$500,B15,'Arrêts médicaux'!$D$8:$D$500,Salariés!$H$6)</f>
        <v>0</v>
      </c>
      <c r="FV15" s="37">
        <f>SUMIFS('Arrêts médicaux'!$T$8:$T$500,'Arrêts médicaux'!$A$8:$A$500,B15,'Arrêts médicaux'!$D$8:$D$500,Salariés!$H$7)</f>
        <v>0</v>
      </c>
      <c r="FW15" s="38">
        <f t="shared" si="213"/>
        <v>0</v>
      </c>
      <c r="FX15" s="37">
        <f>SUMIFS('Arrêts médicaux'!$T$8:$T$500,'Arrêts médicaux'!$A$8:$A$500,B15,'Arrêts médicaux'!$D$8:$D$500,Salariés!$H$8)</f>
        <v>0</v>
      </c>
      <c r="FY15" s="37">
        <f>SUMIFS('Absences diverses'!$R$8:$R$500,'Absences diverses'!$A$8:$A$500,B15,'Absences diverses'!$D$8:$D$500,Salariés!$J$1)</f>
        <v>0</v>
      </c>
      <c r="FZ15" s="37">
        <f>SUMIFS('Absences diverses'!$R$8:$R$500,'Absences diverses'!$A$8:$A$500,B15,'Absences diverses'!$D$8:$D$500,Salariés!$J$2)</f>
        <v>0</v>
      </c>
      <c r="GA15" s="37">
        <f>SUMIFS('Absences diverses'!$R$8:$R$500,'Absences diverses'!$A$8:$A$500,B15,'Absences diverses'!$D$8:$D$500,Salariés!$J$3)</f>
        <v>0</v>
      </c>
      <c r="GB15" s="37">
        <f>SUMIFS('Absences diverses'!$R$8:$R$500,'Absences diverses'!$A$8:$A$500,B15,'Absences diverses'!$D$8:$D$500,Salariés!$J$4)</f>
        <v>0</v>
      </c>
      <c r="GC15" s="37">
        <f>SUMIFS('Arrêts médicaux'!$U$8:$U$500,'Arrêts médicaux'!$A$8:$A$500,B15,'Arrêts médicaux'!$D$8:$D$500,Salariés!$H$1)</f>
        <v>0</v>
      </c>
      <c r="GD15" s="37">
        <f>SUMIFS('Arrêts médicaux'!$U$8:$U$500,'Arrêts médicaux'!$A$8:$A$500,B15,'Arrêts médicaux'!$D$8:$D$500,Salariés!$H$2)</f>
        <v>0</v>
      </c>
      <c r="GE15" s="38">
        <f t="shared" si="214"/>
        <v>0</v>
      </c>
      <c r="GF15" s="37">
        <f>SUMIFS('Arrêts médicaux'!$U$8:$U$500,'Arrêts médicaux'!$A$8:$A$500,B15,'Arrêts médicaux'!$D$8:$D$500,Salariés!$H$3)</f>
        <v>0</v>
      </c>
      <c r="GG15" s="37">
        <f>SUMIFS('Arrêts médicaux'!$U$8:$U$500,'Arrêts médicaux'!$A$8:$A$500,B15,'Arrêts médicaux'!$D$8:$D$500,Salariés!$H$4)</f>
        <v>0</v>
      </c>
      <c r="GH15" s="38">
        <f t="shared" si="215"/>
        <v>0</v>
      </c>
      <c r="GI15" s="37">
        <f>SUMIFS('Arrêts médicaux'!$U$8:$U$500,'Arrêts médicaux'!$A$8:$A$500,B15,'Arrêts médicaux'!$D$8:$D$500,Salariés!$H$5)</f>
        <v>0</v>
      </c>
      <c r="GJ15" s="37">
        <f>SUMIFS('Arrêts médicaux'!$U$8:$U$500,'Arrêts médicaux'!$A$8:$A$500,B15,'Arrêts médicaux'!$D$8:$D$500,Salariés!$H$6)</f>
        <v>0</v>
      </c>
      <c r="GK15" s="37">
        <f>SUMIFS('Arrêts médicaux'!$U$8:$U$500,'Arrêts médicaux'!$A$8:$A$500,B15,'Arrêts médicaux'!$D$8:$D$500,Salariés!$H$7)</f>
        <v>0</v>
      </c>
      <c r="GL15" s="38">
        <f t="shared" si="216"/>
        <v>0</v>
      </c>
      <c r="GM15" s="37">
        <f>SUMIFS('Arrêts médicaux'!$U$8:$U$500,'Arrêts médicaux'!$A$8:$A$500,B15,'Arrêts médicaux'!$D$8:$D$500,Salariés!$H$8)</f>
        <v>0</v>
      </c>
      <c r="GN15" s="37">
        <f>SUMIFS('Absences diverses'!$S$8:$S$500,'Absences diverses'!$A$8:$A$500,B15,'Absences diverses'!$D$8:$D$500,Salariés!$J$1)</f>
        <v>0</v>
      </c>
      <c r="GO15" s="37">
        <f>SUMIFS('Absences diverses'!$S$8:$S$500,'Absences diverses'!$A$8:$A$500,B15,'Absences diverses'!$D$8:$D$500,Salariés!$J$2)</f>
        <v>0</v>
      </c>
      <c r="GP15" s="37">
        <f>SUMIFS('Absences diverses'!$S$8:$S$500,'Absences diverses'!$A$8:$A$500,B15,'Absences diverses'!$D$8:$D$500,Salariés!$J$3)</f>
        <v>0</v>
      </c>
      <c r="GQ15" s="37">
        <f>SUMIFS('Absences diverses'!$S$8:$S$500,'Absences diverses'!$A$8:$A$500,B15,'Absences diverses'!$D$8:$D$500,Salariés!$J$4)</f>
        <v>0</v>
      </c>
      <c r="GR15" s="37">
        <f>SUMIFS('Arrêts médicaux'!$V$8:$V$500,'Arrêts médicaux'!$A$8:$A$500,B15,'Arrêts médicaux'!$D$8:$D$500,Salariés!$H$1)</f>
        <v>0</v>
      </c>
      <c r="GS15" s="37">
        <f>SUMIFS('Arrêts médicaux'!$V$8:$V$500,'Arrêts médicaux'!$A$8:$A$500,B15,'Arrêts médicaux'!$D$8:$D$500,Salariés!$H$2)</f>
        <v>0</v>
      </c>
      <c r="GT15" s="38">
        <f t="shared" si="217"/>
        <v>0</v>
      </c>
      <c r="GU15" s="37">
        <f>SUMIFS('Arrêts médicaux'!$V$8:$V$500,'Arrêts médicaux'!$A$8:$A$500,B15,'Arrêts médicaux'!$D$8:$D$500,Salariés!$H$3)</f>
        <v>0</v>
      </c>
      <c r="GV15" s="37">
        <f>SUMIFS('Arrêts médicaux'!$V$8:$V$500,'Arrêts médicaux'!$A$8:$A$500,B15,'Arrêts médicaux'!$D$8:$D$500,Salariés!$H$4)</f>
        <v>0</v>
      </c>
      <c r="GW15" s="38">
        <f t="shared" si="218"/>
        <v>0</v>
      </c>
      <c r="GX15" s="37">
        <f>SUMIFS('Arrêts médicaux'!$V$8:$V$500,'Arrêts médicaux'!$A$8:$A$500,B15,'Arrêts médicaux'!$D$8:$D$500,Salariés!$H$5)</f>
        <v>0</v>
      </c>
      <c r="GY15" s="37">
        <f>SUMIFS('Arrêts médicaux'!$V$8:$V$500,'Arrêts médicaux'!$A$8:$A$500,B15,'Arrêts médicaux'!$D$8:$D$500,Salariés!$H$6)</f>
        <v>0</v>
      </c>
      <c r="GZ15" s="37">
        <f>SUMIFS('Arrêts médicaux'!$V$8:$V$500,'Arrêts médicaux'!$A$8:$A$500,B15,'Arrêts médicaux'!$D$8:$D$500,Salariés!$H$7)</f>
        <v>0</v>
      </c>
      <c r="HA15" s="38">
        <f t="shared" si="219"/>
        <v>0</v>
      </c>
      <c r="HB15" s="37">
        <f>SUMIFS('Arrêts médicaux'!$V$8:$V$500,'Arrêts médicaux'!$A$8:$A$500,B15,'Arrêts médicaux'!$D$8:$D$500,Salariés!$H$8)</f>
        <v>0</v>
      </c>
      <c r="HC15" s="37">
        <f>SUMIFS('Absences diverses'!$T$8:$T$500,'Absences diverses'!$A$8:$A$500,B15,'Absences diverses'!$D$8:$D$500,Salariés!$J$1)</f>
        <v>0</v>
      </c>
      <c r="HD15" s="37">
        <f>SUMIFS('Absences diverses'!$T$8:$T$500,'Absences diverses'!$A$8:$A$500,B15,'Absences diverses'!$D$8:$D$500,Salariés!$J$2)</f>
        <v>0</v>
      </c>
      <c r="HE15" s="37">
        <f>SUMIFS('Absences diverses'!$T$8:$T$500,'Absences diverses'!$A$8:$A$500,B15,'Absences diverses'!$D$8:$D$500,Salariés!$J$3)</f>
        <v>0</v>
      </c>
      <c r="HF15" s="37">
        <f>SUMIFS('Absences diverses'!$T$8:$T$500,'Absences diverses'!$A$8:$A$500,B15,'Absences diverses'!$D$8:$D$500,Salariés!$J$4)</f>
        <v>0</v>
      </c>
      <c r="HG15" s="37">
        <f>SUMIFS('Arrêts médicaux'!$W$8:$W$500,'Arrêts médicaux'!$A$8:$A$500,B15,'Arrêts médicaux'!$D$8:$D$500,Salariés!$H$1)</f>
        <v>0</v>
      </c>
      <c r="HH15" s="37">
        <f>SUMIFS('Arrêts médicaux'!$W$8:$W$500,'Arrêts médicaux'!$A$8:$A$500,B15,'Arrêts médicaux'!$D$8:$D$500,Salariés!$H$2)</f>
        <v>0</v>
      </c>
      <c r="HI15" s="38">
        <f t="shared" si="220"/>
        <v>0</v>
      </c>
      <c r="HJ15" s="37">
        <f>SUMIFS('Arrêts médicaux'!$W$8:$W$500,'Arrêts médicaux'!$A$8:$A$500,B15,'Arrêts médicaux'!$D$8:$D$500,Salariés!$H$3)</f>
        <v>0</v>
      </c>
      <c r="HK15" s="37">
        <f>SUMIFS('Arrêts médicaux'!$W$8:$W$500,'Arrêts médicaux'!$A$8:$A$500,B15,'Arrêts médicaux'!$D$8:$D$500,Salariés!$H$4)</f>
        <v>0</v>
      </c>
      <c r="HL15" s="38">
        <f t="shared" si="221"/>
        <v>0</v>
      </c>
      <c r="HM15" s="37">
        <f>SUMIFS('Arrêts médicaux'!$W$8:$W$500,'Arrêts médicaux'!$A$8:$A$500,B15,'Arrêts médicaux'!$D$8:$D$500,Salariés!$H$5)</f>
        <v>0</v>
      </c>
      <c r="HN15" s="37">
        <f>SUMIFS('Arrêts médicaux'!$W$8:$W$500,'Arrêts médicaux'!$A$8:$A$500,B15,'Arrêts médicaux'!$D$8:$D$500,Salariés!$H$6)</f>
        <v>0</v>
      </c>
      <c r="HO15" s="37">
        <f>SUMIFS('Arrêts médicaux'!$W$8:$W$500,'Arrêts médicaux'!$A$8:$A$500,B15,'Arrêts médicaux'!$D$8:$D$500,Salariés!$H$7)</f>
        <v>0</v>
      </c>
      <c r="HP15" s="38">
        <f t="shared" si="222"/>
        <v>0</v>
      </c>
      <c r="HQ15" s="37">
        <f>SUMIFS('Arrêts médicaux'!$W$8:$W$500,'Arrêts médicaux'!$A$8:$A$500,B15,'Arrêts médicaux'!$D$8:$D$500,Salariés!$H$8)</f>
        <v>0</v>
      </c>
      <c r="HR15" s="37">
        <f>SUMIFS('Absences diverses'!$U$8:$U$500,'Absences diverses'!$A$8:$A$500,B15,'Absences diverses'!$D$8:$D$500,Salariés!$J$1)</f>
        <v>0</v>
      </c>
      <c r="HS15" s="37">
        <f>SUMIFS('Absences diverses'!$U$8:$U$500,'Absences diverses'!$A$8:$A$500,B15,'Absences diverses'!$D$8:$D$500,Salariés!$J$2)</f>
        <v>0</v>
      </c>
      <c r="HT15" s="37">
        <f>SUMIFS('Absences diverses'!$U$8:$U$500,'Absences diverses'!$A$8:$A$500,B15,'Absences diverses'!$D$8:$D$500,Salariés!$J$3)</f>
        <v>0</v>
      </c>
      <c r="HU15" s="37">
        <f>SUMIFS('Absences diverses'!$U$8:$U$500,'Absences diverses'!$A$8:$A$500,B15,'Absences diverses'!$D$8:$D$500,Salariés!$J$4)</f>
        <v>0</v>
      </c>
      <c r="HV15" s="37">
        <f>SUMIFS('Arrêts médicaux'!$X$8:$X$500,'Arrêts médicaux'!$A$8:$A$500,B15,'Arrêts médicaux'!$D$8:$D$500,Salariés!$H$1)</f>
        <v>0</v>
      </c>
      <c r="HW15" s="37">
        <f>SUMIFS('Arrêts médicaux'!$X$8:$X$500,'Arrêts médicaux'!$A$8:$A$500,B15,'Arrêts médicaux'!$D$8:$D$500,Salariés!$H$2)</f>
        <v>0</v>
      </c>
      <c r="HX15" s="38">
        <f t="shared" si="223"/>
        <v>0</v>
      </c>
      <c r="HY15" s="37">
        <f>SUMIFS('Arrêts médicaux'!$X$8:$X$500,'Arrêts médicaux'!$A$8:$A$500,B15,'Arrêts médicaux'!$D$8:$D$500,Salariés!$H$3)</f>
        <v>0</v>
      </c>
      <c r="HZ15" s="37">
        <f>SUMIFS('Arrêts médicaux'!$X$8:$X$500,'Arrêts médicaux'!$A$8:$A$500,B15,'Arrêts médicaux'!$D$8:$D$500,Salariés!$H$4)</f>
        <v>0</v>
      </c>
      <c r="IA15" s="38">
        <f t="shared" si="224"/>
        <v>0</v>
      </c>
      <c r="IB15" s="37">
        <f>SUMIFS('Arrêts médicaux'!$X$8:$X$500,'Arrêts médicaux'!$A$8:$A$500,B15,'Arrêts médicaux'!$D$8:$D$500,Salariés!$H$5)</f>
        <v>0</v>
      </c>
      <c r="IC15" s="37">
        <f>SUMIFS('Arrêts médicaux'!$X$8:$X$500,'Arrêts médicaux'!$A$8:$A$500,B15,'Arrêts médicaux'!$D$8:$D$500,Salariés!$H$6)</f>
        <v>0</v>
      </c>
      <c r="ID15" s="37">
        <f>SUMIFS('Arrêts médicaux'!$X$8:$X$500,'Arrêts médicaux'!$A$8:$A$500,B15,'Arrêts médicaux'!$D$8:$D$500,Salariés!$H$7)</f>
        <v>0</v>
      </c>
      <c r="IE15" s="38">
        <f t="shared" si="225"/>
        <v>0</v>
      </c>
      <c r="IF15" s="37">
        <f>SUMIFS('Arrêts médicaux'!$X$8:$X$500,'Arrêts médicaux'!$A$8:$A$500,B15,'Arrêts médicaux'!$D$8:$D$500,Salariés!$H$8)</f>
        <v>0</v>
      </c>
      <c r="IG15" s="37">
        <f>SUMIFS('Absences diverses'!$V$8:$V$500,'Absences diverses'!$A$8:$A$500,B15,'Absences diverses'!$D$8:$D$500,Salariés!$J$1)</f>
        <v>0</v>
      </c>
      <c r="IH15" s="37">
        <f>SUMIFS('Absences diverses'!$V$8:$V$500,'Absences diverses'!$A$8:$A$500,B15,'Absences diverses'!$D$8:$D$500,Salariés!$J$2)</f>
        <v>0</v>
      </c>
      <c r="II15" s="37">
        <f>SUMIFS('Absences diverses'!$V$8:$V$500,'Absences diverses'!$A$8:$A$500,B15,'Absences diverses'!$D$8:$D$500,Salariés!$J$3)</f>
        <v>0</v>
      </c>
      <c r="IJ15" s="37">
        <f>SUMIFS('Absences diverses'!$V$8:$V$500,'Absences diverses'!$A$8:$A$500,B15,'Absences diverses'!$D$8:$D$500,Salariés!$J$4)</f>
        <v>0</v>
      </c>
      <c r="IK15" s="37">
        <f>SUMIFS('Arrêts médicaux'!$Y$8:$Y$500,'Arrêts médicaux'!$A$8:$A$500,B15,'Arrêts médicaux'!$D$8:$D$500,Salariés!$H$1)</f>
        <v>0</v>
      </c>
      <c r="IL15" s="37">
        <f>SUMIFS('Arrêts médicaux'!$Y$8:$Y$500,'Arrêts médicaux'!$A$8:$A$500,B15,'Arrêts médicaux'!$D$8:$D$500,Salariés!$H$2)</f>
        <v>0</v>
      </c>
      <c r="IM15" s="38">
        <f t="shared" si="226"/>
        <v>0</v>
      </c>
      <c r="IN15" s="37">
        <f>SUMIFS('Arrêts médicaux'!$Y$8:$Y$500,'Arrêts médicaux'!$A$8:$A$500,B15,'Arrêts médicaux'!$D$8:$D$500,Salariés!$H$3)</f>
        <v>0</v>
      </c>
      <c r="IO15" s="37">
        <f>SUMIFS('Arrêts médicaux'!$Y$8:$Y$500,'Arrêts médicaux'!$A$8:$A$500,B15,'Arrêts médicaux'!$D$8:$D$500,Salariés!$H$4)</f>
        <v>0</v>
      </c>
      <c r="IP15" s="38">
        <f t="shared" si="227"/>
        <v>0</v>
      </c>
      <c r="IQ15" s="37">
        <f>SUMIFS('Arrêts médicaux'!$Y$8:$Y$500,'Arrêts médicaux'!$A$8:$A$500,B15,'Arrêts médicaux'!$D$8:$D$500,Salariés!$H$5)</f>
        <v>0</v>
      </c>
      <c r="IR15" s="37">
        <f>SUMIFS('Arrêts médicaux'!$Y$8:$Y$500,'Arrêts médicaux'!$A$8:$A$500,B15,'Arrêts médicaux'!$D$8:$D$500,Salariés!$H$6)</f>
        <v>0</v>
      </c>
      <c r="IS15" s="37">
        <f>SUMIFS('Arrêts médicaux'!$Y$8:$Y$500,'Arrêts médicaux'!$A$8:$A$500,B15,'Arrêts médicaux'!$D$8:$D$500,Salariés!$H$7)</f>
        <v>0</v>
      </c>
      <c r="IT15" s="38">
        <f t="shared" si="228"/>
        <v>0</v>
      </c>
      <c r="IU15" s="37">
        <f>SUMIFS('Arrêts médicaux'!$Y$8:$Y$500,'Arrêts médicaux'!$A$8:$A$500,B15,'Arrêts médicaux'!$D$8:$D$500,Salariés!$H$8)</f>
        <v>0</v>
      </c>
      <c r="IV15" s="37">
        <f>SUMIFS('Absences diverses'!$W$8:$W$500,'Absences diverses'!$A$8:$A$500,B15,'Absences diverses'!$D$8:$D$500,Salariés!$J$1)</f>
        <v>0</v>
      </c>
      <c r="IW15" s="37">
        <f>SUMIFS('Absences diverses'!$W$8:$W$500,'Absences diverses'!$A$8:$A$500,B15,'Absences diverses'!$D$8:$D$500,Salariés!$J$2)</f>
        <v>0</v>
      </c>
      <c r="IX15" s="37">
        <f>SUMIFS('Absences diverses'!$W$8:$W$500,'Absences diverses'!$A$8:$A$500,B15,'Absences diverses'!$D$8:$D$500,Salariés!$J$3)</f>
        <v>0</v>
      </c>
      <c r="IY15" s="37">
        <f>SUMIFS('Absences diverses'!$W$8:$W$500,'Absences diverses'!$A$8:$A$500,B15,'Absences diverses'!$D$8:$D$500,Salariés!$J$4)</f>
        <v>0</v>
      </c>
      <c r="IZ15" s="37">
        <f>SUMIFS('Arrêts médicaux'!$Z$8:$Z$500,'Arrêts médicaux'!$A$8:$A$500,B15,'Arrêts médicaux'!$D$8:$D$500,Salariés!$H$1)</f>
        <v>0</v>
      </c>
      <c r="JA15" s="37">
        <f>SUMIFS('Arrêts médicaux'!$Z$8:$Z$500,'Arrêts médicaux'!$A$8:$A$500,B15,'Arrêts médicaux'!$D$8:$D$500,Salariés!$H$2)</f>
        <v>0</v>
      </c>
      <c r="JB15" s="38">
        <f t="shared" si="229"/>
        <v>0</v>
      </c>
      <c r="JC15" s="37">
        <f>SUMIFS('Arrêts médicaux'!$Z$8:$Z$500,'Arrêts médicaux'!$A$8:$A$500,B15,'Arrêts médicaux'!$D$8:$D$500,Salariés!$H$3)</f>
        <v>0</v>
      </c>
      <c r="JD15" s="37">
        <f>SUMIFS('Arrêts médicaux'!$Z$8:$Z$500,'Arrêts médicaux'!$A$8:$A$500,B15,'Arrêts médicaux'!$D$8:$D$500,Salariés!$H$4)</f>
        <v>0</v>
      </c>
      <c r="JE15" s="38">
        <f t="shared" si="230"/>
        <v>0</v>
      </c>
      <c r="JF15" s="37">
        <f>SUMIFS('Arrêts médicaux'!$Z$8:$Z$500,'Arrêts médicaux'!$A$8:$A$500,B15,'Arrêts médicaux'!$D$8:$D$500,Salariés!$H$5)</f>
        <v>0</v>
      </c>
      <c r="JG15" s="37">
        <f>SUMIFS('Arrêts médicaux'!$Z$8:$Z$500,'Arrêts médicaux'!$A$8:$A$500,B15,'Arrêts médicaux'!$D$8:$D$500,Salariés!$H$6)</f>
        <v>0</v>
      </c>
      <c r="JH15" s="37">
        <f>SUMIFS('Arrêts médicaux'!$Z$8:$Z$500,'Arrêts médicaux'!$A$8:$A$500,B15,'Arrêts médicaux'!$D$8:$D$500,Salariés!$H$7)</f>
        <v>0</v>
      </c>
      <c r="JI15" s="38">
        <f t="shared" si="231"/>
        <v>0</v>
      </c>
      <c r="JJ15" s="37">
        <f>SUMIFS('Arrêts médicaux'!$Z$8:$Z$500,'Arrêts médicaux'!$A$8:$A$500,B15,'Arrêts médicaux'!$D$8:$D$500,Salariés!$H$8)</f>
        <v>0</v>
      </c>
      <c r="JK15" s="37">
        <f>SUMIFS('Absences diverses'!$X$8:$X$500,'Absences diverses'!$A$8:$A$500,B15,'Absences diverses'!$D$8:$D$500,Salariés!$J$1)</f>
        <v>0</v>
      </c>
      <c r="JL15" s="37">
        <f>SUMIFS('Absences diverses'!$X$8:$X$500,'Absences diverses'!$A$8:$A$500,B15,'Absences diverses'!$D$8:$D$500,Salariés!$J$2)</f>
        <v>0</v>
      </c>
      <c r="JM15" s="37">
        <f>SUMIFS('Absences diverses'!$X$8:$X$500,'Absences diverses'!$A$8:$A$500,B15,'Absences diverses'!$D$8:$D$500,Salariés!$J$3)</f>
        <v>0</v>
      </c>
      <c r="JN15" s="37">
        <f>SUMIFS('Absences diverses'!$X$8:$X$500,'Absences diverses'!$A$8:$A$500,B15,'Absences diverses'!$D$8:$D$500,Salariés!$J$4)</f>
        <v>0</v>
      </c>
      <c r="JO15" s="37">
        <f>SUMIFS('Arrêts médicaux'!$AA$8:$AA$500,'Arrêts médicaux'!$A$8:$A$500,B15,'Arrêts médicaux'!$D$8:$D$500,Salariés!$H$1)</f>
        <v>0</v>
      </c>
      <c r="JP15" s="37">
        <f>SUMIFS('Arrêts médicaux'!$AA$8:$AA$500,'Arrêts médicaux'!$A$8:$A$500,B15,'Arrêts médicaux'!$D$8:$D$500,Salariés!$H$2)</f>
        <v>0</v>
      </c>
      <c r="JQ15" s="38">
        <f t="shared" si="232"/>
        <v>0</v>
      </c>
      <c r="JR15" s="37">
        <f>SUMIFS('Arrêts médicaux'!$AA$8:$AA$500,'Arrêts médicaux'!$A$8:$A$500,B15,'Arrêts médicaux'!$D$8:$D$500,Salariés!$H$3)</f>
        <v>0</v>
      </c>
      <c r="JS15" s="37">
        <f>SUMIFS('Arrêts médicaux'!$AA$8:$AA$500,'Arrêts médicaux'!$A$8:$A$500,B15,'Arrêts médicaux'!$D$8:$D$500,Salariés!$H$4)</f>
        <v>0</v>
      </c>
      <c r="JT15" s="38">
        <f t="shared" si="233"/>
        <v>0</v>
      </c>
      <c r="JU15" s="37">
        <f>SUMIFS('Arrêts médicaux'!$AA$8:$AA$500,'Arrêts médicaux'!$A$8:$A$500,B15,'Arrêts médicaux'!$D$8:$D$500,Salariés!$H$5)</f>
        <v>0</v>
      </c>
      <c r="JV15" s="37">
        <f>SUMIFS('Arrêts médicaux'!$AA$8:$AA$500,'Arrêts médicaux'!$A$8:$A$500,B15,'Arrêts médicaux'!$D$8:$D$500,Salariés!$H$6)</f>
        <v>0</v>
      </c>
      <c r="JW15" s="37">
        <f>SUMIFS('Arrêts médicaux'!$AA$8:$AA$500,'Arrêts médicaux'!$A$8:$A$500,B15,'Arrêts médicaux'!$D$8:$D$500,Salariés!$H$7)</f>
        <v>0</v>
      </c>
      <c r="JX15" s="38">
        <f t="shared" si="234"/>
        <v>0</v>
      </c>
      <c r="JY15" s="37">
        <f>SUMIFS('Arrêts médicaux'!$AA$8:$AA$500,'Arrêts médicaux'!$A$8:$A$500,B15,'Arrêts médicaux'!$D$8:$D$500,Salariés!$H$8)</f>
        <v>0</v>
      </c>
      <c r="JZ15" s="37">
        <f>SUMIFS('Absences diverses'!$Y$8:$Y$500,'Absences diverses'!$A$8:$A$500,B15,'Absences diverses'!$D$8:$D$500,Salariés!$J$1)</f>
        <v>0</v>
      </c>
      <c r="KA15" s="37">
        <f>SUMIFS('Absences diverses'!$Y$8:$Y$500,'Absences diverses'!$A$8:$A$500,B15,'Absences diverses'!$D$8:$D$500,Salariés!$J$2)</f>
        <v>0</v>
      </c>
      <c r="KB15" s="37">
        <f>SUMIFS('Absences diverses'!$Y$8:$Y$500,'Absences diverses'!$A$8:$A$500,B15,'Absences diverses'!$D$8:$D$500,Salariés!$J$3)</f>
        <v>0</v>
      </c>
      <c r="KC15" s="37">
        <f>SUMIFS('Absences diverses'!$Y$8:$Y$500,'Absences diverses'!$A$8:$A$500,B15,'Absences diverses'!$D$8:$D$500,Salariés!$J$4)</f>
        <v>0</v>
      </c>
      <c r="KD15" s="37">
        <f>SUMIFS('Arrêts médicaux'!$AB$8:$AB$500,'Arrêts médicaux'!$A$8:$A$500,B15,'Arrêts médicaux'!$D$8:$D$500,Salariés!$H$1)</f>
        <v>0</v>
      </c>
      <c r="KE15" s="37">
        <f>SUMIFS('Arrêts médicaux'!$AB$8:$AB$500,'Arrêts médicaux'!$A$8:$A$500,B15,'Arrêts médicaux'!$D$8:$D$500,Salariés!$H$2)</f>
        <v>0</v>
      </c>
      <c r="KF15" s="38">
        <f t="shared" si="235"/>
        <v>0</v>
      </c>
      <c r="KG15" s="37">
        <f>SUMIFS('Arrêts médicaux'!$AB$8:$AB$500,'Arrêts médicaux'!$A$8:$A$500,B15,'Arrêts médicaux'!$D$8:$D$500,Salariés!$H$3)</f>
        <v>0</v>
      </c>
      <c r="KH15" s="37">
        <f>SUMIFS('Arrêts médicaux'!$AB$8:$AB$500,'Arrêts médicaux'!$A$8:$A$500,B15,'Arrêts médicaux'!$D$8:$D$500,Salariés!$H$4)</f>
        <v>0</v>
      </c>
      <c r="KI15" s="38">
        <f t="shared" si="236"/>
        <v>0</v>
      </c>
      <c r="KJ15" s="37">
        <f>SUMIFS('Arrêts médicaux'!$AB$8:$AB$500,'Arrêts médicaux'!$A$8:$A$500,B15,'Arrêts médicaux'!$D$8:$D$500,Salariés!$H$5)</f>
        <v>0</v>
      </c>
      <c r="KK15" s="37">
        <f>SUMIFS('Arrêts médicaux'!$AB$8:$AB$500,'Arrêts médicaux'!$A$8:$A$500,B15,'Arrêts médicaux'!$D$8:$D$500,Salariés!$H$6)</f>
        <v>0</v>
      </c>
      <c r="KL15" s="37">
        <f>SUMIFS('Arrêts médicaux'!$AB$8:$AB$500,'Arrêts médicaux'!$A$8:$A$500,B15,'Arrêts médicaux'!$D$8:$D$500,Salariés!$H$7)</f>
        <v>0</v>
      </c>
      <c r="KM15" s="38">
        <f t="shared" si="237"/>
        <v>0</v>
      </c>
      <c r="KN15" s="37">
        <f>SUMIFS('Arrêts médicaux'!$AB$8:$AB$500,'Arrêts médicaux'!$A$8:$A$500,B15,'Arrêts médicaux'!$D$8:$D$500,Salariés!$H$8)</f>
        <v>0</v>
      </c>
      <c r="KO15" s="37">
        <f>SUMIFS('Absences diverses'!$Z$8:$Z$500,'Absences diverses'!$A$8:$A$500,B15,'Absences diverses'!$D$8:$D$500,Salariés!$J$1)</f>
        <v>0</v>
      </c>
      <c r="KP15" s="37">
        <f>SUMIFS('Absences diverses'!$Z$8:$Z$500,'Absences diverses'!$A$8:$A$500,B15,'Absences diverses'!$D$8:$D$500,Salariés!$J$2)</f>
        <v>0</v>
      </c>
      <c r="KQ15" s="37">
        <f>SUMIFS('Absences diverses'!$Z$8:$Z$500,'Absences diverses'!$A$8:$A$500,B15,'Absences diverses'!$D$8:$D$500,Salariés!$J$3)</f>
        <v>0</v>
      </c>
      <c r="KR15" s="37">
        <f>SUMIFS('Absences diverses'!$Z$8:$Z$500,'Absences diverses'!$A$8:$A$500,B15,'Absences diverses'!$D$8:$D$500,Salariés!$J$4)</f>
        <v>0</v>
      </c>
      <c r="KS15" s="37">
        <f>SUMIFS('Arrêts médicaux'!$AC$8:$AC$500,'Arrêts médicaux'!$A$8:$A$500,B15,'Arrêts médicaux'!$D$8:$D$500,Salariés!$H$1)</f>
        <v>0</v>
      </c>
      <c r="KT15" s="37">
        <f>SUMIFS('Arrêts médicaux'!$AC$8:$AC$500,'Arrêts médicaux'!$A$8:$A$500,B15,'Arrêts médicaux'!$D$8:$D$500,Salariés!$H$2)</f>
        <v>0</v>
      </c>
      <c r="KU15" s="38">
        <f t="shared" si="238"/>
        <v>0</v>
      </c>
      <c r="KV15" s="37">
        <f>SUMIFS('Arrêts médicaux'!$AC$8:$AC$500,'Arrêts médicaux'!$A$8:$A$500,B15,'Arrêts médicaux'!$D$8:$D$500,Salariés!$H$3)</f>
        <v>0</v>
      </c>
      <c r="KW15" s="37">
        <f>SUMIFS('Arrêts médicaux'!$AC$8:$AC$500,'Arrêts médicaux'!$A$8:$A$500,B15,'Arrêts médicaux'!$D$8:$D$500,Salariés!$H$4)</f>
        <v>0</v>
      </c>
      <c r="KX15" s="38">
        <f t="shared" si="239"/>
        <v>0</v>
      </c>
      <c r="KY15" s="37">
        <f>SUMIFS('Arrêts médicaux'!$AC$8:$AC$500,'Arrêts médicaux'!$A$8:$A$500,B15,'Arrêts médicaux'!$D$8:$D$500,Salariés!$H$5)</f>
        <v>0</v>
      </c>
      <c r="KZ15" s="37">
        <f>SUMIFS('Arrêts médicaux'!$AC$8:$AC$500,'Arrêts médicaux'!$A$8:$A$500,B15,'Arrêts médicaux'!$D$8:$D$500,Salariés!$H$6)</f>
        <v>0</v>
      </c>
      <c r="LA15" s="37">
        <f>SUMIFS('Arrêts médicaux'!$AC$8:$AC$500,'Arrêts médicaux'!$A$8:$A$500,B15,'Arrêts médicaux'!$D$8:$D$500,Salariés!$H$7)</f>
        <v>0</v>
      </c>
      <c r="LB15" s="38">
        <f t="shared" si="240"/>
        <v>0</v>
      </c>
      <c r="LC15" s="37">
        <f>SUMIFS('Arrêts médicaux'!$AC$8:$AC$500,'Arrêts médicaux'!$A$8:$A$500,B15,'Arrêts médicaux'!$D$8:$D$500,Salariés!$H$8)</f>
        <v>0</v>
      </c>
      <c r="LD15" s="37">
        <f>SUMIFS('Absences diverses'!$AA$8:$AA$500,'Absences diverses'!$A$8:$A$500,B15,'Absences diverses'!$D$8:$D$500,Salariés!$J$1)</f>
        <v>0</v>
      </c>
      <c r="LE15" s="37">
        <f>SUMIFS('Absences diverses'!$AA$8:$AA$500,'Absences diverses'!$A$8:$A$500,B15,'Absences diverses'!$D$8:$D$500,Salariés!$J$2)</f>
        <v>0</v>
      </c>
      <c r="LF15" s="37">
        <f>SUMIFS('Absences diverses'!$AA$8:$AA$500,'Absences diverses'!$A$8:$A$500,B15,'Absences diverses'!$D$8:$D$500,Salariés!$J$3)</f>
        <v>0</v>
      </c>
      <c r="LG15" s="37">
        <f>SUMIFS('Absences diverses'!$AA$8:$AA$500,'Absences diverses'!$A$8:$A$500,B15,'Absences diverses'!$D$8:$D$500,Salariés!$J$4)</f>
        <v>0</v>
      </c>
      <c r="LH15" s="37">
        <f>SUMIFS('Arrêts médicaux'!$AD$8:$AD$500,'Arrêts médicaux'!$A$8:$A$500,B15,'Arrêts médicaux'!$D$8:$D$500,Salariés!$H$1)</f>
        <v>0</v>
      </c>
      <c r="LI15" s="37">
        <f>SUMIFS('Arrêts médicaux'!$AD$8:$AD$500,'Arrêts médicaux'!$A$8:$A$500,B15,'Arrêts médicaux'!$D$8:$D$500,Salariés!$H$2)</f>
        <v>0</v>
      </c>
      <c r="LJ15" s="38">
        <f t="shared" si="241"/>
        <v>0</v>
      </c>
      <c r="LK15" s="37">
        <f>SUMIFS('Arrêts médicaux'!$AD$8:$AD$500,'Arrêts médicaux'!$A$8:$A$500,B15,'Arrêts médicaux'!$D$8:$D$500,Salariés!$H$3)</f>
        <v>0</v>
      </c>
      <c r="LL15" s="37">
        <f>SUMIFS('Arrêts médicaux'!$AD$8:$AD$500,'Arrêts médicaux'!$A$8:$A$500,B15,'Arrêts médicaux'!$D$8:$D$500,Salariés!$H$4)</f>
        <v>0</v>
      </c>
      <c r="LM15" s="38">
        <f t="shared" si="242"/>
        <v>0</v>
      </c>
      <c r="LN15" s="37">
        <f>SUMIFS('Arrêts médicaux'!$AD$8:$AD$500,'Arrêts médicaux'!$A$8:$A$500,B15,'Arrêts médicaux'!$D$8:$D$500,Salariés!$H$5)</f>
        <v>0</v>
      </c>
      <c r="LO15" s="37">
        <f>SUMIFS('Arrêts médicaux'!$AD$8:$AD$500,'Arrêts médicaux'!$A$8:$A$500,B15,'Arrêts médicaux'!$D$8:$D$500,Salariés!$H$6)</f>
        <v>0</v>
      </c>
      <c r="LP15" s="37">
        <f>SUMIFS('Arrêts médicaux'!$AD$8:$AD$500,'Arrêts médicaux'!$A$8:$A$500,B15,'Arrêts médicaux'!$D$8:$D$500,Salariés!$H$7)</f>
        <v>0</v>
      </c>
      <c r="LQ15" s="38">
        <f t="shared" si="243"/>
        <v>0</v>
      </c>
      <c r="LR15" s="37">
        <f>SUMIFS('Arrêts médicaux'!$AD$8:$AD$500,'Arrêts médicaux'!$A$8:$A$500,B15,'Arrêts médicaux'!$D$8:$D$500,Salariés!$H$8)</f>
        <v>0</v>
      </c>
      <c r="LS15" s="37">
        <f>SUMIFS('Absences diverses'!$AB$8:$AB$500,'Absences diverses'!$A$8:$A$500,B15,'Absences diverses'!$D$8:$D$500,Salariés!$J$1)</f>
        <v>0</v>
      </c>
      <c r="LT15" s="37">
        <f>SUMIFS('Absences diverses'!$AB$8:$AB$500,'Absences diverses'!$A$8:$A$500,B15,'Absences diverses'!$D$8:$D$500,Salariés!$J$2)</f>
        <v>0</v>
      </c>
      <c r="LU15" s="37">
        <f>SUMIFS('Absences diverses'!$AB$8:$AB$500,'Absences diverses'!$A$8:$A$500,B15,'Absences diverses'!$D$8:$D$500,Salariés!$J$3)</f>
        <v>0</v>
      </c>
      <c r="LV15" s="37">
        <f>SUMIFS('Absences diverses'!$AB$8:$AB$500,'Absences diverses'!$A$8:$A$500,B15,'Absences diverses'!$D$8:$D$500,Salariés!$J$4)</f>
        <v>0</v>
      </c>
      <c r="LW15" s="37">
        <f>SUMIFS('Arrêts médicaux'!$AE$8:$AE$500,'Arrêts médicaux'!$A$8:$A$500,B15,'Arrêts médicaux'!$D$8:$D$500,Salariés!$H$1)</f>
        <v>0</v>
      </c>
      <c r="LX15" s="37">
        <f>SUMIFS('Arrêts médicaux'!$AE$8:$AE$500,'Arrêts médicaux'!$A$8:$A$500,B15,'Arrêts médicaux'!$D$8:$D$500,Salariés!$H$2)</f>
        <v>0</v>
      </c>
      <c r="LY15" s="38">
        <f t="shared" si="244"/>
        <v>0</v>
      </c>
      <c r="LZ15" s="37">
        <f>SUMIFS('Arrêts médicaux'!$AE$8:$AE$500,'Arrêts médicaux'!$A$8:$A$500,B15,'Arrêts médicaux'!$D$8:$D$500,Salariés!$H$3)</f>
        <v>0</v>
      </c>
      <c r="MA15" s="37">
        <f>SUMIFS('Arrêts médicaux'!$AE$8:$AE$500,'Arrêts médicaux'!$A$8:$A$500,B15,'Arrêts médicaux'!$D$8:$D$500,Salariés!$H$4)</f>
        <v>0</v>
      </c>
      <c r="MB15" s="38">
        <f t="shared" si="245"/>
        <v>0</v>
      </c>
      <c r="MC15" s="37">
        <f>SUMIFS('Arrêts médicaux'!$AE$8:$AE$500,'Arrêts médicaux'!$A$8:$A$500,B15,'Arrêts médicaux'!$D$8:$D$500,Salariés!$H$5)</f>
        <v>0</v>
      </c>
      <c r="MD15" s="37">
        <f>SUMIFS('Arrêts médicaux'!$AE$8:$AE$500,'Arrêts médicaux'!$A$8:$A$500,B15,'Arrêts médicaux'!$D$8:$D$500,Salariés!$H$6)</f>
        <v>0</v>
      </c>
      <c r="ME15" s="37">
        <f>SUMIFS('Arrêts médicaux'!$AE$8:$AE$500,'Arrêts médicaux'!$A$8:$A$500,B15,'Arrêts médicaux'!$D$8:$D$500,Salariés!$H$7)</f>
        <v>0</v>
      </c>
      <c r="MF15" s="38">
        <f t="shared" si="246"/>
        <v>0</v>
      </c>
      <c r="MG15" s="37">
        <f>SUMIFS('Arrêts médicaux'!$AE$8:$AE$500,'Arrêts médicaux'!$A$8:$A$500,B15,'Arrêts médicaux'!$D$8:$D$500,Salariés!$H$8)</f>
        <v>0</v>
      </c>
      <c r="MH15" s="37">
        <f>SUMIFS('Absences diverses'!$AC$8:$AC$500,'Absences diverses'!$A$8:$A$500,B15,'Absences diverses'!$D$8:$D$500,Salariés!$J$1)</f>
        <v>0</v>
      </c>
      <c r="MI15" s="37">
        <f>SUMIFS('Absences diverses'!$AC$8:$AC$500,'Absences diverses'!$A$8:$A$500,B15,'Absences diverses'!$D$8:$D$500,Salariés!$J$2)</f>
        <v>0</v>
      </c>
      <c r="MJ15" s="37">
        <f>SUMIFS('Absences diverses'!$AC$8:$AC$500,'Absences diverses'!$A$8:$A$500,B15,'Absences diverses'!$D$8:$D$500,Salariés!$J$3)</f>
        <v>0</v>
      </c>
      <c r="MK15" s="37">
        <f>SUMIFS('Absences diverses'!$AC$8:$AC$500,'Absences diverses'!$A$8:$A$500,B15,'Absences diverses'!$D$8:$D$500,Salariés!$J$4)</f>
        <v>0</v>
      </c>
      <c r="ML15" s="37">
        <f>SUMIFS('Arrêts médicaux'!$AF$8:$AF$500,'Arrêts médicaux'!$A$8:$A$500,B15,'Arrêts médicaux'!$D$8:$D$500,Salariés!$H$1)</f>
        <v>0</v>
      </c>
      <c r="MM15" s="37">
        <f>SUMIFS('Arrêts médicaux'!$AF$8:$AF$500,'Arrêts médicaux'!$A$8:$A$500,B15,'Arrêts médicaux'!$D$8:$D$500,Salariés!$H$2)</f>
        <v>0</v>
      </c>
      <c r="MN15" s="38">
        <f t="shared" si="247"/>
        <v>0</v>
      </c>
      <c r="MO15" s="37">
        <f>SUMIFS('Arrêts médicaux'!$AF$8:$AF$500,'Arrêts médicaux'!$A$8:$A$500,B15,'Arrêts médicaux'!$D$8:$D$500,Salariés!$H$3)</f>
        <v>0</v>
      </c>
      <c r="MP15" s="37">
        <f>SUMIFS('Arrêts médicaux'!$AF$8:$AF$500,'Arrêts médicaux'!$A$8:$A$500,B15,'Arrêts médicaux'!$D$8:$D$500,Salariés!$H$4)</f>
        <v>0</v>
      </c>
      <c r="MQ15" s="38">
        <f t="shared" si="248"/>
        <v>0</v>
      </c>
      <c r="MR15" s="37">
        <f>SUMIFS('Arrêts médicaux'!$AF$8:$AF$500,'Arrêts médicaux'!$A$8:$A$500,B15,'Arrêts médicaux'!$D$8:$D$500,Salariés!$H$5)</f>
        <v>0</v>
      </c>
      <c r="MS15" s="37">
        <f>SUMIFS('Arrêts médicaux'!$AF$8:$AF$500,'Arrêts médicaux'!$A$8:$A$500,B15,'Arrêts médicaux'!$D$8:$D$500,Salariés!$H$6)</f>
        <v>0</v>
      </c>
      <c r="MT15" s="37">
        <f>SUMIFS('Arrêts médicaux'!$AF$8:$AF$500,'Arrêts médicaux'!$A$8:$A$500,B15,'Arrêts médicaux'!$D$8:$D$500,Salariés!$H$7)</f>
        <v>0</v>
      </c>
      <c r="MU15" s="38">
        <f t="shared" si="249"/>
        <v>0</v>
      </c>
      <c r="MV15" s="37">
        <f>SUMIFS('Arrêts médicaux'!$AF$8:$AF$500,'Arrêts médicaux'!$A$8:$A$500,B15,'Arrêts médicaux'!$D$8:$D$500,Salariés!$H$8)</f>
        <v>0</v>
      </c>
      <c r="MW15" s="37">
        <f>SUMIFS('Absences diverses'!$AD$8:$AD$500,'Absences diverses'!$A$8:$A$500,B15,'Absences diverses'!$D$8:$D$500,Salariés!$J$1)</f>
        <v>0</v>
      </c>
      <c r="MX15" s="37">
        <f>SUMIFS('Absences diverses'!$AD$8:$AD$500,'Absences diverses'!$A$8:$A$500,B15,'Absences diverses'!$D$8:$D$500,Salariés!$J$2)</f>
        <v>0</v>
      </c>
      <c r="MY15" s="37">
        <f>SUMIFS('Absences diverses'!$AD$8:$AD$500,'Absences diverses'!$A$8:$A$500,B15,'Absences diverses'!$D$8:$D$500,Salariés!$J$3)</f>
        <v>0</v>
      </c>
      <c r="MZ15" s="37">
        <f>SUMIFS('Absences diverses'!$AD$8:$AD$500,'Absences diverses'!$A$8:$A$500,B15,'Absences diverses'!$D$8:$D$500,Salariés!$J$4)</f>
        <v>0</v>
      </c>
      <c r="NA15" s="37">
        <f>SUMIFS('Arrêts médicaux'!$AG$8:$AG$500,'Arrêts médicaux'!$A$8:$A$500,B15,'Arrêts médicaux'!$D$8:$D$500,Salariés!$H$1)</f>
        <v>0</v>
      </c>
      <c r="NB15" s="37">
        <f>SUMIFS('Arrêts médicaux'!$AG$8:$AG$500,'Arrêts médicaux'!$A$8:$A$500,B15,'Arrêts médicaux'!$D$8:$D$500,Salariés!$H$2)</f>
        <v>0</v>
      </c>
      <c r="NC15" s="38">
        <f t="shared" si="250"/>
        <v>0</v>
      </c>
      <c r="ND15" s="37">
        <f>SUMIFS('Arrêts médicaux'!$AG$8:$AG$500,'Arrêts médicaux'!$A$8:$A$500,B15,'Arrêts médicaux'!$D$8:$D$500,Salariés!$H$3)</f>
        <v>0</v>
      </c>
      <c r="NE15" s="37">
        <f>SUMIFS('Arrêts médicaux'!$AG$8:$AG$500,'Arrêts médicaux'!$A$8:$A$500,B15,'Arrêts médicaux'!$D$8:$D$500,Salariés!$H$4)</f>
        <v>0</v>
      </c>
      <c r="NF15" s="38">
        <f t="shared" si="251"/>
        <v>0</v>
      </c>
      <c r="NG15" s="37">
        <f>SUMIFS('Arrêts médicaux'!$AG$8:$AG$500,'Arrêts médicaux'!$A$8:$A$500,B15,'Arrêts médicaux'!$D$8:$D$500,Salariés!$H$5)</f>
        <v>0</v>
      </c>
      <c r="NH15" s="37">
        <f>SUMIFS('Arrêts médicaux'!$AG$8:$AG$500,'Arrêts médicaux'!$A$8:$A$500,B15,'Arrêts médicaux'!$D$8:$D$500,Salariés!$H$6)</f>
        <v>0</v>
      </c>
      <c r="NI15" s="37">
        <f>SUMIFS('Arrêts médicaux'!$AG$8:$AG$500,'Arrêts médicaux'!$A$8:$A$500,B15,'Arrêts médicaux'!$D$8:$D$500,Salariés!$H$7)</f>
        <v>0</v>
      </c>
      <c r="NJ15" s="38">
        <f t="shared" si="252"/>
        <v>0</v>
      </c>
      <c r="NK15" s="37">
        <f>SUMIFS('Arrêts médicaux'!$AG$8:$AG$500,'Arrêts médicaux'!$A$8:$A$500,B15,'Arrêts médicaux'!$D$8:$D$500,Salariés!$H$8)</f>
        <v>0</v>
      </c>
      <c r="NL15" s="37">
        <f>SUMIFS('Absences diverses'!$AE$8:$AE$500,'Absences diverses'!$A$8:$A$500,B15,'Absences diverses'!$D$8:$D$500,Salariés!$J$1)</f>
        <v>0</v>
      </c>
      <c r="NM15" s="37">
        <f>SUMIFS('Absences diverses'!$AE$8:$AE$500,'Absences diverses'!$A$8:$A$500,B15,'Absences diverses'!$D$8:$D$500,Salariés!$J$2)</f>
        <v>0</v>
      </c>
      <c r="NN15" s="37">
        <f>SUMIFS('Absences diverses'!$AE$8:$AE$500,'Absences diverses'!$A$8:$A$500,B15,'Absences diverses'!$D$8:$D$500,Salariés!$J$3)</f>
        <v>0</v>
      </c>
      <c r="NO15" s="37">
        <f>SUMIFS('Absences diverses'!$AE$8:$AE$500,'Absences diverses'!$A$8:$A$500,B15,'Absences diverses'!$D$8:$D$500,Salariés!$J$4)</f>
        <v>0</v>
      </c>
      <c r="NP15" s="37">
        <f>SUMIFS('Arrêts médicaux'!$AH$8:$AH$500,'Arrêts médicaux'!$A$8:$A$500,B15,'Arrêts médicaux'!$D$8:$D$500,Salariés!$H$1)</f>
        <v>0</v>
      </c>
      <c r="NQ15" s="37">
        <f>SUMIFS('Arrêts médicaux'!$AH$8:$AH$500,'Arrêts médicaux'!$A$8:$A$500,B15,'Arrêts médicaux'!$D$8:$D$500,Salariés!$H$2)</f>
        <v>0</v>
      </c>
      <c r="NR15" s="38">
        <f t="shared" si="253"/>
        <v>0</v>
      </c>
      <c r="NS15" s="37">
        <f>SUMIFS('Arrêts médicaux'!$AH$8:$AH$500,'Arrêts médicaux'!$A$8:$A$500,B15,'Arrêts médicaux'!$D$8:$D$500,Salariés!$H$3)</f>
        <v>0</v>
      </c>
      <c r="NT15" s="37">
        <f>SUMIFS('Arrêts médicaux'!$AH$8:$AH$500,'Arrêts médicaux'!$A$8:$A$500,B15,'Arrêts médicaux'!$D$8:$D$500,Salariés!$H$4)</f>
        <v>0</v>
      </c>
      <c r="NU15" s="38">
        <f t="shared" si="254"/>
        <v>0</v>
      </c>
      <c r="NV15" s="37">
        <f>SUMIFS('Arrêts médicaux'!$AH$8:$AH$500,'Arrêts médicaux'!$A$8:$A$500,B15,'Arrêts médicaux'!$D$8:$D$500,Salariés!$H$5)</f>
        <v>0</v>
      </c>
      <c r="NW15" s="37">
        <f>SUMIFS('Arrêts médicaux'!$AH$8:$AH$500,'Arrêts médicaux'!$A$8:$A$500,B15,'Arrêts médicaux'!$D$8:$D$500,Salariés!$H$6)</f>
        <v>0</v>
      </c>
      <c r="NX15" s="37">
        <f>SUMIFS('Arrêts médicaux'!$AH$8:$AH$500,'Arrêts médicaux'!$A$8:$A$500,B15,'Arrêts médicaux'!$D$8:$D$500,Salariés!$H$7)</f>
        <v>0</v>
      </c>
      <c r="NY15" s="38">
        <f t="shared" si="255"/>
        <v>0</v>
      </c>
      <c r="NZ15" s="37">
        <f>SUMIFS('Arrêts médicaux'!$AH$8:$AH$500,'Arrêts médicaux'!$A$8:$A$500,B15,'Arrêts médicaux'!$D$8:$D$500,Salariés!$H$8)</f>
        <v>0</v>
      </c>
      <c r="OA15" s="37">
        <f>SUMIFS('Absences diverses'!$AF$8:$AF$500,'Absences diverses'!$A$8:$A$500,B15,'Absences diverses'!$D$8:$D$500,Salariés!$J$1)</f>
        <v>0</v>
      </c>
      <c r="OB15" s="37">
        <f>SUMIFS('Absences diverses'!$AF$8:$AF$500,'Absences diverses'!$A$8:$A$500,B15,'Absences diverses'!$D$8:$D$500,Salariés!$J$2)</f>
        <v>0</v>
      </c>
      <c r="OC15" s="37">
        <f>SUMIFS('Absences diverses'!$AF$8:$AF$500,'Absences diverses'!$A$8:$A$500,B15,'Absences diverses'!$D$8:$D$500,Salariés!$J$3)</f>
        <v>0</v>
      </c>
      <c r="OD15" s="37">
        <f>SUMIFS('Absences diverses'!$AF$8:$AF$500,'Absences diverses'!$A$8:$A$500,B15,'Absences diverses'!$D$8:$D$500,Salariés!$J$4)</f>
        <v>0</v>
      </c>
      <c r="OE15" s="37">
        <f>SUMIFS('Arrêts médicaux'!$AI$8:$AI$500,'Arrêts médicaux'!$A$8:$A$500,B15,'Arrêts médicaux'!$D$8:$D$500,Salariés!$H$1)</f>
        <v>0</v>
      </c>
      <c r="OF15" s="37">
        <f>SUMIFS('Arrêts médicaux'!$AI$8:$AI$500,'Arrêts médicaux'!$A$8:$A$500,B15,'Arrêts médicaux'!$D$8:$D$500,Salariés!$H$2)</f>
        <v>0</v>
      </c>
      <c r="OG15" s="38">
        <f t="shared" si="256"/>
        <v>0</v>
      </c>
      <c r="OH15" s="37">
        <f>SUMIFS('Arrêts médicaux'!$AI$8:$AI$500,'Arrêts médicaux'!$A$8:$A$500,B15,'Arrêts médicaux'!$D$8:$D$500,Salariés!$H$3)</f>
        <v>0</v>
      </c>
      <c r="OI15" s="37">
        <f>SUMIFS('Arrêts médicaux'!$AI$8:$AI$500,'Arrêts médicaux'!$A$8:$A$500,B15,'Arrêts médicaux'!$D$8:$D$500,Salariés!$H$4)</f>
        <v>0</v>
      </c>
      <c r="OJ15" s="38">
        <f t="shared" si="257"/>
        <v>0</v>
      </c>
      <c r="OK15" s="37">
        <f>SUMIFS('Arrêts médicaux'!$AI$8:$AI$500,'Arrêts médicaux'!$A$8:$A$500,B15,'Arrêts médicaux'!$D$8:$D$500,Salariés!$H$5)</f>
        <v>0</v>
      </c>
      <c r="OL15" s="37">
        <f>SUMIFS('Arrêts médicaux'!$AI$8:$AI$500,'Arrêts médicaux'!$A$8:$A$500,B15,'Arrêts médicaux'!$D$8:$D$500,Salariés!$H$6)</f>
        <v>0</v>
      </c>
      <c r="OM15" s="37">
        <f>SUMIFS('Arrêts médicaux'!$AI$8:$AI$500,'Arrêts médicaux'!$A$8:$A$500,B15,'Arrêts médicaux'!$D$8:$D$500,Salariés!$H$7)</f>
        <v>0</v>
      </c>
      <c r="ON15" s="38">
        <f t="shared" si="258"/>
        <v>0</v>
      </c>
      <c r="OO15" s="37">
        <f>SUMIFS('Arrêts médicaux'!$AI$8:$AI$500,'Arrêts médicaux'!$A$8:$A$500,B15,'Arrêts médicaux'!$D$8:$D$500,Salariés!$H$8)</f>
        <v>0</v>
      </c>
      <c r="OP15" s="37">
        <f>SUMIFS('Absences diverses'!$AG$8:$AG$500,'Absences diverses'!$A$8:$A$500,B15,'Absences diverses'!$D$8:$D$500,Salariés!$J$1)</f>
        <v>0</v>
      </c>
      <c r="OQ15" s="37">
        <f>SUMIFS('Absences diverses'!$AG$8:$AG$500,'Absences diverses'!$A$8:$A$500,B15,'Absences diverses'!$D$8:$D$500,Salariés!$J$2)</f>
        <v>0</v>
      </c>
      <c r="OR15" s="37">
        <f>SUMIFS('Absences diverses'!$AG$8:$AG$500,'Absences diverses'!$A$8:$A$500,B15,'Absences diverses'!$D$8:$D$500,Salariés!$J$3)</f>
        <v>0</v>
      </c>
      <c r="OS15" s="37">
        <f>SUMIFS('Absences diverses'!$AG$8:$AG$500,'Absences diverses'!$A$8:$A$500,B15,'Absences diverses'!$D$8:$D$500,Salariés!$J$4)</f>
        <v>0</v>
      </c>
      <c r="OT15" s="37">
        <f>SUMIFS('Arrêts médicaux'!$AJ$8:$AJ$500,'Arrêts médicaux'!$A$8:$A$500,B15,'Arrêts médicaux'!$D$8:$D$500,Salariés!$H$1)</f>
        <v>0</v>
      </c>
      <c r="OU15" s="37">
        <f>SUMIFS('Arrêts médicaux'!$AJ$8:$AJ$500,'Arrêts médicaux'!$A$8:$A$500,B15,'Arrêts médicaux'!$D$8:$D$500,Salariés!$H$2)</f>
        <v>0</v>
      </c>
      <c r="OV15" s="38">
        <f t="shared" si="259"/>
        <v>0</v>
      </c>
      <c r="OW15" s="37">
        <f>SUMIFS('Arrêts médicaux'!$AJ$8:$AJ$500,'Arrêts médicaux'!$A$8:$A$500,B15,'Arrêts médicaux'!$D$8:$D$500,Salariés!$H$3)</f>
        <v>0</v>
      </c>
      <c r="OX15" s="37">
        <f>SUMIFS('Arrêts médicaux'!$AJ$8:$AJ$500,'Arrêts médicaux'!$A$8:$A$500,B15,'Arrêts médicaux'!$D$8:$D$500,Salariés!$H$4)</f>
        <v>0</v>
      </c>
      <c r="OY15" s="38">
        <f t="shared" si="260"/>
        <v>0</v>
      </c>
      <c r="OZ15" s="37">
        <f>SUMIFS('Arrêts médicaux'!$AJ$8:$AJ$500,'Arrêts médicaux'!$A$8:$A$500,B15,'Arrêts médicaux'!$D$8:$D$500,Salariés!$H$5)</f>
        <v>0</v>
      </c>
      <c r="PA15" s="37">
        <f>SUMIFS('Arrêts médicaux'!$AJ$8:$AJ$500,'Arrêts médicaux'!$A$8:$A$500,B15,'Arrêts médicaux'!$D$8:$D$500,Salariés!$H$6)</f>
        <v>0</v>
      </c>
      <c r="PB15" s="37">
        <f>SUMIFS('Arrêts médicaux'!$AJ$8:$AJ$500,'Arrêts médicaux'!$A$8:$A$500,B15,'Arrêts médicaux'!$D$8:$D$500,Salariés!$H$7)</f>
        <v>0</v>
      </c>
      <c r="PC15" s="38">
        <f t="shared" si="261"/>
        <v>0</v>
      </c>
      <c r="PD15" s="37">
        <f>SUMIFS('Arrêts médicaux'!$AJ$8:$AJ$500,'Arrêts médicaux'!$A$8:$A$500,B15,'Arrêts médicaux'!$D$8:$D$500,Salariés!$H$8)</f>
        <v>0</v>
      </c>
      <c r="PE15" s="37">
        <f>SUMIFS('Absences diverses'!$AH$8:$AH$500,'Absences diverses'!$A$8:$A$500,B15,'Absences diverses'!$D$8:$D$500,Salariés!$J$1)</f>
        <v>0</v>
      </c>
      <c r="PF15" s="37">
        <f>SUMIFS('Absences diverses'!$AH$8:$AH$500,'Absences diverses'!$A$8:$A$500,B15,'Absences diverses'!$D$8:$D$500,Salariés!$J$2)</f>
        <v>0</v>
      </c>
      <c r="PG15" s="37">
        <f>SUMIFS('Absences diverses'!$AH$8:$AH$500,'Absences diverses'!$A$8:$A$500,B15,'Absences diverses'!$D$8:$D$500,Salariés!$J$3)</f>
        <v>0</v>
      </c>
      <c r="PH15" s="37">
        <f>SUMIFS('Absences diverses'!$AH$8:$AH$500,'Absences diverses'!$A$8:$A$500,B15,'Absences diverses'!$D$8:$D$500,Salariés!$J$4)</f>
        <v>0</v>
      </c>
      <c r="PI15" s="37">
        <f>SUMIFS('Arrêts médicaux'!$AK$8:$AK$500,'Arrêts médicaux'!$A$8:$A$500,B15,'Arrêts médicaux'!$D$8:$D$500,Salariés!$H$1)</f>
        <v>0</v>
      </c>
      <c r="PJ15" s="37">
        <f>SUMIFS('Arrêts médicaux'!$AK$8:$AK$500,'Arrêts médicaux'!$A$8:$A$500,B15,'Arrêts médicaux'!$D$8:$D$500,Salariés!$H$2)</f>
        <v>0</v>
      </c>
      <c r="PK15" s="38">
        <f t="shared" si="262"/>
        <v>0</v>
      </c>
      <c r="PL15" s="37">
        <f>SUMIFS('Arrêts médicaux'!$AK$8:$AK$500,'Arrêts médicaux'!$A$8:$A$500,B15,'Arrêts médicaux'!$D$8:$D$500,Salariés!$H$3)</f>
        <v>0</v>
      </c>
      <c r="PM15" s="37">
        <f>SUMIFS('Arrêts médicaux'!$AK$8:$AK$500,'Arrêts médicaux'!$A$8:$A$500,B15,'Arrêts médicaux'!$D$8:$D$500,Salariés!$H$4)</f>
        <v>0</v>
      </c>
      <c r="PN15" s="38">
        <f t="shared" si="263"/>
        <v>0</v>
      </c>
      <c r="PO15" s="37">
        <f>SUMIFS('Arrêts médicaux'!$AK$8:$AK$500,'Arrêts médicaux'!$A$8:$A$500,B15,'Arrêts médicaux'!$D$8:$D$500,Salariés!$H$5)</f>
        <v>0</v>
      </c>
      <c r="PP15" s="37">
        <f>SUMIFS('Arrêts médicaux'!$AK$8:$AK$500,'Arrêts médicaux'!$A$8:$A$500,B15,'Arrêts médicaux'!$D$8:$D$500,Salariés!$H$6)</f>
        <v>0</v>
      </c>
      <c r="PQ15" s="37">
        <f>SUMIFS('Arrêts médicaux'!$AK$8:$AK$500,'Arrêts médicaux'!$A$8:$A$500,B15,'Arrêts médicaux'!$D$8:$D$500,Salariés!$H$7)</f>
        <v>0</v>
      </c>
      <c r="PR15" s="38">
        <f t="shared" si="264"/>
        <v>0</v>
      </c>
      <c r="PS15" s="37">
        <f>SUMIFS('Arrêts médicaux'!$AK$8:$AK$500,'Arrêts médicaux'!$A$8:$A$500,B15,'Arrêts médicaux'!$D$8:$D$500,Salariés!$H$8)</f>
        <v>0</v>
      </c>
      <c r="PT15" s="37">
        <f>SUMIFS('Absences diverses'!$AI$8:$AI$500,'Absences diverses'!$A$8:$A$500,B15,'Absences diverses'!$D$8:$D$500,Salariés!$J$1)</f>
        <v>0</v>
      </c>
      <c r="PU15" s="37">
        <f>SUMIFS('Absences diverses'!$AI$8:$AI$500,'Absences diverses'!$A$8:$A$500,B15,'Absences diverses'!$D$8:$D$500,Salariés!$J$2)</f>
        <v>0</v>
      </c>
      <c r="PV15" s="37">
        <f>SUMIFS('Absences diverses'!$AI$8:$AI$500,'Absences diverses'!$A$8:$A$500,B15,'Absences diverses'!$D$8:$D$500,Salariés!$J$3)</f>
        <v>0</v>
      </c>
      <c r="PW15" s="37">
        <f>SUMIFS('Absences diverses'!$AI$8:$AI$500,'Absences diverses'!$A$8:$A$500,B15,'Absences diverses'!$D$8:$D$500,Salariés!$J$4)</f>
        <v>0</v>
      </c>
      <c r="PX15" s="37">
        <f>SUMIFS('Arrêts médicaux'!$AL$8:$AL$500,'Arrêts médicaux'!$A$8:$A$500,B15,'Arrêts médicaux'!$D$8:$D$500,Salariés!$H$1)</f>
        <v>0</v>
      </c>
      <c r="PY15" s="37">
        <f>SUMIFS('Arrêts médicaux'!$AL$8:$AL$500,'Arrêts médicaux'!$A$8:$A$500,B15,'Arrêts médicaux'!$D$8:$D$500,Salariés!$H$2)</f>
        <v>0</v>
      </c>
      <c r="PZ15" s="38">
        <f t="shared" si="265"/>
        <v>0</v>
      </c>
      <c r="QA15" s="37">
        <f>SUMIFS('Arrêts médicaux'!$AL$8:$AL$500,'Arrêts médicaux'!$A$8:$A$500,B15,'Arrêts médicaux'!$D$8:$D$500,Salariés!$H$3)</f>
        <v>0</v>
      </c>
      <c r="QB15" s="37">
        <f>SUMIFS('Arrêts médicaux'!$AL$8:$AL$500,'Arrêts médicaux'!$A$8:$A$500,B15,'Arrêts médicaux'!$D$8:$D$500,Salariés!$H$4)</f>
        <v>0</v>
      </c>
      <c r="QC15" s="38">
        <f t="shared" si="266"/>
        <v>0</v>
      </c>
      <c r="QD15" s="37">
        <f>SUMIFS('Arrêts médicaux'!$AL$8:$AL$500,'Arrêts médicaux'!$A$8:$A$500,B15,'Arrêts médicaux'!$D$8:$D$500,Salariés!$H$5)</f>
        <v>0</v>
      </c>
      <c r="QE15" s="37">
        <f>SUMIFS('Arrêts médicaux'!$AL$8:$AL$500,'Arrêts médicaux'!$A$8:$A$500,B15,'Arrêts médicaux'!$D$8:$D$500,Salariés!$H$6)</f>
        <v>0</v>
      </c>
      <c r="QF15" s="37">
        <f>SUMIFS('Arrêts médicaux'!$AL$8:$AL$500,'Arrêts médicaux'!$A$8:$A$500,B15,'Arrêts médicaux'!$D$8:$D$500,Salariés!$H$7)</f>
        <v>0</v>
      </c>
      <c r="QG15" s="38">
        <f t="shared" si="267"/>
        <v>0</v>
      </c>
      <c r="QH15" s="37">
        <f>SUMIFS('Arrêts médicaux'!$AL$8:$AL$500,'Arrêts médicaux'!$A$8:$A$500,B15,'Arrêts médicaux'!$D$8:$D$500,Salariés!$H$8)</f>
        <v>0</v>
      </c>
      <c r="QI15" s="37">
        <f>SUMIFS('Absences diverses'!$AJ$8:$AJ$500,'Absences diverses'!$A$8:$A$500,B15,'Absences diverses'!$D$8:$D$500,Salariés!$J$1)</f>
        <v>0</v>
      </c>
      <c r="QJ15" s="37">
        <f>SUMIFS('Absences diverses'!$AJ$8:$AJ$500,'Absences diverses'!$A$8:$A$500,B15,'Absences diverses'!$D$8:$D$500,Salariés!$J$2)</f>
        <v>0</v>
      </c>
      <c r="QK15" s="37">
        <f>SUMIFS('Absences diverses'!$AJ$8:$AJ$500,'Absences diverses'!$A$8:$A$500,B15,'Absences diverses'!$D$8:$D$500,Salariés!$J$3)</f>
        <v>0</v>
      </c>
      <c r="QL15" s="37">
        <f>SUMIFS('Absences diverses'!$AJ$8:$AJ$500,'Absences diverses'!$A$8:$A$500,B15,'Absences diverses'!$D$8:$D$500,Salariés!$J$4)</f>
        <v>0</v>
      </c>
      <c r="QM15" s="37">
        <f>SUMIFS('Arrêts médicaux'!$AM$8:$AM$500,'Arrêts médicaux'!$A$8:$A$500,B15,'Arrêts médicaux'!$D$8:$D$500,Salariés!$H$1)</f>
        <v>0</v>
      </c>
      <c r="QN15" s="37">
        <f>SUMIFS('Arrêts médicaux'!$AM$8:$AM$500,'Arrêts médicaux'!$A$8:$A$500,B15,'Arrêts médicaux'!$D$8:$D$500,Salariés!$H$2)</f>
        <v>0</v>
      </c>
      <c r="QO15" s="38">
        <f t="shared" si="268"/>
        <v>0</v>
      </c>
      <c r="QP15" s="37">
        <f>SUMIFS('Arrêts médicaux'!$AM$8:$AM$500,'Arrêts médicaux'!$A$8:$A$500,B15,'Arrêts médicaux'!$D$8:$D$500,Salariés!$H$3)</f>
        <v>0</v>
      </c>
      <c r="QQ15" s="37">
        <f>SUMIFS('Arrêts médicaux'!$AM$8:$AM$500,'Arrêts médicaux'!$A$8:$A$500,B15,'Arrêts médicaux'!$D$8:$D$500,Salariés!$H$4)</f>
        <v>0</v>
      </c>
      <c r="QR15" s="38">
        <f t="shared" si="269"/>
        <v>0</v>
      </c>
      <c r="QS15" s="37">
        <f>SUMIFS('Arrêts médicaux'!$AM$8:$AM$500,'Arrêts médicaux'!$A$8:$A$500,B15,'Arrêts médicaux'!$D$8:$D$500,Salariés!$H$5)</f>
        <v>0</v>
      </c>
      <c r="QT15" s="37">
        <f>SUMIFS('Arrêts médicaux'!$AM$8:$AM$500,'Arrêts médicaux'!$A$8:$A$500,B15,'Arrêts médicaux'!$D$8:$D$500,Salariés!$H$6)</f>
        <v>0</v>
      </c>
      <c r="QU15" s="37">
        <f>SUMIFS('Arrêts médicaux'!$AM$8:$AM$500,'Arrêts médicaux'!$A$8:$A$500,B15,'Arrêts médicaux'!$D$8:$D$500,Salariés!$H$7)</f>
        <v>0</v>
      </c>
      <c r="QV15" s="38">
        <f t="shared" si="270"/>
        <v>0</v>
      </c>
      <c r="QW15" s="37">
        <f>SUMIFS('Arrêts médicaux'!$AM$8:$AM$500,'Arrêts médicaux'!$A$8:$A$500,B15,'Arrêts médicaux'!$D$8:$D$500,Salariés!$H$8)</f>
        <v>0</v>
      </c>
      <c r="QX15" s="37">
        <f>SUMIFS('Absences diverses'!$AK$8:$AK$500,'Absences diverses'!$A$8:$A$500,B15,'Absences diverses'!$D$8:$D$500,Salariés!$J$1)</f>
        <v>0</v>
      </c>
      <c r="QY15" s="37">
        <f>SUMIFS('Absences diverses'!$AK$8:$AK$500,'Absences diverses'!$A$8:$A$500,B15,'Absences diverses'!$D$8:$D$500,Salariés!$J$2)</f>
        <v>0</v>
      </c>
      <c r="QZ15" s="37">
        <f>SUMIFS('Absences diverses'!$AK$8:$AK$500,'Absences diverses'!$A$8:$A$500,B15,'Absences diverses'!$D$8:$D$500,Salariés!$J$3)</f>
        <v>0</v>
      </c>
      <c r="RA15" s="37">
        <f>SUMIFS('Absences diverses'!$AK$8:$AK$500,'Absences diverses'!$A$8:$A$500,B15,'Absences diverses'!$D$8:$D$500,Salariés!$J$4)</f>
        <v>0</v>
      </c>
      <c r="RB15" s="37">
        <f>SUMIFS('Arrêts médicaux'!$AN$8:$AN$500,'Arrêts médicaux'!$A$8:$A$500,B15,'Arrêts médicaux'!$D$8:$D$500,Salariés!$H$1)</f>
        <v>0</v>
      </c>
      <c r="RC15" s="37">
        <f>SUMIFS('Arrêts médicaux'!$AN$8:$AN$500,'Arrêts médicaux'!$A$8:$A$500,B15,'Arrêts médicaux'!$D$8:$D$500,Salariés!$H$2)</f>
        <v>0</v>
      </c>
      <c r="RD15" s="38">
        <f t="shared" si="271"/>
        <v>0</v>
      </c>
      <c r="RE15" s="37">
        <f>SUMIFS('Arrêts médicaux'!$AN$8:$AN$500,'Arrêts médicaux'!$A$8:$A$500,B15,'Arrêts médicaux'!$D$8:$D$500,Salariés!$H$3)</f>
        <v>0</v>
      </c>
      <c r="RF15" s="37">
        <f>SUMIFS('Arrêts médicaux'!$AN$8:$AN$500,'Arrêts médicaux'!$A$8:$A$500,B15,'Arrêts médicaux'!$D$8:$D$500,Salariés!$H$4)</f>
        <v>0</v>
      </c>
      <c r="RG15" s="38">
        <f t="shared" si="272"/>
        <v>0</v>
      </c>
      <c r="RH15" s="37">
        <f>SUMIFS('Arrêts médicaux'!$AN$8:$AN$500,'Arrêts médicaux'!$A$8:$A$500,B15,'Arrêts médicaux'!$D$8:$D$500,Salariés!$H$5)</f>
        <v>0</v>
      </c>
      <c r="RI15" s="37">
        <f>SUMIFS('Arrêts médicaux'!$AN$8:$AN$500,'Arrêts médicaux'!$A$8:$A$500,B15,'Arrêts médicaux'!$D$8:$D$500,Salariés!$H$6)</f>
        <v>0</v>
      </c>
      <c r="RJ15" s="37">
        <f>SUMIFS('Arrêts médicaux'!$AN$8:$AN$500,'Arrêts médicaux'!$A$8:$A$500,B15,'Arrêts médicaux'!$D$8:$D$500,Salariés!$H$7)</f>
        <v>0</v>
      </c>
      <c r="RK15" s="38">
        <f t="shared" si="273"/>
        <v>0</v>
      </c>
      <c r="RL15" s="37">
        <f>SUMIFS('Arrêts médicaux'!$AN$8:$AN$500,'Arrêts médicaux'!$A$8:$A$500,B15,'Arrêts médicaux'!$D$8:$D$500,Salariés!$H$8)</f>
        <v>0</v>
      </c>
      <c r="RM15" s="37">
        <f>SUMIFS('Absences diverses'!$AL$8:$AL$500,'Absences diverses'!$A$8:$A$500,B15,'Absences diverses'!$D$8:$D$500,Salariés!$J$1)</f>
        <v>0</v>
      </c>
      <c r="RN15" s="37">
        <f>SUMIFS('Absences diverses'!$AL$8:$AL$500,'Absences diverses'!$A$8:$A$500,B15,'Absences diverses'!$D$8:$D$500,Salariés!$J$2)</f>
        <v>0</v>
      </c>
      <c r="RO15" s="37">
        <f>SUMIFS('Absences diverses'!$AL$8:$AL$500,'Absences diverses'!$A$8:$A$500,B15,'Absences diverses'!$D$8:$D$500,Salariés!$J$3)</f>
        <v>0</v>
      </c>
      <c r="RP15" s="37">
        <f>SUMIFS('Absences diverses'!$AL$8:$AL$500,'Absences diverses'!$A$8:$A$500,B15,'Absences diverses'!$D$8:$D$500,Salariés!$J$4)</f>
        <v>0</v>
      </c>
      <c r="RQ15" s="37">
        <f>SUMIFS('Arrêts médicaux'!$AO$8:$AO$500,'Arrêts médicaux'!$A$8:$A$500,B15,'Arrêts médicaux'!$D$8:$D$500,Salariés!$H$1)</f>
        <v>0</v>
      </c>
      <c r="RR15" s="37">
        <f>SUMIFS('Arrêts médicaux'!$AO$8:$AO$500,'Arrêts médicaux'!$A$8:$A$500,B15,'Arrêts médicaux'!$D$8:$D$500,Salariés!$H$2)</f>
        <v>0</v>
      </c>
      <c r="RS15" s="38">
        <f t="shared" si="274"/>
        <v>0</v>
      </c>
      <c r="RT15" s="37">
        <f>SUMIFS('Arrêts médicaux'!$AO$8:$AO$500,'Arrêts médicaux'!$A$8:$A$500,B15,'Arrêts médicaux'!$D$8:$D$500,Salariés!$H$3)</f>
        <v>0</v>
      </c>
      <c r="RU15" s="37">
        <f>SUMIFS('Arrêts médicaux'!$AO$8:$AO$500,'Arrêts médicaux'!$A$8:$A$500,B15,'Arrêts médicaux'!$D$8:$D$500,Salariés!$H$4)</f>
        <v>0</v>
      </c>
      <c r="RV15" s="38">
        <f t="shared" si="275"/>
        <v>0</v>
      </c>
      <c r="RW15" s="37">
        <f>SUMIFS('Arrêts médicaux'!$AO$8:$AO$500,'Arrêts médicaux'!$A$8:$A$500,B15,'Arrêts médicaux'!$D$8:$D$500,Salariés!$H$5)</f>
        <v>0</v>
      </c>
      <c r="RX15" s="37">
        <f>SUMIFS('Arrêts médicaux'!$AO$8:$AO$500,'Arrêts médicaux'!$A$8:$A$500,B15,'Arrêts médicaux'!$D$8:$D$500,Salariés!$H$6)</f>
        <v>0</v>
      </c>
      <c r="RY15" s="37">
        <f>SUMIFS('Arrêts médicaux'!$AO$8:$AO$500,'Arrêts médicaux'!$A$8:$A$500,B15,'Arrêts médicaux'!$D$8:$D$500,Salariés!$H$7)</f>
        <v>0</v>
      </c>
      <c r="RZ15" s="38">
        <f t="shared" si="276"/>
        <v>0</v>
      </c>
      <c r="SA15" s="37">
        <f>SUMIFS('Arrêts médicaux'!$AO$8:$AO$500,'Arrêts médicaux'!$A$8:$A$500,B15,'Arrêts médicaux'!$D$8:$D$500,Salariés!$H$8)</f>
        <v>0</v>
      </c>
      <c r="SB15" s="37">
        <f>SUMIFS('Absences diverses'!$AM$8:$AM$500,'Absences diverses'!$A$8:$A$500,B15,'Absences diverses'!$D$8:$D$500,Salariés!$J$1)</f>
        <v>0</v>
      </c>
      <c r="SC15" s="37">
        <f>SUMIFS('Absences diverses'!$AM$8:$AM$500,'Absences diverses'!$A$8:$A$500,B15,'Absences diverses'!$D$8:$D$500,Salariés!$J$2)</f>
        <v>0</v>
      </c>
      <c r="SD15" s="37">
        <f>SUMIFS('Absences diverses'!$AM$8:$AM$500,'Absences diverses'!$A$8:$A$500,B15,'Absences diverses'!$D$8:$D$500,Salariés!$J$3)</f>
        <v>0</v>
      </c>
      <c r="SE15" s="37">
        <f>SUMIFS('Absences diverses'!$AM$8:$AM$500,'Absences diverses'!$A$8:$A$500,B15,'Absences diverses'!$D$8:$D$500,Salariés!$J$4)</f>
        <v>0</v>
      </c>
      <c r="SF15" s="37">
        <f>SUMIFS('Arrêts médicaux'!$AP$8:$AP$500,'Arrêts médicaux'!$A$8:$A$500,B15,'Arrêts médicaux'!$D$8:$D$500,Salariés!$H$1)</f>
        <v>0</v>
      </c>
      <c r="SG15" s="37">
        <f>SUMIFS('Arrêts médicaux'!$AP$8:$AP$500,'Arrêts médicaux'!$A$8:$A$500,B15,'Arrêts médicaux'!$D$8:$D$500,Salariés!$H$2)</f>
        <v>0</v>
      </c>
      <c r="SH15" s="38">
        <f t="shared" si="277"/>
        <v>0</v>
      </c>
      <c r="SI15" s="37">
        <f>SUMIFS('Arrêts médicaux'!$AP$8:$AP$500,'Arrêts médicaux'!$A$8:$A$500,B15,'Arrêts médicaux'!$D$8:$D$500,Salariés!$H$3)</f>
        <v>0</v>
      </c>
      <c r="SJ15" s="37">
        <f>SUMIFS('Arrêts médicaux'!$AP$8:$AP$500,'Arrêts médicaux'!$A$8:$A$500,B15,'Arrêts médicaux'!$D$8:$D$500,Salariés!$H$4)</f>
        <v>0</v>
      </c>
      <c r="SK15" s="38">
        <f t="shared" si="278"/>
        <v>0</v>
      </c>
      <c r="SL15" s="37">
        <f>SUMIFS('Arrêts médicaux'!$AP$8:$AP$500,'Arrêts médicaux'!$A$8:$A$500,B15,'Arrêts médicaux'!$D$8:$D$500,Salariés!$H$5)</f>
        <v>0</v>
      </c>
      <c r="SM15" s="37">
        <f>SUMIFS('Arrêts médicaux'!$AP$8:$AP$500,'Arrêts médicaux'!$A$8:$A$500,B15,'Arrêts médicaux'!$D$8:$D$500,Salariés!$H$6)</f>
        <v>0</v>
      </c>
      <c r="SN15" s="37">
        <f>SUMIFS('Arrêts médicaux'!$AP$8:$AP$500,'Arrêts médicaux'!$A$8:$A$500,B15,'Arrêts médicaux'!$D$8:$D$500,Salariés!$H$7)</f>
        <v>0</v>
      </c>
      <c r="SO15" s="38">
        <f t="shared" si="279"/>
        <v>0</v>
      </c>
      <c r="SP15" s="37">
        <f>SUMIFS('Arrêts médicaux'!$AP$8:$AP$500,'Arrêts médicaux'!$A$8:$A$500,B15,'Arrêts médicaux'!$D$8:$D$500,Salariés!$H$8)</f>
        <v>0</v>
      </c>
      <c r="SQ15" s="37">
        <f>SUMIFS('Absences diverses'!$AN$8:$AN$500,'Absences diverses'!$A$8:$A$500,B15,'Absences diverses'!$D$8:$D$500,Salariés!$J$1)</f>
        <v>0</v>
      </c>
      <c r="SR15" s="37">
        <f>SUMIFS('Absences diverses'!$AN$8:$AN$500,'Absences diverses'!$A$8:$A$500,B15,'Absences diverses'!$D$8:$D$500,Salariés!$J$2)</f>
        <v>0</v>
      </c>
      <c r="SS15" s="37">
        <f>SUMIFS('Absences diverses'!$AN$8:$AN$500,'Absences diverses'!$A$8:$A$500,B15,'Absences diverses'!$D$8:$D$500,Salariés!$J$3)</f>
        <v>0</v>
      </c>
      <c r="ST15" s="37">
        <f>SUMIFS('Absences diverses'!$AN$8:$AN$500,'Absences diverses'!$A$8:$A$500,B15,'Absences diverses'!$D$8:$D$500,Salariés!$J$4)</f>
        <v>0</v>
      </c>
      <c r="SU15" s="37">
        <f>SUMIFS('Arrêts médicaux'!$AQ$8:$AQ$500,'Arrêts médicaux'!$A$8:$A$500,B15,'Arrêts médicaux'!$D$8:$D$500,Salariés!$H$1)</f>
        <v>0</v>
      </c>
      <c r="SV15" s="37">
        <f>SUMIFS('Arrêts médicaux'!$AQ$8:$AQ$500,'Arrêts médicaux'!$A$8:$A$500,B15,'Arrêts médicaux'!$D$8:$D$500,Salariés!$H$2)</f>
        <v>0</v>
      </c>
      <c r="SW15" s="38">
        <f t="shared" si="280"/>
        <v>0</v>
      </c>
      <c r="SX15" s="37">
        <f>SUMIFS('Arrêts médicaux'!$AQ$8:$AQ$500,'Arrêts médicaux'!$A$8:$A$500,B15,'Arrêts médicaux'!$D$8:$D$500,Salariés!$H$3)</f>
        <v>0</v>
      </c>
      <c r="SY15" s="37">
        <f>SUMIFS('Arrêts médicaux'!$AQ$8:$AQ$500,'Arrêts médicaux'!$A$8:$A$500,B15,'Arrêts médicaux'!$D$8:$D$500,Salariés!$H$4)</f>
        <v>0</v>
      </c>
      <c r="SZ15" s="38">
        <f t="shared" si="281"/>
        <v>0</v>
      </c>
      <c r="TA15" s="37">
        <f>SUMIFS('Arrêts médicaux'!$AQ$8:$AQ$500,'Arrêts médicaux'!$A$8:$A$500,B15,'Arrêts médicaux'!$D$8:$D$500,Salariés!$H$5)</f>
        <v>0</v>
      </c>
      <c r="TB15" s="37">
        <f>SUMIFS('Arrêts médicaux'!$AQ$8:$AQ$500,'Arrêts médicaux'!$A$8:$A$500,B15,'Arrêts médicaux'!$D$8:$D$500,Salariés!$H$6)</f>
        <v>0</v>
      </c>
      <c r="TC15" s="37">
        <f>SUMIFS('Arrêts médicaux'!$AQ$8:$AQ$500,'Arrêts médicaux'!$A$8:$A$500,B15,'Arrêts médicaux'!$D$8:$D$500,Salariés!$H$7)</f>
        <v>0</v>
      </c>
      <c r="TD15" s="38">
        <f t="shared" si="282"/>
        <v>0</v>
      </c>
      <c r="TE15" s="37">
        <f>SUMIFS('Arrêts médicaux'!$AQ$8:$AQ$500,'Arrêts médicaux'!$A$8:$A$500,B15,'Arrêts médicaux'!$D$8:$D$500,Salariés!$H$8)</f>
        <v>0</v>
      </c>
      <c r="TF15" s="37">
        <f>SUMIFS('Absences diverses'!$AO$8:$AO$500,'Absences diverses'!$A$8:$A$500,B15,'Absences diverses'!$D$8:$D$500,Salariés!$J$1)</f>
        <v>0</v>
      </c>
      <c r="TG15" s="37">
        <f>SUMIFS('Absences diverses'!$AO$8:$AO$500,'Absences diverses'!$A$8:$A$500,B15,'Absences diverses'!$D$8:$D$500,Salariés!$J$2)</f>
        <v>0</v>
      </c>
      <c r="TH15" s="37">
        <f>SUMIFS('Absences diverses'!$AO$8:$AO$500,'Absences diverses'!$A$8:$A$500,B15,'Absences diverses'!$D$8:$D$500,Salariés!$J$3)</f>
        <v>0</v>
      </c>
      <c r="TI15" s="37">
        <f>SUMIFS('Absences diverses'!$AO$8:$AO$500,'Absences diverses'!$A$8:$A$500,B15,'Absences diverses'!$D$8:$D$500,Salariés!$J$4)</f>
        <v>0</v>
      </c>
      <c r="TJ15" s="37">
        <f>SUMIFS('Arrêts médicaux'!$AR$8:$AR$500,'Arrêts médicaux'!$A$8:$A$500,B15,'Arrêts médicaux'!$D$8:$D$500,Salariés!$H$1)</f>
        <v>0</v>
      </c>
      <c r="TK15" s="37">
        <f>SUMIFS('Arrêts médicaux'!$AR$8:$AR$500,'Arrêts médicaux'!$A$8:$A$500,B15,'Arrêts médicaux'!$D$8:$D$500,Salariés!$H$2)</f>
        <v>0</v>
      </c>
      <c r="TL15" s="38">
        <f t="shared" si="283"/>
        <v>0</v>
      </c>
      <c r="TM15" s="37">
        <f>SUMIFS('Arrêts médicaux'!$AR$8:$AR$500,'Arrêts médicaux'!$A$8:$A$500,B15,'Arrêts médicaux'!$D$8:$D$500,Salariés!$H$3)</f>
        <v>0</v>
      </c>
      <c r="TN15" s="37">
        <f>SUMIFS('Arrêts médicaux'!$AR$8:$AR$500,'Arrêts médicaux'!$A$8:$A$500,B15,'Arrêts médicaux'!$D$8:$D$500,Salariés!$H$4)</f>
        <v>0</v>
      </c>
      <c r="TO15" s="38">
        <f t="shared" si="284"/>
        <v>0</v>
      </c>
      <c r="TP15" s="37">
        <f>SUMIFS('Arrêts médicaux'!$AR$8:$AR$500,'Arrêts médicaux'!$A$8:$A$500,B15,'Arrêts médicaux'!$D$8:$D$500,Salariés!$H$5)</f>
        <v>0</v>
      </c>
      <c r="TQ15" s="37">
        <f>SUMIFS('Arrêts médicaux'!$AR$8:$AR$500,'Arrêts médicaux'!$A$8:$A$500,B15,'Arrêts médicaux'!$D$8:$D$500,Salariés!$H$6)</f>
        <v>0</v>
      </c>
      <c r="TR15" s="37">
        <f>SUMIFS('Arrêts médicaux'!$AR$8:$AR$500,'Arrêts médicaux'!$A$8:$A$500,B15,'Arrêts médicaux'!$D$8:$D$500,Salariés!$H$7)</f>
        <v>0</v>
      </c>
      <c r="TS15" s="38">
        <f t="shared" si="285"/>
        <v>0</v>
      </c>
      <c r="TT15" s="37">
        <f>SUMIFS('Arrêts médicaux'!$AR$8:$AR$500,'Arrêts médicaux'!$A$8:$A$500,B15,'Arrêts médicaux'!$D$8:$D$500,Salariés!$H$8)</f>
        <v>0</v>
      </c>
      <c r="TU15" s="37">
        <f>SUMIFS('Absences diverses'!$AP$8:$AP$500,'Absences diverses'!$A$8:$A$500,B15,'Absences diverses'!$D$8:$D$500,Salariés!$J$1)</f>
        <v>0</v>
      </c>
      <c r="TV15" s="37">
        <f>SUMIFS('Absences diverses'!$AP$8:$AP$500,'Absences diverses'!$A$8:$A$500,B15,'Absences diverses'!$D$8:$D$500,Salariés!$J$2)</f>
        <v>0</v>
      </c>
      <c r="TW15" s="37">
        <f>SUMIFS('Absences diverses'!$AP$8:$AP$500,'Absences diverses'!$A$8:$A$500,B15,'Absences diverses'!$D$8:$D$500,Salariés!$J$3)</f>
        <v>0</v>
      </c>
      <c r="TX15" s="37">
        <f>SUMIFS('Absences diverses'!$AP$8:$AP$500,'Absences diverses'!$A$8:$A$500,B15,'Absences diverses'!$D$8:$D$500,Salariés!$J$4)</f>
        <v>0</v>
      </c>
      <c r="TY15" s="37">
        <f>SUMIFS('Arrêts médicaux'!$AS$8:$AS$500,'Arrêts médicaux'!$A$8:$A$500,B15,'Arrêts médicaux'!$D$8:$D$500,Salariés!$H$1)</f>
        <v>0</v>
      </c>
      <c r="TZ15" s="37">
        <f>SUMIFS('Arrêts médicaux'!$AS$8:$AS$500,'Arrêts médicaux'!$A$8:$A$500,B15,'Arrêts médicaux'!$D$8:$D$500,Salariés!$H$2)</f>
        <v>0</v>
      </c>
      <c r="UA15" s="38">
        <f t="shared" si="286"/>
        <v>0</v>
      </c>
      <c r="UB15" s="37">
        <f>SUMIFS('Arrêts médicaux'!$AS$8:$AS$500,'Arrêts médicaux'!$A$8:$A$500,B15,'Arrêts médicaux'!$D$8:$D$500,Salariés!$H$3)</f>
        <v>0</v>
      </c>
      <c r="UC15" s="37">
        <f>SUMIFS('Arrêts médicaux'!$AS$8:$AS$500,'Arrêts médicaux'!$A$8:$A$500,B15,'Arrêts médicaux'!$D$8:$D$500,Salariés!$H$4)</f>
        <v>0</v>
      </c>
      <c r="UD15" s="38">
        <f t="shared" si="287"/>
        <v>0</v>
      </c>
      <c r="UE15" s="37">
        <f>SUMIFS('Arrêts médicaux'!$AS$8:$AS$500,'Arrêts médicaux'!$A$8:$A$500,B15,'Arrêts médicaux'!$D$8:$D$500,Salariés!$H$5)</f>
        <v>0</v>
      </c>
      <c r="UF15" s="37">
        <f>SUMIFS('Arrêts médicaux'!$AS$8:$AS$500,'Arrêts médicaux'!$A$8:$A$500,B15,'Arrêts médicaux'!$D$8:$D$500,Salariés!$H$6)</f>
        <v>0</v>
      </c>
      <c r="UG15" s="37">
        <f>SUMIFS('Arrêts médicaux'!$AS$8:$AS$500,'Arrêts médicaux'!$A$8:$A$500,B15,'Arrêts médicaux'!$D$8:$D$500,Salariés!$H$7)</f>
        <v>0</v>
      </c>
      <c r="UH15" s="38">
        <f t="shared" si="288"/>
        <v>0</v>
      </c>
      <c r="UI15" s="37">
        <f>SUMIFS('Arrêts médicaux'!$AS$8:$AS$500,'Arrêts médicaux'!$A$8:$A$500,B15,'Arrêts médicaux'!$D$8:$D$500,Salariés!$H$8)</f>
        <v>0</v>
      </c>
      <c r="UJ15" s="37">
        <f>SUMIFS('Absences diverses'!$AQ$8:$AQ$500,'Absences diverses'!$A$8:$A$500,B15,'Absences diverses'!$D$8:$D$500,Salariés!$J$1)</f>
        <v>0</v>
      </c>
      <c r="UK15" s="37">
        <f>SUMIFS('Absences diverses'!$AQ$8:$AQ$500,'Absences diverses'!$A$8:$A$500,B15,'Absences diverses'!$D$8:$D$500,Salariés!$J$2)</f>
        <v>0</v>
      </c>
      <c r="UL15" s="37">
        <f>SUMIFS('Absences diverses'!$AQ$8:$AQ$500,'Absences diverses'!$A$8:$A$500,B15,'Absences diverses'!$D$8:$D$500,Salariés!$J$3)</f>
        <v>0</v>
      </c>
      <c r="UM15" s="37">
        <f>SUMIFS('Absences diverses'!$AQ$8:$AQ$500,'Absences diverses'!$A$8:$A$500,B15,'Absences diverses'!$D$8:$D$500,Salariés!$J$4)</f>
        <v>0</v>
      </c>
      <c r="UN15" s="37">
        <f>SUMIFS('Arrêts médicaux'!$AT$8:$AT$500,'Arrêts médicaux'!$A$8:$A$500,B15,'Arrêts médicaux'!$D$8:$D$500,Salariés!$H$1)</f>
        <v>0</v>
      </c>
      <c r="UO15" s="37">
        <f>SUMIFS('Arrêts médicaux'!$AT$8:$AT$500,'Arrêts médicaux'!$A$8:$A$500,B15,'Arrêts médicaux'!$D$8:$D$500,Salariés!$H$2)</f>
        <v>0</v>
      </c>
      <c r="UP15" s="38">
        <f t="shared" si="289"/>
        <v>0</v>
      </c>
      <c r="UQ15" s="37">
        <f>SUMIFS('Arrêts médicaux'!$AT$8:$AT$500,'Arrêts médicaux'!$A$8:$A$500,B15,'Arrêts médicaux'!$D$8:$D$500,Salariés!$H$3)</f>
        <v>0</v>
      </c>
      <c r="UR15" s="37">
        <f>SUMIFS('Arrêts médicaux'!$AT$8:$AT$500,'Arrêts médicaux'!$A$8:$A$500,B15,'Arrêts médicaux'!$D$8:$D$500,Salariés!$H$4)</f>
        <v>0</v>
      </c>
      <c r="US15" s="38">
        <f t="shared" si="290"/>
        <v>0</v>
      </c>
      <c r="UT15" s="37">
        <f>SUMIFS('Arrêts médicaux'!$AT$8:$AT$500,'Arrêts médicaux'!$A$8:$A$500,B15,'Arrêts médicaux'!$D$8:$D$500,Salariés!$H$5)</f>
        <v>0</v>
      </c>
      <c r="UU15" s="37">
        <f>SUMIFS('Arrêts médicaux'!$AT$8:$AT$500,'Arrêts médicaux'!$A$8:$A$500,B15,'Arrêts médicaux'!$D$8:$D$500,Salariés!$H$6)</f>
        <v>0</v>
      </c>
      <c r="UV15" s="37">
        <f>SUMIFS('Arrêts médicaux'!$AT$8:$AT$500,'Arrêts médicaux'!$A$8:$A$500,B15,'Arrêts médicaux'!$D$8:$D$500,Salariés!$H$7)</f>
        <v>0</v>
      </c>
      <c r="UW15" s="38">
        <f t="shared" si="291"/>
        <v>0</v>
      </c>
      <c r="UX15" s="37">
        <f>SUMIFS('Arrêts médicaux'!$AT$8:$AT$500,'Arrêts médicaux'!$A$8:$A$500,B15,'Arrêts médicaux'!$D$8:$D$500,Salariés!$H$8)</f>
        <v>0</v>
      </c>
      <c r="UY15" s="37">
        <f>SUMIFS('Absences diverses'!$AR$8:$AR$500,'Absences diverses'!$A$8:$A$500,B15,'Absences diverses'!$D$8:$D$500,Salariés!$J$1)</f>
        <v>0</v>
      </c>
      <c r="UZ15" s="37">
        <f>SUMIFS('Absences diverses'!$AR$8:$AR$500,'Absences diverses'!$A$8:$A$500,B15,'Absences diverses'!$D$8:$D$500,Salariés!$J$2)</f>
        <v>0</v>
      </c>
      <c r="VA15" s="37">
        <f>SUMIFS('Absences diverses'!$AR$8:$AR$500,'Absences diverses'!$A$8:$A$500,B15,'Absences diverses'!$D$8:$D$500,Salariés!$J$3)</f>
        <v>0</v>
      </c>
      <c r="VB15" s="37">
        <f>SUMIFS('Absences diverses'!$AR$8:$AR$500,'Absences diverses'!$A$8:$A$500,B15,'Absences diverses'!$D$8:$D$500,Salariés!$J$4)</f>
        <v>0</v>
      </c>
      <c r="VC15" s="37">
        <f>SUMIFS('Arrêts médicaux'!$AU$8:$AU$500,'Arrêts médicaux'!$A$8:$A$500,B15,'Arrêts médicaux'!$D$8:$D$500,Salariés!$H$1)</f>
        <v>0</v>
      </c>
      <c r="VD15" s="37">
        <f>SUMIFS('Arrêts médicaux'!$AU$8:$AU$500,'Arrêts médicaux'!$A$8:$A$500,B15,'Arrêts médicaux'!$D$8:$D$500,Salariés!$H$2)</f>
        <v>0</v>
      </c>
      <c r="VE15" s="38">
        <f t="shared" si="292"/>
        <v>0</v>
      </c>
      <c r="VF15" s="37">
        <f>SUMIFS('Arrêts médicaux'!$AU$8:$AU$500,'Arrêts médicaux'!$A$8:$A$500,B15,'Arrêts médicaux'!$D$8:$D$500,Salariés!$H$3)</f>
        <v>0</v>
      </c>
      <c r="VG15" s="37">
        <f>SUMIFS('Arrêts médicaux'!$AU$8:$AU$500,'Arrêts médicaux'!$A$8:$A$500,B15,'Arrêts médicaux'!$D$8:$D$500,Salariés!$H$4)</f>
        <v>0</v>
      </c>
      <c r="VH15" s="38">
        <f t="shared" si="293"/>
        <v>0</v>
      </c>
      <c r="VI15" s="37">
        <f>SUMIFS('Arrêts médicaux'!$AU$8:$AU$500,'Arrêts médicaux'!$A$8:$A$500,B15,'Arrêts médicaux'!$D$8:$D$500,Salariés!$H$5)</f>
        <v>0</v>
      </c>
      <c r="VJ15" s="37">
        <f>SUMIFS('Arrêts médicaux'!$AU$8:$AU$500,'Arrêts médicaux'!$A$8:$A$500,B15,'Arrêts médicaux'!$D$8:$D$500,Salariés!$H$6)</f>
        <v>0</v>
      </c>
      <c r="VK15" s="37">
        <f>SUMIFS('Arrêts médicaux'!$AU$8:$AU$500,'Arrêts médicaux'!$A$8:$A$500,B15,'Arrêts médicaux'!$D$8:$D$500,Salariés!$H$7)</f>
        <v>0</v>
      </c>
      <c r="VL15" s="38">
        <f t="shared" si="294"/>
        <v>0</v>
      </c>
      <c r="VM15" s="37">
        <f>SUMIFS('Arrêts médicaux'!$AU$8:$AU$500,'Arrêts médicaux'!$A$8:$A$500,B15,'Arrêts médicaux'!$D$8:$D$500,Salariés!$H$8)</f>
        <v>0</v>
      </c>
      <c r="VN15" s="37">
        <f>SUMIFS('Absences diverses'!$AS$8:$AS$500,'Absences diverses'!$A$8:$A$500,B15,'Absences diverses'!$D$8:$D$500,Salariés!$J$1)</f>
        <v>0</v>
      </c>
      <c r="VO15" s="37">
        <f>SUMIFS('Absences diverses'!$AS$8:$AS$500,'Absences diverses'!$A$8:$A$500,B15,'Absences diverses'!$D$8:$D$500,Salariés!$J$2)</f>
        <v>0</v>
      </c>
      <c r="VP15" s="37">
        <f>SUMIFS('Absences diverses'!$AS$8:$AS$500,'Absences diverses'!$A$8:$A$500,B15,'Absences diverses'!$D$8:$D$500,Salariés!$J$3)</f>
        <v>0</v>
      </c>
      <c r="VQ15" s="37">
        <f>SUMIFS('Absences diverses'!$AS$8:$AS$500,'Absences diverses'!$A$8:$A$500,B15,'Absences diverses'!$D$8:$D$500,Salariés!$J$4)</f>
        <v>0</v>
      </c>
      <c r="VR15" s="37">
        <f>SUMIFS('Arrêts médicaux'!$AV$8:$AV$500,'Arrêts médicaux'!$A$8:$A$500,B15,'Arrêts médicaux'!$D$8:$D$500,Salariés!$H$1)</f>
        <v>0</v>
      </c>
      <c r="VS15" s="37">
        <f>SUMIFS('Arrêts médicaux'!$AV$8:$AV$500,'Arrêts médicaux'!$A$8:$A$500,B15,'Arrêts médicaux'!$D$8:$D$500,Salariés!$H$2)</f>
        <v>0</v>
      </c>
      <c r="VT15" s="38">
        <f t="shared" si="295"/>
        <v>0</v>
      </c>
      <c r="VU15" s="37">
        <f>SUMIFS('Arrêts médicaux'!$AV$8:$AV$500,'Arrêts médicaux'!$A$8:$A$500,B15,'Arrêts médicaux'!$D$8:$D$500,Salariés!$H$3)</f>
        <v>0</v>
      </c>
      <c r="VV15" s="37">
        <f>SUMIFS('Arrêts médicaux'!$AV$8:$AV$500,'Arrêts médicaux'!$A$8:$A$500,B15,'Arrêts médicaux'!$D$8:$D$500,Salariés!$H$4)</f>
        <v>0</v>
      </c>
      <c r="VW15" s="38">
        <f t="shared" si="296"/>
        <v>0</v>
      </c>
      <c r="VX15" s="37">
        <f>SUMIFS('Arrêts médicaux'!$AV$8:$AV$500,'Arrêts médicaux'!$A$8:$A$500,B15,'Arrêts médicaux'!$D$8:$D$500,Salariés!$H$5)</f>
        <v>0</v>
      </c>
      <c r="VY15" s="37">
        <f>SUMIFS('Arrêts médicaux'!$AV$8:$AV$500,'Arrêts médicaux'!$A$8:$A$500,B15,'Arrêts médicaux'!$D$8:$D$500,Salariés!$H$6)</f>
        <v>0</v>
      </c>
      <c r="VZ15" s="37">
        <f>SUMIFS('Arrêts médicaux'!$AV$8:$AV$500,'Arrêts médicaux'!$A$8:$A$500,B15,'Arrêts médicaux'!$D$8:$D$500,Salariés!$H$7)</f>
        <v>0</v>
      </c>
      <c r="WA15" s="38">
        <f t="shared" si="297"/>
        <v>0</v>
      </c>
      <c r="WB15" s="37">
        <f>SUMIFS('Arrêts médicaux'!$AV$8:$AV$500,'Arrêts médicaux'!$A$8:$A$500,B15,'Arrêts médicaux'!$D$8:$D$500,Salariés!$H$8)</f>
        <v>0</v>
      </c>
      <c r="WC15" s="37">
        <f>SUMIFS('Absences diverses'!$AT$8:$AT$500,'Absences diverses'!$A$8:$A$500,B15,'Absences diverses'!$D$8:$D$500,Salariés!$J$1)</f>
        <v>0</v>
      </c>
      <c r="WD15" s="37">
        <f>SUMIFS('Absences diverses'!$AT$8:$AT$500,'Absences diverses'!$A$8:$A$500,B15,'Absences diverses'!$D$8:$D$500,Salariés!$J$2)</f>
        <v>0</v>
      </c>
      <c r="WE15" s="37">
        <f>SUMIFS('Absences diverses'!$AT$8:$AT$500,'Absences diverses'!$A$8:$A$500,B15,'Absences diverses'!$D$8:$D$500,Salariés!$J$3)</f>
        <v>0</v>
      </c>
      <c r="WF15" s="37">
        <f>SUMIFS('Absences diverses'!$AT$8:$AT$500,'Absences diverses'!$A$8:$A$500,B15,'Absences diverses'!$D$8:$D$500,Salariés!$J$4)</f>
        <v>0</v>
      </c>
      <c r="WG15" s="37">
        <f>SUMIFS('Arrêts médicaux'!$AW$8:$AW$500,'Arrêts médicaux'!$A$8:$A$500,B15,'Arrêts médicaux'!$D$8:$D$500,Salariés!$H$1)</f>
        <v>0</v>
      </c>
      <c r="WH15" s="37">
        <f>SUMIFS('Arrêts médicaux'!$AW$8:$AW$500,'Arrêts médicaux'!$A$8:$A$500,B15,'Arrêts médicaux'!$D$8:$D$500,Salariés!$H$2)</f>
        <v>0</v>
      </c>
      <c r="WI15" s="38">
        <f t="shared" si="298"/>
        <v>0</v>
      </c>
      <c r="WJ15" s="37">
        <f>SUMIFS('Arrêts médicaux'!$AW$8:$AW$500,'Arrêts médicaux'!$A$8:$A$500,B15,'Arrêts médicaux'!$D$8:$D$500,Salariés!$H$3)</f>
        <v>0</v>
      </c>
      <c r="WK15" s="37">
        <f>SUMIFS('Arrêts médicaux'!$AW$8:$AW$500,'Arrêts médicaux'!$A$8:$A$500,B15,'Arrêts médicaux'!$D$8:$D$500,Salariés!$H$4)</f>
        <v>0</v>
      </c>
      <c r="WL15" s="38">
        <f t="shared" si="299"/>
        <v>0</v>
      </c>
      <c r="WM15" s="37">
        <f>SUMIFS('Arrêts médicaux'!$AW$8:$AW$500,'Arrêts médicaux'!$A$8:$A$500,B15,'Arrêts médicaux'!$D$8:$D$500,Salariés!$H$5)</f>
        <v>0</v>
      </c>
      <c r="WN15" s="37">
        <f>SUMIFS('Arrêts médicaux'!$AW$8:$AW$500,'Arrêts médicaux'!$A$8:$A$500,B15,'Arrêts médicaux'!$D$8:$D$500,Salariés!$H$6)</f>
        <v>0</v>
      </c>
      <c r="WO15" s="37">
        <f>SUMIFS('Arrêts médicaux'!$AW$8:$AW$500,'Arrêts médicaux'!$A$8:$A$500,B15,'Arrêts médicaux'!$D$8:$D$500,Salariés!$H$7)</f>
        <v>0</v>
      </c>
      <c r="WP15" s="38">
        <f t="shared" si="300"/>
        <v>0</v>
      </c>
      <c r="WQ15" s="37">
        <f>SUMIFS('Arrêts médicaux'!$AW$8:$AW$500,'Arrêts médicaux'!$A$8:$A$500,B15,'Arrêts médicaux'!$D$8:$D$500,Salariés!$H$8)</f>
        <v>0</v>
      </c>
      <c r="WR15" s="37">
        <f>SUMIFS('Absences diverses'!$AU$8:$AU$500,'Absences diverses'!$A$8:$A$500,B15,'Absences diverses'!$D$8:$D$500,Salariés!$J$1)</f>
        <v>0</v>
      </c>
      <c r="WS15" s="37">
        <f>SUMIFS('Absences diverses'!$AU$8:$AU$500,'Absences diverses'!$A$8:$A$500,B15,'Absences diverses'!$D$8:$D$500,Salariés!$J$2)</f>
        <v>0</v>
      </c>
      <c r="WT15" s="37">
        <f>SUMIFS('Absences diverses'!$AU$8:$AU$500,'Absences diverses'!$A$8:$A$500,B15,'Absences diverses'!$D$8:$D$500,Salariés!$J$3)</f>
        <v>0</v>
      </c>
      <c r="WU15" s="37">
        <f>SUMIFS('Absences diverses'!$AU$8:$AU$500,'Absences diverses'!$A$8:$A$500,B15,'Absences diverses'!$D$8:$D$500,Salariés!$J$4)</f>
        <v>0</v>
      </c>
      <c r="WV15" s="37">
        <f>SUMIFS('Arrêts médicaux'!$AX$8:$AX$500,'Arrêts médicaux'!$A$8:$A$500,B15,'Arrêts médicaux'!$D$8:$D$500,Salariés!$H$1)</f>
        <v>0</v>
      </c>
      <c r="WW15" s="37">
        <f>SUMIFS('Arrêts médicaux'!$AX$8:$AX$500,'Arrêts médicaux'!$A$8:$A$500,B15,'Arrêts médicaux'!$D$8:$D$500,Salariés!$H$2)</f>
        <v>0</v>
      </c>
      <c r="WX15" s="38">
        <f t="shared" si="301"/>
        <v>0</v>
      </c>
      <c r="WY15" s="37">
        <f>SUMIFS('Arrêts médicaux'!$AX$8:$AX$500,'Arrêts médicaux'!$A$8:$A$500,B15,'Arrêts médicaux'!$D$8:$D$500,Salariés!$H$3)</f>
        <v>0</v>
      </c>
      <c r="WZ15" s="37">
        <f>SUMIFS('Arrêts médicaux'!$AX$8:$AX$500,'Arrêts médicaux'!$A$8:$A$500,B15,'Arrêts médicaux'!$D$8:$D$500,Salariés!$H$4)</f>
        <v>0</v>
      </c>
      <c r="XA15" s="38">
        <f t="shared" si="302"/>
        <v>0</v>
      </c>
      <c r="XB15" s="37">
        <f>SUMIFS('Arrêts médicaux'!$AX$8:$AX$500,'Arrêts médicaux'!$A$8:$A$500,B15,'Arrêts médicaux'!$D$8:$D$500,Salariés!$H$5)</f>
        <v>0</v>
      </c>
      <c r="XC15" s="37">
        <f>SUMIFS('Arrêts médicaux'!$AX$8:$AX$500,'Arrêts médicaux'!$A$8:$A$500,B15,'Arrêts médicaux'!$D$8:$D$500,Salariés!$H$6)</f>
        <v>0</v>
      </c>
      <c r="XD15" s="37">
        <f>SUMIFS('Arrêts médicaux'!$AX$8:$AX$500,'Arrêts médicaux'!$A$8:$A$500,B15,'Arrêts médicaux'!$D$8:$D$500,Salariés!$H$7)</f>
        <v>0</v>
      </c>
      <c r="XE15" s="38">
        <f t="shared" si="303"/>
        <v>0</v>
      </c>
      <c r="XF15" s="37">
        <f>SUMIFS('Arrêts médicaux'!$AX$8:$AX$500,'Arrêts médicaux'!$A$8:$A$500,B15,'Arrêts médicaux'!$D$8:$D$500,Salariés!$H$8)</f>
        <v>0</v>
      </c>
      <c r="XG15" s="37">
        <f>SUMIFS('Absences diverses'!$AV$8:$AV$500,'Absences diverses'!$A$8:$A$500,B15,'Absences diverses'!$D$8:$D$500,Salariés!$J$1)</f>
        <v>0</v>
      </c>
      <c r="XH15" s="37">
        <f>SUMIFS('Absences diverses'!$AV$8:$AV$500,'Absences diverses'!$A$8:$A$500,B15,'Absences diverses'!$D$8:$D$500,Salariés!$J$2)</f>
        <v>0</v>
      </c>
      <c r="XI15" s="37">
        <f>SUMIFS('Absences diverses'!$AV$8:$AV$500,'Absences diverses'!$A$8:$A$500,B15,'Absences diverses'!$D$8:$D$500,Salariés!$J$3)</f>
        <v>0</v>
      </c>
      <c r="XJ15" s="37">
        <f>SUMIFS('Absences diverses'!$AV$8:$AV$500,'Absences diverses'!$A$8:$A$500,B15,'Absences diverses'!$D$8:$D$500,Salariés!$J$4)</f>
        <v>0</v>
      </c>
      <c r="XK15" s="37">
        <f>SUMIFS('Arrêts médicaux'!$AY$8:$AY$500,'Arrêts médicaux'!$A$8:$A$500,B15,'Arrêts médicaux'!$D$8:$D$500,Salariés!$H$1)</f>
        <v>0</v>
      </c>
      <c r="XL15" s="37">
        <f>SUMIFS('Arrêts médicaux'!$AY$8:$AY$500,'Arrêts médicaux'!$A$8:$A$500,B15,'Arrêts médicaux'!$D$8:$D$500,Salariés!$H$2)</f>
        <v>0</v>
      </c>
      <c r="XM15" s="38">
        <f t="shared" si="304"/>
        <v>0</v>
      </c>
      <c r="XN15" s="37">
        <f>SUMIFS('Arrêts médicaux'!$AY$8:$AY$500,'Arrêts médicaux'!$A$8:$A$500,B15,'Arrêts médicaux'!$D$8:$D$500,Salariés!$H$3)</f>
        <v>0</v>
      </c>
      <c r="XO15" s="37">
        <f>SUMIFS('Arrêts médicaux'!$AY$8:$AY$500,'Arrêts médicaux'!$A$8:$A$500,B15,'Arrêts médicaux'!$D$8:$D$500,Salariés!$H$4)</f>
        <v>0</v>
      </c>
      <c r="XP15" s="38">
        <f t="shared" si="305"/>
        <v>0</v>
      </c>
      <c r="XQ15" s="37">
        <f>SUMIFS('Arrêts médicaux'!$AY$8:$AY$500,'Arrêts médicaux'!$A$8:$A$500,B15,'Arrêts médicaux'!$D$8:$D$500,Salariés!$H$5)</f>
        <v>0</v>
      </c>
      <c r="XR15" s="37">
        <f>SUMIFS('Arrêts médicaux'!$AY$8:$AY$500,'Arrêts médicaux'!$A$8:$A$500,B15,'Arrêts médicaux'!$D$8:$D$500,Salariés!$H$6)</f>
        <v>0</v>
      </c>
      <c r="XS15" s="37">
        <f>SUMIFS('Arrêts médicaux'!$AY$8:$AY$500,'Arrêts médicaux'!$A$8:$A$500,B15,'Arrêts médicaux'!$D$8:$D$500,Salariés!$H$7)</f>
        <v>0</v>
      </c>
      <c r="XT15" s="38">
        <f t="shared" si="306"/>
        <v>0</v>
      </c>
      <c r="XU15" s="37">
        <f>SUMIFS('Arrêts médicaux'!$AY$8:$AY$500,'Arrêts médicaux'!$A$8:$A$500,B15,'Arrêts médicaux'!$D$8:$D$500,Salariés!$H$8)</f>
        <v>0</v>
      </c>
      <c r="XV15" s="37">
        <f>SUMIFS('Absences diverses'!$AW$8:$AW$500,'Absences diverses'!$A$8:$A$500,B15,'Absences diverses'!$D$8:$D$500,Salariés!$J$1)</f>
        <v>0</v>
      </c>
      <c r="XW15" s="37">
        <f>SUMIFS('Absences diverses'!$AW$8:$AW$500,'Absences diverses'!$A$8:$A$500,B15,'Absences diverses'!$D$8:$D$500,Salariés!$J$2)</f>
        <v>0</v>
      </c>
      <c r="XX15" s="37">
        <f>SUMIFS('Absences diverses'!$AW$8:$AW$500,'Absences diverses'!$A$8:$A$500,B15,'Absences diverses'!$D$8:$D$500,Salariés!$J$3)</f>
        <v>0</v>
      </c>
      <c r="XY15" s="37">
        <f>SUMIFS('Absences diverses'!$AW$8:$AW$500,'Absences diverses'!$A$8:$A$500,B15,'Absences diverses'!$D$8:$D$500,Salariés!$J$4)</f>
        <v>0</v>
      </c>
      <c r="XZ15" s="37">
        <f>SUMIFS('Arrêts médicaux'!$AZ$8:$AZ$500,'Arrêts médicaux'!$A$8:$A$500,B15,'Arrêts médicaux'!$D$8:$D$500,Salariés!$H$1)</f>
        <v>0</v>
      </c>
      <c r="YA15" s="37">
        <f>SUMIFS('Arrêts médicaux'!$AZ$8:$AZ$500,'Arrêts médicaux'!$A$8:$A$500,B15,'Arrêts médicaux'!$D$8:$D$500,Salariés!$H$2)</f>
        <v>0</v>
      </c>
      <c r="YB15" s="38">
        <f t="shared" si="307"/>
        <v>0</v>
      </c>
      <c r="YC15" s="37">
        <f>SUMIFS('Arrêts médicaux'!$AZ$8:$AZ$500,'Arrêts médicaux'!$A$8:$A$500,B15,'Arrêts médicaux'!$D$8:$D$500,Salariés!$H$3)</f>
        <v>0</v>
      </c>
      <c r="YD15" s="37">
        <f>SUMIFS('Arrêts médicaux'!$AZ$8:$AZ$500,'Arrêts médicaux'!$A$8:$A$500,B15,'Arrêts médicaux'!$D$8:$D$500,Salariés!$H$4)</f>
        <v>0</v>
      </c>
      <c r="YE15" s="38">
        <f t="shared" si="308"/>
        <v>0</v>
      </c>
      <c r="YF15" s="37">
        <f>SUMIFS('Arrêts médicaux'!$AZ$8:$AZ$500,'Arrêts médicaux'!$A$8:$A$500,B15,'Arrêts médicaux'!$D$8:$D$500,Salariés!$H$5)</f>
        <v>0</v>
      </c>
      <c r="YG15" s="37">
        <f>SUMIFS('Arrêts médicaux'!$AZ$8:$AZ$500,'Arrêts médicaux'!$A$8:$A$500,B15,'Arrêts médicaux'!$D$8:$D$500,Salariés!$H$6)</f>
        <v>0</v>
      </c>
      <c r="YH15" s="37">
        <f>SUMIFS('Arrêts médicaux'!$AZ$8:$AZ$500,'Arrêts médicaux'!$A$8:$A$500,B15,'Arrêts médicaux'!$D$8:$D$500,Salariés!$H$7)</f>
        <v>0</v>
      </c>
      <c r="YI15" s="38">
        <f t="shared" si="309"/>
        <v>0</v>
      </c>
      <c r="YJ15" s="37">
        <f>SUMIFS('Arrêts médicaux'!$AZ$8:$AZ$500,'Arrêts médicaux'!$A$8:$A$500,B15,'Arrêts médicaux'!$D$8:$D$500,Salariés!$H$8)</f>
        <v>0</v>
      </c>
      <c r="YK15" s="37">
        <f>SUMIFS('Absences diverses'!$AX$8:$AX$500,'Absences diverses'!$A$8:$A$500,B15,'Absences diverses'!$D$8:$D$500,Salariés!$J$1)</f>
        <v>0</v>
      </c>
      <c r="YL15" s="37">
        <f>SUMIFS('Absences diverses'!$AX$8:$AX$500,'Absences diverses'!$A$8:$A$500,B15,'Absences diverses'!$D$8:$D$500,Salariés!$J$2)</f>
        <v>0</v>
      </c>
      <c r="YM15" s="37">
        <f>SUMIFS('Absences diverses'!$AX$8:$AX$500,'Absences diverses'!$A$8:$A$500,B15,'Absences diverses'!$D$8:$D$500,Salariés!$J$3)</f>
        <v>0</v>
      </c>
      <c r="YN15" s="37">
        <f>SUMIFS('Absences diverses'!$AX$8:$AX$500,'Absences diverses'!$A$8:$A$500,B15,'Absences diverses'!$D$8:$D$500,Salariés!$J$4)</f>
        <v>0</v>
      </c>
      <c r="YO15" s="37">
        <f>SUMIFS('Arrêts médicaux'!$BA$8:$BA$500,'Arrêts médicaux'!$A$8:$A$500,B15,'Arrêts médicaux'!$D$8:$D$500,Salariés!$H$1)</f>
        <v>0</v>
      </c>
      <c r="YP15" s="37">
        <f>SUMIFS('Arrêts médicaux'!$BA$8:$BA$500,'Arrêts médicaux'!$A$8:$A$500,B15,'Arrêts médicaux'!$D$8:$D$500,Salariés!$H$2)</f>
        <v>0</v>
      </c>
      <c r="YQ15" s="38">
        <f t="shared" si="310"/>
        <v>0</v>
      </c>
      <c r="YR15" s="37">
        <f>SUMIFS('Arrêts médicaux'!$BA$8:$BA$500,'Arrêts médicaux'!$A$8:$A$500,B15,'Arrêts médicaux'!$D$8:$D$500,Salariés!$H$3)</f>
        <v>0</v>
      </c>
      <c r="YS15" s="37">
        <f>SUMIFS('Arrêts médicaux'!$BA$8:$BA$500,'Arrêts médicaux'!$A$8:$A$500,B15,'Arrêts médicaux'!$D$8:$D$500,Salariés!$H$4)</f>
        <v>0</v>
      </c>
      <c r="YT15" s="38">
        <f t="shared" si="311"/>
        <v>0</v>
      </c>
      <c r="YU15" s="37">
        <f>SUMIFS('Arrêts médicaux'!$BA$8:$BA$500,'Arrêts médicaux'!$A$8:$A$500,B15,'Arrêts médicaux'!$D$8:$D$500,Salariés!$H$5)</f>
        <v>0</v>
      </c>
      <c r="YV15" s="37">
        <f>SUMIFS('Arrêts médicaux'!$BA$8:$BA$500,'Arrêts médicaux'!$A$8:$A$500,B15,'Arrêts médicaux'!$D$8:$D$500,Salariés!$H$6)</f>
        <v>0</v>
      </c>
      <c r="YW15" s="37">
        <f>SUMIFS('Arrêts médicaux'!$BA$8:$BA$500,'Arrêts médicaux'!$A$8:$A$500,B15,'Arrêts médicaux'!$D$8:$D$500,Salariés!$H$7)</f>
        <v>0</v>
      </c>
      <c r="YX15" s="38">
        <f t="shared" si="312"/>
        <v>0</v>
      </c>
      <c r="YY15" s="37">
        <f>SUMIFS('Arrêts médicaux'!$BA$8:$BA$500,'Arrêts médicaux'!$A$8:$A$500,B15,'Arrêts médicaux'!$D$8:$D$500,Salariés!$H$8)</f>
        <v>0</v>
      </c>
      <c r="YZ15" s="37">
        <f>SUMIFS('Absences diverses'!$AY$8:$AY$500,'Absences diverses'!$A$8:$A$500,B15,'Absences diverses'!$D$8:$D$500,Salariés!$J$1)</f>
        <v>0</v>
      </c>
      <c r="ZA15" s="37">
        <f>SUMIFS('Absences diverses'!$AY$8:$AY$500,'Absences diverses'!$A$8:$A$500,B15,'Absences diverses'!$D$8:$D$500,Salariés!$J$2)</f>
        <v>0</v>
      </c>
      <c r="ZB15" s="37">
        <f>SUMIFS('Absences diverses'!$AY$8:$AY$500,'Absences diverses'!$A$8:$A$500,B15,'Absences diverses'!$D$8:$D$500,Salariés!$J$3)</f>
        <v>0</v>
      </c>
      <c r="ZC15" s="37">
        <f>SUMIFS('Absences diverses'!$AY$8:$AY$500,'Absences diverses'!$A$8:$A$500,B15,'Absences diverses'!$D$8:$D$500,Salariés!$J$4)</f>
        <v>0</v>
      </c>
      <c r="ZD15" s="37">
        <f>SUMIFS('Arrêts médicaux'!$BB$8:$BB$500,'Arrêts médicaux'!$A$8:$A$500,B15,'Arrêts médicaux'!$D$8:$D$500,Salariés!$H$1)</f>
        <v>0</v>
      </c>
      <c r="ZE15" s="37">
        <f>SUMIFS('Arrêts médicaux'!$BB$8:$BB$500,'Arrêts médicaux'!$A$8:$A$500,B15,'Arrêts médicaux'!$D$8:$D$500,Salariés!$H$2)</f>
        <v>0</v>
      </c>
      <c r="ZF15" s="38">
        <f t="shared" si="313"/>
        <v>0</v>
      </c>
      <c r="ZG15" s="37">
        <f>SUMIFS('Arrêts médicaux'!$BB$8:$BB$500,'Arrêts médicaux'!$A$8:$A$500,B15,'Arrêts médicaux'!$D$8:$D$500,Salariés!$H$3)</f>
        <v>0</v>
      </c>
      <c r="ZH15" s="37">
        <f>SUMIFS('Arrêts médicaux'!$BB$8:$BB$500,'Arrêts médicaux'!$A$8:$A$500,B15,'Arrêts médicaux'!$D$8:$D$500,Salariés!$H$4)</f>
        <v>0</v>
      </c>
      <c r="ZI15" s="38">
        <f t="shared" si="314"/>
        <v>0</v>
      </c>
      <c r="ZJ15" s="37">
        <f>SUMIFS('Arrêts médicaux'!$BB$8:$BB$500,'Arrêts médicaux'!$A$8:$A$500,B15,'Arrêts médicaux'!$D$8:$D$500,Salariés!$H$5)</f>
        <v>0</v>
      </c>
      <c r="ZK15" s="37">
        <f>SUMIFS('Arrêts médicaux'!$BB$8:$BB$500,'Arrêts médicaux'!$A$8:$A$500,B15,'Arrêts médicaux'!$D$8:$D$500,Salariés!$H$6)</f>
        <v>0</v>
      </c>
      <c r="ZL15" s="37">
        <f>SUMIFS('Arrêts médicaux'!$BB$8:$BB$500,'Arrêts médicaux'!$A$8:$A$500,B15,'Arrêts médicaux'!$D$8:$D$500,Salariés!$H$7)</f>
        <v>0</v>
      </c>
      <c r="ZM15" s="38">
        <f t="shared" si="315"/>
        <v>0</v>
      </c>
      <c r="ZN15" s="37">
        <f>SUMIFS('Arrêts médicaux'!$BB$8:$BB$500,'Arrêts médicaux'!$A$8:$A$500,B15,'Arrêts médicaux'!$D$8:$D$500,Salariés!$H$8)</f>
        <v>0</v>
      </c>
      <c r="ZO15" s="37">
        <f>SUMIFS('Absences diverses'!$AZ$8:$AZ$500,'Absences diverses'!$A$8:$A$500,B15,'Absences diverses'!$D$8:$D$500,Salariés!$J$1)</f>
        <v>0</v>
      </c>
      <c r="ZP15" s="37">
        <f>SUMIFS('Absences diverses'!$AZ$8:$AZ$500,'Absences diverses'!$A$8:$A$500,B15,'Absences diverses'!$D$8:$D$500,Salariés!$J$2)</f>
        <v>0</v>
      </c>
      <c r="ZQ15" s="37">
        <f>SUMIFS('Absences diverses'!$AZ$8:$AZ$500,'Absences diverses'!$A$8:$A$500,B15,'Absences diverses'!$D$8:$D$500,Salariés!$J$3)</f>
        <v>0</v>
      </c>
      <c r="ZR15" s="37">
        <f>SUMIFS('Absences diverses'!$AZ$8:$AZ$500,'Absences diverses'!$A$8:$A$500,B15,'Absences diverses'!$D$8:$D$500,Salariés!$J$4)</f>
        <v>0</v>
      </c>
      <c r="ZS15" s="37">
        <f>SUMIFS('Arrêts médicaux'!$BC$8:$BC$500,'Arrêts médicaux'!$A$8:$A$500,B15,'Arrêts médicaux'!$D$8:$D$500,Salariés!$H$1)</f>
        <v>0</v>
      </c>
      <c r="ZT15" s="37">
        <f>SUMIFS('Arrêts médicaux'!$BC$8:$BC$500,'Arrêts médicaux'!$A$8:$A$500,B15,'Arrêts médicaux'!$D$8:$D$500,Salariés!$H$2)</f>
        <v>0</v>
      </c>
      <c r="ZU15" s="38">
        <f t="shared" si="316"/>
        <v>0</v>
      </c>
      <c r="ZV15" s="37">
        <f>SUMIFS('Arrêts médicaux'!$BC$8:$BC$500,'Arrêts médicaux'!$A$8:$A$500,B15,'Arrêts médicaux'!$D$8:$D$500,Salariés!$H$3)</f>
        <v>0</v>
      </c>
      <c r="ZW15" s="37">
        <f>SUMIFS('Arrêts médicaux'!$BC$8:$BC$500,'Arrêts médicaux'!$A$8:$A$500,B15,'Arrêts médicaux'!$D$8:$D$500,Salariés!$H$4)</f>
        <v>0</v>
      </c>
      <c r="ZX15" s="38">
        <f t="shared" si="317"/>
        <v>0</v>
      </c>
      <c r="ZY15" s="37">
        <f>SUMIFS('Arrêts médicaux'!$BC$8:$BC$500,'Arrêts médicaux'!$A$8:$A$500,B15,'Arrêts médicaux'!$D$8:$D$500,Salariés!$H$5)</f>
        <v>0</v>
      </c>
      <c r="ZZ15" s="37">
        <f>SUMIFS('Arrêts médicaux'!$BC$8:$BC$500,'Arrêts médicaux'!$A$8:$A$500,B15,'Arrêts médicaux'!$D$8:$D$500,Salariés!$H$6)</f>
        <v>0</v>
      </c>
      <c r="AAA15" s="37">
        <f>SUMIFS('Arrêts médicaux'!$BC$8:$BC$500,'Arrêts médicaux'!$A$8:$A$500,B15,'Arrêts médicaux'!$D$8:$D$500,Salariés!$H$7)</f>
        <v>0</v>
      </c>
      <c r="AAB15" s="38">
        <f t="shared" si="318"/>
        <v>0</v>
      </c>
      <c r="AAC15" s="37">
        <f>SUMIFS('Arrêts médicaux'!$BC$8:$BC$500,'Arrêts médicaux'!$A$8:$A$500,B15,'Arrêts médicaux'!$D$8:$D$500,Salariés!$H$8)</f>
        <v>0</v>
      </c>
      <c r="AAD15" s="37">
        <f>SUMIFS('Absences diverses'!$BA$8:$BA$500,'Absences diverses'!$A$8:$A$500,B15,'Absences diverses'!$D$8:$D$500,Salariés!$J$1)</f>
        <v>0</v>
      </c>
      <c r="AAE15" s="37">
        <f>SUMIFS('Absences diverses'!$BA$8:$BA$500,'Absences diverses'!$A$8:$A$500,B15,'Absences diverses'!$D$8:$D$500,Salariés!$J$2)</f>
        <v>0</v>
      </c>
      <c r="AAF15" s="37">
        <f>SUMIFS('Absences diverses'!$BA$8:$BA$500,'Absences diverses'!$A$8:$A$500,B15,'Absences diverses'!$D$8:$D$500,Salariés!$J$3)</f>
        <v>0</v>
      </c>
      <c r="AAG15" s="37">
        <f>SUMIFS('Absences diverses'!$BA$8:$BA$500,'Absences diverses'!$A$8:$A$500,B15,'Absences diverses'!$D$8:$D$500,Salariés!$J$4)</f>
        <v>0</v>
      </c>
      <c r="AAH15" s="37">
        <f>SUMIFS('Arrêts médicaux'!$BD$8:$BD$500,'Arrêts médicaux'!$A$8:$A$500,B15,'Arrêts médicaux'!$D$8:$D$500,Salariés!$H$1)</f>
        <v>0</v>
      </c>
      <c r="AAI15" s="37">
        <f>SUMIFS('Arrêts médicaux'!$BD$8:$BD$500,'Arrêts médicaux'!$A$8:$A$500,B15,'Arrêts médicaux'!$D$8:$D$500,Salariés!$H$2)</f>
        <v>0</v>
      </c>
      <c r="AAJ15" s="38">
        <f t="shared" si="319"/>
        <v>0</v>
      </c>
      <c r="AAK15" s="37">
        <f>SUMIFS('Arrêts médicaux'!$BD$8:$BD$500,'Arrêts médicaux'!$A$8:$A$500,B15,'Arrêts médicaux'!$D$8:$D$500,Salariés!$H$3)</f>
        <v>0</v>
      </c>
      <c r="AAL15" s="37">
        <f>SUMIFS('Arrêts médicaux'!$BD$8:$BD$500,'Arrêts médicaux'!$A$8:$A$500,B15,'Arrêts médicaux'!$D$8:$D$500,Salariés!$H$4)</f>
        <v>0</v>
      </c>
      <c r="AAM15" s="38">
        <f t="shared" si="320"/>
        <v>0</v>
      </c>
      <c r="AAN15" s="37">
        <f>SUMIFS('Arrêts médicaux'!$BD$8:$BD$500,'Arrêts médicaux'!$A$8:$A$500,B15,'Arrêts médicaux'!$D$8:$D$500,Salariés!$H$5)</f>
        <v>0</v>
      </c>
      <c r="AAO15" s="37">
        <f>SUMIFS('Arrêts médicaux'!$BD$8:$BD$500,'Arrêts médicaux'!$A$8:$A$500,B15,'Arrêts médicaux'!$D$8:$D$500,Salariés!$H$6)</f>
        <v>0</v>
      </c>
      <c r="AAP15" s="37">
        <f>SUMIFS('Arrêts médicaux'!$BD$8:$BD$500,'Arrêts médicaux'!$A$8:$A$500,B15,'Arrêts médicaux'!$D$8:$D$500,Salariés!$H$7)</f>
        <v>0</v>
      </c>
      <c r="AAQ15" s="38">
        <f t="shared" si="321"/>
        <v>0</v>
      </c>
      <c r="AAR15" s="37">
        <f>SUMIFS('Arrêts médicaux'!$BD$8:$BD$500,'Arrêts médicaux'!$A$8:$A$500,B15,'Arrêts médicaux'!$D$8:$D$500,Salariés!$H$8)</f>
        <v>0</v>
      </c>
      <c r="AAS15" s="37">
        <f>SUMIFS('Absences diverses'!$BB$8:$BB$500,'Absences diverses'!$A$8:$A$500,B15,'Absences diverses'!$D$8:$D$500,Salariés!$J$1)</f>
        <v>0</v>
      </c>
      <c r="AAT15" s="37">
        <f>SUMIFS('Absences diverses'!$BB$8:$BB$500,'Absences diverses'!$A$8:$A$500,B15,'Absences diverses'!$D$8:$D$500,Salariés!$J$2)</f>
        <v>0</v>
      </c>
      <c r="AAU15" s="37">
        <f>SUMIFS('Absences diverses'!$BB$8:$BB$500,'Absences diverses'!$A$8:$A$500,B15,'Absences diverses'!$D$8:$D$500,Salariés!$J$3)</f>
        <v>0</v>
      </c>
      <c r="AAV15" s="37">
        <f>SUMIFS('Absences diverses'!$BB$8:$BB$500,'Absences diverses'!$A$8:$A$500,B15,'Absences diverses'!$D$8:$D$500,Salariés!$J$4)</f>
        <v>0</v>
      </c>
      <c r="AAW15" s="37">
        <f>SUMIFS('Arrêts médicaux'!$BE$8:$BE$500,'Arrêts médicaux'!$A$8:$A$500,B15,'Arrêts médicaux'!$D$8:$D$500,Salariés!$H$1)</f>
        <v>0</v>
      </c>
      <c r="AAX15" s="37">
        <f>SUMIFS('Arrêts médicaux'!$BE$8:$BE$500,'Arrêts médicaux'!$A$8:$A$500,B15,'Arrêts médicaux'!$D$8:$D$500,Salariés!$H$2)</f>
        <v>0</v>
      </c>
      <c r="AAY15" s="38">
        <f t="shared" si="322"/>
        <v>0</v>
      </c>
      <c r="AAZ15" s="37">
        <f>SUMIFS('Arrêts médicaux'!$BE$8:$BE$500,'Arrêts médicaux'!$A$8:$A$500,B15,'Arrêts médicaux'!$D$8:$D$500,Salariés!$H$3)</f>
        <v>0</v>
      </c>
      <c r="ABA15" s="37">
        <f>SUMIFS('Arrêts médicaux'!$BE$8:$BE$500,'Arrêts médicaux'!$A$8:$A$500,B15,'Arrêts médicaux'!$D$8:$D$500,Salariés!$H$4)</f>
        <v>0</v>
      </c>
      <c r="ABB15" s="38">
        <f t="shared" si="323"/>
        <v>0</v>
      </c>
      <c r="ABC15" s="37">
        <f>SUMIFS('Arrêts médicaux'!$BE$8:$BE$500,'Arrêts médicaux'!$A$8:$A$500,B15,'Arrêts médicaux'!$D$8:$D$500,Salariés!$H$5)</f>
        <v>0</v>
      </c>
      <c r="ABD15" s="37">
        <f>SUMIFS('Arrêts médicaux'!$BE$8:$BE$500,'Arrêts médicaux'!$A$8:$A$500,B15,'Arrêts médicaux'!$D$8:$D$500,Salariés!$H$6)</f>
        <v>0</v>
      </c>
      <c r="ABE15" s="37">
        <f>SUMIFS('Arrêts médicaux'!$BE$8:$BE$500,'Arrêts médicaux'!$A$8:$A$500,B15,'Arrêts médicaux'!$D$8:$D$500,Salariés!$H$7)</f>
        <v>0</v>
      </c>
      <c r="ABF15" s="38">
        <f t="shared" si="324"/>
        <v>0</v>
      </c>
      <c r="ABG15" s="37">
        <f>SUMIFS('Arrêts médicaux'!$BE$8:$BE$500,'Arrêts médicaux'!$A$8:$A$500,B15,'Arrêts médicaux'!$D$8:$D$500,Salariés!$H$8)</f>
        <v>0</v>
      </c>
      <c r="ABH15" s="37">
        <f>SUMIFS('Absences diverses'!$BC$8:$BC$500,'Absences diverses'!$A$8:$A$500,B15,'Absences diverses'!$D$8:$D$500,Salariés!$J$1)</f>
        <v>0</v>
      </c>
      <c r="ABI15" s="37">
        <f>SUMIFS('Absences diverses'!$BC$8:$BC$500,'Absences diverses'!$A$8:$A$500,B15,'Absences diverses'!$D$8:$D$500,Salariés!$J$2)</f>
        <v>0</v>
      </c>
      <c r="ABJ15" s="37">
        <f>SUMIFS('Absences diverses'!$BC$8:$BC$500,'Absences diverses'!$A$8:$A$500,B15,'Absences diverses'!$D$8:$D$500,Salariés!$J$3)</f>
        <v>0</v>
      </c>
      <c r="ABK15" s="37">
        <f>SUMIFS('Absences diverses'!$BC$8:$BC$500,'Absences diverses'!$A$8:$A$500,B15,'Absences diverses'!$D$8:$D$500,Salariés!$J$4)</f>
        <v>0</v>
      </c>
      <c r="ABL15" s="37">
        <f>SUMIFS('Arrêts médicaux'!$BF$8:$BF$500,'Arrêts médicaux'!$A$8:$A$500,B15,'Arrêts médicaux'!$D$8:$D$500,Salariés!$H$1)</f>
        <v>0</v>
      </c>
      <c r="ABM15" s="37">
        <f>SUMIFS('Arrêts médicaux'!$BF$8:$BF$500,'Arrêts médicaux'!$A$8:$A$500,B15,'Arrêts médicaux'!$D$8:$D$500,Salariés!$H$2)</f>
        <v>0</v>
      </c>
      <c r="ABN15" s="38">
        <f t="shared" si="325"/>
        <v>0</v>
      </c>
      <c r="ABO15" s="37">
        <f>SUMIFS('Arrêts médicaux'!$BF$8:$BF$500,'Arrêts médicaux'!$A$8:$A$500,B15,'Arrêts médicaux'!$D$8:$D$500,Salariés!$H$3)</f>
        <v>0</v>
      </c>
      <c r="ABP15" s="37">
        <f>SUMIFS('Arrêts médicaux'!$BF$8:$BF$500,'Arrêts médicaux'!$A$8:$A$500,B15,'Arrêts médicaux'!$D$8:$D$500,Salariés!$H$4)</f>
        <v>0</v>
      </c>
      <c r="ABQ15" s="38">
        <f t="shared" si="326"/>
        <v>0</v>
      </c>
      <c r="ABR15" s="37">
        <f>SUMIFS('Arrêts médicaux'!$BF$8:$BF$500,'Arrêts médicaux'!$A$8:$A$500,B15,'Arrêts médicaux'!$D$8:$D$500,Salariés!$H$5)</f>
        <v>0</v>
      </c>
      <c r="ABS15" s="37">
        <f>SUMIFS('Arrêts médicaux'!$BF$8:$BF$500,'Arrêts médicaux'!$A$8:$A$500,B15,'Arrêts médicaux'!$D$8:$D$500,Salariés!$H$6)</f>
        <v>0</v>
      </c>
      <c r="ABT15" s="37">
        <f>SUMIFS('Arrêts médicaux'!$BF$8:$BF$500,'Arrêts médicaux'!$A$8:$A$500,B15,'Arrêts médicaux'!$D$8:$D$500,Salariés!$H$7)</f>
        <v>0</v>
      </c>
      <c r="ABU15" s="38">
        <f t="shared" si="327"/>
        <v>0</v>
      </c>
      <c r="ABV15" s="37">
        <f>SUMIFS('Arrêts médicaux'!$BF$8:$BF$500,'Arrêts médicaux'!$A$8:$A$500,B15,'Arrêts médicaux'!$D$8:$D$500,Salariés!$H$8)</f>
        <v>0</v>
      </c>
      <c r="ABW15" s="37">
        <f>SUMIFS('Absences diverses'!$BD$8:$BD$500,'Absences diverses'!$A$8:$A$500,B15,'Absences diverses'!$D$8:$D$500,Salariés!$J$1)</f>
        <v>0</v>
      </c>
      <c r="ABX15" s="37">
        <f>SUMIFS('Absences diverses'!$BD$8:$BD$500,'Absences diverses'!$A$8:$A$500,B15,'Absences diverses'!$D$8:$D$500,Salariés!$J$2)</f>
        <v>0</v>
      </c>
      <c r="ABY15" s="37">
        <f>SUMIFS('Absences diverses'!$BD$8:$BD$500,'Absences diverses'!$A$8:$A$500,B15,'Absences diverses'!$D$8:$D$500,Salariés!$J$3)</f>
        <v>0</v>
      </c>
      <c r="ABZ15" s="37">
        <f>SUMIFS('Absences diverses'!$BD$8:$BD$500,'Absences diverses'!$A$8:$A$500,B15,'Absences diverses'!$D$8:$D$500,Salariés!$J$4)</f>
        <v>0</v>
      </c>
      <c r="ACA15" s="37">
        <f>SUMIFS('Arrêts médicaux'!$BG$8:$BG$500,'Arrêts médicaux'!$A$8:$A$500,B15,'Arrêts médicaux'!$D$8:$D$500,Salariés!$H$1)</f>
        <v>0</v>
      </c>
      <c r="ACB15" s="37">
        <f>SUMIFS('Arrêts médicaux'!$BG$8:$BG$500,'Arrêts médicaux'!$A$8:$A$500,B15,'Arrêts médicaux'!$D$8:$D$500,Salariés!$H$2)</f>
        <v>0</v>
      </c>
      <c r="ACC15" s="38">
        <f t="shared" si="328"/>
        <v>0</v>
      </c>
      <c r="ACD15" s="37">
        <f>SUMIFS('Arrêts médicaux'!$BG$8:$BG$500,'Arrêts médicaux'!$A$8:$A$500,B15,'Arrêts médicaux'!$D$8:$D$500,Salariés!$H$3)</f>
        <v>0</v>
      </c>
      <c r="ACE15" s="37">
        <f>SUMIFS('Arrêts médicaux'!$BG$8:$BG$500,'Arrêts médicaux'!$A$8:$A$500,B15,'Arrêts médicaux'!$D$8:$D$500,Salariés!$H$4)</f>
        <v>0</v>
      </c>
      <c r="ACF15" s="38">
        <f t="shared" si="329"/>
        <v>0</v>
      </c>
      <c r="ACG15" s="37">
        <f>SUMIFS('Arrêts médicaux'!$BG$8:$BG$500,'Arrêts médicaux'!$A$8:$A$500,B15,'Arrêts médicaux'!$D$8:$D$500,Salariés!$H$5)</f>
        <v>0</v>
      </c>
      <c r="ACH15" s="37">
        <f>SUMIFS('Arrêts médicaux'!$BG$8:$BG$500,'Arrêts médicaux'!$A$8:$A$500,B15,'Arrêts médicaux'!$D$8:$D$500,Salariés!$H$6)</f>
        <v>0</v>
      </c>
      <c r="ACI15" s="37">
        <f>SUMIFS('Arrêts médicaux'!$BG$8:$BG$500,'Arrêts médicaux'!$A$8:$A$500,B15,'Arrêts médicaux'!$D$8:$D$500,Salariés!$H$7)</f>
        <v>0</v>
      </c>
      <c r="ACJ15" s="38">
        <f t="shared" si="330"/>
        <v>0</v>
      </c>
      <c r="ACK15" s="37">
        <f>SUMIFS('Arrêts médicaux'!$BG$8:$BG$500,'Arrêts médicaux'!$A$8:$A$500,B15,'Arrêts médicaux'!$D$8:$D$500,Salariés!$H$8)</f>
        <v>0</v>
      </c>
      <c r="ACL15" s="37">
        <f>SUMIFS('Absences diverses'!$BE$8:$BE$500,'Absences diverses'!$A$8:$A$500,B15,'Absences diverses'!$D$8:$D$500,Salariés!$J$1)</f>
        <v>0</v>
      </c>
      <c r="ACM15" s="37">
        <f>SUMIFS('Absences diverses'!$BE$8:$BE$500,'Absences diverses'!$A$8:$A$500,B15,'Absences diverses'!$D$8:$D$500,Salariés!$J$2)</f>
        <v>0</v>
      </c>
      <c r="ACN15" s="37">
        <f>SUMIFS('Absences diverses'!$BE$8:$BE$500,'Absences diverses'!$A$8:$A$500,B15,'Absences diverses'!$D$8:$D$500,Salariés!$J$3)</f>
        <v>0</v>
      </c>
      <c r="ACO15" s="37">
        <f>SUMIFS('Absences diverses'!$BE$8:$BE$500,'Absences diverses'!$A$8:$A$500,B15,'Absences diverses'!$D$8:$D$500,Salariés!$J$4)</f>
        <v>0</v>
      </c>
      <c r="ACP15" s="37">
        <f>SUMIFS('Arrêts médicaux'!$BH$8:$BH$500,'Arrêts médicaux'!$A$8:$A$500,B15,'Arrêts médicaux'!$D$8:$D$500,Salariés!$H$1)</f>
        <v>0</v>
      </c>
      <c r="ACQ15" s="37">
        <f>SUMIFS('Arrêts médicaux'!$BH$8:$BH$500,'Arrêts médicaux'!$A$8:$A$500,B15,'Arrêts médicaux'!$D$8:$D$500,Salariés!$H$2)</f>
        <v>0</v>
      </c>
      <c r="ACR15" s="38">
        <f t="shared" si="331"/>
        <v>0</v>
      </c>
      <c r="ACS15" s="37">
        <f>SUMIFS('Arrêts médicaux'!$BH$8:$BH$500,'Arrêts médicaux'!$A$8:$A$500,B15,'Arrêts médicaux'!$D$8:$D$500,Salariés!$H$3)</f>
        <v>0</v>
      </c>
      <c r="ACT15" s="37">
        <f>SUMIFS('Arrêts médicaux'!$BH$8:$BH$500,'Arrêts médicaux'!$A$8:$A$500,B15,'Arrêts médicaux'!$D$8:$D$500,Salariés!$H$4)</f>
        <v>0</v>
      </c>
      <c r="ACU15" s="38">
        <f t="shared" si="332"/>
        <v>0</v>
      </c>
      <c r="ACV15" s="37">
        <f>SUMIFS('Arrêts médicaux'!$BH$8:$BH$500,'Arrêts médicaux'!$A$8:$A$500,B15,'Arrêts médicaux'!$D$8:$D$500,Salariés!$H$5)</f>
        <v>0</v>
      </c>
      <c r="ACW15" s="37">
        <f>SUMIFS('Arrêts médicaux'!$BH$8:$BH$500,'Arrêts médicaux'!$A$8:$A$500,B15,'Arrêts médicaux'!$D$8:$D$500,Salariés!$H$6)</f>
        <v>0</v>
      </c>
      <c r="ACX15" s="37">
        <f>SUMIFS('Arrêts médicaux'!$BH$8:$BH$500,'Arrêts médicaux'!$A$8:$A$500,B15,'Arrêts médicaux'!$D$8:$D$500,Salariés!$H$7)</f>
        <v>0</v>
      </c>
      <c r="ACY15" s="38">
        <f t="shared" si="333"/>
        <v>0</v>
      </c>
      <c r="ACZ15" s="37">
        <f>SUMIFS('Arrêts médicaux'!$BH$8:$BH$500,'Arrêts médicaux'!$A$8:$A$500,B15,'Arrêts médicaux'!$D$8:$D$500,Salariés!$H$8)</f>
        <v>0</v>
      </c>
      <c r="ADA15" s="37">
        <f>SUMIFS('Absences diverses'!$BF$8:$BF$500,'Absences diverses'!$A$8:$A$500,B15,'Absences diverses'!$D$8:$D$500,Salariés!$J$1)</f>
        <v>0</v>
      </c>
      <c r="ADB15" s="37">
        <f>SUMIFS('Absences diverses'!$BF$8:$BF$500,'Absences diverses'!$A$8:$A$500,B15,'Absences diverses'!$D$8:$D$500,Salariés!$J$2)</f>
        <v>0</v>
      </c>
      <c r="ADC15" s="37">
        <f>SUMIFS('Absences diverses'!$BF$8:$BF$500,'Absences diverses'!$A$8:$A$500,B15,'Absences diverses'!$D$8:$D$500,Salariés!$J$3)</f>
        <v>0</v>
      </c>
      <c r="ADD15" s="37">
        <f>SUMIFS('Absences diverses'!$BF$8:$BF$500,'Absences diverses'!$A$8:$A$500,B15,'Absences diverses'!$D$8:$D$500,Salariés!$J$4)</f>
        <v>0</v>
      </c>
      <c r="ADE15" s="37">
        <f>SUMIFS('Arrêts médicaux'!$BI$8:$BI$500,'Arrêts médicaux'!$A$8:$A$500,B15,'Arrêts médicaux'!$D$8:$D$500,Salariés!$H$1)</f>
        <v>0</v>
      </c>
      <c r="ADF15" s="37">
        <f>SUMIFS('Arrêts médicaux'!$BI$8:$BI$500,'Arrêts médicaux'!$A$8:$A$500,B15,'Arrêts médicaux'!$D$8:$D$500,Salariés!$H$2)</f>
        <v>0</v>
      </c>
      <c r="ADG15" s="38">
        <f t="shared" si="334"/>
        <v>0</v>
      </c>
      <c r="ADH15" s="37">
        <f>SUMIFS('Arrêts médicaux'!$BI$8:$BI$500,'Arrêts médicaux'!$A$8:$A$500,B15,'Arrêts médicaux'!$D$8:$D$500,Salariés!$H$3)</f>
        <v>0</v>
      </c>
      <c r="ADI15" s="37">
        <f>SUMIFS('Arrêts médicaux'!$BI$8:$BI$500,'Arrêts médicaux'!$A$8:$A$500,B15,'Arrêts médicaux'!$D$8:$D$500,Salariés!$H$4)</f>
        <v>0</v>
      </c>
      <c r="ADJ15" s="38">
        <f t="shared" si="335"/>
        <v>0</v>
      </c>
      <c r="ADK15" s="37">
        <f>SUMIFS('Arrêts médicaux'!$BI$8:$BI$500,'Arrêts médicaux'!$A$8:$A$500,B15,'Arrêts médicaux'!$D$8:$D$500,Salariés!$H$5)</f>
        <v>0</v>
      </c>
      <c r="ADL15" s="37">
        <f>SUMIFS('Arrêts médicaux'!$BI$8:$BI$500,'Arrêts médicaux'!$A$8:$A$500,B15,'Arrêts médicaux'!$D$8:$D$500,Salariés!$H$6)</f>
        <v>0</v>
      </c>
      <c r="ADM15" s="37">
        <f>SUMIFS('Arrêts médicaux'!$BI$8:$BI$500,'Arrêts médicaux'!$A$8:$A$500,B15,'Arrêts médicaux'!$D$8:$D$500,Salariés!$H$7)</f>
        <v>0</v>
      </c>
      <c r="ADN15" s="38">
        <f t="shared" si="336"/>
        <v>0</v>
      </c>
      <c r="ADO15" s="37">
        <f>SUMIFS('Arrêts médicaux'!$BI$8:$BI$500,'Arrêts médicaux'!$A$8:$A$500,B15,'Arrêts médicaux'!$D$8:$D$500,Salariés!$H$8)</f>
        <v>0</v>
      </c>
      <c r="ADP15" s="37">
        <f>SUMIFS('Absences diverses'!$BG$8:$BG$500,'Absences diverses'!$A$8:$A$500,B15,'Absences diverses'!$D$8:$D$500,Salariés!$J$1)</f>
        <v>0</v>
      </c>
      <c r="ADQ15" s="37">
        <f>SUMIFS('Absences diverses'!$BG$8:$BG$500,'Absences diverses'!$A$8:$A$500,B15,'Absences diverses'!$D$8:$D$500,Salariés!$J$2)</f>
        <v>0</v>
      </c>
      <c r="ADR15" s="37">
        <f>SUMIFS('Absences diverses'!$BG$8:$BG$500,'Absences diverses'!$A$8:$A$500,B15,'Absences diverses'!$D$8:$D$500,Salariés!$J$3)</f>
        <v>0</v>
      </c>
      <c r="ADS15" s="37">
        <f>SUMIFS('Absences diverses'!$BG$8:$BG$500,'Absences diverses'!$A$8:$A$500,B15,'Absences diverses'!$D$8:$D$500,Salariés!$J$4)</f>
        <v>0</v>
      </c>
      <c r="ADT15" s="37">
        <f>SUMIFS('Arrêts médicaux'!$BJ$8:$BJ$500,'Arrêts médicaux'!$A$8:$A$500,B15,'Arrêts médicaux'!$D$8:$D$500,Salariés!$H$1)</f>
        <v>0</v>
      </c>
      <c r="ADU15" s="37">
        <f>SUMIFS('Arrêts médicaux'!$BJ$8:$BJ$500,'Arrêts médicaux'!$A$8:$A$500,B15,'Arrêts médicaux'!$D$8:$D$500,Salariés!$H$2)</f>
        <v>0</v>
      </c>
      <c r="ADV15" s="38">
        <f t="shared" si="337"/>
        <v>0</v>
      </c>
      <c r="ADW15" s="37">
        <f>SUMIFS('Arrêts médicaux'!$BJ$8:$BJ$500,'Arrêts médicaux'!$A$8:$A$500,B15,'Arrêts médicaux'!$D$8:$D$500,Salariés!$H$3)</f>
        <v>0</v>
      </c>
      <c r="ADX15" s="37">
        <f>SUMIFS('Arrêts médicaux'!$BJ$8:$BJ$500,'Arrêts médicaux'!$A$8:$A$500,B15,'Arrêts médicaux'!$D$8:$D$500,Salariés!$H$4)</f>
        <v>0</v>
      </c>
      <c r="ADY15" s="38">
        <f t="shared" si="338"/>
        <v>0</v>
      </c>
      <c r="ADZ15" s="37">
        <f>SUMIFS('Arrêts médicaux'!$BJ$8:$BJ$500,'Arrêts médicaux'!$A$8:$A$500,B15,'Arrêts médicaux'!$D$8:$D$500,Salariés!$H$5)</f>
        <v>0</v>
      </c>
      <c r="AEA15" s="37">
        <f>SUMIFS('Arrêts médicaux'!$BJ$8:$BJ$500,'Arrêts médicaux'!$A$8:$A$500,B15,'Arrêts médicaux'!$D$8:$D$500,Salariés!$H$6)</f>
        <v>0</v>
      </c>
      <c r="AEB15" s="37">
        <f>SUMIFS('Arrêts médicaux'!$BJ$8:$BJ$500,'Arrêts médicaux'!$A$8:$A$500,B15,'Arrêts médicaux'!$D$8:$D$500,Salariés!$H$7)</f>
        <v>0</v>
      </c>
      <c r="AEC15" s="38">
        <f t="shared" si="339"/>
        <v>0</v>
      </c>
      <c r="AED15" s="37">
        <f>SUMIFS('Arrêts médicaux'!$BJ$8:$BJ$500,'Arrêts médicaux'!$A$8:$A$500,B15,'Arrêts médicaux'!$D$8:$D$500,Salariés!$H$8)</f>
        <v>0</v>
      </c>
      <c r="AEE15" s="37">
        <f>SUMIFS('Absences diverses'!$BH$8:$BH$500,'Absences diverses'!$A$8:$A$500,B15,'Absences diverses'!$D$8:$D$500,Salariés!$J$1)</f>
        <v>0</v>
      </c>
      <c r="AEF15" s="37">
        <f>SUMIFS('Absences diverses'!$BH$8:$BH$500,'Absences diverses'!$A$8:$A$500,B15,'Absences diverses'!$D$8:$D$500,Salariés!$J$2)</f>
        <v>0</v>
      </c>
      <c r="AEG15" s="37">
        <f>SUMIFS('Absences diverses'!$BH$8:$BH$500,'Absences diverses'!$A$8:$A$500,B15,'Absences diverses'!$D$8:$D$500,Salariés!$J$3)</f>
        <v>0</v>
      </c>
      <c r="AEH15" s="37">
        <f>SUMIFS('Absences diverses'!$BH$8:$BH$500,'Absences diverses'!$A$8:$A$500,B15,'Absences diverses'!$D$8:$D$500,Salariés!$J$4)</f>
        <v>0</v>
      </c>
      <c r="AEI15" s="37">
        <f>SUMIFS('Arrêts médicaux'!$BK$8:$BK$500,'Arrêts médicaux'!$A$8:$A$500,B15,'Arrêts médicaux'!$D$8:$D$500,Salariés!$H$1)</f>
        <v>0</v>
      </c>
      <c r="AEJ15" s="37">
        <f>SUMIFS('Arrêts médicaux'!$BK$8:$BK$500,'Arrêts médicaux'!$A$8:$A$500,B15,'Arrêts médicaux'!$D$8:$D$500,Salariés!$H$2)</f>
        <v>0</v>
      </c>
      <c r="AEK15" s="38">
        <f t="shared" si="340"/>
        <v>0</v>
      </c>
      <c r="AEL15" s="37">
        <f>SUMIFS('Arrêts médicaux'!$BK$8:$BK$500,'Arrêts médicaux'!$A$8:$A$500,B15,'Arrêts médicaux'!$D$8:$D$500,Salariés!$H$3)</f>
        <v>0</v>
      </c>
      <c r="AEM15" s="37">
        <f>SUMIFS('Arrêts médicaux'!$BK$8:$BK$500,'Arrêts médicaux'!$A$8:$A$500,B15,'Arrêts médicaux'!$D$8:$D$500,Salariés!$H$4)</f>
        <v>0</v>
      </c>
      <c r="AEN15" s="38">
        <f t="shared" si="341"/>
        <v>0</v>
      </c>
      <c r="AEO15" s="37">
        <f>SUMIFS('Arrêts médicaux'!$BK$8:$BK$500,'Arrêts médicaux'!$A$8:$A$500,B15,'Arrêts médicaux'!$D$8:$D$500,Salariés!$H$5)</f>
        <v>0</v>
      </c>
      <c r="AEP15" s="37">
        <f>SUMIFS('Arrêts médicaux'!$BK$8:$BK$500,'Arrêts médicaux'!$A$8:$A$500,B15,'Arrêts médicaux'!$D$8:$D$500,Salariés!$H$6)</f>
        <v>0</v>
      </c>
      <c r="AEQ15" s="37">
        <f>SUMIFS('Arrêts médicaux'!$BK$8:$BK$500,'Arrêts médicaux'!$A$8:$A$500,B15,'Arrêts médicaux'!$D$8:$D$500,Salariés!$H$7)</f>
        <v>0</v>
      </c>
      <c r="AER15" s="38">
        <f t="shared" si="342"/>
        <v>0</v>
      </c>
      <c r="AES15" s="37">
        <f>SUMIFS('Arrêts médicaux'!$BK$8:$BK$500,'Arrêts médicaux'!$A$8:$A$500,B15,'Arrêts médicaux'!$D$8:$D$500,Salariés!$H$8)</f>
        <v>0</v>
      </c>
      <c r="AET15" s="37">
        <f>SUMIFS('Absences diverses'!$BI$8:$BI$500,'Absences diverses'!$A$8:$A$500,B15,'Absences diverses'!$D$8:$D$500,Salariés!$J$1)</f>
        <v>0</v>
      </c>
      <c r="AEU15" s="37">
        <f>SUMIFS('Absences diverses'!$BI$8:$BI$500,'Absences diverses'!$A$8:$A$500,B15,'Absences diverses'!$D$8:$D$500,Salariés!$J$2)</f>
        <v>0</v>
      </c>
      <c r="AEV15" s="37">
        <f>SUMIFS('Absences diverses'!$BI$8:$BI$500,'Absences diverses'!$A$8:$A$500,B15,'Absences diverses'!$D$8:$D$500,Salariés!$J$3)</f>
        <v>0</v>
      </c>
      <c r="AEW15" s="37">
        <f>SUMIFS('Absences diverses'!$BI$8:$BI$500,'Absences diverses'!$A$8:$A$500,B15,'Absences diverses'!$D$8:$D$500,Salariés!$J$4)</f>
        <v>0</v>
      </c>
      <c r="AEX15" s="37">
        <f>SUMIFS('Arrêts médicaux'!$BL$8:$BL$500,'Arrêts médicaux'!$A$8:$A$500,B15,'Arrêts médicaux'!$D$8:$D$500,Salariés!$H$1)</f>
        <v>0</v>
      </c>
      <c r="AEY15" s="37">
        <f>SUMIFS('Arrêts médicaux'!$BL$8:$BL$500,'Arrêts médicaux'!$A$8:$A$500,B15,'Arrêts médicaux'!$D$8:$D$500,Salariés!$H$2)</f>
        <v>0</v>
      </c>
      <c r="AEZ15" s="38">
        <f t="shared" si="343"/>
        <v>0</v>
      </c>
      <c r="AFA15" s="37">
        <f>SUMIFS('Arrêts médicaux'!$BL$8:$BL$500,'Arrêts médicaux'!$A$8:$A$500,B15,'Arrêts médicaux'!$D$8:$D$500,Salariés!$H$3)</f>
        <v>0</v>
      </c>
      <c r="AFB15" s="37">
        <f>SUMIFS('Arrêts médicaux'!$BL$8:$BL$500,'Arrêts médicaux'!$A$8:$A$500,B15,'Arrêts médicaux'!$D$8:$D$500,Salariés!$H$4)</f>
        <v>0</v>
      </c>
      <c r="AFC15" s="38">
        <f t="shared" si="344"/>
        <v>0</v>
      </c>
      <c r="AFD15" s="37">
        <f>SUMIFS('Arrêts médicaux'!$BL$8:$BL$500,'Arrêts médicaux'!$A$8:$A$500,B15,'Arrêts médicaux'!$D$8:$D$500,Salariés!$H$5)</f>
        <v>0</v>
      </c>
      <c r="AFE15" s="37">
        <f>SUMIFS('Arrêts médicaux'!$BL$8:$BL$500,'Arrêts médicaux'!$A$8:$A$500,B15,'Arrêts médicaux'!$D$8:$D$500,Salariés!$H$6)</f>
        <v>0</v>
      </c>
      <c r="AFF15" s="37">
        <f>SUMIFS('Arrêts médicaux'!$BL$8:$BL$500,'Arrêts médicaux'!$A$8:$A$500,B15,'Arrêts médicaux'!$D$8:$D$500,Salariés!$H$7)</f>
        <v>0</v>
      </c>
      <c r="AFG15" s="38">
        <f t="shared" si="345"/>
        <v>0</v>
      </c>
      <c r="AFH15" s="37">
        <f>SUMIFS('Arrêts médicaux'!$BL$8:$BL$500,'Arrêts médicaux'!$A$8:$A$500,B15,'Arrêts médicaux'!$D$8:$D$500,Salariés!$H$8)</f>
        <v>0</v>
      </c>
      <c r="AFI15" s="37">
        <f>SUMIFS('Absences diverses'!$BJ$8:$BJ$500,'Absences diverses'!$A$8:$A$500,B15,'Absences diverses'!$D$8:$D$500,Salariés!$J$1)</f>
        <v>0</v>
      </c>
      <c r="AFJ15" s="37">
        <f>SUMIFS('Absences diverses'!$BJ$8:$BJ$500,'Absences diverses'!$A$8:$A$500,B15,'Absences diverses'!$D$8:$D$500,Salariés!$J$2)</f>
        <v>0</v>
      </c>
      <c r="AFK15" s="37">
        <f>SUMIFS('Absences diverses'!$BJ$8:$BJ$500,'Absences diverses'!$A$8:$A$500,B15,'Absences diverses'!$D$8:$D$500,Salariés!$J$3)</f>
        <v>0</v>
      </c>
      <c r="AFL15" s="37">
        <f>SUMIFS('Absences diverses'!$BJ$8:$BJ$500,'Absences diverses'!$A$8:$A$500,B15,'Absences diverses'!$D$8:$D$500,Salariés!$J$4)</f>
        <v>0</v>
      </c>
      <c r="AFM15" s="37">
        <f>SUMIFS('Arrêts médicaux'!$BM$8:$BM$500,'Arrêts médicaux'!$A$8:$A$500,B15,'Arrêts médicaux'!$D$8:$D$500,Salariés!$H$1)</f>
        <v>0</v>
      </c>
      <c r="AFN15" s="37">
        <f>SUMIFS('Arrêts médicaux'!$BM$8:$BM$500,'Arrêts médicaux'!$A$8:$A$500,B15,'Arrêts médicaux'!$D$8:$D$500,Salariés!$H$2)</f>
        <v>0</v>
      </c>
      <c r="AFO15" s="38">
        <f t="shared" si="346"/>
        <v>0</v>
      </c>
      <c r="AFP15" s="37">
        <f>SUMIFS('Arrêts médicaux'!$BM$8:$BM$500,'Arrêts médicaux'!$A$8:$A$500,B15,'Arrêts médicaux'!$D$8:$D$500,Salariés!$H$3)</f>
        <v>0</v>
      </c>
      <c r="AFQ15" s="37">
        <f>SUMIFS('Arrêts médicaux'!$BM$8:$BM$500,'Arrêts médicaux'!$A$8:$A$500,B15,'Arrêts médicaux'!$D$8:$D$500,Salariés!$H$4)</f>
        <v>0</v>
      </c>
      <c r="AFR15" s="38">
        <f t="shared" si="347"/>
        <v>0</v>
      </c>
      <c r="AFS15" s="37">
        <f>SUMIFS('Arrêts médicaux'!$BM$8:$BM$500,'Arrêts médicaux'!$A$8:$A$500,B15,'Arrêts médicaux'!$D$8:$D$500,Salariés!$H$5)</f>
        <v>0</v>
      </c>
      <c r="AFT15" s="37">
        <f>SUMIFS('Arrêts médicaux'!$BM$8:$BM$500,'Arrêts médicaux'!$A$8:$A$500,B15,'Arrêts médicaux'!$D$8:$D$500,Salariés!$H$6)</f>
        <v>0</v>
      </c>
      <c r="AFU15" s="37">
        <f>SUMIFS('Arrêts médicaux'!$BM$8:$BM$500,'Arrêts médicaux'!$A$8:$A$500,B15,'Arrêts médicaux'!$D$8:$D$500,Salariés!$H$7)</f>
        <v>0</v>
      </c>
      <c r="AFV15" s="38">
        <f t="shared" si="348"/>
        <v>0</v>
      </c>
      <c r="AFW15" s="37">
        <f>SUMIFS('Arrêts médicaux'!$BM$8:$BM$500,'Arrêts médicaux'!$A$8:$A$500,B15,'Arrêts médicaux'!$D$8:$D$500,Salariés!$H$8)</f>
        <v>0</v>
      </c>
      <c r="AFX15" s="37">
        <f>SUMIFS('Absences diverses'!$BK$8:$BK$500,'Absences diverses'!$A$8:$A$500,B15,'Absences diverses'!$D$8:$D$500,Salariés!$J$1)</f>
        <v>0</v>
      </c>
      <c r="AFY15" s="37">
        <f>SUMIFS('Absences diverses'!$BK$8:$BK$500,'Absences diverses'!$A$8:$A$500,B15,'Absences diverses'!$D$8:$D$500,Salariés!$J$2)</f>
        <v>0</v>
      </c>
      <c r="AFZ15" s="37">
        <f>SUMIFS('Absences diverses'!$BK$8:$BK$500,'Absences diverses'!$A$8:$A$500,B15,'Absences diverses'!$D$8:$D$500,Salariés!$J$3)</f>
        <v>0</v>
      </c>
      <c r="AGA15" s="37">
        <f>SUMIFS('Absences diverses'!$BK$8:$BK$500,'Absences diverses'!$A$8:$A$500,B15,'Absences diverses'!$D$8:$D$500,Salariés!$J$4)</f>
        <v>0</v>
      </c>
      <c r="AGB15" s="37">
        <f>SUMIFS('Arrêts médicaux'!$BN$8:$BN$500,'Arrêts médicaux'!$A$8:$A$500,B15,'Arrêts médicaux'!$D$8:$D$500,Salariés!$H$1)</f>
        <v>0</v>
      </c>
      <c r="AGC15" s="37">
        <f>SUMIFS('Arrêts médicaux'!$BN$8:$BN$500,'Arrêts médicaux'!$A$8:$A$500,B15,'Arrêts médicaux'!$D$8:$D$500,Salariés!$H$2)</f>
        <v>0</v>
      </c>
      <c r="AGD15" s="38">
        <f t="shared" si="349"/>
        <v>0</v>
      </c>
      <c r="AGE15" s="37">
        <f>SUMIFS('Arrêts médicaux'!$BN$8:$BN$500,'Arrêts médicaux'!$A$8:$A$500,B15,'Arrêts médicaux'!$D$8:$D$500,Salariés!$H$3)</f>
        <v>0</v>
      </c>
      <c r="AGF15" s="37">
        <f>SUMIFS('Arrêts médicaux'!$BN$8:$BN$500,'Arrêts médicaux'!$A$8:$A$500,B15,'Arrêts médicaux'!$D$8:$D$500,Salariés!$H$4)</f>
        <v>0</v>
      </c>
      <c r="AGG15" s="38">
        <f t="shared" si="350"/>
        <v>0</v>
      </c>
      <c r="AGH15" s="37">
        <f>SUMIFS('Arrêts médicaux'!$BN$8:$BN$500,'Arrêts médicaux'!$A$8:$A$500,B15,'Arrêts médicaux'!$D$8:$D$500,Salariés!$H$5)</f>
        <v>0</v>
      </c>
      <c r="AGI15" s="37">
        <f>SUMIFS('Arrêts médicaux'!$BN$8:$BN$500,'Arrêts médicaux'!$A$8:$A$500,B15,'Arrêts médicaux'!$D$8:$D$500,Salariés!$H$6)</f>
        <v>0</v>
      </c>
      <c r="AGJ15" s="37">
        <f>SUMIFS('Arrêts médicaux'!$BN$8:$BN$500,'Arrêts médicaux'!$A$8:$A$500,B15,'Arrêts médicaux'!$D$8:$D$500,Salariés!$H$7)</f>
        <v>0</v>
      </c>
      <c r="AGK15" s="38">
        <f t="shared" si="351"/>
        <v>0</v>
      </c>
      <c r="AGL15" s="37">
        <f>SUMIFS('Arrêts médicaux'!$BN$8:$BN$500,'Arrêts médicaux'!$A$8:$A$500,B15,'Arrêts médicaux'!$D$8:$D$500,Salariés!$H$8)</f>
        <v>0</v>
      </c>
      <c r="AGM15" s="37">
        <f>SUMIFS('Absences diverses'!$BL$8:$BL$500,'Absences diverses'!$A$8:$A$500,B15,'Absences diverses'!$D$8:$D$500,Salariés!$J$1)</f>
        <v>0</v>
      </c>
      <c r="AGN15" s="37">
        <f>SUMIFS('Absences diverses'!$BL$8:$BL$500,'Absences diverses'!$A$8:$A$500,B15,'Absences diverses'!$D$8:$D$500,Salariés!$J$2)</f>
        <v>0</v>
      </c>
      <c r="AGO15" s="37">
        <f>SUMIFS('Absences diverses'!$BL$8:$BL$500,'Absences diverses'!$A$8:$A$500,B15,'Absences diverses'!$D$8:$D$500,Salariés!$J$3)</f>
        <v>0</v>
      </c>
      <c r="AGP15" s="37">
        <f>SUMIFS('Absences diverses'!$BL$8:$BL$500,'Absences diverses'!$A$8:$A$500,B15,'Absences diverses'!$D$8:$D$500,Salariés!$J$4)</f>
        <v>0</v>
      </c>
      <c r="AGQ15" s="37">
        <f>SUMIFS('Arrêts médicaux'!$BO$8:$BO$500,'Arrêts médicaux'!$A$8:$A$500,B15,'Arrêts médicaux'!$D$8:$D$500,Salariés!$H$1)</f>
        <v>0</v>
      </c>
      <c r="AGR15" s="37">
        <f>SUMIFS('Arrêts médicaux'!$BO$8:$BO$500,'Arrêts médicaux'!$A$8:$A$500,B15,'Arrêts médicaux'!$D$8:$D$500,Salariés!$H$2)</f>
        <v>0</v>
      </c>
      <c r="AGS15" s="38">
        <f t="shared" si="352"/>
        <v>0</v>
      </c>
      <c r="AGT15" s="37">
        <f>SUMIFS('Arrêts médicaux'!$BO$8:$BO$500,'Arrêts médicaux'!$A$8:$A$500,B15,'Arrêts médicaux'!$D$8:$D$500,Salariés!$H$3)</f>
        <v>0</v>
      </c>
      <c r="AGU15" s="37">
        <f>SUMIFS('Arrêts médicaux'!$BO$8:$BO$500,'Arrêts médicaux'!$A$8:$A$500,B15,'Arrêts médicaux'!$D$8:$D$500,Salariés!$H$4)</f>
        <v>0</v>
      </c>
      <c r="AGV15" s="38">
        <f t="shared" si="353"/>
        <v>0</v>
      </c>
      <c r="AGW15" s="37">
        <f>SUMIFS('Arrêts médicaux'!$BO$8:$BO$500,'Arrêts médicaux'!$A$8:$A$500,B15,'Arrêts médicaux'!$D$8:$D$500,Salariés!$H$5)</f>
        <v>0</v>
      </c>
      <c r="AGX15" s="37">
        <f>SUMIFS('Arrêts médicaux'!$BO$8:$BO$500,'Arrêts médicaux'!$A$8:$A$500,B15,'Arrêts médicaux'!$D$8:$D$500,Salariés!$H$6)</f>
        <v>0</v>
      </c>
      <c r="AGY15" s="37">
        <f>SUMIFS('Arrêts médicaux'!$BO$8:$BO$500,'Arrêts médicaux'!$A$8:$A$500,B15,'Arrêts médicaux'!$D$8:$D$500,Salariés!$H$7)</f>
        <v>0</v>
      </c>
      <c r="AGZ15" s="38">
        <f t="shared" si="354"/>
        <v>0</v>
      </c>
      <c r="AHA15" s="37">
        <f>SUMIFS('Arrêts médicaux'!$BO$8:$BO$500,'Arrêts médicaux'!$A$8:$A$500,B15,'Arrêts médicaux'!$D$8:$D$500,Salariés!$H$8)</f>
        <v>0</v>
      </c>
      <c r="AHB15" s="37">
        <f>SUMIFS('Absences diverses'!$BM$8:$BM$500,'Absences diverses'!$A$8:$A$500,B15,'Absences diverses'!$D$8:$D$500,Salariés!$J$1)</f>
        <v>0</v>
      </c>
      <c r="AHC15" s="37">
        <f>SUMIFS('Absences diverses'!$BM$8:$BM$500,'Absences diverses'!$A$8:$A$500,B15,'Absences diverses'!$D$8:$D$500,Salariés!$J$2)</f>
        <v>0</v>
      </c>
      <c r="AHD15" s="37">
        <f>SUMIFS('Absences diverses'!$BM$8:$BM$500,'Absences diverses'!$A$8:$A$500,B15,'Absences diverses'!$D$8:$D$500,Salariés!$J$3)</f>
        <v>0</v>
      </c>
      <c r="AHE15" s="37">
        <f>SUMIFS('Absences diverses'!$BM$8:$BM$500,'Absences diverses'!$A$8:$A$500,B15,'Absences diverses'!$D$8:$D$500,Salariés!$J$4)</f>
        <v>0</v>
      </c>
      <c r="AHF15" s="37">
        <f>SUMIFS('Arrêts médicaux'!$BP$8:$BP$500,'Arrêts médicaux'!$A$8:$A$500,B15,'Arrêts médicaux'!$D$8:$D$500,Salariés!$H$1)</f>
        <v>0</v>
      </c>
      <c r="AHG15" s="37">
        <f>SUMIFS('Arrêts médicaux'!$BP$8:$BP$500,'Arrêts médicaux'!$A$8:$A$500,B15,'Arrêts médicaux'!$D$8:$D$500,Salariés!$H$2)</f>
        <v>0</v>
      </c>
      <c r="AHH15" s="38">
        <f t="shared" si="355"/>
        <v>0</v>
      </c>
      <c r="AHI15" s="37">
        <f>SUMIFS('Arrêts médicaux'!$BP$8:$BP$500,'Arrêts médicaux'!$A$8:$A$500,B15,'Arrêts médicaux'!$D$8:$D$500,Salariés!$H$3)</f>
        <v>0</v>
      </c>
      <c r="AHJ15" s="37">
        <f>SUMIFS('Arrêts médicaux'!$BP$8:$BP$500,'Arrêts médicaux'!$A$8:$A$500,B15,'Arrêts médicaux'!$D$8:$D$500,Salariés!$H$4)</f>
        <v>0</v>
      </c>
      <c r="AHK15" s="38">
        <f t="shared" si="356"/>
        <v>0</v>
      </c>
      <c r="AHL15" s="37">
        <f>SUMIFS('Arrêts médicaux'!$BP$8:$BP$500,'Arrêts médicaux'!$A$8:$A$500,B15,'Arrêts médicaux'!$D$8:$D$500,Salariés!$H$5)</f>
        <v>0</v>
      </c>
      <c r="AHM15" s="37">
        <f>SUMIFS('Arrêts médicaux'!$BP$8:$BP$500,'Arrêts médicaux'!$A$8:$A$500,B15,'Arrêts médicaux'!$D$8:$D$500,Salariés!$H$6)</f>
        <v>0</v>
      </c>
      <c r="AHN15" s="37">
        <f>SUMIFS('Arrêts médicaux'!$BP$8:$BP$500,'Arrêts médicaux'!$A$8:$A$500,B15,'Arrêts médicaux'!$D$8:$D$500,Salariés!$H$7)</f>
        <v>0</v>
      </c>
      <c r="AHO15" s="38">
        <f t="shared" si="357"/>
        <v>0</v>
      </c>
      <c r="AHP15" s="37">
        <f>SUMIFS('Arrêts médicaux'!$BP$8:$BP$500,'Arrêts médicaux'!$A$8:$A$500,B15,'Arrêts médicaux'!$D$8:$D$500,Salariés!$H$8)</f>
        <v>0</v>
      </c>
      <c r="AHQ15" s="37">
        <f>SUMIFS('Absences diverses'!$BN$8:$BN$500,'Absences diverses'!$A$8:$A$500,B15,'Absences diverses'!$D$8:$D$500,Salariés!$J$1)</f>
        <v>0</v>
      </c>
      <c r="AHR15" s="37">
        <f>SUMIFS('Absences diverses'!$BN$8:$BN$500,'Absences diverses'!$A$8:$A$500,B15,'Absences diverses'!$D$8:$D$500,Salariés!$J$2)</f>
        <v>0</v>
      </c>
      <c r="AHS15" s="37">
        <f>SUMIFS('Absences diverses'!$BN$8:$BN$500,'Absences diverses'!$A$8:$A$500,B15,'Absences diverses'!$D$8:$D$500,Salariés!$J$3)</f>
        <v>0</v>
      </c>
      <c r="AHT15" s="37">
        <f>SUMIFS('Absences diverses'!$BN$8:$BN$500,'Absences diverses'!$A$8:$A$500,B15,'Absences diverses'!$D$8:$D$500,Salariés!$J$4)</f>
        <v>0</v>
      </c>
      <c r="AHU15" s="37">
        <f>SUMIFS('Arrêts médicaux'!$BQ$8:$BQ$500,'Arrêts médicaux'!$A$8:$A$500,B15,'Arrêts médicaux'!$D$8:$D$500,Salariés!$H$1)</f>
        <v>0</v>
      </c>
      <c r="AHV15" s="37">
        <f>SUMIFS('Arrêts médicaux'!$BQ$8:$BQ$500,'Arrêts médicaux'!$A$8:$A$500,B15,'Arrêts médicaux'!$D$8:$D$500,Salariés!$H$2)</f>
        <v>0</v>
      </c>
      <c r="AHW15" s="38">
        <f t="shared" si="358"/>
        <v>0</v>
      </c>
      <c r="AHX15" s="37">
        <f>SUMIFS('Arrêts médicaux'!$BQ$8:$BQ$500,'Arrêts médicaux'!$A$8:$A$500,B15,'Arrêts médicaux'!$D$8:$D$500,Salariés!$H$3)</f>
        <v>0</v>
      </c>
      <c r="AHY15" s="37">
        <f>SUMIFS('Arrêts médicaux'!$BQ$8:$BQ$500,'Arrêts médicaux'!$A$8:$A$500,B15,'Arrêts médicaux'!$D$8:$D$500,Salariés!$H$4)</f>
        <v>0</v>
      </c>
      <c r="AHZ15" s="38">
        <f t="shared" si="359"/>
        <v>0</v>
      </c>
      <c r="AIA15" s="37">
        <f>SUMIFS('Arrêts médicaux'!$BQ$8:$BQ$500,'Arrêts médicaux'!$A$8:$A$500,B15,'Arrêts médicaux'!$D$8:$D$500,Salariés!$H$5)</f>
        <v>0</v>
      </c>
      <c r="AIB15" s="37">
        <f>SUMIFS('Arrêts médicaux'!$BQ$8:$BQ$500,'Arrêts médicaux'!$A$8:$A$500,B15,'Arrêts médicaux'!$D$8:$D$500,Salariés!$H$6)</f>
        <v>0</v>
      </c>
      <c r="AIC15" s="37">
        <f>SUMIFS('Arrêts médicaux'!$BQ$8:$BQ$500,'Arrêts médicaux'!$A$8:$A$500,B15,'Arrêts médicaux'!$D$8:$D$500,Salariés!$H$7)</f>
        <v>0</v>
      </c>
      <c r="AID15" s="38">
        <f t="shared" si="360"/>
        <v>0</v>
      </c>
      <c r="AIE15" s="37">
        <f>SUMIFS('Arrêts médicaux'!$BQ$8:$BQ$500,'Arrêts médicaux'!$A$8:$A$500,B15,'Arrêts médicaux'!$D$8:$D$500,Salariés!$H$8)</f>
        <v>0</v>
      </c>
      <c r="AIF15" s="37">
        <f>SUMIFS('Absences diverses'!$BO$8:$BO$500,'Absences diverses'!$A$8:$A$500,B15,'Absences diverses'!$D$8:$D$500,Salariés!$J$1)</f>
        <v>0</v>
      </c>
      <c r="AIG15" s="37">
        <f>SUMIFS('Absences diverses'!$BO$8:$BO$500,'Absences diverses'!$A$8:$A$500,B15,'Absences diverses'!$D$8:$D$500,Salariés!$J$2)</f>
        <v>0</v>
      </c>
      <c r="AIH15" s="37">
        <f>SUMIFS('Absences diverses'!$BO$8:$BO$500,'Absences diverses'!$A$8:$A$500,B15,'Absences diverses'!$D$8:$D$500,Salariés!$J$3)</f>
        <v>0</v>
      </c>
      <c r="AII15" s="37">
        <f>SUMIFS('Absences diverses'!$BO$8:$BO$500,'Absences diverses'!$A$8:$A$500,B15,'Absences diverses'!$D$8:$D$500,Salariés!$J$4)</f>
        <v>0</v>
      </c>
    </row>
    <row r="16" spans="2:919">
      <c r="B16" s="29">
        <f>+Salariés!A13</f>
        <v>13</v>
      </c>
      <c r="C16" s="29" t="str">
        <f>+Salariés!B13</f>
        <v>VACHERON</v>
      </c>
      <c r="D16" s="29" t="str">
        <f>+Salariés!C13</f>
        <v>CLEMENCE</v>
      </c>
      <c r="E16" s="37">
        <f>SUMIFS('Arrêts médicaux'!$I$8:$I$500,'Arrêts médicaux'!$A$8:$A$500,B16,'Arrêts médicaux'!$D$8:$D$500,Salariés!$H$1)</f>
        <v>0</v>
      </c>
      <c r="F16" s="118">
        <f>SUMIFS('Arrêts médicaux'!$I$8:$I$500,'Arrêts médicaux'!$A$8:$A$500,B16,'Arrêts médicaux'!$D$8:$D$500,Salariés!$H$2)</f>
        <v>0</v>
      </c>
      <c r="G16" s="120">
        <f t="shared" si="178"/>
        <v>0</v>
      </c>
      <c r="H16" s="37">
        <f>SUMIFS('Arrêts médicaux'!$I$8:$I$500,'Arrêts médicaux'!$A$8:$A$500,B16,'Arrêts médicaux'!$D$8:$D$500,Salariés!$H$3)</f>
        <v>0</v>
      </c>
      <c r="I16" s="37">
        <f>SUMIFS('Arrêts médicaux'!$I$8:$I$500,'Arrêts médicaux'!$A$8:$A$500,B16,'Arrêts médicaux'!$D$8:$D$500,Salariés!$H$4)</f>
        <v>0</v>
      </c>
      <c r="J16" s="38">
        <f t="shared" si="179"/>
        <v>0</v>
      </c>
      <c r="K16" s="37">
        <f>SUMIFS('Arrêts médicaux'!$I$8:$I$500,'Arrêts médicaux'!$A$8:$A$500,B16,'Arrêts médicaux'!$D$8:$D$500,Salariés!$H$5)</f>
        <v>0</v>
      </c>
      <c r="L16" s="37">
        <f>SUMIFS('Arrêts médicaux'!$I$8:$I$500,'Arrêts médicaux'!$A$8:$A$500,B16,'Arrêts médicaux'!$D$8:$D$500,Salariés!$H$6)</f>
        <v>0</v>
      </c>
      <c r="M16" s="37">
        <f>SUMIFS('Arrêts médicaux'!$I$8:$I$500,'Arrêts médicaux'!$A$8:$A$500,B16,'Arrêts médicaux'!$D$8:$D$500,Salariés!$H$7)</f>
        <v>0</v>
      </c>
      <c r="N16" s="38">
        <f t="shared" si="180"/>
        <v>0</v>
      </c>
      <c r="O16" s="37">
        <f>SUMIFS('Arrêts médicaux'!$I$8:$I$500,'Arrêts médicaux'!$A$8:$A$500,B16,'Arrêts médicaux'!$D$8:$D$500,Salariés!$H$8)</f>
        <v>0</v>
      </c>
      <c r="P16" s="37">
        <f>SUMIFS('Absences diverses'!$G$8:$G$500,'Absences diverses'!$A$8:$A$500,B16,'Absences diverses'!$D$8:$D$500,Salariés!$J$1)</f>
        <v>0</v>
      </c>
      <c r="Q16" s="37">
        <f>SUMIFS('Absences diverses'!$G$8:$G$500,'Absences diverses'!$A$8:$A$500,B16,'Absences diverses'!$D$8:$D$500,Salariés!$J$2)</f>
        <v>0</v>
      </c>
      <c r="R16" s="37">
        <f>SUMIFS('Absences diverses'!$G$8:$G$500,'Absences diverses'!$A$8:$A$500,B16,'Absences diverses'!$D$8:$D$500,Salariés!$J$3)</f>
        <v>0</v>
      </c>
      <c r="S16" s="116">
        <f>SUMIFS('Absences diverses'!$G$8:$G$500,'Absences diverses'!$A$8:$A$500,B16,'Absences diverses'!$D$8:$D$500,Salariés!$J$4)</f>
        <v>0</v>
      </c>
      <c r="T16" s="115">
        <f>SUMIFS('Arrêts médicaux'!$J$8:$J$500,'Arrêts médicaux'!$A$8:$A$500,B16,'Arrêts médicaux'!$D$8:$D$500,Salariés!$H$1)</f>
        <v>0</v>
      </c>
      <c r="U16" s="37">
        <f>SUMIFS('Arrêts médicaux'!$J$8:$J$500,'Arrêts médicaux'!$A$8:$A$500,B16,'Arrêts médicaux'!$D$8:$D$500,Salariés!$H$2)</f>
        <v>0</v>
      </c>
      <c r="V16" s="38">
        <f t="shared" si="181"/>
        <v>0</v>
      </c>
      <c r="W16" s="37">
        <f>SUMIFS('Arrêts médicaux'!$J$8:$J$500,'Arrêts médicaux'!$A$8:$A$500,B16,'Arrêts médicaux'!$D$8:$D$500,Salariés!$H$3)</f>
        <v>0</v>
      </c>
      <c r="X16" s="37">
        <f>SUMIFS('Arrêts médicaux'!$J$8:$J$500,'Arrêts médicaux'!$A$8:$A$500,B16,'Arrêts médicaux'!$D$8:$D$500,Salariés!$H$4)</f>
        <v>0</v>
      </c>
      <c r="Y16" s="38">
        <f t="shared" si="182"/>
        <v>0</v>
      </c>
      <c r="Z16" s="37">
        <f>SUMIFS('Arrêts médicaux'!$J$8:$J$500,'Arrêts médicaux'!$A$8:$A$500,B16,'Arrêts médicaux'!$D$8:$D$500,Salariés!$H$5)</f>
        <v>0</v>
      </c>
      <c r="AA16" s="37">
        <f>SUMIFS('Arrêts médicaux'!$J$8:$J$500,'Arrêts médicaux'!$A$8:$A$500,B16,'Arrêts médicaux'!$D$8:$D$500,Salariés!$H$6)</f>
        <v>0</v>
      </c>
      <c r="AB16" s="37">
        <f>SUMIFS('Arrêts médicaux'!$J$8:$J$500,'Arrêts médicaux'!$A$8:$A$500,B16,'Arrêts médicaux'!$D$8:$D$500,Salariés!$H$7)</f>
        <v>0</v>
      </c>
      <c r="AC16" s="38">
        <f t="shared" si="183"/>
        <v>0</v>
      </c>
      <c r="AD16" s="37">
        <f>SUMIFS('Arrêts médicaux'!$J$8:$J$500,'Arrêts médicaux'!$A$8:$A$500,B16,'Arrêts médicaux'!$D$8:$D$500,Salariés!$H$8)</f>
        <v>0</v>
      </c>
      <c r="AE16" s="37">
        <f>SUMIFS('Absences diverses'!$H$8:$H$500,'Absences diverses'!$A$8:$A$500,B16,'Absences diverses'!$D$8:$D$500,Salariés!$J$1)</f>
        <v>0</v>
      </c>
      <c r="AF16" s="37">
        <f>SUMIFS('Absences diverses'!$H$8:$H$500,'Absences diverses'!$A$8:$A$500,B16,'Absences diverses'!$D$8:$D$500,Salariés!$J$2)</f>
        <v>0</v>
      </c>
      <c r="AG16" s="37">
        <f>SUMIFS('Absences diverses'!$H$8:$H$500,'Absences diverses'!$A$8:$A$500,B16,'Absences diverses'!$D$8:$D$500,Salariés!$J$3)</f>
        <v>0</v>
      </c>
      <c r="AH16" s="116">
        <f>SUMIFS('Absences diverses'!$H$8:$H$500,'Absences diverses'!$A$8:$A$500,B16,'Absences diverses'!$D$8:$D$500,Salariés!$J$4)</f>
        <v>0</v>
      </c>
      <c r="AI16" s="37">
        <f>SUMIFS('Arrêts médicaux'!$K$8:$K$500,'Arrêts médicaux'!$A$8:$A$500,B16,'Arrêts médicaux'!$D$8:$D$500,Salariés!$H$1)</f>
        <v>0</v>
      </c>
      <c r="AJ16" s="37">
        <f>SUMIFS('Arrêts médicaux'!$K$8:$K$500,'Arrêts médicaux'!$A$8:$A$500,B16,'Arrêts médicaux'!$D$8:$D$500,Salariés!$H$2)</f>
        <v>0</v>
      </c>
      <c r="AK16" s="38">
        <f t="shared" si="184"/>
        <v>0</v>
      </c>
      <c r="AL16" s="37">
        <f>SUMIFS('Arrêts médicaux'!$K$8:$K$500,'Arrêts médicaux'!$A$8:$A$500,B16,'Arrêts médicaux'!$D$8:$D$500,Salariés!$H$3)</f>
        <v>0</v>
      </c>
      <c r="AM16" s="37">
        <f>SUMIFS('Arrêts médicaux'!$K$8:$K$500,'Arrêts médicaux'!$A$8:$A$500,B16,'Arrêts médicaux'!$D$8:$D$500,Salariés!$H$4)</f>
        <v>0</v>
      </c>
      <c r="AN16" s="38">
        <f t="shared" si="185"/>
        <v>0</v>
      </c>
      <c r="AO16" s="37">
        <f>SUMIFS('Arrêts médicaux'!$K$8:$K$500,'Arrêts médicaux'!$A$8:$A$500,B16,'Arrêts médicaux'!$D$8:$D$500,Salariés!$H$5)</f>
        <v>0</v>
      </c>
      <c r="AP16" s="37">
        <f>SUMIFS('Arrêts médicaux'!$K$8:$K$500,'Arrêts médicaux'!$A$8:$A$500,B16,'Arrêts médicaux'!$D$8:$D$500,Salariés!$H$6)</f>
        <v>0</v>
      </c>
      <c r="AQ16" s="37">
        <f>SUMIFS('Arrêts médicaux'!$K$8:$K$500,'Arrêts médicaux'!$A$8:$A$500,B16,'Arrêts médicaux'!$D$8:$D$500,Salariés!$H$7)</f>
        <v>0</v>
      </c>
      <c r="AR16" s="38">
        <f t="shared" si="186"/>
        <v>0</v>
      </c>
      <c r="AS16" s="37">
        <f>SUMIFS('Arrêts médicaux'!$K$8:$K$500,'Arrêts médicaux'!$A$8:$A$500,B16,'Arrêts médicaux'!$D$8:$D$500,Salariés!$H$8)</f>
        <v>0</v>
      </c>
      <c r="AT16" s="37">
        <f>SUMIFS('Absences diverses'!$I$8:$I$500,'Absences diverses'!$A$8:$A$500,B16,'Absences diverses'!$D$8:$D$500,Salariés!$J$1)</f>
        <v>0</v>
      </c>
      <c r="AU16" s="37">
        <f>SUMIFS('Absences diverses'!$I$8:$I$500,'Absences diverses'!$A$8:$A$500,B16,'Absences diverses'!$D$8:$D$500,Salariés!$J$2)</f>
        <v>0</v>
      </c>
      <c r="AV16" s="37">
        <f>SUMIFS('Absences diverses'!$I$8:$I$500,'Absences diverses'!$A$8:$A$500,B16,'Absences diverses'!$D$8:$D$500,Salariés!$J$3)</f>
        <v>0</v>
      </c>
      <c r="AW16" s="116">
        <f>SUMIFS('Absences diverses'!$I$8:$I$500,'Absences diverses'!$A$8:$A$500,B16,'Absences diverses'!$D$8:$D$500,Salariés!$J$4)</f>
        <v>0</v>
      </c>
      <c r="AX16" s="37">
        <f>SUMIFS('Arrêts médicaux'!$L$8:$L$500,'Arrêts médicaux'!$A$8:$A$500,B16,'Arrêts médicaux'!$D$8:$D$500,Salariés!$H$1)</f>
        <v>0</v>
      </c>
      <c r="AY16" s="37">
        <f>SUMIFS('Arrêts médicaux'!$L$8:$L$500,'Arrêts médicaux'!$A$8:$A$500,B16,'Arrêts médicaux'!$D$8:$D$500,Salariés!$H$2)</f>
        <v>0</v>
      </c>
      <c r="AZ16" s="38">
        <f t="shared" si="187"/>
        <v>0</v>
      </c>
      <c r="BA16" s="37">
        <f>SUMIFS('Arrêts médicaux'!$L$8:$L$500,'Arrêts médicaux'!$A$8:$A$500,B16,'Arrêts médicaux'!$D$8:$D$500,Salariés!$H$3)</f>
        <v>0</v>
      </c>
      <c r="BB16" s="37">
        <f>SUMIFS('Arrêts médicaux'!$L$8:$L$500,'Arrêts médicaux'!$A$8:$A$500,B16,'Arrêts médicaux'!$D$8:$D$500,Salariés!$H$4)</f>
        <v>0</v>
      </c>
      <c r="BC16" s="38">
        <f t="shared" si="188"/>
        <v>0</v>
      </c>
      <c r="BD16" s="37">
        <f>SUMIFS('Arrêts médicaux'!$L$8:$L$500,'Arrêts médicaux'!$A$8:$A$500,B16,'Arrêts médicaux'!$D$8:$D$500,Salariés!$H$5)</f>
        <v>0</v>
      </c>
      <c r="BE16" s="37">
        <f>SUMIFS('Arrêts médicaux'!$L$8:$L$500,'Arrêts médicaux'!$A$8:$A$500,B16,'Arrêts médicaux'!$D$8:$D$500,Salariés!$H$6)</f>
        <v>0</v>
      </c>
      <c r="BF16" s="37">
        <f>SUMIFS('Arrêts médicaux'!$L$8:$L$500,'Arrêts médicaux'!$A$8:$A$500,B16,'Arrêts médicaux'!$D$8:$D$500,Salariés!$H$7)</f>
        <v>0</v>
      </c>
      <c r="BG16" s="38">
        <f t="shared" si="189"/>
        <v>0</v>
      </c>
      <c r="BH16" s="37">
        <f>SUMIFS('Arrêts médicaux'!$L$8:$L$500,'Arrêts médicaux'!$A$8:$A$500,B16,'Arrêts médicaux'!$D$8:$D$500,Salariés!$H$8)</f>
        <v>0</v>
      </c>
      <c r="BI16" s="37">
        <f>SUMIFS('Absences diverses'!$J$8:$J$500,'Absences diverses'!$A$8:$A$500,B16,'Absences diverses'!$D$8:$D$500,Salariés!$J$1)</f>
        <v>0</v>
      </c>
      <c r="BJ16" s="37">
        <f>SUMIFS('Absences diverses'!$J$8:$J$500,'Absences diverses'!$A$8:$A$500,B16,'Absences diverses'!$D$8:$D$500,Salariés!$J$2)</f>
        <v>0</v>
      </c>
      <c r="BK16" s="37">
        <f>SUMIFS('Absences diverses'!$J$8:$J$500,'Absences diverses'!$A$8:$A$500,B16,'Absences diverses'!$D$8:$D$500,Salariés!$J$3)</f>
        <v>0</v>
      </c>
      <c r="BL16" s="116">
        <f>SUMIFS('Absences diverses'!$J$8:$J$500,'Absences diverses'!$A$8:$A$500,B16,'Absences diverses'!$D$8:$D$500,Salariés!$J$4)</f>
        <v>0</v>
      </c>
      <c r="BM16" s="37">
        <f>SUMIFS('Arrêts médicaux'!$M$8:$M$500,'Arrêts médicaux'!$A$8:$A$500,B16,'Arrêts médicaux'!$D$8:$D$500,Salariés!$H$1)</f>
        <v>0</v>
      </c>
      <c r="BN16" s="37">
        <f>SUMIFS('Arrêts médicaux'!$M$8:$M$500,'Arrêts médicaux'!$A$8:$A$500,B16,'Arrêts médicaux'!$D$8:$D$500,Salariés!$H$2)</f>
        <v>0</v>
      </c>
      <c r="BO16" s="38">
        <f t="shared" si="190"/>
        <v>0</v>
      </c>
      <c r="BP16" s="37">
        <f>SUMIFS('Arrêts médicaux'!$M$8:$M$500,'Arrêts médicaux'!$A$8:$A$500,B16,'Arrêts médicaux'!$D$8:$D$500,Salariés!$H$3)</f>
        <v>0</v>
      </c>
      <c r="BQ16" s="37">
        <f>SUMIFS('Arrêts médicaux'!$M$8:$M$500,'Arrêts médicaux'!$A$8:$A$500,B16,'Arrêts médicaux'!$D$8:$D$500,Salariés!$H$4)</f>
        <v>0</v>
      </c>
      <c r="BR16" s="38">
        <f t="shared" si="191"/>
        <v>0</v>
      </c>
      <c r="BS16" s="37">
        <f>SUMIFS('Arrêts médicaux'!$M$8:$M$500,'Arrêts médicaux'!$A$8:$A$500,B16,'Arrêts médicaux'!$D$8:$D$500,Salariés!$H$5)</f>
        <v>0</v>
      </c>
      <c r="BT16" s="37">
        <f>SUMIFS('Arrêts médicaux'!$M$8:$M$500,'Arrêts médicaux'!$A$8:$A$500,B16,'Arrêts médicaux'!$D$8:$D$500,Salariés!$H$6)</f>
        <v>0</v>
      </c>
      <c r="BU16" s="37">
        <f>SUMIFS('Arrêts médicaux'!$M$8:$M$500,'Arrêts médicaux'!$A$8:$A$500,B16,'Arrêts médicaux'!$D$8:$D$500,Salariés!$H$7)</f>
        <v>0</v>
      </c>
      <c r="BV16" s="38">
        <f t="shared" si="192"/>
        <v>0</v>
      </c>
      <c r="BW16" s="37">
        <f>SUMIFS('Arrêts médicaux'!$M$8:$M$500,'Arrêts médicaux'!$A$8:$A$500,B16,'Arrêts médicaux'!$D$8:$D$500,Salariés!$H$8)</f>
        <v>0</v>
      </c>
      <c r="BX16" s="37">
        <f>SUMIFS('Absences diverses'!$K$8:$K$500,'Absences diverses'!$A$8:$A$500,B16,'Absences diverses'!$D$8:$D$500,Salariés!$J$1)</f>
        <v>0</v>
      </c>
      <c r="BY16" s="37">
        <f>SUMIFS('Absences diverses'!$K$8:$K$500,'Absences diverses'!$A$8:$A$500,B16,'Absences diverses'!$D$8:$D$500,Salariés!$J$2)</f>
        <v>0</v>
      </c>
      <c r="BZ16" s="37">
        <f>SUMIFS('Absences diverses'!$K$8:$K$500,'Absences diverses'!$A$8:$A$500,B16,'Absences diverses'!$D$8:$D$500,Salariés!$J$3)</f>
        <v>0</v>
      </c>
      <c r="CA16" s="37">
        <f>SUMIFS('Absences diverses'!$K$8:$K$500,'Absences diverses'!$A$8:$A$500,B16,'Absences diverses'!$D$8:$D$500,Salariés!$J$4)</f>
        <v>0</v>
      </c>
      <c r="CB16" s="37">
        <f>SUMIFS('Arrêts médicaux'!$N$8:$N$500,'Arrêts médicaux'!$A$8:$A$500,B16,'Arrêts médicaux'!$D$8:$D$500,Salariés!$H$1)</f>
        <v>0</v>
      </c>
      <c r="CC16" s="37">
        <f>SUMIFS('Arrêts médicaux'!$N$8:$N$500,'Arrêts médicaux'!$A$8:$A$500,B16,'Arrêts médicaux'!$D$8:$D$500,Salariés!$H$2)</f>
        <v>0</v>
      </c>
      <c r="CD16" s="38">
        <f t="shared" si="193"/>
        <v>0</v>
      </c>
      <c r="CE16" s="37">
        <f>SUMIFS('Arrêts médicaux'!$N$8:$N$500,'Arrêts médicaux'!$A$8:$A$500,B16,'Arrêts médicaux'!$D$8:$D$500,Salariés!$H$3)</f>
        <v>0</v>
      </c>
      <c r="CF16" s="37">
        <f>SUMIFS('Arrêts médicaux'!$N$8:$N$500,'Arrêts médicaux'!$A$8:$A$500,B16,'Arrêts médicaux'!$D$8:$D$500,Salariés!$H$4)</f>
        <v>0</v>
      </c>
      <c r="CG16" s="38">
        <f t="shared" si="194"/>
        <v>0</v>
      </c>
      <c r="CH16" s="37">
        <f>SUMIFS('Arrêts médicaux'!$N$8:$N$500,'Arrêts médicaux'!$A$8:$A$500,B16,'Arrêts médicaux'!$D$8:$D$500,Salariés!$H$5)</f>
        <v>0</v>
      </c>
      <c r="CI16" s="37">
        <f>SUMIFS('Arrêts médicaux'!$N$8:$N$500,'Arrêts médicaux'!$A$8:$A$500,B16,'Arrêts médicaux'!$D$8:$D$500,Salariés!$H$6)</f>
        <v>0</v>
      </c>
      <c r="CJ16" s="37">
        <f>SUMIFS('Arrêts médicaux'!$N$8:$N$500,'Arrêts médicaux'!$A$8:$A$500,B16,'Arrêts médicaux'!$D$8:$D$500,Salariés!$H$7)</f>
        <v>0</v>
      </c>
      <c r="CK16" s="38">
        <f t="shared" si="195"/>
        <v>0</v>
      </c>
      <c r="CL16" s="37">
        <f>SUMIFS('Arrêts médicaux'!$N$8:$N$500,'Arrêts médicaux'!$A$8:$A$500,B16,'Arrêts médicaux'!$D$8:$D$500,Salariés!$H$8)</f>
        <v>0</v>
      </c>
      <c r="CM16" s="37">
        <f>SUMIFS('Absences diverses'!$L$8:$L$500,'Absences diverses'!$A$8:$A$500,B16,'Absences diverses'!$D$8:$D$500,Salariés!$J$1)</f>
        <v>0</v>
      </c>
      <c r="CN16" s="37">
        <f>SUMIFS('Absences diverses'!$L$8:$L$500,'Absences diverses'!$A$8:$A$500,B16,'Absences diverses'!$D$8:$D$500,Salariés!$J$2)</f>
        <v>0</v>
      </c>
      <c r="CO16" s="37">
        <f>SUMIFS('Absences diverses'!$L$8:$L$500,'Absences diverses'!$A$8:$A$500,B16,'Absences diverses'!$D$8:$D$500,Salariés!$J$3)</f>
        <v>0</v>
      </c>
      <c r="CP16" s="37">
        <f>SUMIFS('Absences diverses'!$L$8:$L$500,'Absences diverses'!$A$8:$A$500,B16,'Absences diverses'!$D$8:$D$500,Salariés!$J$4)</f>
        <v>0</v>
      </c>
      <c r="CQ16" s="37">
        <f>SUMIFS('Arrêts médicaux'!$O$8:$O$500,'Arrêts médicaux'!$A$8:$A$500,B16,'Arrêts médicaux'!$D$8:$D$500,Salariés!$H$1)</f>
        <v>0</v>
      </c>
      <c r="CR16" s="37">
        <f>SUMIFS('Arrêts médicaux'!$O$8:$O$500,'Arrêts médicaux'!$A$8:$A$500,B16,'Arrêts médicaux'!$D$8:$D$500,Salariés!$H$2)</f>
        <v>0</v>
      </c>
      <c r="CS16" s="38">
        <f t="shared" si="196"/>
        <v>0</v>
      </c>
      <c r="CT16" s="37">
        <f>SUMIFS('Arrêts médicaux'!$O$8:$O$500,'Arrêts médicaux'!$A$8:$A$500,B16,'Arrêts médicaux'!$D$8:$D$500,Salariés!$H$3)</f>
        <v>0</v>
      </c>
      <c r="CU16" s="37">
        <f>SUMIFS('Arrêts médicaux'!$O$8:$O$500,'Arrêts médicaux'!$A$8:$A$500,B16,'Arrêts médicaux'!$D$8:$D$500,Salariés!$H$4)</f>
        <v>0</v>
      </c>
      <c r="CV16" s="38">
        <f t="shared" si="197"/>
        <v>0</v>
      </c>
      <c r="CW16" s="37">
        <f>SUMIFS('Arrêts médicaux'!$O$8:$O$500,'Arrêts médicaux'!$A$8:$A$500,B16,'Arrêts médicaux'!$D$8:$D$500,Salariés!$H$5)</f>
        <v>0</v>
      </c>
      <c r="CX16" s="37">
        <f>SUMIFS('Arrêts médicaux'!$O$8:$O$500,'Arrêts médicaux'!$A$8:$A$500,B16,'Arrêts médicaux'!$D$8:$D$500,Salariés!$H$6)</f>
        <v>0</v>
      </c>
      <c r="CY16" s="37">
        <f>SUMIFS('Arrêts médicaux'!$O$8:$O$500,'Arrêts médicaux'!$A$8:$A$500,B16,'Arrêts médicaux'!$D$8:$D$500,Salariés!$H$7)</f>
        <v>0</v>
      </c>
      <c r="CZ16" s="38">
        <f t="shared" si="198"/>
        <v>0</v>
      </c>
      <c r="DA16" s="37">
        <f>SUMIFS('Arrêts médicaux'!$O$8:$O$500,'Arrêts médicaux'!$A$8:$A$500,B16,'Arrêts médicaux'!$D$8:$D$500,Salariés!$H$8)</f>
        <v>0</v>
      </c>
      <c r="DB16" s="37">
        <f>SUMIFS('Absences diverses'!$M$8:$M$500,'Absences diverses'!$A$8:$A$500,B16,'Absences diverses'!$D$8:$D$500,Salariés!$J$1)</f>
        <v>0</v>
      </c>
      <c r="DC16" s="37">
        <f>SUMIFS('Absences diverses'!$M$8:$M$500,'Absences diverses'!$A$8:$A$500,B16,'Absences diverses'!$D$8:$D$500,Salariés!$J$2)</f>
        <v>0</v>
      </c>
      <c r="DD16" s="37">
        <f>SUMIFS('Absences diverses'!$M$8:$M$500,'Absences diverses'!$A$8:$A$500,B16,'Absences diverses'!$D$8:$D$500,Salariés!$J$3)</f>
        <v>0</v>
      </c>
      <c r="DE16" s="37">
        <f>SUMIFS('Absences diverses'!$M$8:$M$500,'Absences diverses'!$A$8:$A$500,B16,'Absences diverses'!$D$8:$D$500,Salariés!$J$4)</f>
        <v>0</v>
      </c>
      <c r="DF16" s="37">
        <f>SUMIFS('Arrêts médicaux'!$P$8:$P$500,'Arrêts médicaux'!$A$8:$A$500,B16,'Arrêts médicaux'!$D$8:$D$500,Salariés!$H$1)</f>
        <v>0</v>
      </c>
      <c r="DG16" s="37">
        <f>SUMIFS('Arrêts médicaux'!$P$8:$P$500,'Arrêts médicaux'!$A$8:$A$500,B16,'Arrêts médicaux'!$D$8:$D$500,Salariés!$H$2)</f>
        <v>0</v>
      </c>
      <c r="DH16" s="38">
        <f t="shared" si="199"/>
        <v>0</v>
      </c>
      <c r="DI16" s="37">
        <f>SUMIFS('Arrêts médicaux'!$P$8:$P$500,'Arrêts médicaux'!$A$8:$A$500,B16,'Arrêts médicaux'!$D$8:$D$500,Salariés!$H$3)</f>
        <v>0</v>
      </c>
      <c r="DJ16" s="37">
        <f>SUMIFS('Arrêts médicaux'!$P$8:$P$500,'Arrêts médicaux'!$A$8:$A$500,B16,'Arrêts médicaux'!$D$8:$D$500,Salariés!$H$4)</f>
        <v>0</v>
      </c>
      <c r="DK16" s="38">
        <f t="shared" si="200"/>
        <v>0</v>
      </c>
      <c r="DL16" s="37">
        <f>SUMIFS('Arrêts médicaux'!$P$8:$P$500,'Arrêts médicaux'!$A$8:$A$500,B16,'Arrêts médicaux'!$D$8:$D$500,Salariés!$H$5)</f>
        <v>0</v>
      </c>
      <c r="DM16" s="37">
        <f>SUMIFS('Arrêts médicaux'!$P$8:$P$500,'Arrêts médicaux'!$A$8:$A$500,B16,'Arrêts médicaux'!$D$8:$D$500,Salariés!$H$6)</f>
        <v>0</v>
      </c>
      <c r="DN16" s="37">
        <f>SUMIFS('Arrêts médicaux'!$P$8:$P$500,'Arrêts médicaux'!$A$8:$A$500,B16,'Arrêts médicaux'!$D$8:$D$500,Salariés!$H$7)</f>
        <v>0</v>
      </c>
      <c r="DO16" s="38">
        <f t="shared" si="201"/>
        <v>0</v>
      </c>
      <c r="DP16" s="37">
        <f>SUMIFS('Arrêts médicaux'!$P$8:$P$500,'Arrêts médicaux'!$A$8:$A$500,B16,'Arrêts médicaux'!$D$8:$D$500,Salariés!$H$8)</f>
        <v>0</v>
      </c>
      <c r="DQ16" s="37">
        <f>SUMIFS('Absences diverses'!$N$8:$N$500,'Absences diverses'!$A$8:$A$500,B16,'Absences diverses'!$D$8:$D$500,Salariés!$J$1)</f>
        <v>0</v>
      </c>
      <c r="DR16" s="37">
        <f>SUMIFS('Absences diverses'!$N$8:$N$500,'Absences diverses'!$A$8:$A$500,B16,'Absences diverses'!$D$8:$D$500,Salariés!$J$2)</f>
        <v>0</v>
      </c>
      <c r="DS16" s="37">
        <f>SUMIFS('Absences diverses'!$N$8:$N$500,'Absences diverses'!$A$8:$A$500,B16,'Absences diverses'!$D$8:$D$500,Salariés!$J$3)</f>
        <v>0</v>
      </c>
      <c r="DT16" s="37">
        <f>SUMIFS('Absences diverses'!$N$8:$N$500,'Absences diverses'!$A$8:$A$500,B16,'Absences diverses'!$D$8:$D$500,Salariés!$J$4)</f>
        <v>0</v>
      </c>
      <c r="DU16" s="37">
        <f>SUMIFS('Arrêts médicaux'!$Q$8:$Q$500,'Arrêts médicaux'!$A$8:$A$500,B16,'Arrêts médicaux'!$D$8:$D$500,Salariés!$H$1)</f>
        <v>0</v>
      </c>
      <c r="DV16" s="37">
        <f>SUMIFS('Arrêts médicaux'!$Q$8:$Q$500,'Arrêts médicaux'!$A$8:$A$500,B16,'Arrêts médicaux'!$D$8:$D$500,Salariés!$H$2)</f>
        <v>0</v>
      </c>
      <c r="DW16" s="38">
        <f t="shared" si="202"/>
        <v>0</v>
      </c>
      <c r="DX16" s="37">
        <f>SUMIFS('Arrêts médicaux'!$Q$8:$Q$500,'Arrêts médicaux'!$A$8:$A$500,B16,'Arrêts médicaux'!$D$8:$D$500,Salariés!$H$3)</f>
        <v>0</v>
      </c>
      <c r="DY16" s="37">
        <f>SUMIFS('Arrêts médicaux'!$Q$8:$Q$500,'Arrêts médicaux'!$A$8:$A$500,B16,'Arrêts médicaux'!$D$8:$D$500,Salariés!$H$4)</f>
        <v>0</v>
      </c>
      <c r="DZ16" s="38">
        <f t="shared" si="203"/>
        <v>0</v>
      </c>
      <c r="EA16" s="37">
        <f>SUMIFS('Arrêts médicaux'!$Q$8:$Q$500,'Arrêts médicaux'!$A$8:$A$500,B16,'Arrêts médicaux'!$D$8:$D$500,Salariés!$H$5)</f>
        <v>0</v>
      </c>
      <c r="EB16" s="37">
        <f>SUMIFS('Arrêts médicaux'!$Q$8:$Q$500,'Arrêts médicaux'!$A$8:$A$500,B16,'Arrêts médicaux'!$D$8:$D$500,Salariés!$H$6)</f>
        <v>0</v>
      </c>
      <c r="EC16" s="37">
        <f>SUMIFS('Arrêts médicaux'!$Q$8:$Q$500,'Arrêts médicaux'!$A$8:$A$500,B16,'Arrêts médicaux'!$D$8:$D$500,Salariés!$H$7)</f>
        <v>0</v>
      </c>
      <c r="ED16" s="38">
        <f t="shared" si="204"/>
        <v>0</v>
      </c>
      <c r="EE16" s="37">
        <f>SUMIFS('Arrêts médicaux'!$Q$8:$Q$500,'Arrêts médicaux'!$A$8:$A$500,B16,'Arrêts médicaux'!$D$8:$D$500,Salariés!$H$8)</f>
        <v>0</v>
      </c>
      <c r="EF16" s="37">
        <f>SUMIFS('Absences diverses'!$O$8:$O$500,'Absences diverses'!$A$8:$A$500,B16,'Absences diverses'!$D$8:$D$500,Salariés!$J$1)</f>
        <v>0</v>
      </c>
      <c r="EG16" s="37">
        <f>SUMIFS('Absences diverses'!$O$8:$O$500,'Absences diverses'!$A$8:$A$500,B16,'Absences diverses'!$D$8:$D$500,Salariés!$J$2)</f>
        <v>0</v>
      </c>
      <c r="EH16" s="37">
        <f>SUMIFS('Absences diverses'!$O$8:$O$500,'Absences diverses'!$A$8:$A$500,B16,'Absences diverses'!$D$8:$D$500,Salariés!$J$3)</f>
        <v>0</v>
      </c>
      <c r="EI16" s="37">
        <f>SUMIFS('Absences diverses'!$O$8:$O$500,'Absences diverses'!$A$8:$A$500,B16,'Absences diverses'!$D$8:$D$500,Salariés!$J$4)</f>
        <v>0</v>
      </c>
      <c r="EJ16" s="37">
        <f>SUMIFS('Arrêts médicaux'!$R$8:$R$500,'Arrêts médicaux'!$A$8:$A$500,B16,'Arrêts médicaux'!$D$8:$D$500,Salariés!$H$1)</f>
        <v>0</v>
      </c>
      <c r="EK16" s="37">
        <f>SUMIFS('Arrêts médicaux'!$R$8:$R$500,'Arrêts médicaux'!$A$8:$A$500,B16,'Arrêts médicaux'!$D$8:$D$500,Salariés!$H$2)</f>
        <v>0</v>
      </c>
      <c r="EL16" s="38">
        <f t="shared" si="205"/>
        <v>0</v>
      </c>
      <c r="EM16" s="37">
        <f>SUMIFS('Arrêts médicaux'!$R$8:$R$500,'Arrêts médicaux'!$A$8:$A$500,B16,'Arrêts médicaux'!$D$8:$D$500,Salariés!$H$3)</f>
        <v>0</v>
      </c>
      <c r="EN16" s="37">
        <f>SUMIFS('Arrêts médicaux'!$R$8:$R$500,'Arrêts médicaux'!$A$8:$A$500,B16,'Arrêts médicaux'!$D$8:$D$500,Salariés!$H$4)</f>
        <v>0</v>
      </c>
      <c r="EO16" s="38">
        <f t="shared" si="206"/>
        <v>0</v>
      </c>
      <c r="EP16" s="37">
        <f>SUMIFS('Arrêts médicaux'!$R$8:$R$500,'Arrêts médicaux'!$A$8:$A$500,B16,'Arrêts médicaux'!$D$8:$D$500,Salariés!$H$5)</f>
        <v>0</v>
      </c>
      <c r="EQ16" s="37">
        <f>SUMIFS('Arrêts médicaux'!$R$8:$R$500,'Arrêts médicaux'!$A$8:$A$500,B16,'Arrêts médicaux'!$D$8:$D$500,Salariés!$H$6)</f>
        <v>0</v>
      </c>
      <c r="ER16" s="37">
        <f>SUMIFS('Arrêts médicaux'!$R$8:$R$500,'Arrêts médicaux'!$A$8:$A$500,B16,'Arrêts médicaux'!$D$8:$D$500,Salariés!$H$7)</f>
        <v>0</v>
      </c>
      <c r="ES16" s="38">
        <f t="shared" si="207"/>
        <v>0</v>
      </c>
      <c r="ET16" s="37">
        <f>SUMIFS('Arrêts médicaux'!$R$8:$R$500,'Arrêts médicaux'!$A$8:$A$500,B16,'Arrêts médicaux'!$D$8:$D$500,Salariés!$H$8)</f>
        <v>0</v>
      </c>
      <c r="EU16" s="37">
        <f>SUMIFS('Absences diverses'!$P$8:$P$500,'Absences diverses'!$A$8:$A$500,B16,'Absences diverses'!$D$8:$D$500,Salariés!$J$1)</f>
        <v>0</v>
      </c>
      <c r="EV16" s="37">
        <f>SUMIFS('Absences diverses'!$P$8:$P$500,'Absences diverses'!$A$8:$A$500,B16,'Absences diverses'!$D$8:$D$500,Salariés!$J$2)</f>
        <v>0</v>
      </c>
      <c r="EW16" s="37">
        <f>SUMIFS('Absences diverses'!$P$8:$P$500,'Absences diverses'!$A$8:$A$500,B16,'Absences diverses'!$D$8:$D$500,Salariés!$J$3)</f>
        <v>0</v>
      </c>
      <c r="EX16" s="37">
        <f>SUMIFS('Absences diverses'!$P$8:$P$500,'Absences diverses'!$A$8:$A$500,B16,'Absences diverses'!$D$8:$D$500,Salariés!$J$4)</f>
        <v>0</v>
      </c>
      <c r="EY16" s="37">
        <f>SUMIFS('Arrêts médicaux'!$S$8:$S$500,'Arrêts médicaux'!$A$8:$A$500,B16,'Arrêts médicaux'!$D$8:$D$500,Salariés!$H$1)</f>
        <v>0</v>
      </c>
      <c r="EZ16" s="37">
        <f>SUMIFS('Arrêts médicaux'!$S$8:$S$500,'Arrêts médicaux'!$A$8:$A$500,B16,'Arrêts médicaux'!$D$8:$D$500,Salariés!$H$2)</f>
        <v>0</v>
      </c>
      <c r="FA16" s="38">
        <f t="shared" si="208"/>
        <v>0</v>
      </c>
      <c r="FB16" s="37">
        <f>SUMIFS('Arrêts médicaux'!$S$8:$S$500,'Arrêts médicaux'!$A$8:$A$500,B16,'Arrêts médicaux'!$D$8:$D$500,Salariés!$H$3)</f>
        <v>0</v>
      </c>
      <c r="FC16" s="37">
        <f>SUMIFS('Arrêts médicaux'!$S$8:$S$500,'Arrêts médicaux'!$A$8:$A$500,B16,'Arrêts médicaux'!$D$8:$D$500,Salariés!$H$4)</f>
        <v>0</v>
      </c>
      <c r="FD16" s="38">
        <f t="shared" si="209"/>
        <v>0</v>
      </c>
      <c r="FE16" s="37">
        <f>SUMIFS('Arrêts médicaux'!$S$8:$S$500,'Arrêts médicaux'!$A$8:$A$500,B16,'Arrêts médicaux'!$D$8:$D$500,Salariés!$H$5)</f>
        <v>0</v>
      </c>
      <c r="FF16" s="37">
        <f>SUMIFS('Arrêts médicaux'!$S$8:$S$500,'Arrêts médicaux'!$A$8:$A$500,B16,'Arrêts médicaux'!$D$8:$D$500,Salariés!$H$6)</f>
        <v>0</v>
      </c>
      <c r="FG16" s="37">
        <f>SUMIFS('Arrêts médicaux'!$S$8:$S$500,'Arrêts médicaux'!$A$8:$A$500,B16,'Arrêts médicaux'!$D$8:$D$500,Salariés!$H$7)</f>
        <v>0</v>
      </c>
      <c r="FH16" s="38">
        <f t="shared" si="210"/>
        <v>0</v>
      </c>
      <c r="FI16" s="37">
        <f>SUMIFS('Arrêts médicaux'!$S$8:$S$500,'Arrêts médicaux'!$A$8:$A$500,B16,'Arrêts médicaux'!$D$8:$D$500,Salariés!$H$8)</f>
        <v>0</v>
      </c>
      <c r="FJ16" s="37">
        <f>SUMIFS('Absences diverses'!$Q$8:$Q$500,'Absences diverses'!$A$8:$A$500,B16,'Absences diverses'!$D$8:$D$500,Salariés!$J$1)</f>
        <v>0</v>
      </c>
      <c r="FK16" s="37">
        <f>SUMIFS('Absences diverses'!$Q$8:$Q$500,'Absences diverses'!$A$8:$A$500,B16,'Absences diverses'!$D$8:$D$500,Salariés!$J$2)</f>
        <v>0</v>
      </c>
      <c r="FL16" s="37">
        <f>SUMIFS('Absences diverses'!$Q$8:$Q$500,'Absences diverses'!$A$8:$A$500,B16,'Absences diverses'!$D$8:$D$500,Salariés!$J$3)</f>
        <v>0</v>
      </c>
      <c r="FM16" s="37">
        <f>SUMIFS('Absences diverses'!$Q$8:$Q$500,'Absences diverses'!$A$8:$A$500,B16,'Absences diverses'!$D$8:$D$500,Salariés!$J$4)</f>
        <v>0</v>
      </c>
      <c r="FN16" s="37">
        <f>SUMIFS('Arrêts médicaux'!$T$8:$T$500,'Arrêts médicaux'!$A$8:$A$500,B16,'Arrêts médicaux'!$D$8:$D$500,Salariés!$H$1)</f>
        <v>0</v>
      </c>
      <c r="FO16" s="37">
        <f>SUMIFS('Arrêts médicaux'!$T$8:$T$500,'Arrêts médicaux'!$A$8:$A$500,B16,'Arrêts médicaux'!$D$8:$D$500,Salariés!$H$2)</f>
        <v>0</v>
      </c>
      <c r="FP16" s="38">
        <f t="shared" si="211"/>
        <v>0</v>
      </c>
      <c r="FQ16" s="37">
        <f>SUMIFS('Arrêts médicaux'!$T$8:$T$500,'Arrêts médicaux'!$A$8:$A$500,B16,'Arrêts médicaux'!$D$8:$D$500,Salariés!$H$3)</f>
        <v>0</v>
      </c>
      <c r="FR16" s="37">
        <f>SUMIFS('Arrêts médicaux'!$T$8:$T$500,'Arrêts médicaux'!$A$8:$A$500,B16,'Arrêts médicaux'!$D$8:$D$500,Salariés!$H$4)</f>
        <v>0</v>
      </c>
      <c r="FS16" s="38">
        <f t="shared" si="212"/>
        <v>0</v>
      </c>
      <c r="FT16" s="37">
        <f>SUMIFS('Arrêts médicaux'!$T$8:$T$500,'Arrêts médicaux'!$A$8:$A$500,B16,'Arrêts médicaux'!$D$8:$D$500,Salariés!$H$5)</f>
        <v>0</v>
      </c>
      <c r="FU16" s="37">
        <f>SUMIFS('Arrêts médicaux'!$T$8:$T$500,'Arrêts médicaux'!$A$8:$A$500,B16,'Arrêts médicaux'!$D$8:$D$500,Salariés!$H$6)</f>
        <v>0</v>
      </c>
      <c r="FV16" s="37">
        <f>SUMIFS('Arrêts médicaux'!$T$8:$T$500,'Arrêts médicaux'!$A$8:$A$500,B16,'Arrêts médicaux'!$D$8:$D$500,Salariés!$H$7)</f>
        <v>0</v>
      </c>
      <c r="FW16" s="38">
        <f t="shared" si="213"/>
        <v>0</v>
      </c>
      <c r="FX16" s="37">
        <f>SUMIFS('Arrêts médicaux'!$T$8:$T$500,'Arrêts médicaux'!$A$8:$A$500,B16,'Arrêts médicaux'!$D$8:$D$500,Salariés!$H$8)</f>
        <v>0</v>
      </c>
      <c r="FY16" s="37">
        <f>SUMIFS('Absences diverses'!$R$8:$R$500,'Absences diverses'!$A$8:$A$500,B16,'Absences diverses'!$D$8:$D$500,Salariés!$J$1)</f>
        <v>0</v>
      </c>
      <c r="FZ16" s="37">
        <f>SUMIFS('Absences diverses'!$R$8:$R$500,'Absences diverses'!$A$8:$A$500,B16,'Absences diverses'!$D$8:$D$500,Salariés!$J$2)</f>
        <v>0</v>
      </c>
      <c r="GA16" s="37">
        <f>SUMIFS('Absences diverses'!$R$8:$R$500,'Absences diverses'!$A$8:$A$500,B16,'Absences diverses'!$D$8:$D$500,Salariés!$J$3)</f>
        <v>0</v>
      </c>
      <c r="GB16" s="37">
        <f>SUMIFS('Absences diverses'!$R$8:$R$500,'Absences diverses'!$A$8:$A$500,B16,'Absences diverses'!$D$8:$D$500,Salariés!$J$4)</f>
        <v>0</v>
      </c>
      <c r="GC16" s="37">
        <f>SUMIFS('Arrêts médicaux'!$U$8:$U$500,'Arrêts médicaux'!$A$8:$A$500,B16,'Arrêts médicaux'!$D$8:$D$500,Salariés!$H$1)</f>
        <v>0</v>
      </c>
      <c r="GD16" s="37">
        <f>SUMIFS('Arrêts médicaux'!$U$8:$U$500,'Arrêts médicaux'!$A$8:$A$500,B16,'Arrêts médicaux'!$D$8:$D$500,Salariés!$H$2)</f>
        <v>0</v>
      </c>
      <c r="GE16" s="38">
        <f t="shared" si="214"/>
        <v>0</v>
      </c>
      <c r="GF16" s="37">
        <f>SUMIFS('Arrêts médicaux'!$U$8:$U$500,'Arrêts médicaux'!$A$8:$A$500,B16,'Arrêts médicaux'!$D$8:$D$500,Salariés!$H$3)</f>
        <v>0</v>
      </c>
      <c r="GG16" s="37">
        <f>SUMIFS('Arrêts médicaux'!$U$8:$U$500,'Arrêts médicaux'!$A$8:$A$500,B16,'Arrêts médicaux'!$D$8:$D$500,Salariés!$H$4)</f>
        <v>0</v>
      </c>
      <c r="GH16" s="38">
        <f t="shared" si="215"/>
        <v>0</v>
      </c>
      <c r="GI16" s="37">
        <f>SUMIFS('Arrêts médicaux'!$U$8:$U$500,'Arrêts médicaux'!$A$8:$A$500,B16,'Arrêts médicaux'!$D$8:$D$500,Salariés!$H$5)</f>
        <v>0</v>
      </c>
      <c r="GJ16" s="37">
        <f>SUMIFS('Arrêts médicaux'!$U$8:$U$500,'Arrêts médicaux'!$A$8:$A$500,B16,'Arrêts médicaux'!$D$8:$D$500,Salariés!$H$6)</f>
        <v>0</v>
      </c>
      <c r="GK16" s="37">
        <f>SUMIFS('Arrêts médicaux'!$U$8:$U$500,'Arrêts médicaux'!$A$8:$A$500,B16,'Arrêts médicaux'!$D$8:$D$500,Salariés!$H$7)</f>
        <v>0</v>
      </c>
      <c r="GL16" s="38">
        <f t="shared" si="216"/>
        <v>0</v>
      </c>
      <c r="GM16" s="37">
        <f>SUMIFS('Arrêts médicaux'!$U$8:$U$500,'Arrêts médicaux'!$A$8:$A$500,B16,'Arrêts médicaux'!$D$8:$D$500,Salariés!$H$8)</f>
        <v>0</v>
      </c>
      <c r="GN16" s="37">
        <f>SUMIFS('Absences diverses'!$S$8:$S$500,'Absences diverses'!$A$8:$A$500,B16,'Absences diverses'!$D$8:$D$500,Salariés!$J$1)</f>
        <v>0</v>
      </c>
      <c r="GO16" s="37">
        <f>SUMIFS('Absences diverses'!$S$8:$S$500,'Absences diverses'!$A$8:$A$500,B16,'Absences diverses'!$D$8:$D$500,Salariés!$J$2)</f>
        <v>0</v>
      </c>
      <c r="GP16" s="37">
        <f>SUMIFS('Absences diverses'!$S$8:$S$500,'Absences diverses'!$A$8:$A$500,B16,'Absences diverses'!$D$8:$D$500,Salariés!$J$3)</f>
        <v>0</v>
      </c>
      <c r="GQ16" s="37">
        <f>SUMIFS('Absences diverses'!$S$8:$S$500,'Absences diverses'!$A$8:$A$500,B16,'Absences diverses'!$D$8:$D$500,Salariés!$J$4)</f>
        <v>0</v>
      </c>
      <c r="GR16" s="37">
        <f>SUMIFS('Arrêts médicaux'!$V$8:$V$500,'Arrêts médicaux'!$A$8:$A$500,B16,'Arrêts médicaux'!$D$8:$D$500,Salariés!$H$1)</f>
        <v>0</v>
      </c>
      <c r="GS16" s="37">
        <f>SUMIFS('Arrêts médicaux'!$V$8:$V$500,'Arrêts médicaux'!$A$8:$A$500,B16,'Arrêts médicaux'!$D$8:$D$500,Salariés!$H$2)</f>
        <v>0</v>
      </c>
      <c r="GT16" s="38">
        <f t="shared" si="217"/>
        <v>0</v>
      </c>
      <c r="GU16" s="37">
        <f>SUMIFS('Arrêts médicaux'!$V$8:$V$500,'Arrêts médicaux'!$A$8:$A$500,B16,'Arrêts médicaux'!$D$8:$D$500,Salariés!$H$3)</f>
        <v>0</v>
      </c>
      <c r="GV16" s="37">
        <f>SUMIFS('Arrêts médicaux'!$V$8:$V$500,'Arrêts médicaux'!$A$8:$A$500,B16,'Arrêts médicaux'!$D$8:$D$500,Salariés!$H$4)</f>
        <v>0</v>
      </c>
      <c r="GW16" s="38">
        <f t="shared" si="218"/>
        <v>0</v>
      </c>
      <c r="GX16" s="37">
        <f>SUMIFS('Arrêts médicaux'!$V$8:$V$500,'Arrêts médicaux'!$A$8:$A$500,B16,'Arrêts médicaux'!$D$8:$D$500,Salariés!$H$5)</f>
        <v>0</v>
      </c>
      <c r="GY16" s="37">
        <f>SUMIFS('Arrêts médicaux'!$V$8:$V$500,'Arrêts médicaux'!$A$8:$A$500,B16,'Arrêts médicaux'!$D$8:$D$500,Salariés!$H$6)</f>
        <v>0</v>
      </c>
      <c r="GZ16" s="37">
        <f>SUMIFS('Arrêts médicaux'!$V$8:$V$500,'Arrêts médicaux'!$A$8:$A$500,B16,'Arrêts médicaux'!$D$8:$D$500,Salariés!$H$7)</f>
        <v>0</v>
      </c>
      <c r="HA16" s="38">
        <f t="shared" si="219"/>
        <v>0</v>
      </c>
      <c r="HB16" s="37">
        <f>SUMIFS('Arrêts médicaux'!$V$8:$V$500,'Arrêts médicaux'!$A$8:$A$500,B16,'Arrêts médicaux'!$D$8:$D$500,Salariés!$H$8)</f>
        <v>0</v>
      </c>
      <c r="HC16" s="37">
        <f>SUMIFS('Absences diverses'!$T$8:$T$500,'Absences diverses'!$A$8:$A$500,B16,'Absences diverses'!$D$8:$D$500,Salariés!$J$1)</f>
        <v>0</v>
      </c>
      <c r="HD16" s="37">
        <f>SUMIFS('Absences diverses'!$T$8:$T$500,'Absences diverses'!$A$8:$A$500,B16,'Absences diverses'!$D$8:$D$500,Salariés!$J$2)</f>
        <v>0</v>
      </c>
      <c r="HE16" s="37">
        <f>SUMIFS('Absences diverses'!$T$8:$T$500,'Absences diverses'!$A$8:$A$500,B16,'Absences diverses'!$D$8:$D$500,Salariés!$J$3)</f>
        <v>0</v>
      </c>
      <c r="HF16" s="37">
        <f>SUMIFS('Absences diverses'!$T$8:$T$500,'Absences diverses'!$A$8:$A$500,B16,'Absences diverses'!$D$8:$D$500,Salariés!$J$4)</f>
        <v>0</v>
      </c>
      <c r="HG16" s="37">
        <f>SUMIFS('Arrêts médicaux'!$W$8:$W$500,'Arrêts médicaux'!$A$8:$A$500,B16,'Arrêts médicaux'!$D$8:$D$500,Salariés!$H$1)</f>
        <v>0</v>
      </c>
      <c r="HH16" s="37">
        <f>SUMIFS('Arrêts médicaux'!$W$8:$W$500,'Arrêts médicaux'!$A$8:$A$500,B16,'Arrêts médicaux'!$D$8:$D$500,Salariés!$H$2)</f>
        <v>0</v>
      </c>
      <c r="HI16" s="38">
        <f t="shared" si="220"/>
        <v>0</v>
      </c>
      <c r="HJ16" s="37">
        <f>SUMIFS('Arrêts médicaux'!$W$8:$W$500,'Arrêts médicaux'!$A$8:$A$500,B16,'Arrêts médicaux'!$D$8:$D$500,Salariés!$H$3)</f>
        <v>0</v>
      </c>
      <c r="HK16" s="37">
        <f>SUMIFS('Arrêts médicaux'!$W$8:$W$500,'Arrêts médicaux'!$A$8:$A$500,B16,'Arrêts médicaux'!$D$8:$D$500,Salariés!$H$4)</f>
        <v>0</v>
      </c>
      <c r="HL16" s="38">
        <f t="shared" si="221"/>
        <v>0</v>
      </c>
      <c r="HM16" s="37">
        <f>SUMIFS('Arrêts médicaux'!$W$8:$W$500,'Arrêts médicaux'!$A$8:$A$500,B16,'Arrêts médicaux'!$D$8:$D$500,Salariés!$H$5)</f>
        <v>0</v>
      </c>
      <c r="HN16" s="37">
        <f>SUMIFS('Arrêts médicaux'!$W$8:$W$500,'Arrêts médicaux'!$A$8:$A$500,B16,'Arrêts médicaux'!$D$8:$D$500,Salariés!$H$6)</f>
        <v>0</v>
      </c>
      <c r="HO16" s="37">
        <f>SUMIFS('Arrêts médicaux'!$W$8:$W$500,'Arrêts médicaux'!$A$8:$A$500,B16,'Arrêts médicaux'!$D$8:$D$500,Salariés!$H$7)</f>
        <v>0</v>
      </c>
      <c r="HP16" s="38">
        <f t="shared" si="222"/>
        <v>0</v>
      </c>
      <c r="HQ16" s="37">
        <f>SUMIFS('Arrêts médicaux'!$W$8:$W$500,'Arrêts médicaux'!$A$8:$A$500,B16,'Arrêts médicaux'!$D$8:$D$500,Salariés!$H$8)</f>
        <v>0</v>
      </c>
      <c r="HR16" s="37">
        <f>SUMIFS('Absences diverses'!$U$8:$U$500,'Absences diverses'!$A$8:$A$500,B16,'Absences diverses'!$D$8:$D$500,Salariés!$J$1)</f>
        <v>0</v>
      </c>
      <c r="HS16" s="37">
        <f>SUMIFS('Absences diverses'!$U$8:$U$500,'Absences diverses'!$A$8:$A$500,B16,'Absences diverses'!$D$8:$D$500,Salariés!$J$2)</f>
        <v>0</v>
      </c>
      <c r="HT16" s="37">
        <f>SUMIFS('Absences diverses'!$U$8:$U$500,'Absences diverses'!$A$8:$A$500,B16,'Absences diverses'!$D$8:$D$500,Salariés!$J$3)</f>
        <v>0</v>
      </c>
      <c r="HU16" s="37">
        <f>SUMIFS('Absences diverses'!$U$8:$U$500,'Absences diverses'!$A$8:$A$500,B16,'Absences diverses'!$D$8:$D$500,Salariés!$J$4)</f>
        <v>0</v>
      </c>
      <c r="HV16" s="37">
        <f>SUMIFS('Arrêts médicaux'!$X$8:$X$500,'Arrêts médicaux'!$A$8:$A$500,B16,'Arrêts médicaux'!$D$8:$D$500,Salariés!$H$1)</f>
        <v>0</v>
      </c>
      <c r="HW16" s="37">
        <f>SUMIFS('Arrêts médicaux'!$X$8:$X$500,'Arrêts médicaux'!$A$8:$A$500,B16,'Arrêts médicaux'!$D$8:$D$500,Salariés!$H$2)</f>
        <v>0</v>
      </c>
      <c r="HX16" s="38">
        <f t="shared" si="223"/>
        <v>0</v>
      </c>
      <c r="HY16" s="37">
        <f>SUMIFS('Arrêts médicaux'!$X$8:$X$500,'Arrêts médicaux'!$A$8:$A$500,B16,'Arrêts médicaux'!$D$8:$D$500,Salariés!$H$3)</f>
        <v>0</v>
      </c>
      <c r="HZ16" s="37">
        <f>SUMIFS('Arrêts médicaux'!$X$8:$X$500,'Arrêts médicaux'!$A$8:$A$500,B16,'Arrêts médicaux'!$D$8:$D$500,Salariés!$H$4)</f>
        <v>0</v>
      </c>
      <c r="IA16" s="38">
        <f t="shared" si="224"/>
        <v>0</v>
      </c>
      <c r="IB16" s="37">
        <f>SUMIFS('Arrêts médicaux'!$X$8:$X$500,'Arrêts médicaux'!$A$8:$A$500,B16,'Arrêts médicaux'!$D$8:$D$500,Salariés!$H$5)</f>
        <v>0</v>
      </c>
      <c r="IC16" s="37">
        <f>SUMIFS('Arrêts médicaux'!$X$8:$X$500,'Arrêts médicaux'!$A$8:$A$500,B16,'Arrêts médicaux'!$D$8:$D$500,Salariés!$H$6)</f>
        <v>0</v>
      </c>
      <c r="ID16" s="37">
        <f>SUMIFS('Arrêts médicaux'!$X$8:$X$500,'Arrêts médicaux'!$A$8:$A$500,B16,'Arrêts médicaux'!$D$8:$D$500,Salariés!$H$7)</f>
        <v>0</v>
      </c>
      <c r="IE16" s="38">
        <f t="shared" si="225"/>
        <v>0</v>
      </c>
      <c r="IF16" s="37">
        <f>SUMIFS('Arrêts médicaux'!$X$8:$X$500,'Arrêts médicaux'!$A$8:$A$500,B16,'Arrêts médicaux'!$D$8:$D$500,Salariés!$H$8)</f>
        <v>0</v>
      </c>
      <c r="IG16" s="37">
        <f>SUMIFS('Absences diverses'!$V$8:$V$500,'Absences diverses'!$A$8:$A$500,B16,'Absences diverses'!$D$8:$D$500,Salariés!$J$1)</f>
        <v>0</v>
      </c>
      <c r="IH16" s="37">
        <f>SUMIFS('Absences diverses'!$V$8:$V$500,'Absences diverses'!$A$8:$A$500,B16,'Absences diverses'!$D$8:$D$500,Salariés!$J$2)</f>
        <v>0</v>
      </c>
      <c r="II16" s="37">
        <f>SUMIFS('Absences diverses'!$V$8:$V$500,'Absences diverses'!$A$8:$A$500,B16,'Absences diverses'!$D$8:$D$500,Salariés!$J$3)</f>
        <v>0</v>
      </c>
      <c r="IJ16" s="37">
        <f>SUMIFS('Absences diverses'!$V$8:$V$500,'Absences diverses'!$A$8:$A$500,B16,'Absences diverses'!$D$8:$D$500,Salariés!$J$4)</f>
        <v>0</v>
      </c>
      <c r="IK16" s="37">
        <f>SUMIFS('Arrêts médicaux'!$Y$8:$Y$500,'Arrêts médicaux'!$A$8:$A$500,B16,'Arrêts médicaux'!$D$8:$D$500,Salariés!$H$1)</f>
        <v>0</v>
      </c>
      <c r="IL16" s="37">
        <f>SUMIFS('Arrêts médicaux'!$Y$8:$Y$500,'Arrêts médicaux'!$A$8:$A$500,B16,'Arrêts médicaux'!$D$8:$D$500,Salariés!$H$2)</f>
        <v>0</v>
      </c>
      <c r="IM16" s="38">
        <f t="shared" si="226"/>
        <v>0</v>
      </c>
      <c r="IN16" s="37">
        <f>SUMIFS('Arrêts médicaux'!$Y$8:$Y$500,'Arrêts médicaux'!$A$8:$A$500,B16,'Arrêts médicaux'!$D$8:$D$500,Salariés!$H$3)</f>
        <v>0</v>
      </c>
      <c r="IO16" s="37">
        <f>SUMIFS('Arrêts médicaux'!$Y$8:$Y$500,'Arrêts médicaux'!$A$8:$A$500,B16,'Arrêts médicaux'!$D$8:$D$500,Salariés!$H$4)</f>
        <v>0</v>
      </c>
      <c r="IP16" s="38">
        <f t="shared" si="227"/>
        <v>0</v>
      </c>
      <c r="IQ16" s="37">
        <f>SUMIFS('Arrêts médicaux'!$Y$8:$Y$500,'Arrêts médicaux'!$A$8:$A$500,B16,'Arrêts médicaux'!$D$8:$D$500,Salariés!$H$5)</f>
        <v>0</v>
      </c>
      <c r="IR16" s="37">
        <f>SUMIFS('Arrêts médicaux'!$Y$8:$Y$500,'Arrêts médicaux'!$A$8:$A$500,B16,'Arrêts médicaux'!$D$8:$D$500,Salariés!$H$6)</f>
        <v>0</v>
      </c>
      <c r="IS16" s="37">
        <f>SUMIFS('Arrêts médicaux'!$Y$8:$Y$500,'Arrêts médicaux'!$A$8:$A$500,B16,'Arrêts médicaux'!$D$8:$D$500,Salariés!$H$7)</f>
        <v>0</v>
      </c>
      <c r="IT16" s="38">
        <f t="shared" si="228"/>
        <v>0</v>
      </c>
      <c r="IU16" s="37">
        <f>SUMIFS('Arrêts médicaux'!$Y$8:$Y$500,'Arrêts médicaux'!$A$8:$A$500,B16,'Arrêts médicaux'!$D$8:$D$500,Salariés!$H$8)</f>
        <v>0</v>
      </c>
      <c r="IV16" s="37">
        <f>SUMIFS('Absences diverses'!$W$8:$W$500,'Absences diverses'!$A$8:$A$500,B16,'Absences diverses'!$D$8:$D$500,Salariés!$J$1)</f>
        <v>0</v>
      </c>
      <c r="IW16" s="37">
        <f>SUMIFS('Absences diverses'!$W$8:$W$500,'Absences diverses'!$A$8:$A$500,B16,'Absences diverses'!$D$8:$D$500,Salariés!$J$2)</f>
        <v>0</v>
      </c>
      <c r="IX16" s="37">
        <f>SUMIFS('Absences diverses'!$W$8:$W$500,'Absences diverses'!$A$8:$A$500,B16,'Absences diverses'!$D$8:$D$500,Salariés!$J$3)</f>
        <v>0</v>
      </c>
      <c r="IY16" s="37">
        <f>SUMIFS('Absences diverses'!$W$8:$W$500,'Absences diverses'!$A$8:$A$500,B16,'Absences diverses'!$D$8:$D$500,Salariés!$J$4)</f>
        <v>0</v>
      </c>
      <c r="IZ16" s="37">
        <f>SUMIFS('Arrêts médicaux'!$Z$8:$Z$500,'Arrêts médicaux'!$A$8:$A$500,B16,'Arrêts médicaux'!$D$8:$D$500,Salariés!$H$1)</f>
        <v>0</v>
      </c>
      <c r="JA16" s="37">
        <f>SUMIFS('Arrêts médicaux'!$Z$8:$Z$500,'Arrêts médicaux'!$A$8:$A$500,B16,'Arrêts médicaux'!$D$8:$D$500,Salariés!$H$2)</f>
        <v>0</v>
      </c>
      <c r="JB16" s="38">
        <f t="shared" si="229"/>
        <v>0</v>
      </c>
      <c r="JC16" s="37">
        <f>SUMIFS('Arrêts médicaux'!$Z$8:$Z$500,'Arrêts médicaux'!$A$8:$A$500,B16,'Arrêts médicaux'!$D$8:$D$500,Salariés!$H$3)</f>
        <v>0</v>
      </c>
      <c r="JD16" s="37">
        <f>SUMIFS('Arrêts médicaux'!$Z$8:$Z$500,'Arrêts médicaux'!$A$8:$A$500,B16,'Arrêts médicaux'!$D$8:$D$500,Salariés!$H$4)</f>
        <v>0</v>
      </c>
      <c r="JE16" s="38">
        <f t="shared" si="230"/>
        <v>0</v>
      </c>
      <c r="JF16" s="37">
        <f>SUMIFS('Arrêts médicaux'!$Z$8:$Z$500,'Arrêts médicaux'!$A$8:$A$500,B16,'Arrêts médicaux'!$D$8:$D$500,Salariés!$H$5)</f>
        <v>0</v>
      </c>
      <c r="JG16" s="37">
        <f>SUMIFS('Arrêts médicaux'!$Z$8:$Z$500,'Arrêts médicaux'!$A$8:$A$500,B16,'Arrêts médicaux'!$D$8:$D$500,Salariés!$H$6)</f>
        <v>0</v>
      </c>
      <c r="JH16" s="37">
        <f>SUMIFS('Arrêts médicaux'!$Z$8:$Z$500,'Arrêts médicaux'!$A$8:$A$500,B16,'Arrêts médicaux'!$D$8:$D$500,Salariés!$H$7)</f>
        <v>0</v>
      </c>
      <c r="JI16" s="38">
        <f t="shared" si="231"/>
        <v>0</v>
      </c>
      <c r="JJ16" s="37">
        <f>SUMIFS('Arrêts médicaux'!$Z$8:$Z$500,'Arrêts médicaux'!$A$8:$A$500,B16,'Arrêts médicaux'!$D$8:$D$500,Salariés!$H$8)</f>
        <v>0</v>
      </c>
      <c r="JK16" s="37">
        <f>SUMIFS('Absences diverses'!$X$8:$X$500,'Absences diverses'!$A$8:$A$500,B16,'Absences diverses'!$D$8:$D$500,Salariés!$J$1)</f>
        <v>0</v>
      </c>
      <c r="JL16" s="37">
        <f>SUMIFS('Absences diverses'!$X$8:$X$500,'Absences diverses'!$A$8:$A$500,B16,'Absences diverses'!$D$8:$D$500,Salariés!$J$2)</f>
        <v>0</v>
      </c>
      <c r="JM16" s="37">
        <f>SUMIFS('Absences diverses'!$X$8:$X$500,'Absences diverses'!$A$8:$A$500,B16,'Absences diverses'!$D$8:$D$500,Salariés!$J$3)</f>
        <v>0</v>
      </c>
      <c r="JN16" s="37">
        <f>SUMIFS('Absences diverses'!$X$8:$X$500,'Absences diverses'!$A$8:$A$500,B16,'Absences diverses'!$D$8:$D$500,Salariés!$J$4)</f>
        <v>0</v>
      </c>
      <c r="JO16" s="37">
        <f>SUMIFS('Arrêts médicaux'!$AA$8:$AA$500,'Arrêts médicaux'!$A$8:$A$500,B16,'Arrêts médicaux'!$D$8:$D$500,Salariés!$H$1)</f>
        <v>0</v>
      </c>
      <c r="JP16" s="37">
        <f>SUMIFS('Arrêts médicaux'!$AA$8:$AA$500,'Arrêts médicaux'!$A$8:$A$500,B16,'Arrêts médicaux'!$D$8:$D$500,Salariés!$H$2)</f>
        <v>0</v>
      </c>
      <c r="JQ16" s="38">
        <f t="shared" si="232"/>
        <v>0</v>
      </c>
      <c r="JR16" s="37">
        <f>SUMIFS('Arrêts médicaux'!$AA$8:$AA$500,'Arrêts médicaux'!$A$8:$A$500,B16,'Arrêts médicaux'!$D$8:$D$500,Salariés!$H$3)</f>
        <v>0</v>
      </c>
      <c r="JS16" s="37">
        <f>SUMIFS('Arrêts médicaux'!$AA$8:$AA$500,'Arrêts médicaux'!$A$8:$A$500,B16,'Arrêts médicaux'!$D$8:$D$500,Salariés!$H$4)</f>
        <v>0</v>
      </c>
      <c r="JT16" s="38">
        <f t="shared" si="233"/>
        <v>0</v>
      </c>
      <c r="JU16" s="37">
        <f>SUMIFS('Arrêts médicaux'!$AA$8:$AA$500,'Arrêts médicaux'!$A$8:$A$500,B16,'Arrêts médicaux'!$D$8:$D$500,Salariés!$H$5)</f>
        <v>0</v>
      </c>
      <c r="JV16" s="37">
        <f>SUMIFS('Arrêts médicaux'!$AA$8:$AA$500,'Arrêts médicaux'!$A$8:$A$500,B16,'Arrêts médicaux'!$D$8:$D$500,Salariés!$H$6)</f>
        <v>0</v>
      </c>
      <c r="JW16" s="37">
        <f>SUMIFS('Arrêts médicaux'!$AA$8:$AA$500,'Arrêts médicaux'!$A$8:$A$500,B16,'Arrêts médicaux'!$D$8:$D$500,Salariés!$H$7)</f>
        <v>0</v>
      </c>
      <c r="JX16" s="38">
        <f t="shared" si="234"/>
        <v>0</v>
      </c>
      <c r="JY16" s="37">
        <f>SUMIFS('Arrêts médicaux'!$AA$8:$AA$500,'Arrêts médicaux'!$A$8:$A$500,B16,'Arrêts médicaux'!$D$8:$D$500,Salariés!$H$8)</f>
        <v>0</v>
      </c>
      <c r="JZ16" s="37">
        <f>SUMIFS('Absences diverses'!$Y$8:$Y$500,'Absences diverses'!$A$8:$A$500,B16,'Absences diverses'!$D$8:$D$500,Salariés!$J$1)</f>
        <v>0</v>
      </c>
      <c r="KA16" s="37">
        <f>SUMIFS('Absences diverses'!$Y$8:$Y$500,'Absences diverses'!$A$8:$A$500,B16,'Absences diverses'!$D$8:$D$500,Salariés!$J$2)</f>
        <v>0</v>
      </c>
      <c r="KB16" s="37">
        <f>SUMIFS('Absences diverses'!$Y$8:$Y$500,'Absences diverses'!$A$8:$A$500,B16,'Absences diverses'!$D$8:$D$500,Salariés!$J$3)</f>
        <v>0</v>
      </c>
      <c r="KC16" s="37">
        <f>SUMIFS('Absences diverses'!$Y$8:$Y$500,'Absences diverses'!$A$8:$A$500,B16,'Absences diverses'!$D$8:$D$500,Salariés!$J$4)</f>
        <v>0</v>
      </c>
      <c r="KD16" s="37">
        <f>SUMIFS('Arrêts médicaux'!$AB$8:$AB$500,'Arrêts médicaux'!$A$8:$A$500,B16,'Arrêts médicaux'!$D$8:$D$500,Salariés!$H$1)</f>
        <v>0</v>
      </c>
      <c r="KE16" s="37">
        <f>SUMIFS('Arrêts médicaux'!$AB$8:$AB$500,'Arrêts médicaux'!$A$8:$A$500,B16,'Arrêts médicaux'!$D$8:$D$500,Salariés!$H$2)</f>
        <v>0</v>
      </c>
      <c r="KF16" s="38">
        <f t="shared" si="235"/>
        <v>0</v>
      </c>
      <c r="KG16" s="37">
        <f>SUMIFS('Arrêts médicaux'!$AB$8:$AB$500,'Arrêts médicaux'!$A$8:$A$500,B16,'Arrêts médicaux'!$D$8:$D$500,Salariés!$H$3)</f>
        <v>0</v>
      </c>
      <c r="KH16" s="37">
        <f>SUMIFS('Arrêts médicaux'!$AB$8:$AB$500,'Arrêts médicaux'!$A$8:$A$500,B16,'Arrêts médicaux'!$D$8:$D$500,Salariés!$H$4)</f>
        <v>0</v>
      </c>
      <c r="KI16" s="38">
        <f t="shared" si="236"/>
        <v>0</v>
      </c>
      <c r="KJ16" s="37">
        <f>SUMIFS('Arrêts médicaux'!$AB$8:$AB$500,'Arrêts médicaux'!$A$8:$A$500,B16,'Arrêts médicaux'!$D$8:$D$500,Salariés!$H$5)</f>
        <v>0</v>
      </c>
      <c r="KK16" s="37">
        <f>SUMIFS('Arrêts médicaux'!$AB$8:$AB$500,'Arrêts médicaux'!$A$8:$A$500,B16,'Arrêts médicaux'!$D$8:$D$500,Salariés!$H$6)</f>
        <v>0</v>
      </c>
      <c r="KL16" s="37">
        <f>SUMIFS('Arrêts médicaux'!$AB$8:$AB$500,'Arrêts médicaux'!$A$8:$A$500,B16,'Arrêts médicaux'!$D$8:$D$500,Salariés!$H$7)</f>
        <v>0</v>
      </c>
      <c r="KM16" s="38">
        <f t="shared" si="237"/>
        <v>0</v>
      </c>
      <c r="KN16" s="37">
        <f>SUMIFS('Arrêts médicaux'!$AB$8:$AB$500,'Arrêts médicaux'!$A$8:$A$500,B16,'Arrêts médicaux'!$D$8:$D$500,Salariés!$H$8)</f>
        <v>0</v>
      </c>
      <c r="KO16" s="37">
        <f>SUMIFS('Absences diverses'!$Z$8:$Z$500,'Absences diverses'!$A$8:$A$500,B16,'Absences diverses'!$D$8:$D$500,Salariés!$J$1)</f>
        <v>0</v>
      </c>
      <c r="KP16" s="37">
        <f>SUMIFS('Absences diverses'!$Z$8:$Z$500,'Absences diverses'!$A$8:$A$500,B16,'Absences diverses'!$D$8:$D$500,Salariés!$J$2)</f>
        <v>0</v>
      </c>
      <c r="KQ16" s="37">
        <f>SUMIFS('Absences diverses'!$Z$8:$Z$500,'Absences diverses'!$A$8:$A$500,B16,'Absences diverses'!$D$8:$D$500,Salariés!$J$3)</f>
        <v>0</v>
      </c>
      <c r="KR16" s="37">
        <f>SUMIFS('Absences diverses'!$Z$8:$Z$500,'Absences diverses'!$A$8:$A$500,B16,'Absences diverses'!$D$8:$D$500,Salariés!$J$4)</f>
        <v>0</v>
      </c>
      <c r="KS16" s="37">
        <f>SUMIFS('Arrêts médicaux'!$AC$8:$AC$500,'Arrêts médicaux'!$A$8:$A$500,B16,'Arrêts médicaux'!$D$8:$D$500,Salariés!$H$1)</f>
        <v>0</v>
      </c>
      <c r="KT16" s="37">
        <f>SUMIFS('Arrêts médicaux'!$AC$8:$AC$500,'Arrêts médicaux'!$A$8:$A$500,B16,'Arrêts médicaux'!$D$8:$D$500,Salariés!$H$2)</f>
        <v>0</v>
      </c>
      <c r="KU16" s="38">
        <f t="shared" si="238"/>
        <v>0</v>
      </c>
      <c r="KV16" s="37">
        <f>SUMIFS('Arrêts médicaux'!$AC$8:$AC$500,'Arrêts médicaux'!$A$8:$A$500,B16,'Arrêts médicaux'!$D$8:$D$500,Salariés!$H$3)</f>
        <v>0</v>
      </c>
      <c r="KW16" s="37">
        <f>SUMIFS('Arrêts médicaux'!$AC$8:$AC$500,'Arrêts médicaux'!$A$8:$A$500,B16,'Arrêts médicaux'!$D$8:$D$500,Salariés!$H$4)</f>
        <v>0</v>
      </c>
      <c r="KX16" s="38">
        <f t="shared" si="239"/>
        <v>0</v>
      </c>
      <c r="KY16" s="37">
        <f>SUMIFS('Arrêts médicaux'!$AC$8:$AC$500,'Arrêts médicaux'!$A$8:$A$500,B16,'Arrêts médicaux'!$D$8:$D$500,Salariés!$H$5)</f>
        <v>0</v>
      </c>
      <c r="KZ16" s="37">
        <f>SUMIFS('Arrêts médicaux'!$AC$8:$AC$500,'Arrêts médicaux'!$A$8:$A$500,B16,'Arrêts médicaux'!$D$8:$D$500,Salariés!$H$6)</f>
        <v>0</v>
      </c>
      <c r="LA16" s="37">
        <f>SUMIFS('Arrêts médicaux'!$AC$8:$AC$500,'Arrêts médicaux'!$A$8:$A$500,B16,'Arrêts médicaux'!$D$8:$D$500,Salariés!$H$7)</f>
        <v>0</v>
      </c>
      <c r="LB16" s="38">
        <f t="shared" si="240"/>
        <v>0</v>
      </c>
      <c r="LC16" s="37">
        <f>SUMIFS('Arrêts médicaux'!$AC$8:$AC$500,'Arrêts médicaux'!$A$8:$A$500,B16,'Arrêts médicaux'!$D$8:$D$500,Salariés!$H$8)</f>
        <v>0</v>
      </c>
      <c r="LD16" s="37">
        <f>SUMIFS('Absences diverses'!$AA$8:$AA$500,'Absences diverses'!$A$8:$A$500,B16,'Absences diverses'!$D$8:$D$500,Salariés!$J$1)</f>
        <v>0</v>
      </c>
      <c r="LE16" s="37">
        <f>SUMIFS('Absences diverses'!$AA$8:$AA$500,'Absences diverses'!$A$8:$A$500,B16,'Absences diverses'!$D$8:$D$500,Salariés!$J$2)</f>
        <v>0</v>
      </c>
      <c r="LF16" s="37">
        <f>SUMIFS('Absences diverses'!$AA$8:$AA$500,'Absences diverses'!$A$8:$A$500,B16,'Absences diverses'!$D$8:$D$500,Salariés!$J$3)</f>
        <v>0</v>
      </c>
      <c r="LG16" s="37">
        <f>SUMIFS('Absences diverses'!$AA$8:$AA$500,'Absences diverses'!$A$8:$A$500,B16,'Absences diverses'!$D$8:$D$500,Salariés!$J$4)</f>
        <v>0</v>
      </c>
      <c r="LH16" s="37">
        <f>SUMIFS('Arrêts médicaux'!$AD$8:$AD$500,'Arrêts médicaux'!$A$8:$A$500,B16,'Arrêts médicaux'!$D$8:$D$500,Salariés!$H$1)</f>
        <v>0</v>
      </c>
      <c r="LI16" s="37">
        <f>SUMIFS('Arrêts médicaux'!$AD$8:$AD$500,'Arrêts médicaux'!$A$8:$A$500,B16,'Arrêts médicaux'!$D$8:$D$500,Salariés!$H$2)</f>
        <v>0</v>
      </c>
      <c r="LJ16" s="38">
        <f t="shared" si="241"/>
        <v>0</v>
      </c>
      <c r="LK16" s="37">
        <f>SUMIFS('Arrêts médicaux'!$AD$8:$AD$500,'Arrêts médicaux'!$A$8:$A$500,B16,'Arrêts médicaux'!$D$8:$D$500,Salariés!$H$3)</f>
        <v>0</v>
      </c>
      <c r="LL16" s="37">
        <f>SUMIFS('Arrêts médicaux'!$AD$8:$AD$500,'Arrêts médicaux'!$A$8:$A$500,B16,'Arrêts médicaux'!$D$8:$D$500,Salariés!$H$4)</f>
        <v>0</v>
      </c>
      <c r="LM16" s="38">
        <f t="shared" si="242"/>
        <v>0</v>
      </c>
      <c r="LN16" s="37">
        <f>SUMIFS('Arrêts médicaux'!$AD$8:$AD$500,'Arrêts médicaux'!$A$8:$A$500,B16,'Arrêts médicaux'!$D$8:$D$500,Salariés!$H$5)</f>
        <v>0</v>
      </c>
      <c r="LO16" s="37">
        <f>SUMIFS('Arrêts médicaux'!$AD$8:$AD$500,'Arrêts médicaux'!$A$8:$A$500,B16,'Arrêts médicaux'!$D$8:$D$500,Salariés!$H$6)</f>
        <v>0</v>
      </c>
      <c r="LP16" s="37">
        <f>SUMIFS('Arrêts médicaux'!$AD$8:$AD$500,'Arrêts médicaux'!$A$8:$A$500,B16,'Arrêts médicaux'!$D$8:$D$500,Salariés!$H$7)</f>
        <v>0</v>
      </c>
      <c r="LQ16" s="38">
        <f t="shared" si="243"/>
        <v>0</v>
      </c>
      <c r="LR16" s="37">
        <f>SUMIFS('Arrêts médicaux'!$AD$8:$AD$500,'Arrêts médicaux'!$A$8:$A$500,B16,'Arrêts médicaux'!$D$8:$D$500,Salariés!$H$8)</f>
        <v>0</v>
      </c>
      <c r="LS16" s="37">
        <f>SUMIFS('Absences diverses'!$AB$8:$AB$500,'Absences diverses'!$A$8:$A$500,B16,'Absences diverses'!$D$8:$D$500,Salariés!$J$1)</f>
        <v>0</v>
      </c>
      <c r="LT16" s="37">
        <f>SUMIFS('Absences diverses'!$AB$8:$AB$500,'Absences diverses'!$A$8:$A$500,B16,'Absences diverses'!$D$8:$D$500,Salariés!$J$2)</f>
        <v>0</v>
      </c>
      <c r="LU16" s="37">
        <f>SUMIFS('Absences diverses'!$AB$8:$AB$500,'Absences diverses'!$A$8:$A$500,B16,'Absences diverses'!$D$8:$D$500,Salariés!$J$3)</f>
        <v>0</v>
      </c>
      <c r="LV16" s="37">
        <f>SUMIFS('Absences diverses'!$AB$8:$AB$500,'Absences diverses'!$A$8:$A$500,B16,'Absences diverses'!$D$8:$D$500,Salariés!$J$4)</f>
        <v>0</v>
      </c>
      <c r="LW16" s="37">
        <f>SUMIFS('Arrêts médicaux'!$AE$8:$AE$500,'Arrêts médicaux'!$A$8:$A$500,B16,'Arrêts médicaux'!$D$8:$D$500,Salariés!$H$1)</f>
        <v>0</v>
      </c>
      <c r="LX16" s="37">
        <f>SUMIFS('Arrêts médicaux'!$AE$8:$AE$500,'Arrêts médicaux'!$A$8:$A$500,B16,'Arrêts médicaux'!$D$8:$D$500,Salariés!$H$2)</f>
        <v>0</v>
      </c>
      <c r="LY16" s="38">
        <f t="shared" si="244"/>
        <v>0</v>
      </c>
      <c r="LZ16" s="37">
        <f>SUMIFS('Arrêts médicaux'!$AE$8:$AE$500,'Arrêts médicaux'!$A$8:$A$500,B16,'Arrêts médicaux'!$D$8:$D$500,Salariés!$H$3)</f>
        <v>0</v>
      </c>
      <c r="MA16" s="37">
        <f>SUMIFS('Arrêts médicaux'!$AE$8:$AE$500,'Arrêts médicaux'!$A$8:$A$500,B16,'Arrêts médicaux'!$D$8:$D$500,Salariés!$H$4)</f>
        <v>0</v>
      </c>
      <c r="MB16" s="38">
        <f t="shared" si="245"/>
        <v>0</v>
      </c>
      <c r="MC16" s="37">
        <f>SUMIFS('Arrêts médicaux'!$AE$8:$AE$500,'Arrêts médicaux'!$A$8:$A$500,B16,'Arrêts médicaux'!$D$8:$D$500,Salariés!$H$5)</f>
        <v>0</v>
      </c>
      <c r="MD16" s="37">
        <f>SUMIFS('Arrêts médicaux'!$AE$8:$AE$500,'Arrêts médicaux'!$A$8:$A$500,B16,'Arrêts médicaux'!$D$8:$D$500,Salariés!$H$6)</f>
        <v>0</v>
      </c>
      <c r="ME16" s="37">
        <f>SUMIFS('Arrêts médicaux'!$AE$8:$AE$500,'Arrêts médicaux'!$A$8:$A$500,B16,'Arrêts médicaux'!$D$8:$D$500,Salariés!$H$7)</f>
        <v>0</v>
      </c>
      <c r="MF16" s="38">
        <f t="shared" si="246"/>
        <v>0</v>
      </c>
      <c r="MG16" s="37">
        <f>SUMIFS('Arrêts médicaux'!$AE$8:$AE$500,'Arrêts médicaux'!$A$8:$A$500,B16,'Arrêts médicaux'!$D$8:$D$500,Salariés!$H$8)</f>
        <v>0</v>
      </c>
      <c r="MH16" s="37">
        <f>SUMIFS('Absences diverses'!$AC$8:$AC$500,'Absences diverses'!$A$8:$A$500,B16,'Absences diverses'!$D$8:$D$500,Salariés!$J$1)</f>
        <v>0</v>
      </c>
      <c r="MI16" s="37">
        <f>SUMIFS('Absences diverses'!$AC$8:$AC$500,'Absences diverses'!$A$8:$A$500,B16,'Absences diverses'!$D$8:$D$500,Salariés!$J$2)</f>
        <v>0</v>
      </c>
      <c r="MJ16" s="37">
        <f>SUMIFS('Absences diverses'!$AC$8:$AC$500,'Absences diverses'!$A$8:$A$500,B16,'Absences diverses'!$D$8:$D$500,Salariés!$J$3)</f>
        <v>0</v>
      </c>
      <c r="MK16" s="37">
        <f>SUMIFS('Absences diverses'!$AC$8:$AC$500,'Absences diverses'!$A$8:$A$500,B16,'Absences diverses'!$D$8:$D$500,Salariés!$J$4)</f>
        <v>0</v>
      </c>
      <c r="ML16" s="37">
        <f>SUMIFS('Arrêts médicaux'!$AF$8:$AF$500,'Arrêts médicaux'!$A$8:$A$500,B16,'Arrêts médicaux'!$D$8:$D$500,Salariés!$H$1)</f>
        <v>0</v>
      </c>
      <c r="MM16" s="37">
        <f>SUMIFS('Arrêts médicaux'!$AF$8:$AF$500,'Arrêts médicaux'!$A$8:$A$500,B16,'Arrêts médicaux'!$D$8:$D$500,Salariés!$H$2)</f>
        <v>0</v>
      </c>
      <c r="MN16" s="38">
        <f t="shared" si="247"/>
        <v>0</v>
      </c>
      <c r="MO16" s="37">
        <f>SUMIFS('Arrêts médicaux'!$AF$8:$AF$500,'Arrêts médicaux'!$A$8:$A$500,B16,'Arrêts médicaux'!$D$8:$D$500,Salariés!$H$3)</f>
        <v>0</v>
      </c>
      <c r="MP16" s="37">
        <f>SUMIFS('Arrêts médicaux'!$AF$8:$AF$500,'Arrêts médicaux'!$A$8:$A$500,B16,'Arrêts médicaux'!$D$8:$D$500,Salariés!$H$4)</f>
        <v>0</v>
      </c>
      <c r="MQ16" s="38">
        <f t="shared" si="248"/>
        <v>0</v>
      </c>
      <c r="MR16" s="37">
        <f>SUMIFS('Arrêts médicaux'!$AF$8:$AF$500,'Arrêts médicaux'!$A$8:$A$500,B16,'Arrêts médicaux'!$D$8:$D$500,Salariés!$H$5)</f>
        <v>0</v>
      </c>
      <c r="MS16" s="37">
        <f>SUMIFS('Arrêts médicaux'!$AF$8:$AF$500,'Arrêts médicaux'!$A$8:$A$500,B16,'Arrêts médicaux'!$D$8:$D$500,Salariés!$H$6)</f>
        <v>0</v>
      </c>
      <c r="MT16" s="37">
        <f>SUMIFS('Arrêts médicaux'!$AF$8:$AF$500,'Arrêts médicaux'!$A$8:$A$500,B16,'Arrêts médicaux'!$D$8:$D$500,Salariés!$H$7)</f>
        <v>0</v>
      </c>
      <c r="MU16" s="38">
        <f t="shared" si="249"/>
        <v>0</v>
      </c>
      <c r="MV16" s="37">
        <f>SUMIFS('Arrêts médicaux'!$AF$8:$AF$500,'Arrêts médicaux'!$A$8:$A$500,B16,'Arrêts médicaux'!$D$8:$D$500,Salariés!$H$8)</f>
        <v>0</v>
      </c>
      <c r="MW16" s="37">
        <f>SUMIFS('Absences diverses'!$AD$8:$AD$500,'Absences diverses'!$A$8:$A$500,B16,'Absences diverses'!$D$8:$D$500,Salariés!$J$1)</f>
        <v>0</v>
      </c>
      <c r="MX16" s="37">
        <f>SUMIFS('Absences diverses'!$AD$8:$AD$500,'Absences diverses'!$A$8:$A$500,B16,'Absences diverses'!$D$8:$D$500,Salariés!$J$2)</f>
        <v>0</v>
      </c>
      <c r="MY16" s="37">
        <f>SUMIFS('Absences diverses'!$AD$8:$AD$500,'Absences diverses'!$A$8:$A$500,B16,'Absences diverses'!$D$8:$D$500,Salariés!$J$3)</f>
        <v>0</v>
      </c>
      <c r="MZ16" s="37">
        <f>SUMIFS('Absences diverses'!$AD$8:$AD$500,'Absences diverses'!$A$8:$A$500,B16,'Absences diverses'!$D$8:$D$500,Salariés!$J$4)</f>
        <v>0</v>
      </c>
      <c r="NA16" s="37">
        <f>SUMIFS('Arrêts médicaux'!$AG$8:$AG$500,'Arrêts médicaux'!$A$8:$A$500,B16,'Arrêts médicaux'!$D$8:$D$500,Salariés!$H$1)</f>
        <v>0</v>
      </c>
      <c r="NB16" s="37">
        <f>SUMIFS('Arrêts médicaux'!$AG$8:$AG$500,'Arrêts médicaux'!$A$8:$A$500,B16,'Arrêts médicaux'!$D$8:$D$500,Salariés!$H$2)</f>
        <v>0</v>
      </c>
      <c r="NC16" s="38">
        <f t="shared" si="250"/>
        <v>0</v>
      </c>
      <c r="ND16" s="37">
        <f>SUMIFS('Arrêts médicaux'!$AG$8:$AG$500,'Arrêts médicaux'!$A$8:$A$500,B16,'Arrêts médicaux'!$D$8:$D$500,Salariés!$H$3)</f>
        <v>0</v>
      </c>
      <c r="NE16" s="37">
        <f>SUMIFS('Arrêts médicaux'!$AG$8:$AG$500,'Arrêts médicaux'!$A$8:$A$500,B16,'Arrêts médicaux'!$D$8:$D$500,Salariés!$H$4)</f>
        <v>0</v>
      </c>
      <c r="NF16" s="38">
        <f t="shared" si="251"/>
        <v>0</v>
      </c>
      <c r="NG16" s="37">
        <f>SUMIFS('Arrêts médicaux'!$AG$8:$AG$500,'Arrêts médicaux'!$A$8:$A$500,B16,'Arrêts médicaux'!$D$8:$D$500,Salariés!$H$5)</f>
        <v>0</v>
      </c>
      <c r="NH16" s="37">
        <f>SUMIFS('Arrêts médicaux'!$AG$8:$AG$500,'Arrêts médicaux'!$A$8:$A$500,B16,'Arrêts médicaux'!$D$8:$D$500,Salariés!$H$6)</f>
        <v>0</v>
      </c>
      <c r="NI16" s="37">
        <f>SUMIFS('Arrêts médicaux'!$AG$8:$AG$500,'Arrêts médicaux'!$A$8:$A$500,B16,'Arrêts médicaux'!$D$8:$D$500,Salariés!$H$7)</f>
        <v>0</v>
      </c>
      <c r="NJ16" s="38">
        <f t="shared" si="252"/>
        <v>0</v>
      </c>
      <c r="NK16" s="37">
        <f>SUMIFS('Arrêts médicaux'!$AG$8:$AG$500,'Arrêts médicaux'!$A$8:$A$500,B16,'Arrêts médicaux'!$D$8:$D$500,Salariés!$H$8)</f>
        <v>0</v>
      </c>
      <c r="NL16" s="37">
        <f>SUMIFS('Absences diverses'!$AE$8:$AE$500,'Absences diverses'!$A$8:$A$500,B16,'Absences diverses'!$D$8:$D$500,Salariés!$J$1)</f>
        <v>0</v>
      </c>
      <c r="NM16" s="37">
        <f>SUMIFS('Absences diverses'!$AE$8:$AE$500,'Absences diverses'!$A$8:$A$500,B16,'Absences diverses'!$D$8:$D$500,Salariés!$J$2)</f>
        <v>0</v>
      </c>
      <c r="NN16" s="37">
        <f>SUMIFS('Absences diverses'!$AE$8:$AE$500,'Absences diverses'!$A$8:$A$500,B16,'Absences diverses'!$D$8:$D$500,Salariés!$J$3)</f>
        <v>0</v>
      </c>
      <c r="NO16" s="37">
        <f>SUMIFS('Absences diverses'!$AE$8:$AE$500,'Absences diverses'!$A$8:$A$500,B16,'Absences diverses'!$D$8:$D$500,Salariés!$J$4)</f>
        <v>0</v>
      </c>
      <c r="NP16" s="37">
        <f>SUMIFS('Arrêts médicaux'!$AH$8:$AH$500,'Arrêts médicaux'!$A$8:$A$500,B16,'Arrêts médicaux'!$D$8:$D$500,Salariés!$H$1)</f>
        <v>0</v>
      </c>
      <c r="NQ16" s="37">
        <f>SUMIFS('Arrêts médicaux'!$AH$8:$AH$500,'Arrêts médicaux'!$A$8:$A$500,B16,'Arrêts médicaux'!$D$8:$D$500,Salariés!$H$2)</f>
        <v>0</v>
      </c>
      <c r="NR16" s="38">
        <f t="shared" si="253"/>
        <v>0</v>
      </c>
      <c r="NS16" s="37">
        <f>SUMIFS('Arrêts médicaux'!$AH$8:$AH$500,'Arrêts médicaux'!$A$8:$A$500,B16,'Arrêts médicaux'!$D$8:$D$500,Salariés!$H$3)</f>
        <v>0</v>
      </c>
      <c r="NT16" s="37">
        <f>SUMIFS('Arrêts médicaux'!$AH$8:$AH$500,'Arrêts médicaux'!$A$8:$A$500,B16,'Arrêts médicaux'!$D$8:$D$500,Salariés!$H$4)</f>
        <v>0</v>
      </c>
      <c r="NU16" s="38">
        <f t="shared" si="254"/>
        <v>0</v>
      </c>
      <c r="NV16" s="37">
        <f>SUMIFS('Arrêts médicaux'!$AH$8:$AH$500,'Arrêts médicaux'!$A$8:$A$500,B16,'Arrêts médicaux'!$D$8:$D$500,Salariés!$H$5)</f>
        <v>0</v>
      </c>
      <c r="NW16" s="37">
        <f>SUMIFS('Arrêts médicaux'!$AH$8:$AH$500,'Arrêts médicaux'!$A$8:$A$500,B16,'Arrêts médicaux'!$D$8:$D$500,Salariés!$H$6)</f>
        <v>0</v>
      </c>
      <c r="NX16" s="37">
        <f>SUMIFS('Arrêts médicaux'!$AH$8:$AH$500,'Arrêts médicaux'!$A$8:$A$500,B16,'Arrêts médicaux'!$D$8:$D$500,Salariés!$H$7)</f>
        <v>0</v>
      </c>
      <c r="NY16" s="38">
        <f t="shared" si="255"/>
        <v>0</v>
      </c>
      <c r="NZ16" s="37">
        <f>SUMIFS('Arrêts médicaux'!$AH$8:$AH$500,'Arrêts médicaux'!$A$8:$A$500,B16,'Arrêts médicaux'!$D$8:$D$500,Salariés!$H$8)</f>
        <v>0</v>
      </c>
      <c r="OA16" s="37">
        <f>SUMIFS('Absences diverses'!$AF$8:$AF$500,'Absences diverses'!$A$8:$A$500,B16,'Absences diverses'!$D$8:$D$500,Salariés!$J$1)</f>
        <v>0</v>
      </c>
      <c r="OB16" s="37">
        <f>SUMIFS('Absences diverses'!$AF$8:$AF$500,'Absences diverses'!$A$8:$A$500,B16,'Absences diverses'!$D$8:$D$500,Salariés!$J$2)</f>
        <v>0</v>
      </c>
      <c r="OC16" s="37">
        <f>SUMIFS('Absences diverses'!$AF$8:$AF$500,'Absences diverses'!$A$8:$A$500,B16,'Absences diverses'!$D$8:$D$500,Salariés!$J$3)</f>
        <v>0</v>
      </c>
      <c r="OD16" s="37">
        <f>SUMIFS('Absences diverses'!$AF$8:$AF$500,'Absences diverses'!$A$8:$A$500,B16,'Absences diverses'!$D$8:$D$500,Salariés!$J$4)</f>
        <v>0</v>
      </c>
      <c r="OE16" s="37">
        <f>SUMIFS('Arrêts médicaux'!$AI$8:$AI$500,'Arrêts médicaux'!$A$8:$A$500,B16,'Arrêts médicaux'!$D$8:$D$500,Salariés!$H$1)</f>
        <v>0</v>
      </c>
      <c r="OF16" s="37">
        <f>SUMIFS('Arrêts médicaux'!$AI$8:$AI$500,'Arrêts médicaux'!$A$8:$A$500,B16,'Arrêts médicaux'!$D$8:$D$500,Salariés!$H$2)</f>
        <v>0</v>
      </c>
      <c r="OG16" s="38">
        <f t="shared" si="256"/>
        <v>0</v>
      </c>
      <c r="OH16" s="37">
        <f>SUMIFS('Arrêts médicaux'!$AI$8:$AI$500,'Arrêts médicaux'!$A$8:$A$500,B16,'Arrêts médicaux'!$D$8:$D$500,Salariés!$H$3)</f>
        <v>0</v>
      </c>
      <c r="OI16" s="37">
        <f>SUMIFS('Arrêts médicaux'!$AI$8:$AI$500,'Arrêts médicaux'!$A$8:$A$500,B16,'Arrêts médicaux'!$D$8:$D$500,Salariés!$H$4)</f>
        <v>0</v>
      </c>
      <c r="OJ16" s="38">
        <f t="shared" si="257"/>
        <v>0</v>
      </c>
      <c r="OK16" s="37">
        <f>SUMIFS('Arrêts médicaux'!$AI$8:$AI$500,'Arrêts médicaux'!$A$8:$A$500,B16,'Arrêts médicaux'!$D$8:$D$500,Salariés!$H$5)</f>
        <v>0</v>
      </c>
      <c r="OL16" s="37">
        <f>SUMIFS('Arrêts médicaux'!$AI$8:$AI$500,'Arrêts médicaux'!$A$8:$A$500,B16,'Arrêts médicaux'!$D$8:$D$500,Salariés!$H$6)</f>
        <v>0</v>
      </c>
      <c r="OM16" s="37">
        <f>SUMIFS('Arrêts médicaux'!$AI$8:$AI$500,'Arrêts médicaux'!$A$8:$A$500,B16,'Arrêts médicaux'!$D$8:$D$500,Salariés!$H$7)</f>
        <v>0</v>
      </c>
      <c r="ON16" s="38">
        <f t="shared" si="258"/>
        <v>0</v>
      </c>
      <c r="OO16" s="37">
        <f>SUMIFS('Arrêts médicaux'!$AI$8:$AI$500,'Arrêts médicaux'!$A$8:$A$500,B16,'Arrêts médicaux'!$D$8:$D$500,Salariés!$H$8)</f>
        <v>0</v>
      </c>
      <c r="OP16" s="37">
        <f>SUMIFS('Absences diverses'!$AG$8:$AG$500,'Absences diverses'!$A$8:$A$500,B16,'Absences diverses'!$D$8:$D$500,Salariés!$J$1)</f>
        <v>0</v>
      </c>
      <c r="OQ16" s="37">
        <f>SUMIFS('Absences diverses'!$AG$8:$AG$500,'Absences diverses'!$A$8:$A$500,B16,'Absences diverses'!$D$8:$D$500,Salariés!$J$2)</f>
        <v>0</v>
      </c>
      <c r="OR16" s="37">
        <f>SUMIFS('Absences diverses'!$AG$8:$AG$500,'Absences diverses'!$A$8:$A$500,B16,'Absences diverses'!$D$8:$D$500,Salariés!$J$3)</f>
        <v>0</v>
      </c>
      <c r="OS16" s="37">
        <f>SUMIFS('Absences diverses'!$AG$8:$AG$500,'Absences diverses'!$A$8:$A$500,B16,'Absences diverses'!$D$8:$D$500,Salariés!$J$4)</f>
        <v>0</v>
      </c>
      <c r="OT16" s="37">
        <f>SUMIFS('Arrêts médicaux'!$AJ$8:$AJ$500,'Arrêts médicaux'!$A$8:$A$500,B16,'Arrêts médicaux'!$D$8:$D$500,Salariés!$H$1)</f>
        <v>0</v>
      </c>
      <c r="OU16" s="37">
        <f>SUMIFS('Arrêts médicaux'!$AJ$8:$AJ$500,'Arrêts médicaux'!$A$8:$A$500,B16,'Arrêts médicaux'!$D$8:$D$500,Salariés!$H$2)</f>
        <v>0</v>
      </c>
      <c r="OV16" s="38">
        <f t="shared" si="259"/>
        <v>0</v>
      </c>
      <c r="OW16" s="37">
        <f>SUMIFS('Arrêts médicaux'!$AJ$8:$AJ$500,'Arrêts médicaux'!$A$8:$A$500,B16,'Arrêts médicaux'!$D$8:$D$500,Salariés!$H$3)</f>
        <v>0</v>
      </c>
      <c r="OX16" s="37">
        <f>SUMIFS('Arrêts médicaux'!$AJ$8:$AJ$500,'Arrêts médicaux'!$A$8:$A$500,B16,'Arrêts médicaux'!$D$8:$D$500,Salariés!$H$4)</f>
        <v>0</v>
      </c>
      <c r="OY16" s="38">
        <f t="shared" si="260"/>
        <v>0</v>
      </c>
      <c r="OZ16" s="37">
        <f>SUMIFS('Arrêts médicaux'!$AJ$8:$AJ$500,'Arrêts médicaux'!$A$8:$A$500,B16,'Arrêts médicaux'!$D$8:$D$500,Salariés!$H$5)</f>
        <v>0</v>
      </c>
      <c r="PA16" s="37">
        <f>SUMIFS('Arrêts médicaux'!$AJ$8:$AJ$500,'Arrêts médicaux'!$A$8:$A$500,B16,'Arrêts médicaux'!$D$8:$D$500,Salariés!$H$6)</f>
        <v>0</v>
      </c>
      <c r="PB16" s="37">
        <f>SUMIFS('Arrêts médicaux'!$AJ$8:$AJ$500,'Arrêts médicaux'!$A$8:$A$500,B16,'Arrêts médicaux'!$D$8:$D$500,Salariés!$H$7)</f>
        <v>0</v>
      </c>
      <c r="PC16" s="38">
        <f t="shared" si="261"/>
        <v>0</v>
      </c>
      <c r="PD16" s="37">
        <f>SUMIFS('Arrêts médicaux'!$AJ$8:$AJ$500,'Arrêts médicaux'!$A$8:$A$500,B16,'Arrêts médicaux'!$D$8:$D$500,Salariés!$H$8)</f>
        <v>0</v>
      </c>
      <c r="PE16" s="37">
        <f>SUMIFS('Absences diverses'!$AH$8:$AH$500,'Absences diverses'!$A$8:$A$500,B16,'Absences diverses'!$D$8:$D$500,Salariés!$J$1)</f>
        <v>0</v>
      </c>
      <c r="PF16" s="37">
        <f>SUMIFS('Absences diverses'!$AH$8:$AH$500,'Absences diverses'!$A$8:$A$500,B16,'Absences diverses'!$D$8:$D$500,Salariés!$J$2)</f>
        <v>0</v>
      </c>
      <c r="PG16" s="37">
        <f>SUMIFS('Absences diverses'!$AH$8:$AH$500,'Absences diverses'!$A$8:$A$500,B16,'Absences diverses'!$D$8:$D$500,Salariés!$J$3)</f>
        <v>0</v>
      </c>
      <c r="PH16" s="37">
        <f>SUMIFS('Absences diverses'!$AH$8:$AH$500,'Absences diverses'!$A$8:$A$500,B16,'Absences diverses'!$D$8:$D$500,Salariés!$J$4)</f>
        <v>0</v>
      </c>
      <c r="PI16" s="37">
        <f>SUMIFS('Arrêts médicaux'!$AK$8:$AK$500,'Arrêts médicaux'!$A$8:$A$500,B16,'Arrêts médicaux'!$D$8:$D$500,Salariés!$H$1)</f>
        <v>0</v>
      </c>
      <c r="PJ16" s="37">
        <f>SUMIFS('Arrêts médicaux'!$AK$8:$AK$500,'Arrêts médicaux'!$A$8:$A$500,B16,'Arrêts médicaux'!$D$8:$D$500,Salariés!$H$2)</f>
        <v>0</v>
      </c>
      <c r="PK16" s="38">
        <f t="shared" si="262"/>
        <v>0</v>
      </c>
      <c r="PL16" s="37">
        <f>SUMIFS('Arrêts médicaux'!$AK$8:$AK$500,'Arrêts médicaux'!$A$8:$A$500,B16,'Arrêts médicaux'!$D$8:$D$500,Salariés!$H$3)</f>
        <v>0</v>
      </c>
      <c r="PM16" s="37">
        <f>SUMIFS('Arrêts médicaux'!$AK$8:$AK$500,'Arrêts médicaux'!$A$8:$A$500,B16,'Arrêts médicaux'!$D$8:$D$500,Salariés!$H$4)</f>
        <v>0</v>
      </c>
      <c r="PN16" s="38">
        <f t="shared" si="263"/>
        <v>0</v>
      </c>
      <c r="PO16" s="37">
        <f>SUMIFS('Arrêts médicaux'!$AK$8:$AK$500,'Arrêts médicaux'!$A$8:$A$500,B16,'Arrêts médicaux'!$D$8:$D$500,Salariés!$H$5)</f>
        <v>0</v>
      </c>
      <c r="PP16" s="37">
        <f>SUMIFS('Arrêts médicaux'!$AK$8:$AK$500,'Arrêts médicaux'!$A$8:$A$500,B16,'Arrêts médicaux'!$D$8:$D$500,Salariés!$H$6)</f>
        <v>0</v>
      </c>
      <c r="PQ16" s="37">
        <f>SUMIFS('Arrêts médicaux'!$AK$8:$AK$500,'Arrêts médicaux'!$A$8:$A$500,B16,'Arrêts médicaux'!$D$8:$D$500,Salariés!$H$7)</f>
        <v>0</v>
      </c>
      <c r="PR16" s="38">
        <f t="shared" si="264"/>
        <v>0</v>
      </c>
      <c r="PS16" s="37">
        <f>SUMIFS('Arrêts médicaux'!$AK$8:$AK$500,'Arrêts médicaux'!$A$8:$A$500,B16,'Arrêts médicaux'!$D$8:$D$500,Salariés!$H$8)</f>
        <v>0</v>
      </c>
      <c r="PT16" s="37">
        <f>SUMIFS('Absences diverses'!$AI$8:$AI$500,'Absences diverses'!$A$8:$A$500,B16,'Absences diverses'!$D$8:$D$500,Salariés!$J$1)</f>
        <v>0</v>
      </c>
      <c r="PU16" s="37">
        <f>SUMIFS('Absences diverses'!$AI$8:$AI$500,'Absences diverses'!$A$8:$A$500,B16,'Absences diverses'!$D$8:$D$500,Salariés!$J$2)</f>
        <v>0</v>
      </c>
      <c r="PV16" s="37">
        <f>SUMIFS('Absences diverses'!$AI$8:$AI$500,'Absences diverses'!$A$8:$A$500,B16,'Absences diverses'!$D$8:$D$500,Salariés!$J$3)</f>
        <v>0</v>
      </c>
      <c r="PW16" s="37">
        <f>SUMIFS('Absences diverses'!$AI$8:$AI$500,'Absences diverses'!$A$8:$A$500,B16,'Absences diverses'!$D$8:$D$500,Salariés!$J$4)</f>
        <v>0</v>
      </c>
      <c r="PX16" s="37">
        <f>SUMIFS('Arrêts médicaux'!$AL$8:$AL$500,'Arrêts médicaux'!$A$8:$A$500,B16,'Arrêts médicaux'!$D$8:$D$500,Salariés!$H$1)</f>
        <v>0</v>
      </c>
      <c r="PY16" s="37">
        <f>SUMIFS('Arrêts médicaux'!$AL$8:$AL$500,'Arrêts médicaux'!$A$8:$A$500,B16,'Arrêts médicaux'!$D$8:$D$500,Salariés!$H$2)</f>
        <v>0</v>
      </c>
      <c r="PZ16" s="38">
        <f t="shared" si="265"/>
        <v>0</v>
      </c>
      <c r="QA16" s="37">
        <f>SUMIFS('Arrêts médicaux'!$AL$8:$AL$500,'Arrêts médicaux'!$A$8:$A$500,B16,'Arrêts médicaux'!$D$8:$D$500,Salariés!$H$3)</f>
        <v>0</v>
      </c>
      <c r="QB16" s="37">
        <f>SUMIFS('Arrêts médicaux'!$AL$8:$AL$500,'Arrêts médicaux'!$A$8:$A$500,B16,'Arrêts médicaux'!$D$8:$D$500,Salariés!$H$4)</f>
        <v>0</v>
      </c>
      <c r="QC16" s="38">
        <f t="shared" si="266"/>
        <v>0</v>
      </c>
      <c r="QD16" s="37">
        <f>SUMIFS('Arrêts médicaux'!$AL$8:$AL$500,'Arrêts médicaux'!$A$8:$A$500,B16,'Arrêts médicaux'!$D$8:$D$500,Salariés!$H$5)</f>
        <v>0</v>
      </c>
      <c r="QE16" s="37">
        <f>SUMIFS('Arrêts médicaux'!$AL$8:$AL$500,'Arrêts médicaux'!$A$8:$A$500,B16,'Arrêts médicaux'!$D$8:$D$500,Salariés!$H$6)</f>
        <v>0</v>
      </c>
      <c r="QF16" s="37">
        <f>SUMIFS('Arrêts médicaux'!$AL$8:$AL$500,'Arrêts médicaux'!$A$8:$A$500,B16,'Arrêts médicaux'!$D$8:$D$500,Salariés!$H$7)</f>
        <v>0</v>
      </c>
      <c r="QG16" s="38">
        <f t="shared" si="267"/>
        <v>0</v>
      </c>
      <c r="QH16" s="37">
        <f>SUMIFS('Arrêts médicaux'!$AL$8:$AL$500,'Arrêts médicaux'!$A$8:$A$500,B16,'Arrêts médicaux'!$D$8:$D$500,Salariés!$H$8)</f>
        <v>0</v>
      </c>
      <c r="QI16" s="37">
        <f>SUMIFS('Absences diverses'!$AJ$8:$AJ$500,'Absences diverses'!$A$8:$A$500,B16,'Absences diverses'!$D$8:$D$500,Salariés!$J$1)</f>
        <v>0</v>
      </c>
      <c r="QJ16" s="37">
        <f>SUMIFS('Absences diverses'!$AJ$8:$AJ$500,'Absences diverses'!$A$8:$A$500,B16,'Absences diverses'!$D$8:$D$500,Salariés!$J$2)</f>
        <v>0</v>
      </c>
      <c r="QK16" s="37">
        <f>SUMIFS('Absences diverses'!$AJ$8:$AJ$500,'Absences diverses'!$A$8:$A$500,B16,'Absences diverses'!$D$8:$D$500,Salariés!$J$3)</f>
        <v>0</v>
      </c>
      <c r="QL16" s="37">
        <f>SUMIFS('Absences diverses'!$AJ$8:$AJ$500,'Absences diverses'!$A$8:$A$500,B16,'Absences diverses'!$D$8:$D$500,Salariés!$J$4)</f>
        <v>0</v>
      </c>
      <c r="QM16" s="37">
        <f>SUMIFS('Arrêts médicaux'!$AM$8:$AM$500,'Arrêts médicaux'!$A$8:$A$500,B16,'Arrêts médicaux'!$D$8:$D$500,Salariés!$H$1)</f>
        <v>0</v>
      </c>
      <c r="QN16" s="37">
        <f>SUMIFS('Arrêts médicaux'!$AM$8:$AM$500,'Arrêts médicaux'!$A$8:$A$500,B16,'Arrêts médicaux'!$D$8:$D$500,Salariés!$H$2)</f>
        <v>0</v>
      </c>
      <c r="QO16" s="38">
        <f t="shared" si="268"/>
        <v>0</v>
      </c>
      <c r="QP16" s="37">
        <f>SUMIFS('Arrêts médicaux'!$AM$8:$AM$500,'Arrêts médicaux'!$A$8:$A$500,B16,'Arrêts médicaux'!$D$8:$D$500,Salariés!$H$3)</f>
        <v>0</v>
      </c>
      <c r="QQ16" s="37">
        <f>SUMIFS('Arrêts médicaux'!$AM$8:$AM$500,'Arrêts médicaux'!$A$8:$A$500,B16,'Arrêts médicaux'!$D$8:$D$500,Salariés!$H$4)</f>
        <v>0</v>
      </c>
      <c r="QR16" s="38">
        <f t="shared" si="269"/>
        <v>0</v>
      </c>
      <c r="QS16" s="37">
        <f>SUMIFS('Arrêts médicaux'!$AM$8:$AM$500,'Arrêts médicaux'!$A$8:$A$500,B16,'Arrêts médicaux'!$D$8:$D$500,Salariés!$H$5)</f>
        <v>0</v>
      </c>
      <c r="QT16" s="37">
        <f>SUMIFS('Arrêts médicaux'!$AM$8:$AM$500,'Arrêts médicaux'!$A$8:$A$500,B16,'Arrêts médicaux'!$D$8:$D$500,Salariés!$H$6)</f>
        <v>0</v>
      </c>
      <c r="QU16" s="37">
        <f>SUMIFS('Arrêts médicaux'!$AM$8:$AM$500,'Arrêts médicaux'!$A$8:$A$500,B16,'Arrêts médicaux'!$D$8:$D$500,Salariés!$H$7)</f>
        <v>0</v>
      </c>
      <c r="QV16" s="38">
        <f t="shared" si="270"/>
        <v>0</v>
      </c>
      <c r="QW16" s="37">
        <f>SUMIFS('Arrêts médicaux'!$AM$8:$AM$500,'Arrêts médicaux'!$A$8:$A$500,B16,'Arrêts médicaux'!$D$8:$D$500,Salariés!$H$8)</f>
        <v>0</v>
      </c>
      <c r="QX16" s="37">
        <f>SUMIFS('Absences diverses'!$AK$8:$AK$500,'Absences diverses'!$A$8:$A$500,B16,'Absences diverses'!$D$8:$D$500,Salariés!$J$1)</f>
        <v>0</v>
      </c>
      <c r="QY16" s="37">
        <f>SUMIFS('Absences diverses'!$AK$8:$AK$500,'Absences diverses'!$A$8:$A$500,B16,'Absences diverses'!$D$8:$D$500,Salariés!$J$2)</f>
        <v>0</v>
      </c>
      <c r="QZ16" s="37">
        <f>SUMIFS('Absences diverses'!$AK$8:$AK$500,'Absences diverses'!$A$8:$A$500,B16,'Absences diverses'!$D$8:$D$500,Salariés!$J$3)</f>
        <v>0</v>
      </c>
      <c r="RA16" s="37">
        <f>SUMIFS('Absences diverses'!$AK$8:$AK$500,'Absences diverses'!$A$8:$A$500,B16,'Absences diverses'!$D$8:$D$500,Salariés!$J$4)</f>
        <v>0</v>
      </c>
      <c r="RB16" s="37">
        <f>SUMIFS('Arrêts médicaux'!$AN$8:$AN$500,'Arrêts médicaux'!$A$8:$A$500,B16,'Arrêts médicaux'!$D$8:$D$500,Salariés!$H$1)</f>
        <v>0</v>
      </c>
      <c r="RC16" s="37">
        <f>SUMIFS('Arrêts médicaux'!$AN$8:$AN$500,'Arrêts médicaux'!$A$8:$A$500,B16,'Arrêts médicaux'!$D$8:$D$500,Salariés!$H$2)</f>
        <v>0</v>
      </c>
      <c r="RD16" s="38">
        <f t="shared" si="271"/>
        <v>0</v>
      </c>
      <c r="RE16" s="37">
        <f>SUMIFS('Arrêts médicaux'!$AN$8:$AN$500,'Arrêts médicaux'!$A$8:$A$500,B16,'Arrêts médicaux'!$D$8:$D$500,Salariés!$H$3)</f>
        <v>0</v>
      </c>
      <c r="RF16" s="37">
        <f>SUMIFS('Arrêts médicaux'!$AN$8:$AN$500,'Arrêts médicaux'!$A$8:$A$500,B16,'Arrêts médicaux'!$D$8:$D$500,Salariés!$H$4)</f>
        <v>0</v>
      </c>
      <c r="RG16" s="38">
        <f t="shared" si="272"/>
        <v>0</v>
      </c>
      <c r="RH16" s="37">
        <f>SUMIFS('Arrêts médicaux'!$AN$8:$AN$500,'Arrêts médicaux'!$A$8:$A$500,B16,'Arrêts médicaux'!$D$8:$D$500,Salariés!$H$5)</f>
        <v>0</v>
      </c>
      <c r="RI16" s="37">
        <f>SUMIFS('Arrêts médicaux'!$AN$8:$AN$500,'Arrêts médicaux'!$A$8:$A$500,B16,'Arrêts médicaux'!$D$8:$D$500,Salariés!$H$6)</f>
        <v>0</v>
      </c>
      <c r="RJ16" s="37">
        <f>SUMIFS('Arrêts médicaux'!$AN$8:$AN$500,'Arrêts médicaux'!$A$8:$A$500,B16,'Arrêts médicaux'!$D$8:$D$500,Salariés!$H$7)</f>
        <v>0</v>
      </c>
      <c r="RK16" s="38">
        <f t="shared" si="273"/>
        <v>0</v>
      </c>
      <c r="RL16" s="37">
        <f>SUMIFS('Arrêts médicaux'!$AN$8:$AN$500,'Arrêts médicaux'!$A$8:$A$500,B16,'Arrêts médicaux'!$D$8:$D$500,Salariés!$H$8)</f>
        <v>0</v>
      </c>
      <c r="RM16" s="37">
        <f>SUMIFS('Absences diverses'!$AL$8:$AL$500,'Absences diverses'!$A$8:$A$500,B16,'Absences diverses'!$D$8:$D$500,Salariés!$J$1)</f>
        <v>0</v>
      </c>
      <c r="RN16" s="37">
        <f>SUMIFS('Absences diverses'!$AL$8:$AL$500,'Absences diverses'!$A$8:$A$500,B16,'Absences diverses'!$D$8:$D$500,Salariés!$J$2)</f>
        <v>0</v>
      </c>
      <c r="RO16" s="37">
        <f>SUMIFS('Absences diverses'!$AL$8:$AL$500,'Absences diverses'!$A$8:$A$500,B16,'Absences diverses'!$D$8:$D$500,Salariés!$J$3)</f>
        <v>0</v>
      </c>
      <c r="RP16" s="37">
        <f>SUMIFS('Absences diverses'!$AL$8:$AL$500,'Absences diverses'!$A$8:$A$500,B16,'Absences diverses'!$D$8:$D$500,Salariés!$J$4)</f>
        <v>0</v>
      </c>
      <c r="RQ16" s="37">
        <f>SUMIFS('Arrêts médicaux'!$AO$8:$AO$500,'Arrêts médicaux'!$A$8:$A$500,B16,'Arrêts médicaux'!$D$8:$D$500,Salariés!$H$1)</f>
        <v>0</v>
      </c>
      <c r="RR16" s="37">
        <f>SUMIFS('Arrêts médicaux'!$AO$8:$AO$500,'Arrêts médicaux'!$A$8:$A$500,B16,'Arrêts médicaux'!$D$8:$D$500,Salariés!$H$2)</f>
        <v>0</v>
      </c>
      <c r="RS16" s="38">
        <f t="shared" si="274"/>
        <v>0</v>
      </c>
      <c r="RT16" s="37">
        <f>SUMIFS('Arrêts médicaux'!$AO$8:$AO$500,'Arrêts médicaux'!$A$8:$A$500,B16,'Arrêts médicaux'!$D$8:$D$500,Salariés!$H$3)</f>
        <v>0</v>
      </c>
      <c r="RU16" s="37">
        <f>SUMIFS('Arrêts médicaux'!$AO$8:$AO$500,'Arrêts médicaux'!$A$8:$A$500,B16,'Arrêts médicaux'!$D$8:$D$500,Salariés!$H$4)</f>
        <v>0</v>
      </c>
      <c r="RV16" s="38">
        <f t="shared" si="275"/>
        <v>0</v>
      </c>
      <c r="RW16" s="37">
        <f>SUMIFS('Arrêts médicaux'!$AO$8:$AO$500,'Arrêts médicaux'!$A$8:$A$500,B16,'Arrêts médicaux'!$D$8:$D$500,Salariés!$H$5)</f>
        <v>0</v>
      </c>
      <c r="RX16" s="37">
        <f>SUMIFS('Arrêts médicaux'!$AO$8:$AO$500,'Arrêts médicaux'!$A$8:$A$500,B16,'Arrêts médicaux'!$D$8:$D$500,Salariés!$H$6)</f>
        <v>0</v>
      </c>
      <c r="RY16" s="37">
        <f>SUMIFS('Arrêts médicaux'!$AO$8:$AO$500,'Arrêts médicaux'!$A$8:$A$500,B16,'Arrêts médicaux'!$D$8:$D$500,Salariés!$H$7)</f>
        <v>0</v>
      </c>
      <c r="RZ16" s="38">
        <f t="shared" si="276"/>
        <v>0</v>
      </c>
      <c r="SA16" s="37">
        <f>SUMIFS('Arrêts médicaux'!$AO$8:$AO$500,'Arrêts médicaux'!$A$8:$A$500,B16,'Arrêts médicaux'!$D$8:$D$500,Salariés!$H$8)</f>
        <v>0</v>
      </c>
      <c r="SB16" s="37">
        <f>SUMIFS('Absences diverses'!$AM$8:$AM$500,'Absences diverses'!$A$8:$A$500,B16,'Absences diverses'!$D$8:$D$500,Salariés!$J$1)</f>
        <v>0</v>
      </c>
      <c r="SC16" s="37">
        <f>SUMIFS('Absences diverses'!$AM$8:$AM$500,'Absences diverses'!$A$8:$A$500,B16,'Absences diverses'!$D$8:$D$500,Salariés!$J$2)</f>
        <v>0</v>
      </c>
      <c r="SD16" s="37">
        <f>SUMIFS('Absences diverses'!$AM$8:$AM$500,'Absences diverses'!$A$8:$A$500,B16,'Absences diverses'!$D$8:$D$500,Salariés!$J$3)</f>
        <v>0</v>
      </c>
      <c r="SE16" s="37">
        <f>SUMIFS('Absences diverses'!$AM$8:$AM$500,'Absences diverses'!$A$8:$A$500,B16,'Absences diverses'!$D$8:$D$500,Salariés!$J$4)</f>
        <v>0</v>
      </c>
      <c r="SF16" s="37">
        <f>SUMIFS('Arrêts médicaux'!$AP$8:$AP$500,'Arrêts médicaux'!$A$8:$A$500,B16,'Arrêts médicaux'!$D$8:$D$500,Salariés!$H$1)</f>
        <v>0</v>
      </c>
      <c r="SG16" s="37">
        <f>SUMIFS('Arrêts médicaux'!$AP$8:$AP$500,'Arrêts médicaux'!$A$8:$A$500,B16,'Arrêts médicaux'!$D$8:$D$500,Salariés!$H$2)</f>
        <v>0</v>
      </c>
      <c r="SH16" s="38">
        <f t="shared" si="277"/>
        <v>0</v>
      </c>
      <c r="SI16" s="37">
        <f>SUMIFS('Arrêts médicaux'!$AP$8:$AP$500,'Arrêts médicaux'!$A$8:$A$500,B16,'Arrêts médicaux'!$D$8:$D$500,Salariés!$H$3)</f>
        <v>0</v>
      </c>
      <c r="SJ16" s="37">
        <f>SUMIFS('Arrêts médicaux'!$AP$8:$AP$500,'Arrêts médicaux'!$A$8:$A$500,B16,'Arrêts médicaux'!$D$8:$D$500,Salariés!$H$4)</f>
        <v>0</v>
      </c>
      <c r="SK16" s="38">
        <f t="shared" si="278"/>
        <v>0</v>
      </c>
      <c r="SL16" s="37">
        <f>SUMIFS('Arrêts médicaux'!$AP$8:$AP$500,'Arrêts médicaux'!$A$8:$A$500,B16,'Arrêts médicaux'!$D$8:$D$500,Salariés!$H$5)</f>
        <v>0</v>
      </c>
      <c r="SM16" s="37">
        <f>SUMIFS('Arrêts médicaux'!$AP$8:$AP$500,'Arrêts médicaux'!$A$8:$A$500,B16,'Arrêts médicaux'!$D$8:$D$500,Salariés!$H$6)</f>
        <v>0</v>
      </c>
      <c r="SN16" s="37">
        <f>SUMIFS('Arrêts médicaux'!$AP$8:$AP$500,'Arrêts médicaux'!$A$8:$A$500,B16,'Arrêts médicaux'!$D$8:$D$500,Salariés!$H$7)</f>
        <v>0</v>
      </c>
      <c r="SO16" s="38">
        <f t="shared" si="279"/>
        <v>0</v>
      </c>
      <c r="SP16" s="37">
        <f>SUMIFS('Arrêts médicaux'!$AP$8:$AP$500,'Arrêts médicaux'!$A$8:$A$500,B16,'Arrêts médicaux'!$D$8:$D$500,Salariés!$H$8)</f>
        <v>0</v>
      </c>
      <c r="SQ16" s="37">
        <f>SUMIFS('Absences diverses'!$AN$8:$AN$500,'Absences diverses'!$A$8:$A$500,B16,'Absences diverses'!$D$8:$D$500,Salariés!$J$1)</f>
        <v>0</v>
      </c>
      <c r="SR16" s="37">
        <f>SUMIFS('Absences diverses'!$AN$8:$AN$500,'Absences diverses'!$A$8:$A$500,B16,'Absences diverses'!$D$8:$D$500,Salariés!$J$2)</f>
        <v>0</v>
      </c>
      <c r="SS16" s="37">
        <f>SUMIFS('Absences diverses'!$AN$8:$AN$500,'Absences diverses'!$A$8:$A$500,B16,'Absences diverses'!$D$8:$D$500,Salariés!$J$3)</f>
        <v>0</v>
      </c>
      <c r="ST16" s="37">
        <f>SUMIFS('Absences diverses'!$AN$8:$AN$500,'Absences diverses'!$A$8:$A$500,B16,'Absences diverses'!$D$8:$D$500,Salariés!$J$4)</f>
        <v>0</v>
      </c>
      <c r="SU16" s="37">
        <f>SUMIFS('Arrêts médicaux'!$AQ$8:$AQ$500,'Arrêts médicaux'!$A$8:$A$500,B16,'Arrêts médicaux'!$D$8:$D$500,Salariés!$H$1)</f>
        <v>0</v>
      </c>
      <c r="SV16" s="37">
        <f>SUMIFS('Arrêts médicaux'!$AQ$8:$AQ$500,'Arrêts médicaux'!$A$8:$A$500,B16,'Arrêts médicaux'!$D$8:$D$500,Salariés!$H$2)</f>
        <v>0</v>
      </c>
      <c r="SW16" s="38">
        <f t="shared" si="280"/>
        <v>0</v>
      </c>
      <c r="SX16" s="37">
        <f>SUMIFS('Arrêts médicaux'!$AQ$8:$AQ$500,'Arrêts médicaux'!$A$8:$A$500,B16,'Arrêts médicaux'!$D$8:$D$500,Salariés!$H$3)</f>
        <v>0</v>
      </c>
      <c r="SY16" s="37">
        <f>SUMIFS('Arrêts médicaux'!$AQ$8:$AQ$500,'Arrêts médicaux'!$A$8:$A$500,B16,'Arrêts médicaux'!$D$8:$D$500,Salariés!$H$4)</f>
        <v>0</v>
      </c>
      <c r="SZ16" s="38">
        <f t="shared" si="281"/>
        <v>0</v>
      </c>
      <c r="TA16" s="37">
        <f>SUMIFS('Arrêts médicaux'!$AQ$8:$AQ$500,'Arrêts médicaux'!$A$8:$A$500,B16,'Arrêts médicaux'!$D$8:$D$500,Salariés!$H$5)</f>
        <v>0</v>
      </c>
      <c r="TB16" s="37">
        <f>SUMIFS('Arrêts médicaux'!$AQ$8:$AQ$500,'Arrêts médicaux'!$A$8:$A$500,B16,'Arrêts médicaux'!$D$8:$D$500,Salariés!$H$6)</f>
        <v>0</v>
      </c>
      <c r="TC16" s="37">
        <f>SUMIFS('Arrêts médicaux'!$AQ$8:$AQ$500,'Arrêts médicaux'!$A$8:$A$500,B16,'Arrêts médicaux'!$D$8:$D$500,Salariés!$H$7)</f>
        <v>0</v>
      </c>
      <c r="TD16" s="38">
        <f t="shared" si="282"/>
        <v>0</v>
      </c>
      <c r="TE16" s="37">
        <f>SUMIFS('Arrêts médicaux'!$AQ$8:$AQ$500,'Arrêts médicaux'!$A$8:$A$500,B16,'Arrêts médicaux'!$D$8:$D$500,Salariés!$H$8)</f>
        <v>0</v>
      </c>
      <c r="TF16" s="37">
        <f>SUMIFS('Absences diverses'!$AO$8:$AO$500,'Absences diverses'!$A$8:$A$500,B16,'Absences diverses'!$D$8:$D$500,Salariés!$J$1)</f>
        <v>0</v>
      </c>
      <c r="TG16" s="37">
        <f>SUMIFS('Absences diverses'!$AO$8:$AO$500,'Absences diverses'!$A$8:$A$500,B16,'Absences diverses'!$D$8:$D$500,Salariés!$J$2)</f>
        <v>0</v>
      </c>
      <c r="TH16" s="37">
        <f>SUMIFS('Absences diverses'!$AO$8:$AO$500,'Absences diverses'!$A$8:$A$500,B16,'Absences diverses'!$D$8:$D$500,Salariés!$J$3)</f>
        <v>0</v>
      </c>
      <c r="TI16" s="37">
        <f>SUMIFS('Absences diverses'!$AO$8:$AO$500,'Absences diverses'!$A$8:$A$500,B16,'Absences diverses'!$D$8:$D$500,Salariés!$J$4)</f>
        <v>0</v>
      </c>
      <c r="TJ16" s="37">
        <f>SUMIFS('Arrêts médicaux'!$AR$8:$AR$500,'Arrêts médicaux'!$A$8:$A$500,B16,'Arrêts médicaux'!$D$8:$D$500,Salariés!$H$1)</f>
        <v>0</v>
      </c>
      <c r="TK16" s="37">
        <f>SUMIFS('Arrêts médicaux'!$AR$8:$AR$500,'Arrêts médicaux'!$A$8:$A$500,B16,'Arrêts médicaux'!$D$8:$D$500,Salariés!$H$2)</f>
        <v>0</v>
      </c>
      <c r="TL16" s="38">
        <f t="shared" si="283"/>
        <v>0</v>
      </c>
      <c r="TM16" s="37">
        <f>SUMIFS('Arrêts médicaux'!$AR$8:$AR$500,'Arrêts médicaux'!$A$8:$A$500,B16,'Arrêts médicaux'!$D$8:$D$500,Salariés!$H$3)</f>
        <v>0</v>
      </c>
      <c r="TN16" s="37">
        <f>SUMIFS('Arrêts médicaux'!$AR$8:$AR$500,'Arrêts médicaux'!$A$8:$A$500,B16,'Arrêts médicaux'!$D$8:$D$500,Salariés!$H$4)</f>
        <v>0</v>
      </c>
      <c r="TO16" s="38">
        <f t="shared" si="284"/>
        <v>0</v>
      </c>
      <c r="TP16" s="37">
        <f>SUMIFS('Arrêts médicaux'!$AR$8:$AR$500,'Arrêts médicaux'!$A$8:$A$500,B16,'Arrêts médicaux'!$D$8:$D$500,Salariés!$H$5)</f>
        <v>0</v>
      </c>
      <c r="TQ16" s="37">
        <f>SUMIFS('Arrêts médicaux'!$AR$8:$AR$500,'Arrêts médicaux'!$A$8:$A$500,B16,'Arrêts médicaux'!$D$8:$D$500,Salariés!$H$6)</f>
        <v>0</v>
      </c>
      <c r="TR16" s="37">
        <f>SUMIFS('Arrêts médicaux'!$AR$8:$AR$500,'Arrêts médicaux'!$A$8:$A$500,B16,'Arrêts médicaux'!$D$8:$D$500,Salariés!$H$7)</f>
        <v>0</v>
      </c>
      <c r="TS16" s="38">
        <f t="shared" si="285"/>
        <v>0</v>
      </c>
      <c r="TT16" s="37">
        <f>SUMIFS('Arrêts médicaux'!$AR$8:$AR$500,'Arrêts médicaux'!$A$8:$A$500,B16,'Arrêts médicaux'!$D$8:$D$500,Salariés!$H$8)</f>
        <v>0</v>
      </c>
      <c r="TU16" s="37">
        <f>SUMIFS('Absences diverses'!$AP$8:$AP$500,'Absences diverses'!$A$8:$A$500,B16,'Absences diverses'!$D$8:$D$500,Salariés!$J$1)</f>
        <v>0</v>
      </c>
      <c r="TV16" s="37">
        <f>SUMIFS('Absences diverses'!$AP$8:$AP$500,'Absences diverses'!$A$8:$A$500,B16,'Absences diverses'!$D$8:$D$500,Salariés!$J$2)</f>
        <v>0</v>
      </c>
      <c r="TW16" s="37">
        <f>SUMIFS('Absences diverses'!$AP$8:$AP$500,'Absences diverses'!$A$8:$A$500,B16,'Absences diverses'!$D$8:$D$500,Salariés!$J$3)</f>
        <v>0</v>
      </c>
      <c r="TX16" s="37">
        <f>SUMIFS('Absences diverses'!$AP$8:$AP$500,'Absences diverses'!$A$8:$A$500,B16,'Absences diverses'!$D$8:$D$500,Salariés!$J$4)</f>
        <v>0</v>
      </c>
      <c r="TY16" s="37">
        <f>SUMIFS('Arrêts médicaux'!$AS$8:$AS$500,'Arrêts médicaux'!$A$8:$A$500,B16,'Arrêts médicaux'!$D$8:$D$500,Salariés!$H$1)</f>
        <v>0</v>
      </c>
      <c r="TZ16" s="37">
        <f>SUMIFS('Arrêts médicaux'!$AS$8:$AS$500,'Arrêts médicaux'!$A$8:$A$500,B16,'Arrêts médicaux'!$D$8:$D$500,Salariés!$H$2)</f>
        <v>0</v>
      </c>
      <c r="UA16" s="38">
        <f t="shared" si="286"/>
        <v>0</v>
      </c>
      <c r="UB16" s="37">
        <f>SUMIFS('Arrêts médicaux'!$AS$8:$AS$500,'Arrêts médicaux'!$A$8:$A$500,B16,'Arrêts médicaux'!$D$8:$D$500,Salariés!$H$3)</f>
        <v>0</v>
      </c>
      <c r="UC16" s="37">
        <f>SUMIFS('Arrêts médicaux'!$AS$8:$AS$500,'Arrêts médicaux'!$A$8:$A$500,B16,'Arrêts médicaux'!$D$8:$D$500,Salariés!$H$4)</f>
        <v>0</v>
      </c>
      <c r="UD16" s="38">
        <f t="shared" si="287"/>
        <v>0</v>
      </c>
      <c r="UE16" s="37">
        <f>SUMIFS('Arrêts médicaux'!$AS$8:$AS$500,'Arrêts médicaux'!$A$8:$A$500,B16,'Arrêts médicaux'!$D$8:$D$500,Salariés!$H$5)</f>
        <v>0</v>
      </c>
      <c r="UF16" s="37">
        <f>SUMIFS('Arrêts médicaux'!$AS$8:$AS$500,'Arrêts médicaux'!$A$8:$A$500,B16,'Arrêts médicaux'!$D$8:$D$500,Salariés!$H$6)</f>
        <v>0</v>
      </c>
      <c r="UG16" s="37">
        <f>SUMIFS('Arrêts médicaux'!$AS$8:$AS$500,'Arrêts médicaux'!$A$8:$A$500,B16,'Arrêts médicaux'!$D$8:$D$500,Salariés!$H$7)</f>
        <v>0</v>
      </c>
      <c r="UH16" s="38">
        <f t="shared" si="288"/>
        <v>0</v>
      </c>
      <c r="UI16" s="37">
        <f>SUMIFS('Arrêts médicaux'!$AS$8:$AS$500,'Arrêts médicaux'!$A$8:$A$500,B16,'Arrêts médicaux'!$D$8:$D$500,Salariés!$H$8)</f>
        <v>0</v>
      </c>
      <c r="UJ16" s="37">
        <f>SUMIFS('Absences diverses'!$AQ$8:$AQ$500,'Absences diverses'!$A$8:$A$500,B16,'Absences diverses'!$D$8:$D$500,Salariés!$J$1)</f>
        <v>0</v>
      </c>
      <c r="UK16" s="37">
        <f>SUMIFS('Absences diverses'!$AQ$8:$AQ$500,'Absences diverses'!$A$8:$A$500,B16,'Absences diverses'!$D$8:$D$500,Salariés!$J$2)</f>
        <v>0</v>
      </c>
      <c r="UL16" s="37">
        <f>SUMIFS('Absences diverses'!$AQ$8:$AQ$500,'Absences diverses'!$A$8:$A$500,B16,'Absences diverses'!$D$8:$D$500,Salariés!$J$3)</f>
        <v>0</v>
      </c>
      <c r="UM16" s="37">
        <f>SUMIFS('Absences diverses'!$AQ$8:$AQ$500,'Absences diverses'!$A$8:$A$500,B16,'Absences diverses'!$D$8:$D$500,Salariés!$J$4)</f>
        <v>0</v>
      </c>
      <c r="UN16" s="37">
        <f>SUMIFS('Arrêts médicaux'!$AT$8:$AT$500,'Arrêts médicaux'!$A$8:$A$500,B16,'Arrêts médicaux'!$D$8:$D$500,Salariés!$H$1)</f>
        <v>0</v>
      </c>
      <c r="UO16" s="37">
        <f>SUMIFS('Arrêts médicaux'!$AT$8:$AT$500,'Arrêts médicaux'!$A$8:$A$500,B16,'Arrêts médicaux'!$D$8:$D$500,Salariés!$H$2)</f>
        <v>0</v>
      </c>
      <c r="UP16" s="38">
        <f t="shared" si="289"/>
        <v>0</v>
      </c>
      <c r="UQ16" s="37">
        <f>SUMIFS('Arrêts médicaux'!$AT$8:$AT$500,'Arrêts médicaux'!$A$8:$A$500,B16,'Arrêts médicaux'!$D$8:$D$500,Salariés!$H$3)</f>
        <v>0</v>
      </c>
      <c r="UR16" s="37">
        <f>SUMIFS('Arrêts médicaux'!$AT$8:$AT$500,'Arrêts médicaux'!$A$8:$A$500,B16,'Arrêts médicaux'!$D$8:$D$500,Salariés!$H$4)</f>
        <v>0</v>
      </c>
      <c r="US16" s="38">
        <f t="shared" si="290"/>
        <v>0</v>
      </c>
      <c r="UT16" s="37">
        <f>SUMIFS('Arrêts médicaux'!$AT$8:$AT$500,'Arrêts médicaux'!$A$8:$A$500,B16,'Arrêts médicaux'!$D$8:$D$500,Salariés!$H$5)</f>
        <v>0</v>
      </c>
      <c r="UU16" s="37">
        <f>SUMIFS('Arrêts médicaux'!$AT$8:$AT$500,'Arrêts médicaux'!$A$8:$A$500,B16,'Arrêts médicaux'!$D$8:$D$500,Salariés!$H$6)</f>
        <v>0</v>
      </c>
      <c r="UV16" s="37">
        <f>SUMIFS('Arrêts médicaux'!$AT$8:$AT$500,'Arrêts médicaux'!$A$8:$A$500,B16,'Arrêts médicaux'!$D$8:$D$500,Salariés!$H$7)</f>
        <v>0</v>
      </c>
      <c r="UW16" s="38">
        <f t="shared" si="291"/>
        <v>0</v>
      </c>
      <c r="UX16" s="37">
        <f>SUMIFS('Arrêts médicaux'!$AT$8:$AT$500,'Arrêts médicaux'!$A$8:$A$500,B16,'Arrêts médicaux'!$D$8:$D$500,Salariés!$H$8)</f>
        <v>0</v>
      </c>
      <c r="UY16" s="37">
        <f>SUMIFS('Absences diverses'!$AR$8:$AR$500,'Absences diverses'!$A$8:$A$500,B16,'Absences diverses'!$D$8:$D$500,Salariés!$J$1)</f>
        <v>0</v>
      </c>
      <c r="UZ16" s="37">
        <f>SUMIFS('Absences diverses'!$AR$8:$AR$500,'Absences diverses'!$A$8:$A$500,B16,'Absences diverses'!$D$8:$D$500,Salariés!$J$2)</f>
        <v>0</v>
      </c>
      <c r="VA16" s="37">
        <f>SUMIFS('Absences diverses'!$AR$8:$AR$500,'Absences diverses'!$A$8:$A$500,B16,'Absences diverses'!$D$8:$D$500,Salariés!$J$3)</f>
        <v>0</v>
      </c>
      <c r="VB16" s="37">
        <f>SUMIFS('Absences diverses'!$AR$8:$AR$500,'Absences diverses'!$A$8:$A$500,B16,'Absences diverses'!$D$8:$D$500,Salariés!$J$4)</f>
        <v>0</v>
      </c>
      <c r="VC16" s="37">
        <f>SUMIFS('Arrêts médicaux'!$AU$8:$AU$500,'Arrêts médicaux'!$A$8:$A$500,B16,'Arrêts médicaux'!$D$8:$D$500,Salariés!$H$1)</f>
        <v>0</v>
      </c>
      <c r="VD16" s="37">
        <f>SUMIFS('Arrêts médicaux'!$AU$8:$AU$500,'Arrêts médicaux'!$A$8:$A$500,B16,'Arrêts médicaux'!$D$8:$D$500,Salariés!$H$2)</f>
        <v>0</v>
      </c>
      <c r="VE16" s="38">
        <f t="shared" si="292"/>
        <v>0</v>
      </c>
      <c r="VF16" s="37">
        <f>SUMIFS('Arrêts médicaux'!$AU$8:$AU$500,'Arrêts médicaux'!$A$8:$A$500,B16,'Arrêts médicaux'!$D$8:$D$500,Salariés!$H$3)</f>
        <v>0</v>
      </c>
      <c r="VG16" s="37">
        <f>SUMIFS('Arrêts médicaux'!$AU$8:$AU$500,'Arrêts médicaux'!$A$8:$A$500,B16,'Arrêts médicaux'!$D$8:$D$500,Salariés!$H$4)</f>
        <v>0</v>
      </c>
      <c r="VH16" s="38">
        <f t="shared" si="293"/>
        <v>0</v>
      </c>
      <c r="VI16" s="37">
        <f>SUMIFS('Arrêts médicaux'!$AU$8:$AU$500,'Arrêts médicaux'!$A$8:$A$500,B16,'Arrêts médicaux'!$D$8:$D$500,Salariés!$H$5)</f>
        <v>0</v>
      </c>
      <c r="VJ16" s="37">
        <f>SUMIFS('Arrêts médicaux'!$AU$8:$AU$500,'Arrêts médicaux'!$A$8:$A$500,B16,'Arrêts médicaux'!$D$8:$D$500,Salariés!$H$6)</f>
        <v>0</v>
      </c>
      <c r="VK16" s="37">
        <f>SUMIFS('Arrêts médicaux'!$AU$8:$AU$500,'Arrêts médicaux'!$A$8:$A$500,B16,'Arrêts médicaux'!$D$8:$D$500,Salariés!$H$7)</f>
        <v>0</v>
      </c>
      <c r="VL16" s="38">
        <f t="shared" si="294"/>
        <v>0</v>
      </c>
      <c r="VM16" s="37">
        <f>SUMIFS('Arrêts médicaux'!$AU$8:$AU$500,'Arrêts médicaux'!$A$8:$A$500,B16,'Arrêts médicaux'!$D$8:$D$500,Salariés!$H$8)</f>
        <v>0</v>
      </c>
      <c r="VN16" s="37">
        <f>SUMIFS('Absences diverses'!$AS$8:$AS$500,'Absences diverses'!$A$8:$A$500,B16,'Absences diverses'!$D$8:$D$500,Salariés!$J$1)</f>
        <v>0</v>
      </c>
      <c r="VO16" s="37">
        <f>SUMIFS('Absences diverses'!$AS$8:$AS$500,'Absences diverses'!$A$8:$A$500,B16,'Absences diverses'!$D$8:$D$500,Salariés!$J$2)</f>
        <v>0</v>
      </c>
      <c r="VP16" s="37">
        <f>SUMIFS('Absences diverses'!$AS$8:$AS$500,'Absences diverses'!$A$8:$A$500,B16,'Absences diverses'!$D$8:$D$500,Salariés!$J$3)</f>
        <v>0</v>
      </c>
      <c r="VQ16" s="37">
        <f>SUMIFS('Absences diverses'!$AS$8:$AS$500,'Absences diverses'!$A$8:$A$500,B16,'Absences diverses'!$D$8:$D$500,Salariés!$J$4)</f>
        <v>0</v>
      </c>
      <c r="VR16" s="37">
        <f>SUMIFS('Arrêts médicaux'!$AV$8:$AV$500,'Arrêts médicaux'!$A$8:$A$500,B16,'Arrêts médicaux'!$D$8:$D$500,Salariés!$H$1)</f>
        <v>0</v>
      </c>
      <c r="VS16" s="37">
        <f>SUMIFS('Arrêts médicaux'!$AV$8:$AV$500,'Arrêts médicaux'!$A$8:$A$500,B16,'Arrêts médicaux'!$D$8:$D$500,Salariés!$H$2)</f>
        <v>0</v>
      </c>
      <c r="VT16" s="38">
        <f t="shared" si="295"/>
        <v>0</v>
      </c>
      <c r="VU16" s="37">
        <f>SUMIFS('Arrêts médicaux'!$AV$8:$AV$500,'Arrêts médicaux'!$A$8:$A$500,B16,'Arrêts médicaux'!$D$8:$D$500,Salariés!$H$3)</f>
        <v>0</v>
      </c>
      <c r="VV16" s="37">
        <f>SUMIFS('Arrêts médicaux'!$AV$8:$AV$500,'Arrêts médicaux'!$A$8:$A$500,B16,'Arrêts médicaux'!$D$8:$D$500,Salariés!$H$4)</f>
        <v>0</v>
      </c>
      <c r="VW16" s="38">
        <f t="shared" si="296"/>
        <v>0</v>
      </c>
      <c r="VX16" s="37">
        <f>SUMIFS('Arrêts médicaux'!$AV$8:$AV$500,'Arrêts médicaux'!$A$8:$A$500,B16,'Arrêts médicaux'!$D$8:$D$500,Salariés!$H$5)</f>
        <v>0</v>
      </c>
      <c r="VY16" s="37">
        <f>SUMIFS('Arrêts médicaux'!$AV$8:$AV$500,'Arrêts médicaux'!$A$8:$A$500,B16,'Arrêts médicaux'!$D$8:$D$500,Salariés!$H$6)</f>
        <v>0</v>
      </c>
      <c r="VZ16" s="37">
        <f>SUMIFS('Arrêts médicaux'!$AV$8:$AV$500,'Arrêts médicaux'!$A$8:$A$500,B16,'Arrêts médicaux'!$D$8:$D$500,Salariés!$H$7)</f>
        <v>0</v>
      </c>
      <c r="WA16" s="38">
        <f t="shared" si="297"/>
        <v>0</v>
      </c>
      <c r="WB16" s="37">
        <f>SUMIFS('Arrêts médicaux'!$AV$8:$AV$500,'Arrêts médicaux'!$A$8:$A$500,B16,'Arrêts médicaux'!$D$8:$D$500,Salariés!$H$8)</f>
        <v>0</v>
      </c>
      <c r="WC16" s="37">
        <f>SUMIFS('Absences diverses'!$AT$8:$AT$500,'Absences diverses'!$A$8:$A$500,B16,'Absences diverses'!$D$8:$D$500,Salariés!$J$1)</f>
        <v>0</v>
      </c>
      <c r="WD16" s="37">
        <f>SUMIFS('Absences diverses'!$AT$8:$AT$500,'Absences diverses'!$A$8:$A$500,B16,'Absences diverses'!$D$8:$D$500,Salariés!$J$2)</f>
        <v>0</v>
      </c>
      <c r="WE16" s="37">
        <f>SUMIFS('Absences diverses'!$AT$8:$AT$500,'Absences diverses'!$A$8:$A$500,B16,'Absences diverses'!$D$8:$D$500,Salariés!$J$3)</f>
        <v>0</v>
      </c>
      <c r="WF16" s="37">
        <f>SUMIFS('Absences diverses'!$AT$8:$AT$500,'Absences diverses'!$A$8:$A$500,B16,'Absences diverses'!$D$8:$D$500,Salariés!$J$4)</f>
        <v>0</v>
      </c>
      <c r="WG16" s="37">
        <f>SUMIFS('Arrêts médicaux'!$AW$8:$AW$500,'Arrêts médicaux'!$A$8:$A$500,B16,'Arrêts médicaux'!$D$8:$D$500,Salariés!$H$1)</f>
        <v>0</v>
      </c>
      <c r="WH16" s="37">
        <f>SUMIFS('Arrêts médicaux'!$AW$8:$AW$500,'Arrêts médicaux'!$A$8:$A$500,B16,'Arrêts médicaux'!$D$8:$D$500,Salariés!$H$2)</f>
        <v>0</v>
      </c>
      <c r="WI16" s="38">
        <f t="shared" si="298"/>
        <v>0</v>
      </c>
      <c r="WJ16" s="37">
        <f>SUMIFS('Arrêts médicaux'!$AW$8:$AW$500,'Arrêts médicaux'!$A$8:$A$500,B16,'Arrêts médicaux'!$D$8:$D$500,Salariés!$H$3)</f>
        <v>0</v>
      </c>
      <c r="WK16" s="37">
        <f>SUMIFS('Arrêts médicaux'!$AW$8:$AW$500,'Arrêts médicaux'!$A$8:$A$500,B16,'Arrêts médicaux'!$D$8:$D$500,Salariés!$H$4)</f>
        <v>0</v>
      </c>
      <c r="WL16" s="38">
        <f t="shared" si="299"/>
        <v>0</v>
      </c>
      <c r="WM16" s="37">
        <f>SUMIFS('Arrêts médicaux'!$AW$8:$AW$500,'Arrêts médicaux'!$A$8:$A$500,B16,'Arrêts médicaux'!$D$8:$D$500,Salariés!$H$5)</f>
        <v>0</v>
      </c>
      <c r="WN16" s="37">
        <f>SUMIFS('Arrêts médicaux'!$AW$8:$AW$500,'Arrêts médicaux'!$A$8:$A$500,B16,'Arrêts médicaux'!$D$8:$D$500,Salariés!$H$6)</f>
        <v>0</v>
      </c>
      <c r="WO16" s="37">
        <f>SUMIFS('Arrêts médicaux'!$AW$8:$AW$500,'Arrêts médicaux'!$A$8:$A$500,B16,'Arrêts médicaux'!$D$8:$D$500,Salariés!$H$7)</f>
        <v>0</v>
      </c>
      <c r="WP16" s="38">
        <f t="shared" si="300"/>
        <v>0</v>
      </c>
      <c r="WQ16" s="37">
        <f>SUMIFS('Arrêts médicaux'!$AW$8:$AW$500,'Arrêts médicaux'!$A$8:$A$500,B16,'Arrêts médicaux'!$D$8:$D$500,Salariés!$H$8)</f>
        <v>0</v>
      </c>
      <c r="WR16" s="37">
        <f>SUMIFS('Absences diverses'!$AU$8:$AU$500,'Absences diverses'!$A$8:$A$500,B16,'Absences diverses'!$D$8:$D$500,Salariés!$J$1)</f>
        <v>0</v>
      </c>
      <c r="WS16" s="37">
        <f>SUMIFS('Absences diverses'!$AU$8:$AU$500,'Absences diverses'!$A$8:$A$500,B16,'Absences diverses'!$D$8:$D$500,Salariés!$J$2)</f>
        <v>0</v>
      </c>
      <c r="WT16" s="37">
        <f>SUMIFS('Absences diverses'!$AU$8:$AU$500,'Absences diverses'!$A$8:$A$500,B16,'Absences diverses'!$D$8:$D$500,Salariés!$J$3)</f>
        <v>0</v>
      </c>
      <c r="WU16" s="37">
        <f>SUMIFS('Absences diverses'!$AU$8:$AU$500,'Absences diverses'!$A$8:$A$500,B16,'Absences diverses'!$D$8:$D$500,Salariés!$J$4)</f>
        <v>0</v>
      </c>
      <c r="WV16" s="37">
        <f>SUMIFS('Arrêts médicaux'!$AX$8:$AX$500,'Arrêts médicaux'!$A$8:$A$500,B16,'Arrêts médicaux'!$D$8:$D$500,Salariés!$H$1)</f>
        <v>0</v>
      </c>
      <c r="WW16" s="37">
        <f>SUMIFS('Arrêts médicaux'!$AX$8:$AX$500,'Arrêts médicaux'!$A$8:$A$500,B16,'Arrêts médicaux'!$D$8:$D$500,Salariés!$H$2)</f>
        <v>0</v>
      </c>
      <c r="WX16" s="38">
        <f t="shared" si="301"/>
        <v>0</v>
      </c>
      <c r="WY16" s="37">
        <f>SUMIFS('Arrêts médicaux'!$AX$8:$AX$500,'Arrêts médicaux'!$A$8:$A$500,B16,'Arrêts médicaux'!$D$8:$D$500,Salariés!$H$3)</f>
        <v>0</v>
      </c>
      <c r="WZ16" s="37">
        <f>SUMIFS('Arrêts médicaux'!$AX$8:$AX$500,'Arrêts médicaux'!$A$8:$A$500,B16,'Arrêts médicaux'!$D$8:$D$500,Salariés!$H$4)</f>
        <v>0</v>
      </c>
      <c r="XA16" s="38">
        <f t="shared" si="302"/>
        <v>0</v>
      </c>
      <c r="XB16" s="37">
        <f>SUMIFS('Arrêts médicaux'!$AX$8:$AX$500,'Arrêts médicaux'!$A$8:$A$500,B16,'Arrêts médicaux'!$D$8:$D$500,Salariés!$H$5)</f>
        <v>0</v>
      </c>
      <c r="XC16" s="37">
        <f>SUMIFS('Arrêts médicaux'!$AX$8:$AX$500,'Arrêts médicaux'!$A$8:$A$500,B16,'Arrêts médicaux'!$D$8:$D$500,Salariés!$H$6)</f>
        <v>0</v>
      </c>
      <c r="XD16" s="37">
        <f>SUMIFS('Arrêts médicaux'!$AX$8:$AX$500,'Arrêts médicaux'!$A$8:$A$500,B16,'Arrêts médicaux'!$D$8:$D$500,Salariés!$H$7)</f>
        <v>0</v>
      </c>
      <c r="XE16" s="38">
        <f t="shared" si="303"/>
        <v>0</v>
      </c>
      <c r="XF16" s="37">
        <f>SUMIFS('Arrêts médicaux'!$AX$8:$AX$500,'Arrêts médicaux'!$A$8:$A$500,B16,'Arrêts médicaux'!$D$8:$D$500,Salariés!$H$8)</f>
        <v>0</v>
      </c>
      <c r="XG16" s="37">
        <f>SUMIFS('Absences diverses'!$AV$8:$AV$500,'Absences diverses'!$A$8:$A$500,B16,'Absences diverses'!$D$8:$D$500,Salariés!$J$1)</f>
        <v>0</v>
      </c>
      <c r="XH16" s="37">
        <f>SUMIFS('Absences diverses'!$AV$8:$AV$500,'Absences diverses'!$A$8:$A$500,B16,'Absences diverses'!$D$8:$D$500,Salariés!$J$2)</f>
        <v>0</v>
      </c>
      <c r="XI16" s="37">
        <f>SUMIFS('Absences diverses'!$AV$8:$AV$500,'Absences diverses'!$A$8:$A$500,B16,'Absences diverses'!$D$8:$D$500,Salariés!$J$3)</f>
        <v>0</v>
      </c>
      <c r="XJ16" s="37">
        <f>SUMIFS('Absences diverses'!$AV$8:$AV$500,'Absences diverses'!$A$8:$A$500,B16,'Absences diverses'!$D$8:$D$500,Salariés!$J$4)</f>
        <v>0</v>
      </c>
      <c r="XK16" s="37">
        <f>SUMIFS('Arrêts médicaux'!$AY$8:$AY$500,'Arrêts médicaux'!$A$8:$A$500,B16,'Arrêts médicaux'!$D$8:$D$500,Salariés!$H$1)</f>
        <v>0</v>
      </c>
      <c r="XL16" s="37">
        <f>SUMIFS('Arrêts médicaux'!$AY$8:$AY$500,'Arrêts médicaux'!$A$8:$A$500,B16,'Arrêts médicaux'!$D$8:$D$500,Salariés!$H$2)</f>
        <v>0</v>
      </c>
      <c r="XM16" s="38">
        <f t="shared" si="304"/>
        <v>0</v>
      </c>
      <c r="XN16" s="37">
        <f>SUMIFS('Arrêts médicaux'!$AY$8:$AY$500,'Arrêts médicaux'!$A$8:$A$500,B16,'Arrêts médicaux'!$D$8:$D$500,Salariés!$H$3)</f>
        <v>0</v>
      </c>
      <c r="XO16" s="37">
        <f>SUMIFS('Arrêts médicaux'!$AY$8:$AY$500,'Arrêts médicaux'!$A$8:$A$500,B16,'Arrêts médicaux'!$D$8:$D$500,Salariés!$H$4)</f>
        <v>0</v>
      </c>
      <c r="XP16" s="38">
        <f t="shared" si="305"/>
        <v>0</v>
      </c>
      <c r="XQ16" s="37">
        <f>SUMIFS('Arrêts médicaux'!$AY$8:$AY$500,'Arrêts médicaux'!$A$8:$A$500,B16,'Arrêts médicaux'!$D$8:$D$500,Salariés!$H$5)</f>
        <v>0</v>
      </c>
      <c r="XR16" s="37">
        <f>SUMIFS('Arrêts médicaux'!$AY$8:$AY$500,'Arrêts médicaux'!$A$8:$A$500,B16,'Arrêts médicaux'!$D$8:$D$500,Salariés!$H$6)</f>
        <v>0</v>
      </c>
      <c r="XS16" s="37">
        <f>SUMIFS('Arrêts médicaux'!$AY$8:$AY$500,'Arrêts médicaux'!$A$8:$A$500,B16,'Arrêts médicaux'!$D$8:$D$500,Salariés!$H$7)</f>
        <v>0</v>
      </c>
      <c r="XT16" s="38">
        <f t="shared" si="306"/>
        <v>0</v>
      </c>
      <c r="XU16" s="37">
        <f>SUMIFS('Arrêts médicaux'!$AY$8:$AY$500,'Arrêts médicaux'!$A$8:$A$500,B16,'Arrêts médicaux'!$D$8:$D$500,Salariés!$H$8)</f>
        <v>0</v>
      </c>
      <c r="XV16" s="37">
        <f>SUMIFS('Absences diverses'!$AW$8:$AW$500,'Absences diverses'!$A$8:$A$500,B16,'Absences diverses'!$D$8:$D$500,Salariés!$J$1)</f>
        <v>0</v>
      </c>
      <c r="XW16" s="37">
        <f>SUMIFS('Absences diverses'!$AW$8:$AW$500,'Absences diverses'!$A$8:$A$500,B16,'Absences diverses'!$D$8:$D$500,Salariés!$J$2)</f>
        <v>0</v>
      </c>
      <c r="XX16" s="37">
        <f>SUMIFS('Absences diverses'!$AW$8:$AW$500,'Absences diverses'!$A$8:$A$500,B16,'Absences diverses'!$D$8:$D$500,Salariés!$J$3)</f>
        <v>0</v>
      </c>
      <c r="XY16" s="37">
        <f>SUMIFS('Absences diverses'!$AW$8:$AW$500,'Absences diverses'!$A$8:$A$500,B16,'Absences diverses'!$D$8:$D$500,Salariés!$J$4)</f>
        <v>0</v>
      </c>
      <c r="XZ16" s="37">
        <f>SUMIFS('Arrêts médicaux'!$AZ$8:$AZ$500,'Arrêts médicaux'!$A$8:$A$500,B16,'Arrêts médicaux'!$D$8:$D$500,Salariés!$H$1)</f>
        <v>0</v>
      </c>
      <c r="YA16" s="37">
        <f>SUMIFS('Arrêts médicaux'!$AZ$8:$AZ$500,'Arrêts médicaux'!$A$8:$A$500,B16,'Arrêts médicaux'!$D$8:$D$500,Salariés!$H$2)</f>
        <v>0</v>
      </c>
      <c r="YB16" s="38">
        <f t="shared" si="307"/>
        <v>0</v>
      </c>
      <c r="YC16" s="37">
        <f>SUMIFS('Arrêts médicaux'!$AZ$8:$AZ$500,'Arrêts médicaux'!$A$8:$A$500,B16,'Arrêts médicaux'!$D$8:$D$500,Salariés!$H$3)</f>
        <v>0</v>
      </c>
      <c r="YD16" s="37">
        <f>SUMIFS('Arrêts médicaux'!$AZ$8:$AZ$500,'Arrêts médicaux'!$A$8:$A$500,B16,'Arrêts médicaux'!$D$8:$D$500,Salariés!$H$4)</f>
        <v>0</v>
      </c>
      <c r="YE16" s="38">
        <f t="shared" si="308"/>
        <v>0</v>
      </c>
      <c r="YF16" s="37">
        <f>SUMIFS('Arrêts médicaux'!$AZ$8:$AZ$500,'Arrêts médicaux'!$A$8:$A$500,B16,'Arrêts médicaux'!$D$8:$D$500,Salariés!$H$5)</f>
        <v>0</v>
      </c>
      <c r="YG16" s="37">
        <f>SUMIFS('Arrêts médicaux'!$AZ$8:$AZ$500,'Arrêts médicaux'!$A$8:$A$500,B16,'Arrêts médicaux'!$D$8:$D$500,Salariés!$H$6)</f>
        <v>0</v>
      </c>
      <c r="YH16" s="37">
        <f>SUMIFS('Arrêts médicaux'!$AZ$8:$AZ$500,'Arrêts médicaux'!$A$8:$A$500,B16,'Arrêts médicaux'!$D$8:$D$500,Salariés!$H$7)</f>
        <v>0</v>
      </c>
      <c r="YI16" s="38">
        <f t="shared" si="309"/>
        <v>0</v>
      </c>
      <c r="YJ16" s="37">
        <f>SUMIFS('Arrêts médicaux'!$AZ$8:$AZ$500,'Arrêts médicaux'!$A$8:$A$500,B16,'Arrêts médicaux'!$D$8:$D$500,Salariés!$H$8)</f>
        <v>0</v>
      </c>
      <c r="YK16" s="37">
        <f>SUMIFS('Absences diverses'!$AX$8:$AX$500,'Absences diverses'!$A$8:$A$500,B16,'Absences diverses'!$D$8:$D$500,Salariés!$J$1)</f>
        <v>0</v>
      </c>
      <c r="YL16" s="37">
        <f>SUMIFS('Absences diverses'!$AX$8:$AX$500,'Absences diverses'!$A$8:$A$500,B16,'Absences diverses'!$D$8:$D$500,Salariés!$J$2)</f>
        <v>0</v>
      </c>
      <c r="YM16" s="37">
        <f>SUMIFS('Absences diverses'!$AX$8:$AX$500,'Absences diverses'!$A$8:$A$500,B16,'Absences diverses'!$D$8:$D$500,Salariés!$J$3)</f>
        <v>0</v>
      </c>
      <c r="YN16" s="37">
        <f>SUMIFS('Absences diverses'!$AX$8:$AX$500,'Absences diverses'!$A$8:$A$500,B16,'Absences diverses'!$D$8:$D$500,Salariés!$J$4)</f>
        <v>0</v>
      </c>
      <c r="YO16" s="37">
        <f>SUMIFS('Arrêts médicaux'!$BA$8:$BA$500,'Arrêts médicaux'!$A$8:$A$500,B16,'Arrêts médicaux'!$D$8:$D$500,Salariés!$H$1)</f>
        <v>0</v>
      </c>
      <c r="YP16" s="37">
        <f>SUMIFS('Arrêts médicaux'!$BA$8:$BA$500,'Arrêts médicaux'!$A$8:$A$500,B16,'Arrêts médicaux'!$D$8:$D$500,Salariés!$H$2)</f>
        <v>0</v>
      </c>
      <c r="YQ16" s="38">
        <f t="shared" si="310"/>
        <v>0</v>
      </c>
      <c r="YR16" s="37">
        <f>SUMIFS('Arrêts médicaux'!$BA$8:$BA$500,'Arrêts médicaux'!$A$8:$A$500,B16,'Arrêts médicaux'!$D$8:$D$500,Salariés!$H$3)</f>
        <v>0</v>
      </c>
      <c r="YS16" s="37">
        <f>SUMIFS('Arrêts médicaux'!$BA$8:$BA$500,'Arrêts médicaux'!$A$8:$A$500,B16,'Arrêts médicaux'!$D$8:$D$500,Salariés!$H$4)</f>
        <v>0</v>
      </c>
      <c r="YT16" s="38">
        <f t="shared" si="311"/>
        <v>0</v>
      </c>
      <c r="YU16" s="37">
        <f>SUMIFS('Arrêts médicaux'!$BA$8:$BA$500,'Arrêts médicaux'!$A$8:$A$500,B16,'Arrêts médicaux'!$D$8:$D$500,Salariés!$H$5)</f>
        <v>0</v>
      </c>
      <c r="YV16" s="37">
        <f>SUMIFS('Arrêts médicaux'!$BA$8:$BA$500,'Arrêts médicaux'!$A$8:$A$500,B16,'Arrêts médicaux'!$D$8:$D$500,Salariés!$H$6)</f>
        <v>0</v>
      </c>
      <c r="YW16" s="37">
        <f>SUMIFS('Arrêts médicaux'!$BA$8:$BA$500,'Arrêts médicaux'!$A$8:$A$500,B16,'Arrêts médicaux'!$D$8:$D$500,Salariés!$H$7)</f>
        <v>0</v>
      </c>
      <c r="YX16" s="38">
        <f t="shared" si="312"/>
        <v>0</v>
      </c>
      <c r="YY16" s="37">
        <f>SUMIFS('Arrêts médicaux'!$BA$8:$BA$500,'Arrêts médicaux'!$A$8:$A$500,B16,'Arrêts médicaux'!$D$8:$D$500,Salariés!$H$8)</f>
        <v>0</v>
      </c>
      <c r="YZ16" s="37">
        <f>SUMIFS('Absences diverses'!$AY$8:$AY$500,'Absences diverses'!$A$8:$A$500,B16,'Absences diverses'!$D$8:$D$500,Salariés!$J$1)</f>
        <v>0</v>
      </c>
      <c r="ZA16" s="37">
        <f>SUMIFS('Absences diverses'!$AY$8:$AY$500,'Absences diverses'!$A$8:$A$500,B16,'Absences diverses'!$D$8:$D$500,Salariés!$J$2)</f>
        <v>0</v>
      </c>
      <c r="ZB16" s="37">
        <f>SUMIFS('Absences diverses'!$AY$8:$AY$500,'Absences diverses'!$A$8:$A$500,B16,'Absences diverses'!$D$8:$D$500,Salariés!$J$3)</f>
        <v>0</v>
      </c>
      <c r="ZC16" s="37">
        <f>SUMIFS('Absences diverses'!$AY$8:$AY$500,'Absences diverses'!$A$8:$A$500,B16,'Absences diverses'!$D$8:$D$500,Salariés!$J$4)</f>
        <v>0</v>
      </c>
      <c r="ZD16" s="37">
        <f>SUMIFS('Arrêts médicaux'!$BB$8:$BB$500,'Arrêts médicaux'!$A$8:$A$500,B16,'Arrêts médicaux'!$D$8:$D$500,Salariés!$H$1)</f>
        <v>0</v>
      </c>
      <c r="ZE16" s="37">
        <f>SUMIFS('Arrêts médicaux'!$BB$8:$BB$500,'Arrêts médicaux'!$A$8:$A$500,B16,'Arrêts médicaux'!$D$8:$D$500,Salariés!$H$2)</f>
        <v>0</v>
      </c>
      <c r="ZF16" s="38">
        <f t="shared" si="313"/>
        <v>0</v>
      </c>
      <c r="ZG16" s="37">
        <f>SUMIFS('Arrêts médicaux'!$BB$8:$BB$500,'Arrêts médicaux'!$A$8:$A$500,B16,'Arrêts médicaux'!$D$8:$D$500,Salariés!$H$3)</f>
        <v>0</v>
      </c>
      <c r="ZH16" s="37">
        <f>SUMIFS('Arrêts médicaux'!$BB$8:$BB$500,'Arrêts médicaux'!$A$8:$A$500,B16,'Arrêts médicaux'!$D$8:$D$500,Salariés!$H$4)</f>
        <v>0</v>
      </c>
      <c r="ZI16" s="38">
        <f t="shared" si="314"/>
        <v>0</v>
      </c>
      <c r="ZJ16" s="37">
        <f>SUMIFS('Arrêts médicaux'!$BB$8:$BB$500,'Arrêts médicaux'!$A$8:$A$500,B16,'Arrêts médicaux'!$D$8:$D$500,Salariés!$H$5)</f>
        <v>0</v>
      </c>
      <c r="ZK16" s="37">
        <f>SUMIFS('Arrêts médicaux'!$BB$8:$BB$500,'Arrêts médicaux'!$A$8:$A$500,B16,'Arrêts médicaux'!$D$8:$D$500,Salariés!$H$6)</f>
        <v>0</v>
      </c>
      <c r="ZL16" s="37">
        <f>SUMIFS('Arrêts médicaux'!$BB$8:$BB$500,'Arrêts médicaux'!$A$8:$A$500,B16,'Arrêts médicaux'!$D$8:$D$500,Salariés!$H$7)</f>
        <v>0</v>
      </c>
      <c r="ZM16" s="38">
        <f t="shared" si="315"/>
        <v>0</v>
      </c>
      <c r="ZN16" s="37">
        <f>SUMIFS('Arrêts médicaux'!$BB$8:$BB$500,'Arrêts médicaux'!$A$8:$A$500,B16,'Arrêts médicaux'!$D$8:$D$500,Salariés!$H$8)</f>
        <v>0</v>
      </c>
      <c r="ZO16" s="37">
        <f>SUMIFS('Absences diverses'!$AZ$8:$AZ$500,'Absences diverses'!$A$8:$A$500,B16,'Absences diverses'!$D$8:$D$500,Salariés!$J$1)</f>
        <v>0</v>
      </c>
      <c r="ZP16" s="37">
        <f>SUMIFS('Absences diverses'!$AZ$8:$AZ$500,'Absences diverses'!$A$8:$A$500,B16,'Absences diverses'!$D$8:$D$500,Salariés!$J$2)</f>
        <v>0</v>
      </c>
      <c r="ZQ16" s="37">
        <f>SUMIFS('Absences diverses'!$AZ$8:$AZ$500,'Absences diverses'!$A$8:$A$500,B16,'Absences diverses'!$D$8:$D$500,Salariés!$J$3)</f>
        <v>0</v>
      </c>
      <c r="ZR16" s="37">
        <f>SUMIFS('Absences diverses'!$AZ$8:$AZ$500,'Absences diverses'!$A$8:$A$500,B16,'Absences diverses'!$D$8:$D$500,Salariés!$J$4)</f>
        <v>0</v>
      </c>
      <c r="ZS16" s="37">
        <f>SUMIFS('Arrêts médicaux'!$BC$8:$BC$500,'Arrêts médicaux'!$A$8:$A$500,B16,'Arrêts médicaux'!$D$8:$D$500,Salariés!$H$1)</f>
        <v>0</v>
      </c>
      <c r="ZT16" s="37">
        <f>SUMIFS('Arrêts médicaux'!$BC$8:$BC$500,'Arrêts médicaux'!$A$8:$A$500,B16,'Arrêts médicaux'!$D$8:$D$500,Salariés!$H$2)</f>
        <v>0</v>
      </c>
      <c r="ZU16" s="38">
        <f t="shared" si="316"/>
        <v>0</v>
      </c>
      <c r="ZV16" s="37">
        <f>SUMIFS('Arrêts médicaux'!$BC$8:$BC$500,'Arrêts médicaux'!$A$8:$A$500,B16,'Arrêts médicaux'!$D$8:$D$500,Salariés!$H$3)</f>
        <v>0</v>
      </c>
      <c r="ZW16" s="37">
        <f>SUMIFS('Arrêts médicaux'!$BC$8:$BC$500,'Arrêts médicaux'!$A$8:$A$500,B16,'Arrêts médicaux'!$D$8:$D$500,Salariés!$H$4)</f>
        <v>0</v>
      </c>
      <c r="ZX16" s="38">
        <f t="shared" si="317"/>
        <v>0</v>
      </c>
      <c r="ZY16" s="37">
        <f>SUMIFS('Arrêts médicaux'!$BC$8:$BC$500,'Arrêts médicaux'!$A$8:$A$500,B16,'Arrêts médicaux'!$D$8:$D$500,Salariés!$H$5)</f>
        <v>0</v>
      </c>
      <c r="ZZ16" s="37">
        <f>SUMIFS('Arrêts médicaux'!$BC$8:$BC$500,'Arrêts médicaux'!$A$8:$A$500,B16,'Arrêts médicaux'!$D$8:$D$500,Salariés!$H$6)</f>
        <v>0</v>
      </c>
      <c r="AAA16" s="37">
        <f>SUMIFS('Arrêts médicaux'!$BC$8:$BC$500,'Arrêts médicaux'!$A$8:$A$500,B16,'Arrêts médicaux'!$D$8:$D$500,Salariés!$H$7)</f>
        <v>0</v>
      </c>
      <c r="AAB16" s="38">
        <f t="shared" si="318"/>
        <v>0</v>
      </c>
      <c r="AAC16" s="37">
        <f>SUMIFS('Arrêts médicaux'!$BC$8:$BC$500,'Arrêts médicaux'!$A$8:$A$500,B16,'Arrêts médicaux'!$D$8:$D$500,Salariés!$H$8)</f>
        <v>0</v>
      </c>
      <c r="AAD16" s="37">
        <f>SUMIFS('Absences diverses'!$BA$8:$BA$500,'Absences diverses'!$A$8:$A$500,B16,'Absences diverses'!$D$8:$D$500,Salariés!$J$1)</f>
        <v>0</v>
      </c>
      <c r="AAE16" s="37">
        <f>SUMIFS('Absences diverses'!$BA$8:$BA$500,'Absences diverses'!$A$8:$A$500,B16,'Absences diverses'!$D$8:$D$500,Salariés!$J$2)</f>
        <v>0</v>
      </c>
      <c r="AAF16" s="37">
        <f>SUMIFS('Absences diverses'!$BA$8:$BA$500,'Absences diverses'!$A$8:$A$500,B16,'Absences diverses'!$D$8:$D$500,Salariés!$J$3)</f>
        <v>0</v>
      </c>
      <c r="AAG16" s="37">
        <f>SUMIFS('Absences diverses'!$BA$8:$BA$500,'Absences diverses'!$A$8:$A$500,B16,'Absences diverses'!$D$8:$D$500,Salariés!$J$4)</f>
        <v>0</v>
      </c>
      <c r="AAH16" s="37">
        <f>SUMIFS('Arrêts médicaux'!$BD$8:$BD$500,'Arrêts médicaux'!$A$8:$A$500,B16,'Arrêts médicaux'!$D$8:$D$500,Salariés!$H$1)</f>
        <v>0</v>
      </c>
      <c r="AAI16" s="37">
        <f>SUMIFS('Arrêts médicaux'!$BD$8:$BD$500,'Arrêts médicaux'!$A$8:$A$500,B16,'Arrêts médicaux'!$D$8:$D$500,Salariés!$H$2)</f>
        <v>0</v>
      </c>
      <c r="AAJ16" s="38">
        <f t="shared" si="319"/>
        <v>0</v>
      </c>
      <c r="AAK16" s="37">
        <f>SUMIFS('Arrêts médicaux'!$BD$8:$BD$500,'Arrêts médicaux'!$A$8:$A$500,B16,'Arrêts médicaux'!$D$8:$D$500,Salariés!$H$3)</f>
        <v>0</v>
      </c>
      <c r="AAL16" s="37">
        <f>SUMIFS('Arrêts médicaux'!$BD$8:$BD$500,'Arrêts médicaux'!$A$8:$A$500,B16,'Arrêts médicaux'!$D$8:$D$500,Salariés!$H$4)</f>
        <v>0</v>
      </c>
      <c r="AAM16" s="38">
        <f t="shared" si="320"/>
        <v>0</v>
      </c>
      <c r="AAN16" s="37">
        <f>SUMIFS('Arrêts médicaux'!$BD$8:$BD$500,'Arrêts médicaux'!$A$8:$A$500,B16,'Arrêts médicaux'!$D$8:$D$500,Salariés!$H$5)</f>
        <v>0</v>
      </c>
      <c r="AAO16" s="37">
        <f>SUMIFS('Arrêts médicaux'!$BD$8:$BD$500,'Arrêts médicaux'!$A$8:$A$500,B16,'Arrêts médicaux'!$D$8:$D$500,Salariés!$H$6)</f>
        <v>0</v>
      </c>
      <c r="AAP16" s="37">
        <f>SUMIFS('Arrêts médicaux'!$BD$8:$BD$500,'Arrêts médicaux'!$A$8:$A$500,B16,'Arrêts médicaux'!$D$8:$D$500,Salariés!$H$7)</f>
        <v>0</v>
      </c>
      <c r="AAQ16" s="38">
        <f t="shared" si="321"/>
        <v>0</v>
      </c>
      <c r="AAR16" s="37">
        <f>SUMIFS('Arrêts médicaux'!$BD$8:$BD$500,'Arrêts médicaux'!$A$8:$A$500,B16,'Arrêts médicaux'!$D$8:$D$500,Salariés!$H$8)</f>
        <v>0</v>
      </c>
      <c r="AAS16" s="37">
        <f>SUMIFS('Absences diverses'!$BB$8:$BB$500,'Absences diverses'!$A$8:$A$500,B16,'Absences diverses'!$D$8:$D$500,Salariés!$J$1)</f>
        <v>0</v>
      </c>
      <c r="AAT16" s="37">
        <f>SUMIFS('Absences diverses'!$BB$8:$BB$500,'Absences diverses'!$A$8:$A$500,B16,'Absences diverses'!$D$8:$D$500,Salariés!$J$2)</f>
        <v>0</v>
      </c>
      <c r="AAU16" s="37">
        <f>SUMIFS('Absences diverses'!$BB$8:$BB$500,'Absences diverses'!$A$8:$A$500,B16,'Absences diverses'!$D$8:$D$500,Salariés!$J$3)</f>
        <v>0</v>
      </c>
      <c r="AAV16" s="37">
        <f>SUMIFS('Absences diverses'!$BB$8:$BB$500,'Absences diverses'!$A$8:$A$500,B16,'Absences diverses'!$D$8:$D$500,Salariés!$J$4)</f>
        <v>0</v>
      </c>
      <c r="AAW16" s="37">
        <f>SUMIFS('Arrêts médicaux'!$BE$8:$BE$500,'Arrêts médicaux'!$A$8:$A$500,B16,'Arrêts médicaux'!$D$8:$D$500,Salariés!$H$1)</f>
        <v>0</v>
      </c>
      <c r="AAX16" s="37">
        <f>SUMIFS('Arrêts médicaux'!$BE$8:$BE$500,'Arrêts médicaux'!$A$8:$A$500,B16,'Arrêts médicaux'!$D$8:$D$500,Salariés!$H$2)</f>
        <v>0</v>
      </c>
      <c r="AAY16" s="38">
        <f t="shared" si="322"/>
        <v>0</v>
      </c>
      <c r="AAZ16" s="37">
        <f>SUMIFS('Arrêts médicaux'!$BE$8:$BE$500,'Arrêts médicaux'!$A$8:$A$500,B16,'Arrêts médicaux'!$D$8:$D$500,Salariés!$H$3)</f>
        <v>0</v>
      </c>
      <c r="ABA16" s="37">
        <f>SUMIFS('Arrêts médicaux'!$BE$8:$BE$500,'Arrêts médicaux'!$A$8:$A$500,B16,'Arrêts médicaux'!$D$8:$D$500,Salariés!$H$4)</f>
        <v>0</v>
      </c>
      <c r="ABB16" s="38">
        <f t="shared" si="323"/>
        <v>0</v>
      </c>
      <c r="ABC16" s="37">
        <f>SUMIFS('Arrêts médicaux'!$BE$8:$BE$500,'Arrêts médicaux'!$A$8:$A$500,B16,'Arrêts médicaux'!$D$8:$D$500,Salariés!$H$5)</f>
        <v>0</v>
      </c>
      <c r="ABD16" s="37">
        <f>SUMIFS('Arrêts médicaux'!$BE$8:$BE$500,'Arrêts médicaux'!$A$8:$A$500,B16,'Arrêts médicaux'!$D$8:$D$500,Salariés!$H$6)</f>
        <v>0</v>
      </c>
      <c r="ABE16" s="37">
        <f>SUMIFS('Arrêts médicaux'!$BE$8:$BE$500,'Arrêts médicaux'!$A$8:$A$500,B16,'Arrêts médicaux'!$D$8:$D$500,Salariés!$H$7)</f>
        <v>0</v>
      </c>
      <c r="ABF16" s="38">
        <f t="shared" si="324"/>
        <v>0</v>
      </c>
      <c r="ABG16" s="37">
        <f>SUMIFS('Arrêts médicaux'!$BE$8:$BE$500,'Arrêts médicaux'!$A$8:$A$500,B16,'Arrêts médicaux'!$D$8:$D$500,Salariés!$H$8)</f>
        <v>0</v>
      </c>
      <c r="ABH16" s="37">
        <f>SUMIFS('Absences diverses'!$BC$8:$BC$500,'Absences diverses'!$A$8:$A$500,B16,'Absences diverses'!$D$8:$D$500,Salariés!$J$1)</f>
        <v>0</v>
      </c>
      <c r="ABI16" s="37">
        <f>SUMIFS('Absences diverses'!$BC$8:$BC$500,'Absences diverses'!$A$8:$A$500,B16,'Absences diverses'!$D$8:$D$500,Salariés!$J$2)</f>
        <v>0</v>
      </c>
      <c r="ABJ16" s="37">
        <f>SUMIFS('Absences diverses'!$BC$8:$BC$500,'Absences diverses'!$A$8:$A$500,B16,'Absences diverses'!$D$8:$D$500,Salariés!$J$3)</f>
        <v>0</v>
      </c>
      <c r="ABK16" s="37">
        <f>SUMIFS('Absences diverses'!$BC$8:$BC$500,'Absences diverses'!$A$8:$A$500,B16,'Absences diverses'!$D$8:$D$500,Salariés!$J$4)</f>
        <v>0</v>
      </c>
      <c r="ABL16" s="37">
        <f>SUMIFS('Arrêts médicaux'!$BF$8:$BF$500,'Arrêts médicaux'!$A$8:$A$500,B16,'Arrêts médicaux'!$D$8:$D$500,Salariés!$H$1)</f>
        <v>0</v>
      </c>
      <c r="ABM16" s="37">
        <f>SUMIFS('Arrêts médicaux'!$BF$8:$BF$500,'Arrêts médicaux'!$A$8:$A$500,B16,'Arrêts médicaux'!$D$8:$D$500,Salariés!$H$2)</f>
        <v>0</v>
      </c>
      <c r="ABN16" s="38">
        <f t="shared" si="325"/>
        <v>0</v>
      </c>
      <c r="ABO16" s="37">
        <f>SUMIFS('Arrêts médicaux'!$BF$8:$BF$500,'Arrêts médicaux'!$A$8:$A$500,B16,'Arrêts médicaux'!$D$8:$D$500,Salariés!$H$3)</f>
        <v>0</v>
      </c>
      <c r="ABP16" s="37">
        <f>SUMIFS('Arrêts médicaux'!$BF$8:$BF$500,'Arrêts médicaux'!$A$8:$A$500,B16,'Arrêts médicaux'!$D$8:$D$500,Salariés!$H$4)</f>
        <v>0</v>
      </c>
      <c r="ABQ16" s="38">
        <f t="shared" si="326"/>
        <v>0</v>
      </c>
      <c r="ABR16" s="37">
        <f>SUMIFS('Arrêts médicaux'!$BF$8:$BF$500,'Arrêts médicaux'!$A$8:$A$500,B16,'Arrêts médicaux'!$D$8:$D$500,Salariés!$H$5)</f>
        <v>0</v>
      </c>
      <c r="ABS16" s="37">
        <f>SUMIFS('Arrêts médicaux'!$BF$8:$BF$500,'Arrêts médicaux'!$A$8:$A$500,B16,'Arrêts médicaux'!$D$8:$D$500,Salariés!$H$6)</f>
        <v>0</v>
      </c>
      <c r="ABT16" s="37">
        <f>SUMIFS('Arrêts médicaux'!$BF$8:$BF$500,'Arrêts médicaux'!$A$8:$A$500,B16,'Arrêts médicaux'!$D$8:$D$500,Salariés!$H$7)</f>
        <v>0</v>
      </c>
      <c r="ABU16" s="38">
        <f t="shared" si="327"/>
        <v>0</v>
      </c>
      <c r="ABV16" s="37">
        <f>SUMIFS('Arrêts médicaux'!$BF$8:$BF$500,'Arrêts médicaux'!$A$8:$A$500,B16,'Arrêts médicaux'!$D$8:$D$500,Salariés!$H$8)</f>
        <v>0</v>
      </c>
      <c r="ABW16" s="37">
        <f>SUMIFS('Absences diverses'!$BD$8:$BD$500,'Absences diverses'!$A$8:$A$500,B16,'Absences diverses'!$D$8:$D$500,Salariés!$J$1)</f>
        <v>0</v>
      </c>
      <c r="ABX16" s="37">
        <f>SUMIFS('Absences diverses'!$BD$8:$BD$500,'Absences diverses'!$A$8:$A$500,B16,'Absences diverses'!$D$8:$D$500,Salariés!$J$2)</f>
        <v>0</v>
      </c>
      <c r="ABY16" s="37">
        <f>SUMIFS('Absences diverses'!$BD$8:$BD$500,'Absences diverses'!$A$8:$A$500,B16,'Absences diverses'!$D$8:$D$500,Salariés!$J$3)</f>
        <v>0</v>
      </c>
      <c r="ABZ16" s="37">
        <f>SUMIFS('Absences diverses'!$BD$8:$BD$500,'Absences diverses'!$A$8:$A$500,B16,'Absences diverses'!$D$8:$D$500,Salariés!$J$4)</f>
        <v>0</v>
      </c>
      <c r="ACA16" s="37">
        <f>SUMIFS('Arrêts médicaux'!$BG$8:$BG$500,'Arrêts médicaux'!$A$8:$A$500,B16,'Arrêts médicaux'!$D$8:$D$500,Salariés!$H$1)</f>
        <v>0</v>
      </c>
      <c r="ACB16" s="37">
        <f>SUMIFS('Arrêts médicaux'!$BG$8:$BG$500,'Arrêts médicaux'!$A$8:$A$500,B16,'Arrêts médicaux'!$D$8:$D$500,Salariés!$H$2)</f>
        <v>0</v>
      </c>
      <c r="ACC16" s="38">
        <f t="shared" si="328"/>
        <v>0</v>
      </c>
      <c r="ACD16" s="37">
        <f>SUMIFS('Arrêts médicaux'!$BG$8:$BG$500,'Arrêts médicaux'!$A$8:$A$500,B16,'Arrêts médicaux'!$D$8:$D$500,Salariés!$H$3)</f>
        <v>0</v>
      </c>
      <c r="ACE16" s="37">
        <f>SUMIFS('Arrêts médicaux'!$BG$8:$BG$500,'Arrêts médicaux'!$A$8:$A$500,B16,'Arrêts médicaux'!$D$8:$D$500,Salariés!$H$4)</f>
        <v>0</v>
      </c>
      <c r="ACF16" s="38">
        <f t="shared" si="329"/>
        <v>0</v>
      </c>
      <c r="ACG16" s="37">
        <f>SUMIFS('Arrêts médicaux'!$BG$8:$BG$500,'Arrêts médicaux'!$A$8:$A$500,B16,'Arrêts médicaux'!$D$8:$D$500,Salariés!$H$5)</f>
        <v>0</v>
      </c>
      <c r="ACH16" s="37">
        <f>SUMIFS('Arrêts médicaux'!$BG$8:$BG$500,'Arrêts médicaux'!$A$8:$A$500,B16,'Arrêts médicaux'!$D$8:$D$500,Salariés!$H$6)</f>
        <v>0</v>
      </c>
      <c r="ACI16" s="37">
        <f>SUMIFS('Arrêts médicaux'!$BG$8:$BG$500,'Arrêts médicaux'!$A$8:$A$500,B16,'Arrêts médicaux'!$D$8:$D$500,Salariés!$H$7)</f>
        <v>0</v>
      </c>
      <c r="ACJ16" s="38">
        <f t="shared" si="330"/>
        <v>0</v>
      </c>
      <c r="ACK16" s="37">
        <f>SUMIFS('Arrêts médicaux'!$BG$8:$BG$500,'Arrêts médicaux'!$A$8:$A$500,B16,'Arrêts médicaux'!$D$8:$D$500,Salariés!$H$8)</f>
        <v>0</v>
      </c>
      <c r="ACL16" s="37">
        <f>SUMIFS('Absences diverses'!$BE$8:$BE$500,'Absences diverses'!$A$8:$A$500,B16,'Absences diverses'!$D$8:$D$500,Salariés!$J$1)</f>
        <v>0</v>
      </c>
      <c r="ACM16" s="37">
        <f>SUMIFS('Absences diverses'!$BE$8:$BE$500,'Absences diverses'!$A$8:$A$500,B16,'Absences diverses'!$D$8:$D$500,Salariés!$J$2)</f>
        <v>0</v>
      </c>
      <c r="ACN16" s="37">
        <f>SUMIFS('Absences diverses'!$BE$8:$BE$500,'Absences diverses'!$A$8:$A$500,B16,'Absences diverses'!$D$8:$D$500,Salariés!$J$3)</f>
        <v>0</v>
      </c>
      <c r="ACO16" s="37">
        <f>SUMIFS('Absences diverses'!$BE$8:$BE$500,'Absences diverses'!$A$8:$A$500,B16,'Absences diverses'!$D$8:$D$500,Salariés!$J$4)</f>
        <v>0</v>
      </c>
      <c r="ACP16" s="37">
        <f>SUMIFS('Arrêts médicaux'!$BH$8:$BH$500,'Arrêts médicaux'!$A$8:$A$500,B16,'Arrêts médicaux'!$D$8:$D$500,Salariés!$H$1)</f>
        <v>0</v>
      </c>
      <c r="ACQ16" s="37">
        <f>SUMIFS('Arrêts médicaux'!$BH$8:$BH$500,'Arrêts médicaux'!$A$8:$A$500,B16,'Arrêts médicaux'!$D$8:$D$500,Salariés!$H$2)</f>
        <v>0</v>
      </c>
      <c r="ACR16" s="38">
        <f t="shared" si="331"/>
        <v>0</v>
      </c>
      <c r="ACS16" s="37">
        <f>SUMIFS('Arrêts médicaux'!$BH$8:$BH$500,'Arrêts médicaux'!$A$8:$A$500,B16,'Arrêts médicaux'!$D$8:$D$500,Salariés!$H$3)</f>
        <v>0</v>
      </c>
      <c r="ACT16" s="37">
        <f>SUMIFS('Arrêts médicaux'!$BH$8:$BH$500,'Arrêts médicaux'!$A$8:$A$500,B16,'Arrêts médicaux'!$D$8:$D$500,Salariés!$H$4)</f>
        <v>0</v>
      </c>
      <c r="ACU16" s="38">
        <f t="shared" si="332"/>
        <v>0</v>
      </c>
      <c r="ACV16" s="37">
        <f>SUMIFS('Arrêts médicaux'!$BH$8:$BH$500,'Arrêts médicaux'!$A$8:$A$500,B16,'Arrêts médicaux'!$D$8:$D$500,Salariés!$H$5)</f>
        <v>0</v>
      </c>
      <c r="ACW16" s="37">
        <f>SUMIFS('Arrêts médicaux'!$BH$8:$BH$500,'Arrêts médicaux'!$A$8:$A$500,B16,'Arrêts médicaux'!$D$8:$D$500,Salariés!$H$6)</f>
        <v>0</v>
      </c>
      <c r="ACX16" s="37">
        <f>SUMIFS('Arrêts médicaux'!$BH$8:$BH$500,'Arrêts médicaux'!$A$8:$A$500,B16,'Arrêts médicaux'!$D$8:$D$500,Salariés!$H$7)</f>
        <v>0</v>
      </c>
      <c r="ACY16" s="38">
        <f t="shared" si="333"/>
        <v>0</v>
      </c>
      <c r="ACZ16" s="37">
        <f>SUMIFS('Arrêts médicaux'!$BH$8:$BH$500,'Arrêts médicaux'!$A$8:$A$500,B16,'Arrêts médicaux'!$D$8:$D$500,Salariés!$H$8)</f>
        <v>0</v>
      </c>
      <c r="ADA16" s="37">
        <f>SUMIFS('Absences diverses'!$BF$8:$BF$500,'Absences diverses'!$A$8:$A$500,B16,'Absences diverses'!$D$8:$D$500,Salariés!$J$1)</f>
        <v>0</v>
      </c>
      <c r="ADB16" s="37">
        <f>SUMIFS('Absences diverses'!$BF$8:$BF$500,'Absences diverses'!$A$8:$A$500,B16,'Absences diverses'!$D$8:$D$500,Salariés!$J$2)</f>
        <v>0</v>
      </c>
      <c r="ADC16" s="37">
        <f>SUMIFS('Absences diverses'!$BF$8:$BF$500,'Absences diverses'!$A$8:$A$500,B16,'Absences diverses'!$D$8:$D$500,Salariés!$J$3)</f>
        <v>0</v>
      </c>
      <c r="ADD16" s="37">
        <f>SUMIFS('Absences diverses'!$BF$8:$BF$500,'Absences diverses'!$A$8:$A$500,B16,'Absences diverses'!$D$8:$D$500,Salariés!$J$4)</f>
        <v>0</v>
      </c>
      <c r="ADE16" s="37">
        <f>SUMIFS('Arrêts médicaux'!$BI$8:$BI$500,'Arrêts médicaux'!$A$8:$A$500,B16,'Arrêts médicaux'!$D$8:$D$500,Salariés!$H$1)</f>
        <v>0</v>
      </c>
      <c r="ADF16" s="37">
        <f>SUMIFS('Arrêts médicaux'!$BI$8:$BI$500,'Arrêts médicaux'!$A$8:$A$500,B16,'Arrêts médicaux'!$D$8:$D$500,Salariés!$H$2)</f>
        <v>0</v>
      </c>
      <c r="ADG16" s="38">
        <f t="shared" si="334"/>
        <v>0</v>
      </c>
      <c r="ADH16" s="37">
        <f>SUMIFS('Arrêts médicaux'!$BI$8:$BI$500,'Arrêts médicaux'!$A$8:$A$500,B16,'Arrêts médicaux'!$D$8:$D$500,Salariés!$H$3)</f>
        <v>0</v>
      </c>
      <c r="ADI16" s="37">
        <f>SUMIFS('Arrêts médicaux'!$BI$8:$BI$500,'Arrêts médicaux'!$A$8:$A$500,B16,'Arrêts médicaux'!$D$8:$D$500,Salariés!$H$4)</f>
        <v>0</v>
      </c>
      <c r="ADJ16" s="38">
        <f t="shared" si="335"/>
        <v>0</v>
      </c>
      <c r="ADK16" s="37">
        <f>SUMIFS('Arrêts médicaux'!$BI$8:$BI$500,'Arrêts médicaux'!$A$8:$A$500,B16,'Arrêts médicaux'!$D$8:$D$500,Salariés!$H$5)</f>
        <v>0</v>
      </c>
      <c r="ADL16" s="37">
        <f>SUMIFS('Arrêts médicaux'!$BI$8:$BI$500,'Arrêts médicaux'!$A$8:$A$500,B16,'Arrêts médicaux'!$D$8:$D$500,Salariés!$H$6)</f>
        <v>0</v>
      </c>
      <c r="ADM16" s="37">
        <f>SUMIFS('Arrêts médicaux'!$BI$8:$BI$500,'Arrêts médicaux'!$A$8:$A$500,B16,'Arrêts médicaux'!$D$8:$D$500,Salariés!$H$7)</f>
        <v>0</v>
      </c>
      <c r="ADN16" s="38">
        <f t="shared" si="336"/>
        <v>0</v>
      </c>
      <c r="ADO16" s="37">
        <f>SUMIFS('Arrêts médicaux'!$BI$8:$BI$500,'Arrêts médicaux'!$A$8:$A$500,B16,'Arrêts médicaux'!$D$8:$D$500,Salariés!$H$8)</f>
        <v>0</v>
      </c>
      <c r="ADP16" s="37">
        <f>SUMIFS('Absences diverses'!$BG$8:$BG$500,'Absences diverses'!$A$8:$A$500,B16,'Absences diverses'!$D$8:$D$500,Salariés!$J$1)</f>
        <v>0</v>
      </c>
      <c r="ADQ16" s="37">
        <f>SUMIFS('Absences diverses'!$BG$8:$BG$500,'Absences diverses'!$A$8:$A$500,B16,'Absences diverses'!$D$8:$D$500,Salariés!$J$2)</f>
        <v>0</v>
      </c>
      <c r="ADR16" s="37">
        <f>SUMIFS('Absences diverses'!$BG$8:$BG$500,'Absences diverses'!$A$8:$A$500,B16,'Absences diverses'!$D$8:$D$500,Salariés!$J$3)</f>
        <v>0</v>
      </c>
      <c r="ADS16" s="37">
        <f>SUMIFS('Absences diverses'!$BG$8:$BG$500,'Absences diverses'!$A$8:$A$500,B16,'Absences diverses'!$D$8:$D$500,Salariés!$J$4)</f>
        <v>0</v>
      </c>
      <c r="ADT16" s="37">
        <f>SUMIFS('Arrêts médicaux'!$BJ$8:$BJ$500,'Arrêts médicaux'!$A$8:$A$500,B16,'Arrêts médicaux'!$D$8:$D$500,Salariés!$H$1)</f>
        <v>0</v>
      </c>
      <c r="ADU16" s="37">
        <f>SUMIFS('Arrêts médicaux'!$BJ$8:$BJ$500,'Arrêts médicaux'!$A$8:$A$500,B16,'Arrêts médicaux'!$D$8:$D$500,Salariés!$H$2)</f>
        <v>0</v>
      </c>
      <c r="ADV16" s="38">
        <f t="shared" si="337"/>
        <v>0</v>
      </c>
      <c r="ADW16" s="37">
        <f>SUMIFS('Arrêts médicaux'!$BJ$8:$BJ$500,'Arrêts médicaux'!$A$8:$A$500,B16,'Arrêts médicaux'!$D$8:$D$500,Salariés!$H$3)</f>
        <v>0</v>
      </c>
      <c r="ADX16" s="37">
        <f>SUMIFS('Arrêts médicaux'!$BJ$8:$BJ$500,'Arrêts médicaux'!$A$8:$A$500,B16,'Arrêts médicaux'!$D$8:$D$500,Salariés!$H$4)</f>
        <v>0</v>
      </c>
      <c r="ADY16" s="38">
        <f t="shared" si="338"/>
        <v>0</v>
      </c>
      <c r="ADZ16" s="37">
        <f>SUMIFS('Arrêts médicaux'!$BJ$8:$BJ$500,'Arrêts médicaux'!$A$8:$A$500,B16,'Arrêts médicaux'!$D$8:$D$500,Salariés!$H$5)</f>
        <v>0</v>
      </c>
      <c r="AEA16" s="37">
        <f>SUMIFS('Arrêts médicaux'!$BJ$8:$BJ$500,'Arrêts médicaux'!$A$8:$A$500,B16,'Arrêts médicaux'!$D$8:$D$500,Salariés!$H$6)</f>
        <v>0</v>
      </c>
      <c r="AEB16" s="37">
        <f>SUMIFS('Arrêts médicaux'!$BJ$8:$BJ$500,'Arrêts médicaux'!$A$8:$A$500,B16,'Arrêts médicaux'!$D$8:$D$500,Salariés!$H$7)</f>
        <v>0</v>
      </c>
      <c r="AEC16" s="38">
        <f t="shared" si="339"/>
        <v>0</v>
      </c>
      <c r="AED16" s="37">
        <f>SUMIFS('Arrêts médicaux'!$BJ$8:$BJ$500,'Arrêts médicaux'!$A$8:$A$500,B16,'Arrêts médicaux'!$D$8:$D$500,Salariés!$H$8)</f>
        <v>0</v>
      </c>
      <c r="AEE16" s="37">
        <f>SUMIFS('Absences diverses'!$BH$8:$BH$500,'Absences diverses'!$A$8:$A$500,B16,'Absences diverses'!$D$8:$D$500,Salariés!$J$1)</f>
        <v>0</v>
      </c>
      <c r="AEF16" s="37">
        <f>SUMIFS('Absences diverses'!$BH$8:$BH$500,'Absences diverses'!$A$8:$A$500,B16,'Absences diverses'!$D$8:$D$500,Salariés!$J$2)</f>
        <v>0</v>
      </c>
      <c r="AEG16" s="37">
        <f>SUMIFS('Absences diverses'!$BH$8:$BH$500,'Absences diverses'!$A$8:$A$500,B16,'Absences diverses'!$D$8:$D$500,Salariés!$J$3)</f>
        <v>0</v>
      </c>
      <c r="AEH16" s="37">
        <f>SUMIFS('Absences diverses'!$BH$8:$BH$500,'Absences diverses'!$A$8:$A$500,B16,'Absences diverses'!$D$8:$D$500,Salariés!$J$4)</f>
        <v>0</v>
      </c>
      <c r="AEI16" s="37">
        <f>SUMIFS('Arrêts médicaux'!$BK$8:$BK$500,'Arrêts médicaux'!$A$8:$A$500,B16,'Arrêts médicaux'!$D$8:$D$500,Salariés!$H$1)</f>
        <v>0</v>
      </c>
      <c r="AEJ16" s="37">
        <f>SUMIFS('Arrêts médicaux'!$BK$8:$BK$500,'Arrêts médicaux'!$A$8:$A$500,B16,'Arrêts médicaux'!$D$8:$D$500,Salariés!$H$2)</f>
        <v>0</v>
      </c>
      <c r="AEK16" s="38">
        <f t="shared" si="340"/>
        <v>0</v>
      </c>
      <c r="AEL16" s="37">
        <f>SUMIFS('Arrêts médicaux'!$BK$8:$BK$500,'Arrêts médicaux'!$A$8:$A$500,B16,'Arrêts médicaux'!$D$8:$D$500,Salariés!$H$3)</f>
        <v>0</v>
      </c>
      <c r="AEM16" s="37">
        <f>SUMIFS('Arrêts médicaux'!$BK$8:$BK$500,'Arrêts médicaux'!$A$8:$A$500,B16,'Arrêts médicaux'!$D$8:$D$500,Salariés!$H$4)</f>
        <v>0</v>
      </c>
      <c r="AEN16" s="38">
        <f t="shared" si="341"/>
        <v>0</v>
      </c>
      <c r="AEO16" s="37">
        <f>SUMIFS('Arrêts médicaux'!$BK$8:$BK$500,'Arrêts médicaux'!$A$8:$A$500,B16,'Arrêts médicaux'!$D$8:$D$500,Salariés!$H$5)</f>
        <v>0</v>
      </c>
      <c r="AEP16" s="37">
        <f>SUMIFS('Arrêts médicaux'!$BK$8:$BK$500,'Arrêts médicaux'!$A$8:$A$500,B16,'Arrêts médicaux'!$D$8:$D$500,Salariés!$H$6)</f>
        <v>0</v>
      </c>
      <c r="AEQ16" s="37">
        <f>SUMIFS('Arrêts médicaux'!$BK$8:$BK$500,'Arrêts médicaux'!$A$8:$A$500,B16,'Arrêts médicaux'!$D$8:$D$500,Salariés!$H$7)</f>
        <v>0</v>
      </c>
      <c r="AER16" s="38">
        <f t="shared" si="342"/>
        <v>0</v>
      </c>
      <c r="AES16" s="37">
        <f>SUMIFS('Arrêts médicaux'!$BK$8:$BK$500,'Arrêts médicaux'!$A$8:$A$500,B16,'Arrêts médicaux'!$D$8:$D$500,Salariés!$H$8)</f>
        <v>0</v>
      </c>
      <c r="AET16" s="37">
        <f>SUMIFS('Absences diverses'!$BI$8:$BI$500,'Absences diverses'!$A$8:$A$500,B16,'Absences diverses'!$D$8:$D$500,Salariés!$J$1)</f>
        <v>0</v>
      </c>
      <c r="AEU16" s="37">
        <f>SUMIFS('Absences diverses'!$BI$8:$BI$500,'Absences diverses'!$A$8:$A$500,B16,'Absences diverses'!$D$8:$D$500,Salariés!$J$2)</f>
        <v>0</v>
      </c>
      <c r="AEV16" s="37">
        <f>SUMIFS('Absences diverses'!$BI$8:$BI$500,'Absences diverses'!$A$8:$A$500,B16,'Absences diverses'!$D$8:$D$500,Salariés!$J$3)</f>
        <v>0</v>
      </c>
      <c r="AEW16" s="37">
        <f>SUMIFS('Absences diverses'!$BI$8:$BI$500,'Absences diverses'!$A$8:$A$500,B16,'Absences diverses'!$D$8:$D$500,Salariés!$J$4)</f>
        <v>0</v>
      </c>
      <c r="AEX16" s="37">
        <f>SUMIFS('Arrêts médicaux'!$BL$8:$BL$500,'Arrêts médicaux'!$A$8:$A$500,B16,'Arrêts médicaux'!$D$8:$D$500,Salariés!$H$1)</f>
        <v>0</v>
      </c>
      <c r="AEY16" s="37">
        <f>SUMIFS('Arrêts médicaux'!$BL$8:$BL$500,'Arrêts médicaux'!$A$8:$A$500,B16,'Arrêts médicaux'!$D$8:$D$500,Salariés!$H$2)</f>
        <v>0</v>
      </c>
      <c r="AEZ16" s="38">
        <f t="shared" si="343"/>
        <v>0</v>
      </c>
      <c r="AFA16" s="37">
        <f>SUMIFS('Arrêts médicaux'!$BL$8:$BL$500,'Arrêts médicaux'!$A$8:$A$500,B16,'Arrêts médicaux'!$D$8:$D$500,Salariés!$H$3)</f>
        <v>0</v>
      </c>
      <c r="AFB16" s="37">
        <f>SUMIFS('Arrêts médicaux'!$BL$8:$BL$500,'Arrêts médicaux'!$A$8:$A$500,B16,'Arrêts médicaux'!$D$8:$D$500,Salariés!$H$4)</f>
        <v>0</v>
      </c>
      <c r="AFC16" s="38">
        <f t="shared" si="344"/>
        <v>0</v>
      </c>
      <c r="AFD16" s="37">
        <f>SUMIFS('Arrêts médicaux'!$BL$8:$BL$500,'Arrêts médicaux'!$A$8:$A$500,B16,'Arrêts médicaux'!$D$8:$D$500,Salariés!$H$5)</f>
        <v>0</v>
      </c>
      <c r="AFE16" s="37">
        <f>SUMIFS('Arrêts médicaux'!$BL$8:$BL$500,'Arrêts médicaux'!$A$8:$A$500,B16,'Arrêts médicaux'!$D$8:$D$500,Salariés!$H$6)</f>
        <v>0</v>
      </c>
      <c r="AFF16" s="37">
        <f>SUMIFS('Arrêts médicaux'!$BL$8:$BL$500,'Arrêts médicaux'!$A$8:$A$500,B16,'Arrêts médicaux'!$D$8:$D$500,Salariés!$H$7)</f>
        <v>0</v>
      </c>
      <c r="AFG16" s="38">
        <f t="shared" si="345"/>
        <v>0</v>
      </c>
      <c r="AFH16" s="37">
        <f>SUMIFS('Arrêts médicaux'!$BL$8:$BL$500,'Arrêts médicaux'!$A$8:$A$500,B16,'Arrêts médicaux'!$D$8:$D$500,Salariés!$H$8)</f>
        <v>0</v>
      </c>
      <c r="AFI16" s="37">
        <f>SUMIFS('Absences diverses'!$BJ$8:$BJ$500,'Absences diverses'!$A$8:$A$500,B16,'Absences diverses'!$D$8:$D$500,Salariés!$J$1)</f>
        <v>0</v>
      </c>
      <c r="AFJ16" s="37">
        <f>SUMIFS('Absences diverses'!$BJ$8:$BJ$500,'Absences diverses'!$A$8:$A$500,B16,'Absences diverses'!$D$8:$D$500,Salariés!$J$2)</f>
        <v>0</v>
      </c>
      <c r="AFK16" s="37">
        <f>SUMIFS('Absences diverses'!$BJ$8:$BJ$500,'Absences diverses'!$A$8:$A$500,B16,'Absences diverses'!$D$8:$D$500,Salariés!$J$3)</f>
        <v>0</v>
      </c>
      <c r="AFL16" s="37">
        <f>SUMIFS('Absences diverses'!$BJ$8:$BJ$500,'Absences diverses'!$A$8:$A$500,B16,'Absences diverses'!$D$8:$D$500,Salariés!$J$4)</f>
        <v>0</v>
      </c>
      <c r="AFM16" s="37">
        <f>SUMIFS('Arrêts médicaux'!$BM$8:$BM$500,'Arrêts médicaux'!$A$8:$A$500,B16,'Arrêts médicaux'!$D$8:$D$500,Salariés!$H$1)</f>
        <v>0</v>
      </c>
      <c r="AFN16" s="37">
        <f>SUMIFS('Arrêts médicaux'!$BM$8:$BM$500,'Arrêts médicaux'!$A$8:$A$500,B16,'Arrêts médicaux'!$D$8:$D$500,Salariés!$H$2)</f>
        <v>0</v>
      </c>
      <c r="AFO16" s="38">
        <f t="shared" si="346"/>
        <v>0</v>
      </c>
      <c r="AFP16" s="37">
        <f>SUMIFS('Arrêts médicaux'!$BM$8:$BM$500,'Arrêts médicaux'!$A$8:$A$500,B16,'Arrêts médicaux'!$D$8:$D$500,Salariés!$H$3)</f>
        <v>0</v>
      </c>
      <c r="AFQ16" s="37">
        <f>SUMIFS('Arrêts médicaux'!$BM$8:$BM$500,'Arrêts médicaux'!$A$8:$A$500,B16,'Arrêts médicaux'!$D$8:$D$500,Salariés!$H$4)</f>
        <v>0</v>
      </c>
      <c r="AFR16" s="38">
        <f t="shared" si="347"/>
        <v>0</v>
      </c>
      <c r="AFS16" s="37">
        <f>SUMIFS('Arrêts médicaux'!$BM$8:$BM$500,'Arrêts médicaux'!$A$8:$A$500,B16,'Arrêts médicaux'!$D$8:$D$500,Salariés!$H$5)</f>
        <v>0</v>
      </c>
      <c r="AFT16" s="37">
        <f>SUMIFS('Arrêts médicaux'!$BM$8:$BM$500,'Arrêts médicaux'!$A$8:$A$500,B16,'Arrêts médicaux'!$D$8:$D$500,Salariés!$H$6)</f>
        <v>0</v>
      </c>
      <c r="AFU16" s="37">
        <f>SUMIFS('Arrêts médicaux'!$BM$8:$BM$500,'Arrêts médicaux'!$A$8:$A$500,B16,'Arrêts médicaux'!$D$8:$D$500,Salariés!$H$7)</f>
        <v>0</v>
      </c>
      <c r="AFV16" s="38">
        <f t="shared" si="348"/>
        <v>0</v>
      </c>
      <c r="AFW16" s="37">
        <f>SUMIFS('Arrêts médicaux'!$BM$8:$BM$500,'Arrêts médicaux'!$A$8:$A$500,B16,'Arrêts médicaux'!$D$8:$D$500,Salariés!$H$8)</f>
        <v>0</v>
      </c>
      <c r="AFX16" s="37">
        <f>SUMIFS('Absences diverses'!$BK$8:$BK$500,'Absences diverses'!$A$8:$A$500,B16,'Absences diverses'!$D$8:$D$500,Salariés!$J$1)</f>
        <v>0</v>
      </c>
      <c r="AFY16" s="37">
        <f>SUMIFS('Absences diverses'!$BK$8:$BK$500,'Absences diverses'!$A$8:$A$500,B16,'Absences diverses'!$D$8:$D$500,Salariés!$J$2)</f>
        <v>0</v>
      </c>
      <c r="AFZ16" s="37">
        <f>SUMIFS('Absences diverses'!$BK$8:$BK$500,'Absences diverses'!$A$8:$A$500,B16,'Absences diverses'!$D$8:$D$500,Salariés!$J$3)</f>
        <v>0</v>
      </c>
      <c r="AGA16" s="37">
        <f>SUMIFS('Absences diverses'!$BK$8:$BK$500,'Absences diverses'!$A$8:$A$500,B16,'Absences diverses'!$D$8:$D$500,Salariés!$J$4)</f>
        <v>0</v>
      </c>
      <c r="AGB16" s="37">
        <f>SUMIFS('Arrêts médicaux'!$BN$8:$BN$500,'Arrêts médicaux'!$A$8:$A$500,B16,'Arrêts médicaux'!$D$8:$D$500,Salariés!$H$1)</f>
        <v>0</v>
      </c>
      <c r="AGC16" s="37">
        <f>SUMIFS('Arrêts médicaux'!$BN$8:$BN$500,'Arrêts médicaux'!$A$8:$A$500,B16,'Arrêts médicaux'!$D$8:$D$500,Salariés!$H$2)</f>
        <v>0</v>
      </c>
      <c r="AGD16" s="38">
        <f t="shared" si="349"/>
        <v>0</v>
      </c>
      <c r="AGE16" s="37">
        <f>SUMIFS('Arrêts médicaux'!$BN$8:$BN$500,'Arrêts médicaux'!$A$8:$A$500,B16,'Arrêts médicaux'!$D$8:$D$500,Salariés!$H$3)</f>
        <v>0</v>
      </c>
      <c r="AGF16" s="37">
        <f>SUMIFS('Arrêts médicaux'!$BN$8:$BN$500,'Arrêts médicaux'!$A$8:$A$500,B16,'Arrêts médicaux'!$D$8:$D$500,Salariés!$H$4)</f>
        <v>0</v>
      </c>
      <c r="AGG16" s="38">
        <f t="shared" si="350"/>
        <v>0</v>
      </c>
      <c r="AGH16" s="37">
        <f>SUMIFS('Arrêts médicaux'!$BN$8:$BN$500,'Arrêts médicaux'!$A$8:$A$500,B16,'Arrêts médicaux'!$D$8:$D$500,Salariés!$H$5)</f>
        <v>0</v>
      </c>
      <c r="AGI16" s="37">
        <f>SUMIFS('Arrêts médicaux'!$BN$8:$BN$500,'Arrêts médicaux'!$A$8:$A$500,B16,'Arrêts médicaux'!$D$8:$D$500,Salariés!$H$6)</f>
        <v>0</v>
      </c>
      <c r="AGJ16" s="37">
        <f>SUMIFS('Arrêts médicaux'!$BN$8:$BN$500,'Arrêts médicaux'!$A$8:$A$500,B16,'Arrêts médicaux'!$D$8:$D$500,Salariés!$H$7)</f>
        <v>0</v>
      </c>
      <c r="AGK16" s="38">
        <f t="shared" si="351"/>
        <v>0</v>
      </c>
      <c r="AGL16" s="37">
        <f>SUMIFS('Arrêts médicaux'!$BN$8:$BN$500,'Arrêts médicaux'!$A$8:$A$500,B16,'Arrêts médicaux'!$D$8:$D$500,Salariés!$H$8)</f>
        <v>0</v>
      </c>
      <c r="AGM16" s="37">
        <f>SUMIFS('Absences diverses'!$BL$8:$BL$500,'Absences diverses'!$A$8:$A$500,B16,'Absences diverses'!$D$8:$D$500,Salariés!$J$1)</f>
        <v>0</v>
      </c>
      <c r="AGN16" s="37">
        <f>SUMIFS('Absences diverses'!$BL$8:$BL$500,'Absences diverses'!$A$8:$A$500,B16,'Absences diverses'!$D$8:$D$500,Salariés!$J$2)</f>
        <v>0</v>
      </c>
      <c r="AGO16" s="37">
        <f>SUMIFS('Absences diverses'!$BL$8:$BL$500,'Absences diverses'!$A$8:$A$500,B16,'Absences diverses'!$D$8:$D$500,Salariés!$J$3)</f>
        <v>0</v>
      </c>
      <c r="AGP16" s="37">
        <f>SUMIFS('Absences diverses'!$BL$8:$BL$500,'Absences diverses'!$A$8:$A$500,B16,'Absences diverses'!$D$8:$D$500,Salariés!$J$4)</f>
        <v>0</v>
      </c>
      <c r="AGQ16" s="37">
        <f>SUMIFS('Arrêts médicaux'!$BO$8:$BO$500,'Arrêts médicaux'!$A$8:$A$500,B16,'Arrêts médicaux'!$D$8:$D$500,Salariés!$H$1)</f>
        <v>0</v>
      </c>
      <c r="AGR16" s="37">
        <f>SUMIFS('Arrêts médicaux'!$BO$8:$BO$500,'Arrêts médicaux'!$A$8:$A$500,B16,'Arrêts médicaux'!$D$8:$D$500,Salariés!$H$2)</f>
        <v>0</v>
      </c>
      <c r="AGS16" s="38">
        <f t="shared" si="352"/>
        <v>0</v>
      </c>
      <c r="AGT16" s="37">
        <f>SUMIFS('Arrêts médicaux'!$BO$8:$BO$500,'Arrêts médicaux'!$A$8:$A$500,B16,'Arrêts médicaux'!$D$8:$D$500,Salariés!$H$3)</f>
        <v>0</v>
      </c>
      <c r="AGU16" s="37">
        <f>SUMIFS('Arrêts médicaux'!$BO$8:$BO$500,'Arrêts médicaux'!$A$8:$A$500,B16,'Arrêts médicaux'!$D$8:$D$500,Salariés!$H$4)</f>
        <v>0</v>
      </c>
      <c r="AGV16" s="38">
        <f t="shared" si="353"/>
        <v>0</v>
      </c>
      <c r="AGW16" s="37">
        <f>SUMIFS('Arrêts médicaux'!$BO$8:$BO$500,'Arrêts médicaux'!$A$8:$A$500,B16,'Arrêts médicaux'!$D$8:$D$500,Salariés!$H$5)</f>
        <v>0</v>
      </c>
      <c r="AGX16" s="37">
        <f>SUMIFS('Arrêts médicaux'!$BO$8:$BO$500,'Arrêts médicaux'!$A$8:$A$500,B16,'Arrêts médicaux'!$D$8:$D$500,Salariés!$H$6)</f>
        <v>0</v>
      </c>
      <c r="AGY16" s="37">
        <f>SUMIFS('Arrêts médicaux'!$BO$8:$BO$500,'Arrêts médicaux'!$A$8:$A$500,B16,'Arrêts médicaux'!$D$8:$D$500,Salariés!$H$7)</f>
        <v>0</v>
      </c>
      <c r="AGZ16" s="38">
        <f t="shared" si="354"/>
        <v>0</v>
      </c>
      <c r="AHA16" s="37">
        <f>SUMIFS('Arrêts médicaux'!$BO$8:$BO$500,'Arrêts médicaux'!$A$8:$A$500,B16,'Arrêts médicaux'!$D$8:$D$500,Salariés!$H$8)</f>
        <v>0</v>
      </c>
      <c r="AHB16" s="37">
        <f>SUMIFS('Absences diverses'!$BM$8:$BM$500,'Absences diverses'!$A$8:$A$500,B16,'Absences diverses'!$D$8:$D$500,Salariés!$J$1)</f>
        <v>0</v>
      </c>
      <c r="AHC16" s="37">
        <f>SUMIFS('Absences diverses'!$BM$8:$BM$500,'Absences diverses'!$A$8:$A$500,B16,'Absences diverses'!$D$8:$D$500,Salariés!$J$2)</f>
        <v>0</v>
      </c>
      <c r="AHD16" s="37">
        <f>SUMIFS('Absences diverses'!$BM$8:$BM$500,'Absences diverses'!$A$8:$A$500,B16,'Absences diverses'!$D$8:$D$500,Salariés!$J$3)</f>
        <v>0</v>
      </c>
      <c r="AHE16" s="37">
        <f>SUMIFS('Absences diverses'!$BM$8:$BM$500,'Absences diverses'!$A$8:$A$500,B16,'Absences diverses'!$D$8:$D$500,Salariés!$J$4)</f>
        <v>0</v>
      </c>
      <c r="AHF16" s="37">
        <f>SUMIFS('Arrêts médicaux'!$BP$8:$BP$500,'Arrêts médicaux'!$A$8:$A$500,B16,'Arrêts médicaux'!$D$8:$D$500,Salariés!$H$1)</f>
        <v>0</v>
      </c>
      <c r="AHG16" s="37">
        <f>SUMIFS('Arrêts médicaux'!$BP$8:$BP$500,'Arrêts médicaux'!$A$8:$A$500,B16,'Arrêts médicaux'!$D$8:$D$500,Salariés!$H$2)</f>
        <v>0</v>
      </c>
      <c r="AHH16" s="38">
        <f t="shared" si="355"/>
        <v>0</v>
      </c>
      <c r="AHI16" s="37">
        <f>SUMIFS('Arrêts médicaux'!$BP$8:$BP$500,'Arrêts médicaux'!$A$8:$A$500,B16,'Arrêts médicaux'!$D$8:$D$500,Salariés!$H$3)</f>
        <v>0</v>
      </c>
      <c r="AHJ16" s="37">
        <f>SUMIFS('Arrêts médicaux'!$BP$8:$BP$500,'Arrêts médicaux'!$A$8:$A$500,B16,'Arrêts médicaux'!$D$8:$D$500,Salariés!$H$4)</f>
        <v>0</v>
      </c>
      <c r="AHK16" s="38">
        <f t="shared" si="356"/>
        <v>0</v>
      </c>
      <c r="AHL16" s="37">
        <f>SUMIFS('Arrêts médicaux'!$BP$8:$BP$500,'Arrêts médicaux'!$A$8:$A$500,B16,'Arrêts médicaux'!$D$8:$D$500,Salariés!$H$5)</f>
        <v>0</v>
      </c>
      <c r="AHM16" s="37">
        <f>SUMIFS('Arrêts médicaux'!$BP$8:$BP$500,'Arrêts médicaux'!$A$8:$A$500,B16,'Arrêts médicaux'!$D$8:$D$500,Salariés!$H$6)</f>
        <v>0</v>
      </c>
      <c r="AHN16" s="37">
        <f>SUMIFS('Arrêts médicaux'!$BP$8:$BP$500,'Arrêts médicaux'!$A$8:$A$500,B16,'Arrêts médicaux'!$D$8:$D$500,Salariés!$H$7)</f>
        <v>0</v>
      </c>
      <c r="AHO16" s="38">
        <f t="shared" si="357"/>
        <v>0</v>
      </c>
      <c r="AHP16" s="37">
        <f>SUMIFS('Arrêts médicaux'!$BP$8:$BP$500,'Arrêts médicaux'!$A$8:$A$500,B16,'Arrêts médicaux'!$D$8:$D$500,Salariés!$H$8)</f>
        <v>0</v>
      </c>
      <c r="AHQ16" s="37">
        <f>SUMIFS('Absences diverses'!$BN$8:$BN$500,'Absences diverses'!$A$8:$A$500,B16,'Absences diverses'!$D$8:$D$500,Salariés!$J$1)</f>
        <v>0</v>
      </c>
      <c r="AHR16" s="37">
        <f>SUMIFS('Absences diverses'!$BN$8:$BN$500,'Absences diverses'!$A$8:$A$500,B16,'Absences diverses'!$D$8:$D$500,Salariés!$J$2)</f>
        <v>0</v>
      </c>
      <c r="AHS16" s="37">
        <f>SUMIFS('Absences diverses'!$BN$8:$BN$500,'Absences diverses'!$A$8:$A$500,B16,'Absences diverses'!$D$8:$D$500,Salariés!$J$3)</f>
        <v>0</v>
      </c>
      <c r="AHT16" s="37">
        <f>SUMIFS('Absences diverses'!$BN$8:$BN$500,'Absences diverses'!$A$8:$A$500,B16,'Absences diverses'!$D$8:$D$500,Salariés!$J$4)</f>
        <v>0</v>
      </c>
      <c r="AHU16" s="37">
        <f>SUMIFS('Arrêts médicaux'!$BQ$8:$BQ$500,'Arrêts médicaux'!$A$8:$A$500,B16,'Arrêts médicaux'!$D$8:$D$500,Salariés!$H$1)</f>
        <v>0</v>
      </c>
      <c r="AHV16" s="37">
        <f>SUMIFS('Arrêts médicaux'!$BQ$8:$BQ$500,'Arrêts médicaux'!$A$8:$A$500,B16,'Arrêts médicaux'!$D$8:$D$500,Salariés!$H$2)</f>
        <v>0</v>
      </c>
      <c r="AHW16" s="38">
        <f t="shared" si="358"/>
        <v>0</v>
      </c>
      <c r="AHX16" s="37">
        <f>SUMIFS('Arrêts médicaux'!$BQ$8:$BQ$500,'Arrêts médicaux'!$A$8:$A$500,B16,'Arrêts médicaux'!$D$8:$D$500,Salariés!$H$3)</f>
        <v>0</v>
      </c>
      <c r="AHY16" s="37">
        <f>SUMIFS('Arrêts médicaux'!$BQ$8:$BQ$500,'Arrêts médicaux'!$A$8:$A$500,B16,'Arrêts médicaux'!$D$8:$D$500,Salariés!$H$4)</f>
        <v>0</v>
      </c>
      <c r="AHZ16" s="38">
        <f t="shared" si="359"/>
        <v>0</v>
      </c>
      <c r="AIA16" s="37">
        <f>SUMIFS('Arrêts médicaux'!$BQ$8:$BQ$500,'Arrêts médicaux'!$A$8:$A$500,B16,'Arrêts médicaux'!$D$8:$D$500,Salariés!$H$5)</f>
        <v>0</v>
      </c>
      <c r="AIB16" s="37">
        <f>SUMIFS('Arrêts médicaux'!$BQ$8:$BQ$500,'Arrêts médicaux'!$A$8:$A$500,B16,'Arrêts médicaux'!$D$8:$D$500,Salariés!$H$6)</f>
        <v>0</v>
      </c>
      <c r="AIC16" s="37">
        <f>SUMIFS('Arrêts médicaux'!$BQ$8:$BQ$500,'Arrêts médicaux'!$A$8:$A$500,B16,'Arrêts médicaux'!$D$8:$D$500,Salariés!$H$7)</f>
        <v>0</v>
      </c>
      <c r="AID16" s="38">
        <f t="shared" si="360"/>
        <v>0</v>
      </c>
      <c r="AIE16" s="37">
        <f>SUMIFS('Arrêts médicaux'!$BQ$8:$BQ$500,'Arrêts médicaux'!$A$8:$A$500,B16,'Arrêts médicaux'!$D$8:$D$500,Salariés!$H$8)</f>
        <v>0</v>
      </c>
      <c r="AIF16" s="37">
        <f>SUMIFS('Absences diverses'!$BO$8:$BO$500,'Absences diverses'!$A$8:$A$500,B16,'Absences diverses'!$D$8:$D$500,Salariés!$J$1)</f>
        <v>0</v>
      </c>
      <c r="AIG16" s="37">
        <f>SUMIFS('Absences diverses'!$BO$8:$BO$500,'Absences diverses'!$A$8:$A$500,B16,'Absences diverses'!$D$8:$D$500,Salariés!$J$2)</f>
        <v>0</v>
      </c>
      <c r="AIH16" s="37">
        <f>SUMIFS('Absences diverses'!$BO$8:$BO$500,'Absences diverses'!$A$8:$A$500,B16,'Absences diverses'!$D$8:$D$500,Salariés!$J$3)</f>
        <v>0</v>
      </c>
      <c r="AII16" s="37">
        <f>SUMIFS('Absences diverses'!$BO$8:$BO$500,'Absences diverses'!$A$8:$A$500,B16,'Absences diverses'!$D$8:$D$500,Salariés!$J$4)</f>
        <v>0</v>
      </c>
    </row>
    <row r="17" spans="2:919">
      <c r="B17" s="29">
        <f>+Salariés!A14</f>
        <v>0</v>
      </c>
      <c r="C17" s="29">
        <f>+Salariés!B14</f>
        <v>0</v>
      </c>
      <c r="D17" s="29">
        <f>+Salariés!C14</f>
        <v>0</v>
      </c>
      <c r="E17" s="37">
        <f>SUMIFS('Arrêts médicaux'!$I$8:$I$500,'Arrêts médicaux'!$A$8:$A$500,B17,'Arrêts médicaux'!$D$8:$D$500,Salariés!$H$1)</f>
        <v>0</v>
      </c>
      <c r="F17" s="118">
        <f>SUMIFS('Arrêts médicaux'!$I$8:$I$500,'Arrêts médicaux'!$A$8:$A$500,B17,'Arrêts médicaux'!$D$8:$D$500,Salariés!$H$2)</f>
        <v>0</v>
      </c>
      <c r="G17" s="120">
        <f t="shared" ref="G17:G19" si="361">+F17+E17</f>
        <v>0</v>
      </c>
      <c r="H17" s="37">
        <f>SUMIFS('Arrêts médicaux'!$I$8:$I$500,'Arrêts médicaux'!$A$8:$A$500,B17,'Arrêts médicaux'!$D$8:$D$500,Salariés!$H$3)</f>
        <v>0</v>
      </c>
      <c r="I17" s="37">
        <f>SUMIFS('Arrêts médicaux'!$I$8:$I$500,'Arrêts médicaux'!$A$8:$A$500,B17,'Arrêts médicaux'!$D$8:$D$500,Salariés!$H$4)</f>
        <v>0</v>
      </c>
      <c r="J17" s="38">
        <f t="shared" ref="J17:J19" si="362">+I17+H17</f>
        <v>0</v>
      </c>
      <c r="K17" s="37">
        <f>SUMIFS('Arrêts médicaux'!$I$8:$I$500,'Arrêts médicaux'!$A$8:$A$500,B17,'Arrêts médicaux'!$D$8:$D$500,Salariés!$H$5)</f>
        <v>0</v>
      </c>
      <c r="L17" s="37">
        <f>SUMIFS('Arrêts médicaux'!$I$8:$I$500,'Arrêts médicaux'!$A$8:$A$500,B17,'Arrêts médicaux'!$D$8:$D$500,Salariés!$H$6)</f>
        <v>0</v>
      </c>
      <c r="M17" s="37">
        <f>SUMIFS('Arrêts médicaux'!$I$8:$I$500,'Arrêts médicaux'!$A$8:$A$500,B17,'Arrêts médicaux'!$D$8:$D$500,Salariés!$H$7)</f>
        <v>0</v>
      </c>
      <c r="N17" s="38">
        <f t="shared" ref="N17:N19" si="363">+M17+L17+K17</f>
        <v>0</v>
      </c>
      <c r="O17" s="37">
        <f>SUMIFS('Arrêts médicaux'!$I$8:$I$500,'Arrêts médicaux'!$A$8:$A$500,B17,'Arrêts médicaux'!$D$8:$D$500,Salariés!$H$8)</f>
        <v>0</v>
      </c>
      <c r="P17" s="37">
        <f>SUMIFS('Absences diverses'!$G$8:$G$500,'Absences diverses'!$A$8:$A$500,B17,'Absences diverses'!$D$8:$D$500,Salariés!$J$1)</f>
        <v>0</v>
      </c>
      <c r="Q17" s="37">
        <f>SUMIFS('Absences diverses'!$G$8:$G$500,'Absences diverses'!$A$8:$A$500,B17,'Absences diverses'!$D$8:$D$500,Salariés!$J$2)</f>
        <v>0</v>
      </c>
      <c r="R17" s="37">
        <f>SUMIFS('Absences diverses'!$G$8:$G$500,'Absences diverses'!$A$8:$A$500,B17,'Absences diverses'!$D$8:$D$500,Salariés!$J$3)</f>
        <v>0</v>
      </c>
      <c r="S17" s="116">
        <f>SUMIFS('Absences diverses'!$G$8:$G$500,'Absences diverses'!$A$8:$A$500,B17,'Absences diverses'!$D$8:$D$500,Salariés!$J$4)</f>
        <v>0</v>
      </c>
      <c r="T17" s="115">
        <f>SUMIFS('Arrêts médicaux'!$J$8:$J$500,'Arrêts médicaux'!$A$8:$A$500,B17,'Arrêts médicaux'!$D$8:$D$500,Salariés!$H$1)</f>
        <v>0</v>
      </c>
      <c r="U17" s="37">
        <f>SUMIFS('Arrêts médicaux'!$J$8:$J$500,'Arrêts médicaux'!$A$8:$A$500,B17,'Arrêts médicaux'!$D$8:$D$500,Salariés!$H$2)</f>
        <v>0</v>
      </c>
      <c r="V17" s="38">
        <f t="shared" si="181"/>
        <v>0</v>
      </c>
      <c r="W17" s="37">
        <f>SUMIFS('Arrêts médicaux'!$J$8:$J$500,'Arrêts médicaux'!$A$8:$A$500,B17,'Arrêts médicaux'!$D$8:$D$500,Salariés!$H$3)</f>
        <v>0</v>
      </c>
      <c r="X17" s="37">
        <f>SUMIFS('Arrêts médicaux'!$J$8:$J$500,'Arrêts médicaux'!$A$8:$A$500,B17,'Arrêts médicaux'!$D$8:$D$500,Salariés!$H$4)</f>
        <v>0</v>
      </c>
      <c r="Y17" s="38">
        <f t="shared" si="182"/>
        <v>0</v>
      </c>
      <c r="Z17" s="37">
        <f>SUMIFS('Arrêts médicaux'!$J$8:$J$500,'Arrêts médicaux'!$A$8:$A$500,B17,'Arrêts médicaux'!$D$8:$D$500,Salariés!$H$5)</f>
        <v>0</v>
      </c>
      <c r="AA17" s="37">
        <f>SUMIFS('Arrêts médicaux'!$J$8:$J$500,'Arrêts médicaux'!$A$8:$A$500,B17,'Arrêts médicaux'!$D$8:$D$500,Salariés!$H$6)</f>
        <v>0</v>
      </c>
      <c r="AB17" s="37">
        <f>SUMIFS('Arrêts médicaux'!$J$8:$J$500,'Arrêts médicaux'!$A$8:$A$500,B17,'Arrêts médicaux'!$D$8:$D$500,Salariés!$H$7)</f>
        <v>0</v>
      </c>
      <c r="AC17" s="38">
        <f t="shared" si="183"/>
        <v>0</v>
      </c>
      <c r="AD17" s="37">
        <f>SUMIFS('Arrêts médicaux'!$J$8:$J$500,'Arrêts médicaux'!$A$8:$A$500,B17,'Arrêts médicaux'!$D$8:$D$500,Salariés!$H$8)</f>
        <v>0</v>
      </c>
      <c r="AE17" s="37">
        <f>SUMIFS('Absences diverses'!$H$8:$H$500,'Absences diverses'!$A$8:$A$500,B17,'Absences diverses'!$D$8:$D$500,Salariés!$J$1)</f>
        <v>0</v>
      </c>
      <c r="AF17" s="37">
        <f>SUMIFS('Absences diverses'!$H$8:$H$500,'Absences diverses'!$A$8:$A$500,B17,'Absences diverses'!$D$8:$D$500,Salariés!$J$2)</f>
        <v>0</v>
      </c>
      <c r="AG17" s="37">
        <f>SUMIFS('Absences diverses'!$H$8:$H$500,'Absences diverses'!$A$8:$A$500,B17,'Absences diverses'!$D$8:$D$500,Salariés!$J$3)</f>
        <v>0</v>
      </c>
      <c r="AH17" s="116">
        <f>SUMIFS('Absences diverses'!$H$8:$H$500,'Absences diverses'!$A$8:$A$500,B17,'Absences diverses'!$D$8:$D$500,Salariés!$J$4)</f>
        <v>0</v>
      </c>
      <c r="AI17" s="37">
        <f>SUMIFS('Arrêts médicaux'!$K$8:$K$500,'Arrêts médicaux'!$A$8:$A$500,B17,'Arrêts médicaux'!$D$8:$D$500,Salariés!$H$1)</f>
        <v>0</v>
      </c>
      <c r="AJ17" s="37">
        <f>SUMIFS('Arrêts médicaux'!$K$8:$K$500,'Arrêts médicaux'!$A$8:$A$500,B17,'Arrêts médicaux'!$D$8:$D$500,Salariés!$H$2)</f>
        <v>0</v>
      </c>
      <c r="AK17" s="38">
        <f t="shared" si="184"/>
        <v>0</v>
      </c>
      <c r="AL17" s="37">
        <f>SUMIFS('Arrêts médicaux'!$K$8:$K$500,'Arrêts médicaux'!$A$8:$A$500,B17,'Arrêts médicaux'!$D$8:$D$500,Salariés!$H$3)</f>
        <v>0</v>
      </c>
      <c r="AM17" s="37">
        <f>SUMIFS('Arrêts médicaux'!$K$8:$K$500,'Arrêts médicaux'!$A$8:$A$500,B17,'Arrêts médicaux'!$D$8:$D$500,Salariés!$H$4)</f>
        <v>0</v>
      </c>
      <c r="AN17" s="38">
        <f t="shared" si="185"/>
        <v>0</v>
      </c>
      <c r="AO17" s="37">
        <f>SUMIFS('Arrêts médicaux'!$K$8:$K$500,'Arrêts médicaux'!$A$8:$A$500,B17,'Arrêts médicaux'!$D$8:$D$500,Salariés!$H$5)</f>
        <v>0</v>
      </c>
      <c r="AP17" s="37">
        <f>SUMIFS('Arrêts médicaux'!$K$8:$K$500,'Arrêts médicaux'!$A$8:$A$500,B17,'Arrêts médicaux'!$D$8:$D$500,Salariés!$H$6)</f>
        <v>0</v>
      </c>
      <c r="AQ17" s="37">
        <f>SUMIFS('Arrêts médicaux'!$K$8:$K$500,'Arrêts médicaux'!$A$8:$A$500,B17,'Arrêts médicaux'!$D$8:$D$500,Salariés!$H$7)</f>
        <v>0</v>
      </c>
      <c r="AR17" s="38">
        <f t="shared" si="186"/>
        <v>0</v>
      </c>
      <c r="AS17" s="37">
        <f>SUMIFS('Arrêts médicaux'!$K$8:$K$500,'Arrêts médicaux'!$A$8:$A$500,B17,'Arrêts médicaux'!$D$8:$D$500,Salariés!$H$8)</f>
        <v>0</v>
      </c>
      <c r="AT17" s="37">
        <f>SUMIFS('Absences diverses'!$I$8:$I$500,'Absences diverses'!$A$8:$A$500,B17,'Absences diverses'!$D$8:$D$500,Salariés!$J$1)</f>
        <v>0</v>
      </c>
      <c r="AU17" s="37">
        <f>SUMIFS('Absences diverses'!$I$8:$I$500,'Absences diverses'!$A$8:$A$500,B17,'Absences diverses'!$D$8:$D$500,Salariés!$J$2)</f>
        <v>0</v>
      </c>
      <c r="AV17" s="37">
        <f>SUMIFS('Absences diverses'!$I$8:$I$500,'Absences diverses'!$A$8:$A$500,B17,'Absences diverses'!$D$8:$D$500,Salariés!$J$3)</f>
        <v>0</v>
      </c>
      <c r="AW17" s="116">
        <f>SUMIFS('Absences diverses'!$I$8:$I$500,'Absences diverses'!$A$8:$A$500,B17,'Absences diverses'!$D$8:$D$500,Salariés!$J$4)</f>
        <v>0</v>
      </c>
      <c r="AX17" s="37">
        <f>SUMIFS('Arrêts médicaux'!$L$8:$L$500,'Arrêts médicaux'!$A$8:$A$500,B17,'Arrêts médicaux'!$D$8:$D$500,Salariés!$H$1)</f>
        <v>0</v>
      </c>
      <c r="AY17" s="37">
        <f>SUMIFS('Arrêts médicaux'!$L$8:$L$500,'Arrêts médicaux'!$A$8:$A$500,B17,'Arrêts médicaux'!$D$8:$D$500,Salariés!$H$2)</f>
        <v>0</v>
      </c>
      <c r="AZ17" s="38">
        <f t="shared" si="187"/>
        <v>0</v>
      </c>
      <c r="BA17" s="37">
        <f>SUMIFS('Arrêts médicaux'!$L$8:$L$500,'Arrêts médicaux'!$A$8:$A$500,B17,'Arrêts médicaux'!$D$8:$D$500,Salariés!$H$3)</f>
        <v>0</v>
      </c>
      <c r="BB17" s="37">
        <f>SUMIFS('Arrêts médicaux'!$L$8:$L$500,'Arrêts médicaux'!$A$8:$A$500,B17,'Arrêts médicaux'!$D$8:$D$500,Salariés!$H$4)</f>
        <v>0</v>
      </c>
      <c r="BC17" s="38">
        <f t="shared" si="188"/>
        <v>0</v>
      </c>
      <c r="BD17" s="37">
        <f>SUMIFS('Arrêts médicaux'!$L$8:$L$500,'Arrêts médicaux'!$A$8:$A$500,B17,'Arrêts médicaux'!$D$8:$D$500,Salariés!$H$5)</f>
        <v>0</v>
      </c>
      <c r="BE17" s="37">
        <f>SUMIFS('Arrêts médicaux'!$L$8:$L$500,'Arrêts médicaux'!$A$8:$A$500,B17,'Arrêts médicaux'!$D$8:$D$500,Salariés!$H$6)</f>
        <v>0</v>
      </c>
      <c r="BF17" s="37">
        <f>SUMIFS('Arrêts médicaux'!$L$8:$L$500,'Arrêts médicaux'!$A$8:$A$500,B17,'Arrêts médicaux'!$D$8:$D$500,Salariés!$H$7)</f>
        <v>0</v>
      </c>
      <c r="BG17" s="38">
        <f t="shared" si="189"/>
        <v>0</v>
      </c>
      <c r="BH17" s="37">
        <f>SUMIFS('Arrêts médicaux'!$L$8:$L$500,'Arrêts médicaux'!$A$8:$A$500,B17,'Arrêts médicaux'!$D$8:$D$500,Salariés!$H$8)</f>
        <v>0</v>
      </c>
      <c r="BI17" s="37">
        <f>SUMIFS('Absences diverses'!$J$8:$J$500,'Absences diverses'!$A$8:$A$500,B17,'Absences diverses'!$D$8:$D$500,Salariés!$J$1)</f>
        <v>0</v>
      </c>
      <c r="BJ17" s="37">
        <f>SUMIFS('Absences diverses'!$J$8:$J$500,'Absences diverses'!$A$8:$A$500,B17,'Absences diverses'!$D$8:$D$500,Salariés!$J$2)</f>
        <v>0</v>
      </c>
      <c r="BK17" s="37">
        <f>SUMIFS('Absences diverses'!$J$8:$J$500,'Absences diverses'!$A$8:$A$500,B17,'Absences diverses'!$D$8:$D$500,Salariés!$J$3)</f>
        <v>0</v>
      </c>
      <c r="BL17" s="116">
        <f>SUMIFS('Absences diverses'!$J$8:$J$500,'Absences diverses'!$A$8:$A$500,B17,'Absences diverses'!$D$8:$D$500,Salariés!$J$4)</f>
        <v>0</v>
      </c>
      <c r="BM17" s="37">
        <f>SUMIFS('Arrêts médicaux'!$M$8:$M$500,'Arrêts médicaux'!$A$8:$A$500,B17,'Arrêts médicaux'!$D$8:$D$500,Salariés!$H$1)</f>
        <v>0</v>
      </c>
      <c r="BN17" s="37">
        <f>SUMIFS('Arrêts médicaux'!$M$8:$M$500,'Arrêts médicaux'!$A$8:$A$500,B17,'Arrêts médicaux'!$D$8:$D$500,Salariés!$H$2)</f>
        <v>0</v>
      </c>
      <c r="BO17" s="38">
        <f t="shared" si="190"/>
        <v>0</v>
      </c>
      <c r="BP17" s="37">
        <f>SUMIFS('Arrêts médicaux'!$M$8:$M$500,'Arrêts médicaux'!$A$8:$A$500,B17,'Arrêts médicaux'!$D$8:$D$500,Salariés!$H$3)</f>
        <v>0</v>
      </c>
      <c r="BQ17" s="37">
        <f>SUMIFS('Arrêts médicaux'!$M$8:$M$500,'Arrêts médicaux'!$A$8:$A$500,B17,'Arrêts médicaux'!$D$8:$D$500,Salariés!$H$4)</f>
        <v>0</v>
      </c>
      <c r="BR17" s="38">
        <f t="shared" si="191"/>
        <v>0</v>
      </c>
      <c r="BS17" s="37">
        <f>SUMIFS('Arrêts médicaux'!$M$8:$M$500,'Arrêts médicaux'!$A$8:$A$500,B17,'Arrêts médicaux'!$D$8:$D$500,Salariés!$H$5)</f>
        <v>0</v>
      </c>
      <c r="BT17" s="37">
        <f>SUMIFS('Arrêts médicaux'!$M$8:$M$500,'Arrêts médicaux'!$A$8:$A$500,B17,'Arrêts médicaux'!$D$8:$D$500,Salariés!$H$6)</f>
        <v>0</v>
      </c>
      <c r="BU17" s="37">
        <f>SUMIFS('Arrêts médicaux'!$M$8:$M$500,'Arrêts médicaux'!$A$8:$A$500,B17,'Arrêts médicaux'!$D$8:$D$500,Salariés!$H$7)</f>
        <v>0</v>
      </c>
      <c r="BV17" s="38">
        <f t="shared" si="192"/>
        <v>0</v>
      </c>
      <c r="BW17" s="37">
        <f>SUMIFS('Arrêts médicaux'!$M$8:$M$500,'Arrêts médicaux'!$A$8:$A$500,B17,'Arrêts médicaux'!$D$8:$D$500,Salariés!$H$8)</f>
        <v>0</v>
      </c>
      <c r="BX17" s="37">
        <f>SUMIFS('Absences diverses'!$K$8:$K$500,'Absences diverses'!$A$8:$A$500,B17,'Absences diverses'!$D$8:$D$500,Salariés!$J$1)</f>
        <v>0</v>
      </c>
      <c r="BY17" s="37">
        <f>SUMIFS('Absences diverses'!$K$8:$K$500,'Absences diverses'!$A$8:$A$500,B17,'Absences diverses'!$D$8:$D$500,Salariés!$J$2)</f>
        <v>0</v>
      </c>
      <c r="BZ17" s="37">
        <f>SUMIFS('Absences diverses'!$K$8:$K$500,'Absences diverses'!$A$8:$A$500,B17,'Absences diverses'!$D$8:$D$500,Salariés!$J$3)</f>
        <v>0</v>
      </c>
      <c r="CA17" s="37">
        <f>SUMIFS('Absences diverses'!$K$8:$K$500,'Absences diverses'!$A$8:$A$500,B17,'Absences diverses'!$D$8:$D$500,Salariés!$J$4)</f>
        <v>0</v>
      </c>
      <c r="CB17" s="37">
        <f>SUMIFS('Arrêts médicaux'!$N$8:$N$500,'Arrêts médicaux'!$A$8:$A$500,B17,'Arrêts médicaux'!$D$8:$D$500,Salariés!$H$1)</f>
        <v>0</v>
      </c>
      <c r="CC17" s="37">
        <f>SUMIFS('Arrêts médicaux'!$N$8:$N$500,'Arrêts médicaux'!$A$8:$A$500,B17,'Arrêts médicaux'!$D$8:$D$500,Salariés!$H$2)</f>
        <v>0</v>
      </c>
      <c r="CD17" s="38">
        <f t="shared" si="193"/>
        <v>0</v>
      </c>
      <c r="CE17" s="37">
        <f>SUMIFS('Arrêts médicaux'!$N$8:$N$500,'Arrêts médicaux'!$A$8:$A$500,B17,'Arrêts médicaux'!$D$8:$D$500,Salariés!$H$3)</f>
        <v>0</v>
      </c>
      <c r="CF17" s="37">
        <f>SUMIFS('Arrêts médicaux'!$N$8:$N$500,'Arrêts médicaux'!$A$8:$A$500,B17,'Arrêts médicaux'!$D$8:$D$500,Salariés!$H$4)</f>
        <v>0</v>
      </c>
      <c r="CG17" s="38">
        <f t="shared" si="194"/>
        <v>0</v>
      </c>
      <c r="CH17" s="37">
        <f>SUMIFS('Arrêts médicaux'!$N$8:$N$500,'Arrêts médicaux'!$A$8:$A$500,B17,'Arrêts médicaux'!$D$8:$D$500,Salariés!$H$5)</f>
        <v>0</v>
      </c>
      <c r="CI17" s="37">
        <f>SUMIFS('Arrêts médicaux'!$N$8:$N$500,'Arrêts médicaux'!$A$8:$A$500,B17,'Arrêts médicaux'!$D$8:$D$500,Salariés!$H$6)</f>
        <v>0</v>
      </c>
      <c r="CJ17" s="37">
        <f>SUMIFS('Arrêts médicaux'!$N$8:$N$500,'Arrêts médicaux'!$A$8:$A$500,B17,'Arrêts médicaux'!$D$8:$D$500,Salariés!$H$7)</f>
        <v>0</v>
      </c>
      <c r="CK17" s="38">
        <f t="shared" si="195"/>
        <v>0</v>
      </c>
      <c r="CL17" s="37">
        <f>SUMIFS('Arrêts médicaux'!$N$8:$N$500,'Arrêts médicaux'!$A$8:$A$500,B17,'Arrêts médicaux'!$D$8:$D$500,Salariés!$H$8)</f>
        <v>0</v>
      </c>
      <c r="CM17" s="37">
        <f>SUMIFS('Absences diverses'!$L$8:$L$500,'Absences diverses'!$A$8:$A$500,B17,'Absences diverses'!$D$8:$D$500,Salariés!$J$1)</f>
        <v>0</v>
      </c>
      <c r="CN17" s="37">
        <f>SUMIFS('Absences diverses'!$L$8:$L$500,'Absences diverses'!$A$8:$A$500,B17,'Absences diverses'!$D$8:$D$500,Salariés!$J$2)</f>
        <v>0</v>
      </c>
      <c r="CO17" s="37">
        <f>SUMIFS('Absences diverses'!$L$8:$L$500,'Absences diverses'!$A$8:$A$500,B17,'Absences diverses'!$D$8:$D$500,Salariés!$J$3)</f>
        <v>0</v>
      </c>
      <c r="CP17" s="37">
        <f>SUMIFS('Absences diverses'!$L$8:$L$500,'Absences diverses'!$A$8:$A$500,B17,'Absences diverses'!$D$8:$D$500,Salariés!$J$4)</f>
        <v>0</v>
      </c>
      <c r="CQ17" s="37">
        <f>SUMIFS('Arrêts médicaux'!$O$8:$O$500,'Arrêts médicaux'!$A$8:$A$500,B17,'Arrêts médicaux'!$D$8:$D$500,Salariés!$H$1)</f>
        <v>0</v>
      </c>
      <c r="CR17" s="37">
        <f>SUMIFS('Arrêts médicaux'!$O$8:$O$500,'Arrêts médicaux'!$A$8:$A$500,B17,'Arrêts médicaux'!$D$8:$D$500,Salariés!$H$2)</f>
        <v>0</v>
      </c>
      <c r="CS17" s="38">
        <f t="shared" si="196"/>
        <v>0</v>
      </c>
      <c r="CT17" s="37">
        <f>SUMIFS('Arrêts médicaux'!$O$8:$O$500,'Arrêts médicaux'!$A$8:$A$500,B17,'Arrêts médicaux'!$D$8:$D$500,Salariés!$H$3)</f>
        <v>0</v>
      </c>
      <c r="CU17" s="37">
        <f>SUMIFS('Arrêts médicaux'!$O$8:$O$500,'Arrêts médicaux'!$A$8:$A$500,B17,'Arrêts médicaux'!$D$8:$D$500,Salariés!$H$4)</f>
        <v>0</v>
      </c>
      <c r="CV17" s="38">
        <f t="shared" si="197"/>
        <v>0</v>
      </c>
      <c r="CW17" s="37">
        <f>SUMIFS('Arrêts médicaux'!$O$8:$O$500,'Arrêts médicaux'!$A$8:$A$500,B17,'Arrêts médicaux'!$D$8:$D$500,Salariés!$H$5)</f>
        <v>0</v>
      </c>
      <c r="CX17" s="37">
        <f>SUMIFS('Arrêts médicaux'!$O$8:$O$500,'Arrêts médicaux'!$A$8:$A$500,B17,'Arrêts médicaux'!$D$8:$D$500,Salariés!$H$6)</f>
        <v>0</v>
      </c>
      <c r="CY17" s="37">
        <f>SUMIFS('Arrêts médicaux'!$O$8:$O$500,'Arrêts médicaux'!$A$8:$A$500,B17,'Arrêts médicaux'!$D$8:$D$500,Salariés!$H$7)</f>
        <v>0</v>
      </c>
      <c r="CZ17" s="38">
        <f t="shared" si="198"/>
        <v>0</v>
      </c>
      <c r="DA17" s="37">
        <f>SUMIFS('Arrêts médicaux'!$O$8:$O$500,'Arrêts médicaux'!$A$8:$A$500,B17,'Arrêts médicaux'!$D$8:$D$500,Salariés!$H$8)</f>
        <v>0</v>
      </c>
      <c r="DB17" s="37">
        <f>SUMIFS('Absences diverses'!$M$8:$M$500,'Absences diverses'!$A$8:$A$500,B17,'Absences diverses'!$D$8:$D$500,Salariés!$J$1)</f>
        <v>0</v>
      </c>
      <c r="DC17" s="37">
        <f>SUMIFS('Absences diverses'!$M$8:$M$500,'Absences diverses'!$A$8:$A$500,B17,'Absences diverses'!$D$8:$D$500,Salariés!$J$2)</f>
        <v>0</v>
      </c>
      <c r="DD17" s="37">
        <f>SUMIFS('Absences diverses'!$M$8:$M$500,'Absences diverses'!$A$8:$A$500,B17,'Absences diverses'!$D$8:$D$500,Salariés!$J$3)</f>
        <v>0</v>
      </c>
      <c r="DE17" s="37">
        <f>SUMIFS('Absences diverses'!$M$8:$M$500,'Absences diverses'!$A$8:$A$500,B17,'Absences diverses'!$D$8:$D$500,Salariés!$J$4)</f>
        <v>0</v>
      </c>
      <c r="DF17" s="37">
        <f>SUMIFS('Arrêts médicaux'!$P$8:$P$500,'Arrêts médicaux'!$A$8:$A$500,B17,'Arrêts médicaux'!$D$8:$D$500,Salariés!$H$1)</f>
        <v>0</v>
      </c>
      <c r="DG17" s="37">
        <f>SUMIFS('Arrêts médicaux'!$P$8:$P$500,'Arrêts médicaux'!$A$8:$A$500,B17,'Arrêts médicaux'!$D$8:$D$500,Salariés!$H$2)</f>
        <v>0</v>
      </c>
      <c r="DH17" s="38">
        <f t="shared" si="199"/>
        <v>0</v>
      </c>
      <c r="DI17" s="37">
        <f>SUMIFS('Arrêts médicaux'!$P$8:$P$500,'Arrêts médicaux'!$A$8:$A$500,B17,'Arrêts médicaux'!$D$8:$D$500,Salariés!$H$3)</f>
        <v>0</v>
      </c>
      <c r="DJ17" s="37">
        <f>SUMIFS('Arrêts médicaux'!$P$8:$P$500,'Arrêts médicaux'!$A$8:$A$500,B17,'Arrêts médicaux'!$D$8:$D$500,Salariés!$H$4)</f>
        <v>0</v>
      </c>
      <c r="DK17" s="38">
        <f t="shared" si="200"/>
        <v>0</v>
      </c>
      <c r="DL17" s="37">
        <f>SUMIFS('Arrêts médicaux'!$P$8:$P$500,'Arrêts médicaux'!$A$8:$A$500,B17,'Arrêts médicaux'!$D$8:$D$500,Salariés!$H$5)</f>
        <v>0</v>
      </c>
      <c r="DM17" s="37">
        <f>SUMIFS('Arrêts médicaux'!$P$8:$P$500,'Arrêts médicaux'!$A$8:$A$500,B17,'Arrêts médicaux'!$D$8:$D$500,Salariés!$H$6)</f>
        <v>0</v>
      </c>
      <c r="DN17" s="37">
        <f>SUMIFS('Arrêts médicaux'!$P$8:$P$500,'Arrêts médicaux'!$A$8:$A$500,B17,'Arrêts médicaux'!$D$8:$D$500,Salariés!$H$7)</f>
        <v>0</v>
      </c>
      <c r="DO17" s="38">
        <f t="shared" si="201"/>
        <v>0</v>
      </c>
      <c r="DP17" s="37">
        <f>SUMIFS('Arrêts médicaux'!$P$8:$P$500,'Arrêts médicaux'!$A$8:$A$500,B17,'Arrêts médicaux'!$D$8:$D$500,Salariés!$H$8)</f>
        <v>0</v>
      </c>
      <c r="DQ17" s="37">
        <f>SUMIFS('Absences diverses'!$N$8:$N$500,'Absences diverses'!$A$8:$A$500,B17,'Absences diverses'!$D$8:$D$500,Salariés!$J$1)</f>
        <v>0</v>
      </c>
      <c r="DR17" s="37">
        <f>SUMIFS('Absences diverses'!$N$8:$N$500,'Absences diverses'!$A$8:$A$500,B17,'Absences diverses'!$D$8:$D$500,Salariés!$J$2)</f>
        <v>0</v>
      </c>
      <c r="DS17" s="37">
        <f>SUMIFS('Absences diverses'!$N$8:$N$500,'Absences diverses'!$A$8:$A$500,B17,'Absences diverses'!$D$8:$D$500,Salariés!$J$3)</f>
        <v>0</v>
      </c>
      <c r="DT17" s="37">
        <f>SUMIFS('Absences diverses'!$N$8:$N$500,'Absences diverses'!$A$8:$A$500,B17,'Absences diverses'!$D$8:$D$500,Salariés!$J$4)</f>
        <v>0</v>
      </c>
      <c r="DU17" s="37">
        <f>SUMIFS('Arrêts médicaux'!$Q$8:$Q$500,'Arrêts médicaux'!$A$8:$A$500,B17,'Arrêts médicaux'!$D$8:$D$500,Salariés!$H$1)</f>
        <v>0</v>
      </c>
      <c r="DV17" s="37">
        <f>SUMIFS('Arrêts médicaux'!$Q$8:$Q$500,'Arrêts médicaux'!$A$8:$A$500,B17,'Arrêts médicaux'!$D$8:$D$500,Salariés!$H$2)</f>
        <v>0</v>
      </c>
      <c r="DW17" s="38">
        <f t="shared" si="202"/>
        <v>0</v>
      </c>
      <c r="DX17" s="37">
        <f>SUMIFS('Arrêts médicaux'!$Q$8:$Q$500,'Arrêts médicaux'!$A$8:$A$500,B17,'Arrêts médicaux'!$D$8:$D$500,Salariés!$H$3)</f>
        <v>0</v>
      </c>
      <c r="DY17" s="37">
        <f>SUMIFS('Arrêts médicaux'!$Q$8:$Q$500,'Arrêts médicaux'!$A$8:$A$500,B17,'Arrêts médicaux'!$D$8:$D$500,Salariés!$H$4)</f>
        <v>0</v>
      </c>
      <c r="DZ17" s="38">
        <f t="shared" si="203"/>
        <v>0</v>
      </c>
      <c r="EA17" s="37">
        <f>SUMIFS('Arrêts médicaux'!$Q$8:$Q$500,'Arrêts médicaux'!$A$8:$A$500,B17,'Arrêts médicaux'!$D$8:$D$500,Salariés!$H$5)</f>
        <v>0</v>
      </c>
      <c r="EB17" s="37">
        <f>SUMIFS('Arrêts médicaux'!$Q$8:$Q$500,'Arrêts médicaux'!$A$8:$A$500,B17,'Arrêts médicaux'!$D$8:$D$500,Salariés!$H$6)</f>
        <v>0</v>
      </c>
      <c r="EC17" s="37">
        <f>SUMIFS('Arrêts médicaux'!$Q$8:$Q$500,'Arrêts médicaux'!$A$8:$A$500,B17,'Arrêts médicaux'!$D$8:$D$500,Salariés!$H$7)</f>
        <v>0</v>
      </c>
      <c r="ED17" s="38">
        <f t="shared" si="204"/>
        <v>0</v>
      </c>
      <c r="EE17" s="37">
        <f>SUMIFS('Arrêts médicaux'!$Q$8:$Q$500,'Arrêts médicaux'!$A$8:$A$500,B17,'Arrêts médicaux'!$D$8:$D$500,Salariés!$H$8)</f>
        <v>0</v>
      </c>
      <c r="EF17" s="37">
        <f>SUMIFS('Absences diverses'!$O$8:$O$500,'Absences diverses'!$A$8:$A$500,B17,'Absences diverses'!$D$8:$D$500,Salariés!$J$1)</f>
        <v>0</v>
      </c>
      <c r="EG17" s="37">
        <f>SUMIFS('Absences diverses'!$O$8:$O$500,'Absences diverses'!$A$8:$A$500,B17,'Absences diverses'!$D$8:$D$500,Salariés!$J$2)</f>
        <v>0</v>
      </c>
      <c r="EH17" s="37">
        <f>SUMIFS('Absences diverses'!$O$8:$O$500,'Absences diverses'!$A$8:$A$500,B17,'Absences diverses'!$D$8:$D$500,Salariés!$J$3)</f>
        <v>0</v>
      </c>
      <c r="EI17" s="37">
        <f>SUMIFS('Absences diverses'!$O$8:$O$500,'Absences diverses'!$A$8:$A$500,B17,'Absences diverses'!$D$8:$D$500,Salariés!$J$4)</f>
        <v>0</v>
      </c>
      <c r="EJ17" s="37">
        <f>SUMIFS('Arrêts médicaux'!$R$8:$R$500,'Arrêts médicaux'!$A$8:$A$500,B17,'Arrêts médicaux'!$D$8:$D$500,Salariés!$H$1)</f>
        <v>0</v>
      </c>
      <c r="EK17" s="37">
        <f>SUMIFS('Arrêts médicaux'!$R$8:$R$500,'Arrêts médicaux'!$A$8:$A$500,B17,'Arrêts médicaux'!$D$8:$D$500,Salariés!$H$2)</f>
        <v>0</v>
      </c>
      <c r="EL17" s="38">
        <f t="shared" si="205"/>
        <v>0</v>
      </c>
      <c r="EM17" s="37">
        <f>SUMIFS('Arrêts médicaux'!$R$8:$R$500,'Arrêts médicaux'!$A$8:$A$500,B17,'Arrêts médicaux'!$D$8:$D$500,Salariés!$H$3)</f>
        <v>0</v>
      </c>
      <c r="EN17" s="37">
        <f>SUMIFS('Arrêts médicaux'!$R$8:$R$500,'Arrêts médicaux'!$A$8:$A$500,B17,'Arrêts médicaux'!$D$8:$D$500,Salariés!$H$4)</f>
        <v>0</v>
      </c>
      <c r="EO17" s="38">
        <f t="shared" si="206"/>
        <v>0</v>
      </c>
      <c r="EP17" s="37">
        <f>SUMIFS('Arrêts médicaux'!$R$8:$R$500,'Arrêts médicaux'!$A$8:$A$500,B17,'Arrêts médicaux'!$D$8:$D$500,Salariés!$H$5)</f>
        <v>0</v>
      </c>
      <c r="EQ17" s="37">
        <f>SUMIFS('Arrêts médicaux'!$R$8:$R$500,'Arrêts médicaux'!$A$8:$A$500,B17,'Arrêts médicaux'!$D$8:$D$500,Salariés!$H$6)</f>
        <v>0</v>
      </c>
      <c r="ER17" s="37">
        <f>SUMIFS('Arrêts médicaux'!$R$8:$R$500,'Arrêts médicaux'!$A$8:$A$500,B17,'Arrêts médicaux'!$D$8:$D$500,Salariés!$H$7)</f>
        <v>0</v>
      </c>
      <c r="ES17" s="38">
        <f t="shared" si="207"/>
        <v>0</v>
      </c>
      <c r="ET17" s="37">
        <f>SUMIFS('Arrêts médicaux'!$R$8:$R$500,'Arrêts médicaux'!$A$8:$A$500,B17,'Arrêts médicaux'!$D$8:$D$500,Salariés!$H$8)</f>
        <v>0</v>
      </c>
      <c r="EU17" s="37">
        <f>SUMIFS('Absences diverses'!$P$8:$P$500,'Absences diverses'!$A$8:$A$500,B17,'Absences diverses'!$D$8:$D$500,Salariés!$J$1)</f>
        <v>0</v>
      </c>
      <c r="EV17" s="37">
        <f>SUMIFS('Absences diverses'!$P$8:$P$500,'Absences diverses'!$A$8:$A$500,B17,'Absences diverses'!$D$8:$D$500,Salariés!$J$2)</f>
        <v>0</v>
      </c>
      <c r="EW17" s="37">
        <f>SUMIFS('Absences diverses'!$P$8:$P$500,'Absences diverses'!$A$8:$A$500,B17,'Absences diverses'!$D$8:$D$500,Salariés!$J$3)</f>
        <v>0</v>
      </c>
      <c r="EX17" s="37">
        <f>SUMIFS('Absences diverses'!$P$8:$P$500,'Absences diverses'!$A$8:$A$500,B17,'Absences diverses'!$D$8:$D$500,Salariés!$J$4)</f>
        <v>0</v>
      </c>
      <c r="EY17" s="37">
        <f>SUMIFS('Arrêts médicaux'!$S$8:$S$500,'Arrêts médicaux'!$A$8:$A$500,B17,'Arrêts médicaux'!$D$8:$D$500,Salariés!$H$1)</f>
        <v>0</v>
      </c>
      <c r="EZ17" s="37">
        <f>SUMIFS('Arrêts médicaux'!$S$8:$S$500,'Arrêts médicaux'!$A$8:$A$500,B17,'Arrêts médicaux'!$D$8:$D$500,Salariés!$H$2)</f>
        <v>0</v>
      </c>
      <c r="FA17" s="38">
        <f t="shared" si="208"/>
        <v>0</v>
      </c>
      <c r="FB17" s="37">
        <f>SUMIFS('Arrêts médicaux'!$S$8:$S$500,'Arrêts médicaux'!$A$8:$A$500,B17,'Arrêts médicaux'!$D$8:$D$500,Salariés!$H$3)</f>
        <v>0</v>
      </c>
      <c r="FC17" s="37">
        <f>SUMIFS('Arrêts médicaux'!$S$8:$S$500,'Arrêts médicaux'!$A$8:$A$500,B17,'Arrêts médicaux'!$D$8:$D$500,Salariés!$H$4)</f>
        <v>0</v>
      </c>
      <c r="FD17" s="38">
        <f t="shared" si="209"/>
        <v>0</v>
      </c>
      <c r="FE17" s="37">
        <f>SUMIFS('Arrêts médicaux'!$S$8:$S$500,'Arrêts médicaux'!$A$8:$A$500,B17,'Arrêts médicaux'!$D$8:$D$500,Salariés!$H$5)</f>
        <v>0</v>
      </c>
      <c r="FF17" s="37">
        <f>SUMIFS('Arrêts médicaux'!$S$8:$S$500,'Arrêts médicaux'!$A$8:$A$500,B17,'Arrêts médicaux'!$D$8:$D$500,Salariés!$H$6)</f>
        <v>0</v>
      </c>
      <c r="FG17" s="37">
        <f>SUMIFS('Arrêts médicaux'!$S$8:$S$500,'Arrêts médicaux'!$A$8:$A$500,B17,'Arrêts médicaux'!$D$8:$D$500,Salariés!$H$7)</f>
        <v>0</v>
      </c>
      <c r="FH17" s="38">
        <f t="shared" si="210"/>
        <v>0</v>
      </c>
      <c r="FI17" s="37">
        <f>SUMIFS('Arrêts médicaux'!$S$8:$S$500,'Arrêts médicaux'!$A$8:$A$500,B17,'Arrêts médicaux'!$D$8:$D$500,Salariés!$H$8)</f>
        <v>0</v>
      </c>
      <c r="FJ17" s="37">
        <f>SUMIFS('Absences diverses'!$Q$8:$Q$500,'Absences diverses'!$A$8:$A$500,B17,'Absences diverses'!$D$8:$D$500,Salariés!$J$1)</f>
        <v>0</v>
      </c>
      <c r="FK17" s="37">
        <f>SUMIFS('Absences diverses'!$Q$8:$Q$500,'Absences diverses'!$A$8:$A$500,B17,'Absences diverses'!$D$8:$D$500,Salariés!$J$2)</f>
        <v>0</v>
      </c>
      <c r="FL17" s="37">
        <f>SUMIFS('Absences diverses'!$Q$8:$Q$500,'Absences diverses'!$A$8:$A$500,B17,'Absences diverses'!$D$8:$D$500,Salariés!$J$3)</f>
        <v>0</v>
      </c>
      <c r="FM17" s="37">
        <f>SUMIFS('Absences diverses'!$Q$8:$Q$500,'Absences diverses'!$A$8:$A$500,B17,'Absences diverses'!$D$8:$D$500,Salariés!$J$4)</f>
        <v>0</v>
      </c>
      <c r="FN17" s="37">
        <f>SUMIFS('Arrêts médicaux'!$T$8:$T$500,'Arrêts médicaux'!$A$8:$A$500,B17,'Arrêts médicaux'!$D$8:$D$500,Salariés!$H$1)</f>
        <v>0</v>
      </c>
      <c r="FO17" s="37">
        <f>SUMIFS('Arrêts médicaux'!$T$8:$T$500,'Arrêts médicaux'!$A$8:$A$500,B17,'Arrêts médicaux'!$D$8:$D$500,Salariés!$H$2)</f>
        <v>0</v>
      </c>
      <c r="FP17" s="38">
        <f t="shared" si="211"/>
        <v>0</v>
      </c>
      <c r="FQ17" s="37">
        <f>SUMIFS('Arrêts médicaux'!$T$8:$T$500,'Arrêts médicaux'!$A$8:$A$500,B17,'Arrêts médicaux'!$D$8:$D$500,Salariés!$H$3)</f>
        <v>0</v>
      </c>
      <c r="FR17" s="37">
        <f>SUMIFS('Arrêts médicaux'!$T$8:$T$500,'Arrêts médicaux'!$A$8:$A$500,B17,'Arrêts médicaux'!$D$8:$D$500,Salariés!$H$4)</f>
        <v>0</v>
      </c>
      <c r="FS17" s="38">
        <f t="shared" si="212"/>
        <v>0</v>
      </c>
      <c r="FT17" s="37">
        <f>SUMIFS('Arrêts médicaux'!$T$8:$T$500,'Arrêts médicaux'!$A$8:$A$500,B17,'Arrêts médicaux'!$D$8:$D$500,Salariés!$H$5)</f>
        <v>0</v>
      </c>
      <c r="FU17" s="37">
        <f>SUMIFS('Arrêts médicaux'!$T$8:$T$500,'Arrêts médicaux'!$A$8:$A$500,B17,'Arrêts médicaux'!$D$8:$D$500,Salariés!$H$6)</f>
        <v>0</v>
      </c>
      <c r="FV17" s="37">
        <f>SUMIFS('Arrêts médicaux'!$T$8:$T$500,'Arrêts médicaux'!$A$8:$A$500,B17,'Arrêts médicaux'!$D$8:$D$500,Salariés!$H$7)</f>
        <v>0</v>
      </c>
      <c r="FW17" s="38">
        <f t="shared" si="213"/>
        <v>0</v>
      </c>
      <c r="FX17" s="37">
        <f>SUMIFS('Arrêts médicaux'!$T$8:$T$500,'Arrêts médicaux'!$A$8:$A$500,B17,'Arrêts médicaux'!$D$8:$D$500,Salariés!$H$8)</f>
        <v>0</v>
      </c>
      <c r="FY17" s="37">
        <f>SUMIFS('Absences diverses'!$R$8:$R$500,'Absences diverses'!$A$8:$A$500,B17,'Absences diverses'!$D$8:$D$500,Salariés!$J$1)</f>
        <v>0</v>
      </c>
      <c r="FZ17" s="37">
        <f>SUMIFS('Absences diverses'!$R$8:$R$500,'Absences diverses'!$A$8:$A$500,B17,'Absences diverses'!$D$8:$D$500,Salariés!$J$2)</f>
        <v>0</v>
      </c>
      <c r="GA17" s="37">
        <f>SUMIFS('Absences diverses'!$R$8:$R$500,'Absences diverses'!$A$8:$A$500,B17,'Absences diverses'!$D$8:$D$500,Salariés!$J$3)</f>
        <v>0</v>
      </c>
      <c r="GB17" s="37">
        <f>SUMIFS('Absences diverses'!$R$8:$R$500,'Absences diverses'!$A$8:$A$500,B17,'Absences diverses'!$D$8:$D$500,Salariés!$J$4)</f>
        <v>0</v>
      </c>
      <c r="GC17" s="37">
        <f>SUMIFS('Arrêts médicaux'!$U$8:$U$500,'Arrêts médicaux'!$A$8:$A$500,B17,'Arrêts médicaux'!$D$8:$D$500,Salariés!$H$1)</f>
        <v>0</v>
      </c>
      <c r="GD17" s="37">
        <f>SUMIFS('Arrêts médicaux'!$U$8:$U$500,'Arrêts médicaux'!$A$8:$A$500,B17,'Arrêts médicaux'!$D$8:$D$500,Salariés!$H$2)</f>
        <v>0</v>
      </c>
      <c r="GE17" s="38">
        <f t="shared" si="214"/>
        <v>0</v>
      </c>
      <c r="GF17" s="37">
        <f>SUMIFS('Arrêts médicaux'!$U$8:$U$500,'Arrêts médicaux'!$A$8:$A$500,B17,'Arrêts médicaux'!$D$8:$D$500,Salariés!$H$3)</f>
        <v>0</v>
      </c>
      <c r="GG17" s="37">
        <f>SUMIFS('Arrêts médicaux'!$U$8:$U$500,'Arrêts médicaux'!$A$8:$A$500,B17,'Arrêts médicaux'!$D$8:$D$500,Salariés!$H$4)</f>
        <v>0</v>
      </c>
      <c r="GH17" s="38">
        <f t="shared" si="215"/>
        <v>0</v>
      </c>
      <c r="GI17" s="37">
        <f>SUMIFS('Arrêts médicaux'!$U$8:$U$500,'Arrêts médicaux'!$A$8:$A$500,B17,'Arrêts médicaux'!$D$8:$D$500,Salariés!$H$5)</f>
        <v>0</v>
      </c>
      <c r="GJ17" s="37">
        <f>SUMIFS('Arrêts médicaux'!$U$8:$U$500,'Arrêts médicaux'!$A$8:$A$500,B17,'Arrêts médicaux'!$D$8:$D$500,Salariés!$H$6)</f>
        <v>0</v>
      </c>
      <c r="GK17" s="37">
        <f>SUMIFS('Arrêts médicaux'!$U$8:$U$500,'Arrêts médicaux'!$A$8:$A$500,B17,'Arrêts médicaux'!$D$8:$D$500,Salariés!$H$7)</f>
        <v>0</v>
      </c>
      <c r="GL17" s="38">
        <f t="shared" si="216"/>
        <v>0</v>
      </c>
      <c r="GM17" s="37">
        <f>SUMIFS('Arrêts médicaux'!$U$8:$U$500,'Arrêts médicaux'!$A$8:$A$500,B17,'Arrêts médicaux'!$D$8:$D$500,Salariés!$H$8)</f>
        <v>0</v>
      </c>
      <c r="GN17" s="37">
        <f>SUMIFS('Absences diverses'!$S$8:$S$500,'Absences diverses'!$A$8:$A$500,B17,'Absences diverses'!$D$8:$D$500,Salariés!$J$1)</f>
        <v>0</v>
      </c>
      <c r="GO17" s="37">
        <f>SUMIFS('Absences diverses'!$S$8:$S$500,'Absences diverses'!$A$8:$A$500,B17,'Absences diverses'!$D$8:$D$500,Salariés!$J$2)</f>
        <v>0</v>
      </c>
      <c r="GP17" s="37">
        <f>SUMIFS('Absences diverses'!$S$8:$S$500,'Absences diverses'!$A$8:$A$500,B17,'Absences diverses'!$D$8:$D$500,Salariés!$J$3)</f>
        <v>0</v>
      </c>
      <c r="GQ17" s="37">
        <f>SUMIFS('Absences diverses'!$S$8:$S$500,'Absences diverses'!$A$8:$A$500,B17,'Absences diverses'!$D$8:$D$500,Salariés!$J$4)</f>
        <v>0</v>
      </c>
      <c r="GR17" s="37">
        <f>SUMIFS('Arrêts médicaux'!$V$8:$V$500,'Arrêts médicaux'!$A$8:$A$500,B17,'Arrêts médicaux'!$D$8:$D$500,Salariés!$H$1)</f>
        <v>0</v>
      </c>
      <c r="GS17" s="37">
        <f>SUMIFS('Arrêts médicaux'!$V$8:$V$500,'Arrêts médicaux'!$A$8:$A$500,B17,'Arrêts médicaux'!$D$8:$D$500,Salariés!$H$2)</f>
        <v>0</v>
      </c>
      <c r="GT17" s="38">
        <f t="shared" si="217"/>
        <v>0</v>
      </c>
      <c r="GU17" s="37">
        <f>SUMIFS('Arrêts médicaux'!$V$8:$V$500,'Arrêts médicaux'!$A$8:$A$500,B17,'Arrêts médicaux'!$D$8:$D$500,Salariés!$H$3)</f>
        <v>0</v>
      </c>
      <c r="GV17" s="37">
        <f>SUMIFS('Arrêts médicaux'!$V$8:$V$500,'Arrêts médicaux'!$A$8:$A$500,B17,'Arrêts médicaux'!$D$8:$D$500,Salariés!$H$4)</f>
        <v>0</v>
      </c>
      <c r="GW17" s="38">
        <f t="shared" si="218"/>
        <v>0</v>
      </c>
      <c r="GX17" s="37">
        <f>SUMIFS('Arrêts médicaux'!$V$8:$V$500,'Arrêts médicaux'!$A$8:$A$500,B17,'Arrêts médicaux'!$D$8:$D$500,Salariés!$H$5)</f>
        <v>0</v>
      </c>
      <c r="GY17" s="37">
        <f>SUMIFS('Arrêts médicaux'!$V$8:$V$500,'Arrêts médicaux'!$A$8:$A$500,B17,'Arrêts médicaux'!$D$8:$D$500,Salariés!$H$6)</f>
        <v>0</v>
      </c>
      <c r="GZ17" s="37">
        <f>SUMIFS('Arrêts médicaux'!$V$8:$V$500,'Arrêts médicaux'!$A$8:$A$500,B17,'Arrêts médicaux'!$D$8:$D$500,Salariés!$H$7)</f>
        <v>0</v>
      </c>
      <c r="HA17" s="38">
        <f t="shared" si="219"/>
        <v>0</v>
      </c>
      <c r="HB17" s="37">
        <f>SUMIFS('Arrêts médicaux'!$V$8:$V$500,'Arrêts médicaux'!$A$8:$A$500,B17,'Arrêts médicaux'!$D$8:$D$500,Salariés!$H$8)</f>
        <v>0</v>
      </c>
      <c r="HC17" s="37">
        <f>SUMIFS('Absences diverses'!$T$8:$T$500,'Absences diverses'!$A$8:$A$500,B17,'Absences diverses'!$D$8:$D$500,Salariés!$J$1)</f>
        <v>0</v>
      </c>
      <c r="HD17" s="37">
        <f>SUMIFS('Absences diverses'!$T$8:$T$500,'Absences diverses'!$A$8:$A$500,B17,'Absences diverses'!$D$8:$D$500,Salariés!$J$2)</f>
        <v>0</v>
      </c>
      <c r="HE17" s="37">
        <f>SUMIFS('Absences diverses'!$T$8:$T$500,'Absences diverses'!$A$8:$A$500,B17,'Absences diverses'!$D$8:$D$500,Salariés!$J$3)</f>
        <v>0</v>
      </c>
      <c r="HF17" s="37">
        <f>SUMIFS('Absences diverses'!$T$8:$T$500,'Absences diverses'!$A$8:$A$500,B17,'Absences diverses'!$D$8:$D$500,Salariés!$J$4)</f>
        <v>0</v>
      </c>
      <c r="HG17" s="37">
        <f>SUMIFS('Arrêts médicaux'!$W$8:$W$500,'Arrêts médicaux'!$A$8:$A$500,B17,'Arrêts médicaux'!$D$8:$D$500,Salariés!$H$1)</f>
        <v>0</v>
      </c>
      <c r="HH17" s="37">
        <f>SUMIFS('Arrêts médicaux'!$W$8:$W$500,'Arrêts médicaux'!$A$8:$A$500,B17,'Arrêts médicaux'!$D$8:$D$500,Salariés!$H$2)</f>
        <v>0</v>
      </c>
      <c r="HI17" s="38">
        <f t="shared" si="220"/>
        <v>0</v>
      </c>
      <c r="HJ17" s="37">
        <f>SUMIFS('Arrêts médicaux'!$W$8:$W$500,'Arrêts médicaux'!$A$8:$A$500,B17,'Arrêts médicaux'!$D$8:$D$500,Salariés!$H$3)</f>
        <v>0</v>
      </c>
      <c r="HK17" s="37">
        <f>SUMIFS('Arrêts médicaux'!$W$8:$W$500,'Arrêts médicaux'!$A$8:$A$500,B17,'Arrêts médicaux'!$D$8:$D$500,Salariés!$H$4)</f>
        <v>0</v>
      </c>
      <c r="HL17" s="38">
        <f t="shared" si="221"/>
        <v>0</v>
      </c>
      <c r="HM17" s="37">
        <f>SUMIFS('Arrêts médicaux'!$W$8:$W$500,'Arrêts médicaux'!$A$8:$A$500,B17,'Arrêts médicaux'!$D$8:$D$500,Salariés!$H$5)</f>
        <v>0</v>
      </c>
      <c r="HN17" s="37">
        <f>SUMIFS('Arrêts médicaux'!$W$8:$W$500,'Arrêts médicaux'!$A$8:$A$500,B17,'Arrêts médicaux'!$D$8:$D$500,Salariés!$H$6)</f>
        <v>0</v>
      </c>
      <c r="HO17" s="37">
        <f>SUMIFS('Arrêts médicaux'!$W$8:$W$500,'Arrêts médicaux'!$A$8:$A$500,B17,'Arrêts médicaux'!$D$8:$D$500,Salariés!$H$7)</f>
        <v>0</v>
      </c>
      <c r="HP17" s="38">
        <f t="shared" si="222"/>
        <v>0</v>
      </c>
      <c r="HQ17" s="37">
        <f>SUMIFS('Arrêts médicaux'!$W$8:$W$500,'Arrêts médicaux'!$A$8:$A$500,B17,'Arrêts médicaux'!$D$8:$D$500,Salariés!$H$8)</f>
        <v>0</v>
      </c>
      <c r="HR17" s="37">
        <f>SUMIFS('Absences diverses'!$U$8:$U$500,'Absences diverses'!$A$8:$A$500,B17,'Absences diverses'!$D$8:$D$500,Salariés!$J$1)</f>
        <v>0</v>
      </c>
      <c r="HS17" s="37">
        <f>SUMIFS('Absences diverses'!$U$8:$U$500,'Absences diverses'!$A$8:$A$500,B17,'Absences diverses'!$D$8:$D$500,Salariés!$J$2)</f>
        <v>0</v>
      </c>
      <c r="HT17" s="37">
        <f>SUMIFS('Absences diverses'!$U$8:$U$500,'Absences diverses'!$A$8:$A$500,B17,'Absences diverses'!$D$8:$D$500,Salariés!$J$3)</f>
        <v>0</v>
      </c>
      <c r="HU17" s="37">
        <f>SUMIFS('Absences diverses'!$U$8:$U$500,'Absences diverses'!$A$8:$A$500,B17,'Absences diverses'!$D$8:$D$500,Salariés!$J$4)</f>
        <v>0</v>
      </c>
      <c r="HV17" s="37">
        <f>SUMIFS('Arrêts médicaux'!$X$8:$X$500,'Arrêts médicaux'!$A$8:$A$500,B17,'Arrêts médicaux'!$D$8:$D$500,Salariés!$H$1)</f>
        <v>0</v>
      </c>
      <c r="HW17" s="37">
        <f>SUMIFS('Arrêts médicaux'!$X$8:$X$500,'Arrêts médicaux'!$A$8:$A$500,B17,'Arrêts médicaux'!$D$8:$D$500,Salariés!$H$2)</f>
        <v>0</v>
      </c>
      <c r="HX17" s="38">
        <f t="shared" si="223"/>
        <v>0</v>
      </c>
      <c r="HY17" s="37">
        <f>SUMIFS('Arrêts médicaux'!$X$8:$X$500,'Arrêts médicaux'!$A$8:$A$500,B17,'Arrêts médicaux'!$D$8:$D$500,Salariés!$H$3)</f>
        <v>0</v>
      </c>
      <c r="HZ17" s="37">
        <f>SUMIFS('Arrêts médicaux'!$X$8:$X$500,'Arrêts médicaux'!$A$8:$A$500,B17,'Arrêts médicaux'!$D$8:$D$500,Salariés!$H$4)</f>
        <v>0</v>
      </c>
      <c r="IA17" s="38">
        <f t="shared" si="224"/>
        <v>0</v>
      </c>
      <c r="IB17" s="37">
        <f>SUMIFS('Arrêts médicaux'!$X$8:$X$500,'Arrêts médicaux'!$A$8:$A$500,B17,'Arrêts médicaux'!$D$8:$D$500,Salariés!$H$5)</f>
        <v>0</v>
      </c>
      <c r="IC17" s="37">
        <f>SUMIFS('Arrêts médicaux'!$X$8:$X$500,'Arrêts médicaux'!$A$8:$A$500,B17,'Arrêts médicaux'!$D$8:$D$500,Salariés!$H$6)</f>
        <v>0</v>
      </c>
      <c r="ID17" s="37">
        <f>SUMIFS('Arrêts médicaux'!$X$8:$X$500,'Arrêts médicaux'!$A$8:$A$500,B17,'Arrêts médicaux'!$D$8:$D$500,Salariés!$H$7)</f>
        <v>0</v>
      </c>
      <c r="IE17" s="38">
        <f t="shared" si="225"/>
        <v>0</v>
      </c>
      <c r="IF17" s="37">
        <f>SUMIFS('Arrêts médicaux'!$X$8:$X$500,'Arrêts médicaux'!$A$8:$A$500,B17,'Arrêts médicaux'!$D$8:$D$500,Salariés!$H$8)</f>
        <v>0</v>
      </c>
      <c r="IG17" s="37">
        <f>SUMIFS('Absences diverses'!$V$8:$V$500,'Absences diverses'!$A$8:$A$500,B17,'Absences diverses'!$D$8:$D$500,Salariés!$J$1)</f>
        <v>0</v>
      </c>
      <c r="IH17" s="37">
        <f>SUMIFS('Absences diverses'!$V$8:$V$500,'Absences diverses'!$A$8:$A$500,B17,'Absences diverses'!$D$8:$D$500,Salariés!$J$2)</f>
        <v>0</v>
      </c>
      <c r="II17" s="37">
        <f>SUMIFS('Absences diverses'!$V$8:$V$500,'Absences diverses'!$A$8:$A$500,B17,'Absences diverses'!$D$8:$D$500,Salariés!$J$3)</f>
        <v>0</v>
      </c>
      <c r="IJ17" s="37">
        <f>SUMIFS('Absences diverses'!$V$8:$V$500,'Absences diverses'!$A$8:$A$500,B17,'Absences diverses'!$D$8:$D$500,Salariés!$J$4)</f>
        <v>0</v>
      </c>
      <c r="IK17" s="37">
        <f>SUMIFS('Arrêts médicaux'!$Y$8:$Y$500,'Arrêts médicaux'!$A$8:$A$500,B17,'Arrêts médicaux'!$D$8:$D$500,Salariés!$H$1)</f>
        <v>0</v>
      </c>
      <c r="IL17" s="37">
        <f>SUMIFS('Arrêts médicaux'!$Y$8:$Y$500,'Arrêts médicaux'!$A$8:$A$500,B17,'Arrêts médicaux'!$D$8:$D$500,Salariés!$H$2)</f>
        <v>0</v>
      </c>
      <c r="IM17" s="38">
        <f t="shared" si="226"/>
        <v>0</v>
      </c>
      <c r="IN17" s="37">
        <f>SUMIFS('Arrêts médicaux'!$Y$8:$Y$500,'Arrêts médicaux'!$A$8:$A$500,B17,'Arrêts médicaux'!$D$8:$D$500,Salariés!$H$3)</f>
        <v>0</v>
      </c>
      <c r="IO17" s="37">
        <f>SUMIFS('Arrêts médicaux'!$Y$8:$Y$500,'Arrêts médicaux'!$A$8:$A$500,B17,'Arrêts médicaux'!$D$8:$D$500,Salariés!$H$4)</f>
        <v>0</v>
      </c>
      <c r="IP17" s="38">
        <f t="shared" si="227"/>
        <v>0</v>
      </c>
      <c r="IQ17" s="37">
        <f>SUMIFS('Arrêts médicaux'!$Y$8:$Y$500,'Arrêts médicaux'!$A$8:$A$500,B17,'Arrêts médicaux'!$D$8:$D$500,Salariés!$H$5)</f>
        <v>0</v>
      </c>
      <c r="IR17" s="37">
        <f>SUMIFS('Arrêts médicaux'!$Y$8:$Y$500,'Arrêts médicaux'!$A$8:$A$500,B17,'Arrêts médicaux'!$D$8:$D$500,Salariés!$H$6)</f>
        <v>0</v>
      </c>
      <c r="IS17" s="37">
        <f>SUMIFS('Arrêts médicaux'!$Y$8:$Y$500,'Arrêts médicaux'!$A$8:$A$500,B17,'Arrêts médicaux'!$D$8:$D$500,Salariés!$H$7)</f>
        <v>0</v>
      </c>
      <c r="IT17" s="38">
        <f t="shared" si="228"/>
        <v>0</v>
      </c>
      <c r="IU17" s="37">
        <f>SUMIFS('Arrêts médicaux'!$Y$8:$Y$500,'Arrêts médicaux'!$A$8:$A$500,B17,'Arrêts médicaux'!$D$8:$D$500,Salariés!$H$8)</f>
        <v>0</v>
      </c>
      <c r="IV17" s="37">
        <f>SUMIFS('Absences diverses'!$W$8:$W$500,'Absences diverses'!$A$8:$A$500,B17,'Absences diverses'!$D$8:$D$500,Salariés!$J$1)</f>
        <v>0</v>
      </c>
      <c r="IW17" s="37">
        <f>SUMIFS('Absences diverses'!$W$8:$W$500,'Absences diverses'!$A$8:$A$500,B17,'Absences diverses'!$D$8:$D$500,Salariés!$J$2)</f>
        <v>0</v>
      </c>
      <c r="IX17" s="37">
        <f>SUMIFS('Absences diverses'!$W$8:$W$500,'Absences diverses'!$A$8:$A$500,B17,'Absences diverses'!$D$8:$D$500,Salariés!$J$3)</f>
        <v>0</v>
      </c>
      <c r="IY17" s="37">
        <f>SUMIFS('Absences diverses'!$W$8:$W$500,'Absences diverses'!$A$8:$A$500,B17,'Absences diverses'!$D$8:$D$500,Salariés!$J$4)</f>
        <v>0</v>
      </c>
      <c r="IZ17" s="37">
        <f>SUMIFS('Arrêts médicaux'!$Z$8:$Z$500,'Arrêts médicaux'!$A$8:$A$500,B17,'Arrêts médicaux'!$D$8:$D$500,Salariés!$H$1)</f>
        <v>0</v>
      </c>
      <c r="JA17" s="37">
        <f>SUMIFS('Arrêts médicaux'!$Z$8:$Z$500,'Arrêts médicaux'!$A$8:$A$500,B17,'Arrêts médicaux'!$D$8:$D$500,Salariés!$H$2)</f>
        <v>0</v>
      </c>
      <c r="JB17" s="38">
        <f t="shared" si="229"/>
        <v>0</v>
      </c>
      <c r="JC17" s="37">
        <f>SUMIFS('Arrêts médicaux'!$Z$8:$Z$500,'Arrêts médicaux'!$A$8:$A$500,B17,'Arrêts médicaux'!$D$8:$D$500,Salariés!$H$3)</f>
        <v>0</v>
      </c>
      <c r="JD17" s="37">
        <f>SUMIFS('Arrêts médicaux'!$Z$8:$Z$500,'Arrêts médicaux'!$A$8:$A$500,B17,'Arrêts médicaux'!$D$8:$D$500,Salariés!$H$4)</f>
        <v>0</v>
      </c>
      <c r="JE17" s="38">
        <f t="shared" si="230"/>
        <v>0</v>
      </c>
      <c r="JF17" s="37">
        <f>SUMIFS('Arrêts médicaux'!$Z$8:$Z$500,'Arrêts médicaux'!$A$8:$A$500,B17,'Arrêts médicaux'!$D$8:$D$500,Salariés!$H$5)</f>
        <v>0</v>
      </c>
      <c r="JG17" s="37">
        <f>SUMIFS('Arrêts médicaux'!$Z$8:$Z$500,'Arrêts médicaux'!$A$8:$A$500,B17,'Arrêts médicaux'!$D$8:$D$500,Salariés!$H$6)</f>
        <v>0</v>
      </c>
      <c r="JH17" s="37">
        <f>SUMIFS('Arrêts médicaux'!$Z$8:$Z$500,'Arrêts médicaux'!$A$8:$A$500,B17,'Arrêts médicaux'!$D$8:$D$500,Salariés!$H$7)</f>
        <v>0</v>
      </c>
      <c r="JI17" s="38">
        <f t="shared" si="231"/>
        <v>0</v>
      </c>
      <c r="JJ17" s="37">
        <f>SUMIFS('Arrêts médicaux'!$Z$8:$Z$500,'Arrêts médicaux'!$A$8:$A$500,B17,'Arrêts médicaux'!$D$8:$D$500,Salariés!$H$8)</f>
        <v>0</v>
      </c>
      <c r="JK17" s="37">
        <f>SUMIFS('Absences diverses'!$X$8:$X$500,'Absences diverses'!$A$8:$A$500,B17,'Absences diverses'!$D$8:$D$500,Salariés!$J$1)</f>
        <v>0</v>
      </c>
      <c r="JL17" s="37">
        <f>SUMIFS('Absences diverses'!$X$8:$X$500,'Absences diverses'!$A$8:$A$500,B17,'Absences diverses'!$D$8:$D$500,Salariés!$J$2)</f>
        <v>0</v>
      </c>
      <c r="JM17" s="37">
        <f>SUMIFS('Absences diverses'!$X$8:$X$500,'Absences diverses'!$A$8:$A$500,B17,'Absences diverses'!$D$8:$D$500,Salariés!$J$3)</f>
        <v>0</v>
      </c>
      <c r="JN17" s="37">
        <f>SUMIFS('Absences diverses'!$X$8:$X$500,'Absences diverses'!$A$8:$A$500,B17,'Absences diverses'!$D$8:$D$500,Salariés!$J$4)</f>
        <v>0</v>
      </c>
      <c r="JO17" s="37">
        <f>SUMIFS('Arrêts médicaux'!$AA$8:$AA$500,'Arrêts médicaux'!$A$8:$A$500,B17,'Arrêts médicaux'!$D$8:$D$500,Salariés!$H$1)</f>
        <v>0</v>
      </c>
      <c r="JP17" s="37">
        <f>SUMIFS('Arrêts médicaux'!$AA$8:$AA$500,'Arrêts médicaux'!$A$8:$A$500,B17,'Arrêts médicaux'!$D$8:$D$500,Salariés!$H$2)</f>
        <v>0</v>
      </c>
      <c r="JQ17" s="38">
        <f t="shared" si="232"/>
        <v>0</v>
      </c>
      <c r="JR17" s="37">
        <f>SUMIFS('Arrêts médicaux'!$AA$8:$AA$500,'Arrêts médicaux'!$A$8:$A$500,B17,'Arrêts médicaux'!$D$8:$D$500,Salariés!$H$3)</f>
        <v>0</v>
      </c>
      <c r="JS17" s="37">
        <f>SUMIFS('Arrêts médicaux'!$AA$8:$AA$500,'Arrêts médicaux'!$A$8:$A$500,B17,'Arrêts médicaux'!$D$8:$D$500,Salariés!$H$4)</f>
        <v>0</v>
      </c>
      <c r="JT17" s="38">
        <f t="shared" si="233"/>
        <v>0</v>
      </c>
      <c r="JU17" s="37">
        <f>SUMIFS('Arrêts médicaux'!$AA$8:$AA$500,'Arrêts médicaux'!$A$8:$A$500,B17,'Arrêts médicaux'!$D$8:$D$500,Salariés!$H$5)</f>
        <v>0</v>
      </c>
      <c r="JV17" s="37">
        <f>SUMIFS('Arrêts médicaux'!$AA$8:$AA$500,'Arrêts médicaux'!$A$8:$A$500,B17,'Arrêts médicaux'!$D$8:$D$500,Salariés!$H$6)</f>
        <v>0</v>
      </c>
      <c r="JW17" s="37">
        <f>SUMIFS('Arrêts médicaux'!$AA$8:$AA$500,'Arrêts médicaux'!$A$8:$A$500,B17,'Arrêts médicaux'!$D$8:$D$500,Salariés!$H$7)</f>
        <v>0</v>
      </c>
      <c r="JX17" s="38">
        <f t="shared" si="234"/>
        <v>0</v>
      </c>
      <c r="JY17" s="37">
        <f>SUMIFS('Arrêts médicaux'!$AA$8:$AA$500,'Arrêts médicaux'!$A$8:$A$500,B17,'Arrêts médicaux'!$D$8:$D$500,Salariés!$H$8)</f>
        <v>0</v>
      </c>
      <c r="JZ17" s="37">
        <f>SUMIFS('Absences diverses'!$Y$8:$Y$500,'Absences diverses'!$A$8:$A$500,B17,'Absences diverses'!$D$8:$D$500,Salariés!$J$1)</f>
        <v>0</v>
      </c>
      <c r="KA17" s="37">
        <f>SUMIFS('Absences diverses'!$Y$8:$Y$500,'Absences diverses'!$A$8:$A$500,B17,'Absences diverses'!$D$8:$D$500,Salariés!$J$2)</f>
        <v>0</v>
      </c>
      <c r="KB17" s="37">
        <f>SUMIFS('Absences diverses'!$Y$8:$Y$500,'Absences diverses'!$A$8:$A$500,B17,'Absences diverses'!$D$8:$D$500,Salariés!$J$3)</f>
        <v>0</v>
      </c>
      <c r="KC17" s="37">
        <f>SUMIFS('Absences diverses'!$Y$8:$Y$500,'Absences diverses'!$A$8:$A$500,B17,'Absences diverses'!$D$8:$D$500,Salariés!$J$4)</f>
        <v>0</v>
      </c>
      <c r="KD17" s="37">
        <f>SUMIFS('Arrêts médicaux'!$AB$8:$AB$500,'Arrêts médicaux'!$A$8:$A$500,B17,'Arrêts médicaux'!$D$8:$D$500,Salariés!$H$1)</f>
        <v>0</v>
      </c>
      <c r="KE17" s="37">
        <f>SUMIFS('Arrêts médicaux'!$AB$8:$AB$500,'Arrêts médicaux'!$A$8:$A$500,B17,'Arrêts médicaux'!$D$8:$D$500,Salariés!$H$2)</f>
        <v>0</v>
      </c>
      <c r="KF17" s="38">
        <f t="shared" si="235"/>
        <v>0</v>
      </c>
      <c r="KG17" s="37">
        <f>SUMIFS('Arrêts médicaux'!$AB$8:$AB$500,'Arrêts médicaux'!$A$8:$A$500,B17,'Arrêts médicaux'!$D$8:$D$500,Salariés!$H$3)</f>
        <v>0</v>
      </c>
      <c r="KH17" s="37">
        <f>SUMIFS('Arrêts médicaux'!$AB$8:$AB$500,'Arrêts médicaux'!$A$8:$A$500,B17,'Arrêts médicaux'!$D$8:$D$500,Salariés!$H$4)</f>
        <v>0</v>
      </c>
      <c r="KI17" s="38">
        <f t="shared" si="236"/>
        <v>0</v>
      </c>
      <c r="KJ17" s="37">
        <f>SUMIFS('Arrêts médicaux'!$AB$8:$AB$500,'Arrêts médicaux'!$A$8:$A$500,B17,'Arrêts médicaux'!$D$8:$D$500,Salariés!$H$5)</f>
        <v>0</v>
      </c>
      <c r="KK17" s="37">
        <f>SUMIFS('Arrêts médicaux'!$AB$8:$AB$500,'Arrêts médicaux'!$A$8:$A$500,B17,'Arrêts médicaux'!$D$8:$D$500,Salariés!$H$6)</f>
        <v>0</v>
      </c>
      <c r="KL17" s="37">
        <f>SUMIFS('Arrêts médicaux'!$AB$8:$AB$500,'Arrêts médicaux'!$A$8:$A$500,B17,'Arrêts médicaux'!$D$8:$D$500,Salariés!$H$7)</f>
        <v>0</v>
      </c>
      <c r="KM17" s="38">
        <f t="shared" si="237"/>
        <v>0</v>
      </c>
      <c r="KN17" s="37">
        <f>SUMIFS('Arrêts médicaux'!$AB$8:$AB$500,'Arrêts médicaux'!$A$8:$A$500,B17,'Arrêts médicaux'!$D$8:$D$500,Salariés!$H$8)</f>
        <v>0</v>
      </c>
      <c r="KO17" s="37">
        <f>SUMIFS('Absences diverses'!$Z$8:$Z$500,'Absences diverses'!$A$8:$A$500,B17,'Absences diverses'!$D$8:$D$500,Salariés!$J$1)</f>
        <v>0</v>
      </c>
      <c r="KP17" s="37">
        <f>SUMIFS('Absences diverses'!$Z$8:$Z$500,'Absences diverses'!$A$8:$A$500,B17,'Absences diverses'!$D$8:$D$500,Salariés!$J$2)</f>
        <v>0</v>
      </c>
      <c r="KQ17" s="37">
        <f>SUMIFS('Absences diverses'!$Z$8:$Z$500,'Absences diverses'!$A$8:$A$500,B17,'Absences diverses'!$D$8:$D$500,Salariés!$J$3)</f>
        <v>0</v>
      </c>
      <c r="KR17" s="37">
        <f>SUMIFS('Absences diverses'!$Z$8:$Z$500,'Absences diverses'!$A$8:$A$500,B17,'Absences diverses'!$D$8:$D$500,Salariés!$J$4)</f>
        <v>0</v>
      </c>
      <c r="KS17" s="37">
        <f>SUMIFS('Arrêts médicaux'!$AC$8:$AC$500,'Arrêts médicaux'!$A$8:$A$500,B17,'Arrêts médicaux'!$D$8:$D$500,Salariés!$H$1)</f>
        <v>0</v>
      </c>
      <c r="KT17" s="37">
        <f>SUMIFS('Arrêts médicaux'!$AC$8:$AC$500,'Arrêts médicaux'!$A$8:$A$500,B17,'Arrêts médicaux'!$D$8:$D$500,Salariés!$H$2)</f>
        <v>0</v>
      </c>
      <c r="KU17" s="38">
        <f t="shared" si="238"/>
        <v>0</v>
      </c>
      <c r="KV17" s="37">
        <f>SUMIFS('Arrêts médicaux'!$AC$8:$AC$500,'Arrêts médicaux'!$A$8:$A$500,B17,'Arrêts médicaux'!$D$8:$D$500,Salariés!$H$3)</f>
        <v>0</v>
      </c>
      <c r="KW17" s="37">
        <f>SUMIFS('Arrêts médicaux'!$AC$8:$AC$500,'Arrêts médicaux'!$A$8:$A$500,B17,'Arrêts médicaux'!$D$8:$D$500,Salariés!$H$4)</f>
        <v>0</v>
      </c>
      <c r="KX17" s="38">
        <f t="shared" si="239"/>
        <v>0</v>
      </c>
      <c r="KY17" s="37">
        <f>SUMIFS('Arrêts médicaux'!$AC$8:$AC$500,'Arrêts médicaux'!$A$8:$A$500,B17,'Arrêts médicaux'!$D$8:$D$500,Salariés!$H$5)</f>
        <v>0</v>
      </c>
      <c r="KZ17" s="37">
        <f>SUMIFS('Arrêts médicaux'!$AC$8:$AC$500,'Arrêts médicaux'!$A$8:$A$500,B17,'Arrêts médicaux'!$D$8:$D$500,Salariés!$H$6)</f>
        <v>0</v>
      </c>
      <c r="LA17" s="37">
        <f>SUMIFS('Arrêts médicaux'!$AC$8:$AC$500,'Arrêts médicaux'!$A$8:$A$500,B17,'Arrêts médicaux'!$D$8:$D$500,Salariés!$H$7)</f>
        <v>0</v>
      </c>
      <c r="LB17" s="38">
        <f t="shared" si="240"/>
        <v>0</v>
      </c>
      <c r="LC17" s="37">
        <f>SUMIFS('Arrêts médicaux'!$AC$8:$AC$500,'Arrêts médicaux'!$A$8:$A$500,B17,'Arrêts médicaux'!$D$8:$D$500,Salariés!$H$8)</f>
        <v>0</v>
      </c>
      <c r="LD17" s="37">
        <f>SUMIFS('Absences diverses'!$AA$8:$AA$500,'Absences diverses'!$A$8:$A$500,B17,'Absences diverses'!$D$8:$D$500,Salariés!$J$1)</f>
        <v>0</v>
      </c>
      <c r="LE17" s="37">
        <f>SUMIFS('Absences diverses'!$AA$8:$AA$500,'Absences diverses'!$A$8:$A$500,B17,'Absences diverses'!$D$8:$D$500,Salariés!$J$2)</f>
        <v>0</v>
      </c>
      <c r="LF17" s="37">
        <f>SUMIFS('Absences diverses'!$AA$8:$AA$500,'Absences diverses'!$A$8:$A$500,B17,'Absences diverses'!$D$8:$D$500,Salariés!$J$3)</f>
        <v>0</v>
      </c>
      <c r="LG17" s="37">
        <f>SUMIFS('Absences diverses'!$AA$8:$AA$500,'Absences diverses'!$A$8:$A$500,B17,'Absences diverses'!$D$8:$D$500,Salariés!$J$4)</f>
        <v>0</v>
      </c>
      <c r="LH17" s="37">
        <f>SUMIFS('Arrêts médicaux'!$AD$8:$AD$500,'Arrêts médicaux'!$A$8:$A$500,B17,'Arrêts médicaux'!$D$8:$D$500,Salariés!$H$1)</f>
        <v>0</v>
      </c>
      <c r="LI17" s="37">
        <f>SUMIFS('Arrêts médicaux'!$AD$8:$AD$500,'Arrêts médicaux'!$A$8:$A$500,B17,'Arrêts médicaux'!$D$8:$D$500,Salariés!$H$2)</f>
        <v>0</v>
      </c>
      <c r="LJ17" s="38">
        <f t="shared" si="241"/>
        <v>0</v>
      </c>
      <c r="LK17" s="37">
        <f>SUMIFS('Arrêts médicaux'!$AD$8:$AD$500,'Arrêts médicaux'!$A$8:$A$500,B17,'Arrêts médicaux'!$D$8:$D$500,Salariés!$H$3)</f>
        <v>0</v>
      </c>
      <c r="LL17" s="37">
        <f>SUMIFS('Arrêts médicaux'!$AD$8:$AD$500,'Arrêts médicaux'!$A$8:$A$500,B17,'Arrêts médicaux'!$D$8:$D$500,Salariés!$H$4)</f>
        <v>0</v>
      </c>
      <c r="LM17" s="38">
        <f t="shared" si="242"/>
        <v>0</v>
      </c>
      <c r="LN17" s="37">
        <f>SUMIFS('Arrêts médicaux'!$AD$8:$AD$500,'Arrêts médicaux'!$A$8:$A$500,B17,'Arrêts médicaux'!$D$8:$D$500,Salariés!$H$5)</f>
        <v>0</v>
      </c>
      <c r="LO17" s="37">
        <f>SUMIFS('Arrêts médicaux'!$AD$8:$AD$500,'Arrêts médicaux'!$A$8:$A$500,B17,'Arrêts médicaux'!$D$8:$D$500,Salariés!$H$6)</f>
        <v>0</v>
      </c>
      <c r="LP17" s="37">
        <f>SUMIFS('Arrêts médicaux'!$AD$8:$AD$500,'Arrêts médicaux'!$A$8:$A$500,B17,'Arrêts médicaux'!$D$8:$D$500,Salariés!$H$7)</f>
        <v>0</v>
      </c>
      <c r="LQ17" s="38">
        <f t="shared" si="243"/>
        <v>0</v>
      </c>
      <c r="LR17" s="37">
        <f>SUMIFS('Arrêts médicaux'!$AD$8:$AD$500,'Arrêts médicaux'!$A$8:$A$500,B17,'Arrêts médicaux'!$D$8:$D$500,Salariés!$H$8)</f>
        <v>0</v>
      </c>
      <c r="LS17" s="37">
        <f>SUMIFS('Absences diverses'!$AB$8:$AB$500,'Absences diverses'!$A$8:$A$500,B17,'Absences diverses'!$D$8:$D$500,Salariés!$J$1)</f>
        <v>0</v>
      </c>
      <c r="LT17" s="37">
        <f>SUMIFS('Absences diverses'!$AB$8:$AB$500,'Absences diverses'!$A$8:$A$500,B17,'Absences diverses'!$D$8:$D$500,Salariés!$J$2)</f>
        <v>0</v>
      </c>
      <c r="LU17" s="37">
        <f>SUMIFS('Absences diverses'!$AB$8:$AB$500,'Absences diverses'!$A$8:$A$500,B17,'Absences diverses'!$D$8:$D$500,Salariés!$J$3)</f>
        <v>0</v>
      </c>
      <c r="LV17" s="37">
        <f>SUMIFS('Absences diverses'!$AB$8:$AB$500,'Absences diverses'!$A$8:$A$500,B17,'Absences diverses'!$D$8:$D$500,Salariés!$J$4)</f>
        <v>0</v>
      </c>
      <c r="LW17" s="37">
        <f>SUMIFS('Arrêts médicaux'!$AE$8:$AE$500,'Arrêts médicaux'!$A$8:$A$500,B17,'Arrêts médicaux'!$D$8:$D$500,Salariés!$H$1)</f>
        <v>0</v>
      </c>
      <c r="LX17" s="37">
        <f>SUMIFS('Arrêts médicaux'!$AE$8:$AE$500,'Arrêts médicaux'!$A$8:$A$500,B17,'Arrêts médicaux'!$D$8:$D$500,Salariés!$H$2)</f>
        <v>0</v>
      </c>
      <c r="LY17" s="38">
        <f t="shared" si="244"/>
        <v>0</v>
      </c>
      <c r="LZ17" s="37">
        <f>SUMIFS('Arrêts médicaux'!$AE$8:$AE$500,'Arrêts médicaux'!$A$8:$A$500,B17,'Arrêts médicaux'!$D$8:$D$500,Salariés!$H$3)</f>
        <v>0</v>
      </c>
      <c r="MA17" s="37">
        <f>SUMIFS('Arrêts médicaux'!$AE$8:$AE$500,'Arrêts médicaux'!$A$8:$A$500,B17,'Arrêts médicaux'!$D$8:$D$500,Salariés!$H$4)</f>
        <v>0</v>
      </c>
      <c r="MB17" s="38">
        <f t="shared" si="245"/>
        <v>0</v>
      </c>
      <c r="MC17" s="37">
        <f>SUMIFS('Arrêts médicaux'!$AE$8:$AE$500,'Arrêts médicaux'!$A$8:$A$500,B17,'Arrêts médicaux'!$D$8:$D$500,Salariés!$H$5)</f>
        <v>0</v>
      </c>
      <c r="MD17" s="37">
        <f>SUMIFS('Arrêts médicaux'!$AE$8:$AE$500,'Arrêts médicaux'!$A$8:$A$500,B17,'Arrêts médicaux'!$D$8:$D$500,Salariés!$H$6)</f>
        <v>0</v>
      </c>
      <c r="ME17" s="37">
        <f>SUMIFS('Arrêts médicaux'!$AE$8:$AE$500,'Arrêts médicaux'!$A$8:$A$500,B17,'Arrêts médicaux'!$D$8:$D$500,Salariés!$H$7)</f>
        <v>0</v>
      </c>
      <c r="MF17" s="38">
        <f t="shared" si="246"/>
        <v>0</v>
      </c>
      <c r="MG17" s="37">
        <f>SUMIFS('Arrêts médicaux'!$AE$8:$AE$500,'Arrêts médicaux'!$A$8:$A$500,B17,'Arrêts médicaux'!$D$8:$D$500,Salariés!$H$8)</f>
        <v>0</v>
      </c>
      <c r="MH17" s="37">
        <f>SUMIFS('Absences diverses'!$AC$8:$AC$500,'Absences diverses'!$A$8:$A$500,B17,'Absences diverses'!$D$8:$D$500,Salariés!$J$1)</f>
        <v>0</v>
      </c>
      <c r="MI17" s="37">
        <f>SUMIFS('Absences diverses'!$AC$8:$AC$500,'Absences diverses'!$A$8:$A$500,B17,'Absences diverses'!$D$8:$D$500,Salariés!$J$2)</f>
        <v>0</v>
      </c>
      <c r="MJ17" s="37">
        <f>SUMIFS('Absences diverses'!$AC$8:$AC$500,'Absences diverses'!$A$8:$A$500,B17,'Absences diverses'!$D$8:$D$500,Salariés!$J$3)</f>
        <v>0</v>
      </c>
      <c r="MK17" s="37">
        <f>SUMIFS('Absences diverses'!$AC$8:$AC$500,'Absences diverses'!$A$8:$A$500,B17,'Absences diverses'!$D$8:$D$500,Salariés!$J$4)</f>
        <v>0</v>
      </c>
      <c r="ML17" s="37">
        <f>SUMIFS('Arrêts médicaux'!$AF$8:$AF$500,'Arrêts médicaux'!$A$8:$A$500,B17,'Arrêts médicaux'!$D$8:$D$500,Salariés!$H$1)</f>
        <v>0</v>
      </c>
      <c r="MM17" s="37">
        <f>SUMIFS('Arrêts médicaux'!$AF$8:$AF$500,'Arrêts médicaux'!$A$8:$A$500,B17,'Arrêts médicaux'!$D$8:$D$500,Salariés!$H$2)</f>
        <v>0</v>
      </c>
      <c r="MN17" s="38">
        <f t="shared" si="247"/>
        <v>0</v>
      </c>
      <c r="MO17" s="37">
        <f>SUMIFS('Arrêts médicaux'!$AF$8:$AF$500,'Arrêts médicaux'!$A$8:$A$500,B17,'Arrêts médicaux'!$D$8:$D$500,Salariés!$H$3)</f>
        <v>0</v>
      </c>
      <c r="MP17" s="37">
        <f>SUMIFS('Arrêts médicaux'!$AF$8:$AF$500,'Arrêts médicaux'!$A$8:$A$500,B17,'Arrêts médicaux'!$D$8:$D$500,Salariés!$H$4)</f>
        <v>0</v>
      </c>
      <c r="MQ17" s="38">
        <f t="shared" si="248"/>
        <v>0</v>
      </c>
      <c r="MR17" s="37">
        <f>SUMIFS('Arrêts médicaux'!$AF$8:$AF$500,'Arrêts médicaux'!$A$8:$A$500,B17,'Arrêts médicaux'!$D$8:$D$500,Salariés!$H$5)</f>
        <v>0</v>
      </c>
      <c r="MS17" s="37">
        <f>SUMIFS('Arrêts médicaux'!$AF$8:$AF$500,'Arrêts médicaux'!$A$8:$A$500,B17,'Arrêts médicaux'!$D$8:$D$500,Salariés!$H$6)</f>
        <v>0</v>
      </c>
      <c r="MT17" s="37">
        <f>SUMIFS('Arrêts médicaux'!$AF$8:$AF$500,'Arrêts médicaux'!$A$8:$A$500,B17,'Arrêts médicaux'!$D$8:$D$500,Salariés!$H$7)</f>
        <v>0</v>
      </c>
      <c r="MU17" s="38">
        <f t="shared" si="249"/>
        <v>0</v>
      </c>
      <c r="MV17" s="37">
        <f>SUMIFS('Arrêts médicaux'!$AF$8:$AF$500,'Arrêts médicaux'!$A$8:$A$500,B17,'Arrêts médicaux'!$D$8:$D$500,Salariés!$H$8)</f>
        <v>0</v>
      </c>
      <c r="MW17" s="37">
        <f>SUMIFS('Absences diverses'!$AD$8:$AD$500,'Absences diverses'!$A$8:$A$500,B17,'Absences diverses'!$D$8:$D$500,Salariés!$J$1)</f>
        <v>0</v>
      </c>
      <c r="MX17" s="37">
        <f>SUMIFS('Absences diverses'!$AD$8:$AD$500,'Absences diverses'!$A$8:$A$500,B17,'Absences diverses'!$D$8:$D$500,Salariés!$J$2)</f>
        <v>0</v>
      </c>
      <c r="MY17" s="37">
        <f>SUMIFS('Absences diverses'!$AD$8:$AD$500,'Absences diverses'!$A$8:$A$500,B17,'Absences diverses'!$D$8:$D$500,Salariés!$J$3)</f>
        <v>0</v>
      </c>
      <c r="MZ17" s="37">
        <f>SUMIFS('Absences diverses'!$AD$8:$AD$500,'Absences diverses'!$A$8:$A$500,B17,'Absences diverses'!$D$8:$D$500,Salariés!$J$4)</f>
        <v>0</v>
      </c>
      <c r="NA17" s="37">
        <f>SUMIFS('Arrêts médicaux'!$AG$8:$AG$500,'Arrêts médicaux'!$A$8:$A$500,B17,'Arrêts médicaux'!$D$8:$D$500,Salariés!$H$1)</f>
        <v>0</v>
      </c>
      <c r="NB17" s="37">
        <f>SUMIFS('Arrêts médicaux'!$AG$8:$AG$500,'Arrêts médicaux'!$A$8:$A$500,B17,'Arrêts médicaux'!$D$8:$D$500,Salariés!$H$2)</f>
        <v>0</v>
      </c>
      <c r="NC17" s="38">
        <f t="shared" si="250"/>
        <v>0</v>
      </c>
      <c r="ND17" s="37">
        <f>SUMIFS('Arrêts médicaux'!$AG$8:$AG$500,'Arrêts médicaux'!$A$8:$A$500,B17,'Arrêts médicaux'!$D$8:$D$500,Salariés!$H$3)</f>
        <v>0</v>
      </c>
      <c r="NE17" s="37">
        <f>SUMIFS('Arrêts médicaux'!$AG$8:$AG$500,'Arrêts médicaux'!$A$8:$A$500,B17,'Arrêts médicaux'!$D$8:$D$500,Salariés!$H$4)</f>
        <v>0</v>
      </c>
      <c r="NF17" s="38">
        <f t="shared" si="251"/>
        <v>0</v>
      </c>
      <c r="NG17" s="37">
        <f>SUMIFS('Arrêts médicaux'!$AG$8:$AG$500,'Arrêts médicaux'!$A$8:$A$500,B17,'Arrêts médicaux'!$D$8:$D$500,Salariés!$H$5)</f>
        <v>0</v>
      </c>
      <c r="NH17" s="37">
        <f>SUMIFS('Arrêts médicaux'!$AG$8:$AG$500,'Arrêts médicaux'!$A$8:$A$500,B17,'Arrêts médicaux'!$D$8:$D$500,Salariés!$H$6)</f>
        <v>0</v>
      </c>
      <c r="NI17" s="37">
        <f>SUMIFS('Arrêts médicaux'!$AG$8:$AG$500,'Arrêts médicaux'!$A$8:$A$500,B17,'Arrêts médicaux'!$D$8:$D$500,Salariés!$H$7)</f>
        <v>0</v>
      </c>
      <c r="NJ17" s="38">
        <f t="shared" si="252"/>
        <v>0</v>
      </c>
      <c r="NK17" s="37">
        <f>SUMIFS('Arrêts médicaux'!$AG$8:$AG$500,'Arrêts médicaux'!$A$8:$A$500,B17,'Arrêts médicaux'!$D$8:$D$500,Salariés!$H$8)</f>
        <v>0</v>
      </c>
      <c r="NL17" s="37">
        <f>SUMIFS('Absences diverses'!$AE$8:$AE$500,'Absences diverses'!$A$8:$A$500,B17,'Absences diverses'!$D$8:$D$500,Salariés!$J$1)</f>
        <v>0</v>
      </c>
      <c r="NM17" s="37">
        <f>SUMIFS('Absences diverses'!$AE$8:$AE$500,'Absences diverses'!$A$8:$A$500,B17,'Absences diverses'!$D$8:$D$500,Salariés!$J$2)</f>
        <v>0</v>
      </c>
      <c r="NN17" s="37">
        <f>SUMIFS('Absences diverses'!$AE$8:$AE$500,'Absences diverses'!$A$8:$A$500,B17,'Absences diverses'!$D$8:$D$500,Salariés!$J$3)</f>
        <v>0</v>
      </c>
      <c r="NO17" s="37">
        <f>SUMIFS('Absences diverses'!$AE$8:$AE$500,'Absences diverses'!$A$8:$A$500,B17,'Absences diverses'!$D$8:$D$500,Salariés!$J$4)</f>
        <v>0</v>
      </c>
      <c r="NP17" s="37">
        <f>SUMIFS('Arrêts médicaux'!$AH$8:$AH$500,'Arrêts médicaux'!$A$8:$A$500,B17,'Arrêts médicaux'!$D$8:$D$500,Salariés!$H$1)</f>
        <v>0</v>
      </c>
      <c r="NQ17" s="37">
        <f>SUMIFS('Arrêts médicaux'!$AH$8:$AH$500,'Arrêts médicaux'!$A$8:$A$500,B17,'Arrêts médicaux'!$D$8:$D$500,Salariés!$H$2)</f>
        <v>0</v>
      </c>
      <c r="NR17" s="38">
        <f t="shared" si="253"/>
        <v>0</v>
      </c>
      <c r="NS17" s="37">
        <f>SUMIFS('Arrêts médicaux'!$AH$8:$AH$500,'Arrêts médicaux'!$A$8:$A$500,B17,'Arrêts médicaux'!$D$8:$D$500,Salariés!$H$3)</f>
        <v>0</v>
      </c>
      <c r="NT17" s="37">
        <f>SUMIFS('Arrêts médicaux'!$AH$8:$AH$500,'Arrêts médicaux'!$A$8:$A$500,B17,'Arrêts médicaux'!$D$8:$D$500,Salariés!$H$4)</f>
        <v>0</v>
      </c>
      <c r="NU17" s="38">
        <f t="shared" si="254"/>
        <v>0</v>
      </c>
      <c r="NV17" s="37">
        <f>SUMIFS('Arrêts médicaux'!$AH$8:$AH$500,'Arrêts médicaux'!$A$8:$A$500,B17,'Arrêts médicaux'!$D$8:$D$500,Salariés!$H$5)</f>
        <v>0</v>
      </c>
      <c r="NW17" s="37">
        <f>SUMIFS('Arrêts médicaux'!$AH$8:$AH$500,'Arrêts médicaux'!$A$8:$A$500,B17,'Arrêts médicaux'!$D$8:$D$500,Salariés!$H$6)</f>
        <v>0</v>
      </c>
      <c r="NX17" s="37">
        <f>SUMIFS('Arrêts médicaux'!$AH$8:$AH$500,'Arrêts médicaux'!$A$8:$A$500,B17,'Arrêts médicaux'!$D$8:$D$500,Salariés!$H$7)</f>
        <v>0</v>
      </c>
      <c r="NY17" s="38">
        <f t="shared" si="255"/>
        <v>0</v>
      </c>
      <c r="NZ17" s="37">
        <f>SUMIFS('Arrêts médicaux'!$AH$8:$AH$500,'Arrêts médicaux'!$A$8:$A$500,B17,'Arrêts médicaux'!$D$8:$D$500,Salariés!$H$8)</f>
        <v>0</v>
      </c>
      <c r="OA17" s="37">
        <f>SUMIFS('Absences diverses'!$AF$8:$AF$500,'Absences diverses'!$A$8:$A$500,B17,'Absences diverses'!$D$8:$D$500,Salariés!$J$1)</f>
        <v>0</v>
      </c>
      <c r="OB17" s="37">
        <f>SUMIFS('Absences diverses'!$AF$8:$AF$500,'Absences diverses'!$A$8:$A$500,B17,'Absences diverses'!$D$8:$D$500,Salariés!$J$2)</f>
        <v>0</v>
      </c>
      <c r="OC17" s="37">
        <f>SUMIFS('Absences diverses'!$AF$8:$AF$500,'Absences diverses'!$A$8:$A$500,B17,'Absences diverses'!$D$8:$D$500,Salariés!$J$3)</f>
        <v>0</v>
      </c>
      <c r="OD17" s="37">
        <f>SUMIFS('Absences diverses'!$AF$8:$AF$500,'Absences diverses'!$A$8:$A$500,B17,'Absences diverses'!$D$8:$D$500,Salariés!$J$4)</f>
        <v>0</v>
      </c>
      <c r="OE17" s="37">
        <f>SUMIFS('Arrêts médicaux'!$AI$8:$AI$500,'Arrêts médicaux'!$A$8:$A$500,B17,'Arrêts médicaux'!$D$8:$D$500,Salariés!$H$1)</f>
        <v>0</v>
      </c>
      <c r="OF17" s="37">
        <f>SUMIFS('Arrêts médicaux'!$AI$8:$AI$500,'Arrêts médicaux'!$A$8:$A$500,B17,'Arrêts médicaux'!$D$8:$D$500,Salariés!$H$2)</f>
        <v>0</v>
      </c>
      <c r="OG17" s="38">
        <f t="shared" si="256"/>
        <v>0</v>
      </c>
      <c r="OH17" s="37">
        <f>SUMIFS('Arrêts médicaux'!$AI$8:$AI$500,'Arrêts médicaux'!$A$8:$A$500,B17,'Arrêts médicaux'!$D$8:$D$500,Salariés!$H$3)</f>
        <v>0</v>
      </c>
      <c r="OI17" s="37">
        <f>SUMIFS('Arrêts médicaux'!$AI$8:$AI$500,'Arrêts médicaux'!$A$8:$A$500,B17,'Arrêts médicaux'!$D$8:$D$500,Salariés!$H$4)</f>
        <v>0</v>
      </c>
      <c r="OJ17" s="38">
        <f t="shared" si="257"/>
        <v>0</v>
      </c>
      <c r="OK17" s="37">
        <f>SUMIFS('Arrêts médicaux'!$AI$8:$AI$500,'Arrêts médicaux'!$A$8:$A$500,B17,'Arrêts médicaux'!$D$8:$D$500,Salariés!$H$5)</f>
        <v>0</v>
      </c>
      <c r="OL17" s="37">
        <f>SUMIFS('Arrêts médicaux'!$AI$8:$AI$500,'Arrêts médicaux'!$A$8:$A$500,B17,'Arrêts médicaux'!$D$8:$D$500,Salariés!$H$6)</f>
        <v>0</v>
      </c>
      <c r="OM17" s="37">
        <f>SUMIFS('Arrêts médicaux'!$AI$8:$AI$500,'Arrêts médicaux'!$A$8:$A$500,B17,'Arrêts médicaux'!$D$8:$D$500,Salariés!$H$7)</f>
        <v>0</v>
      </c>
      <c r="ON17" s="38">
        <f t="shared" si="258"/>
        <v>0</v>
      </c>
      <c r="OO17" s="37">
        <f>SUMIFS('Arrêts médicaux'!$AI$8:$AI$500,'Arrêts médicaux'!$A$8:$A$500,B17,'Arrêts médicaux'!$D$8:$D$500,Salariés!$H$8)</f>
        <v>0</v>
      </c>
      <c r="OP17" s="37">
        <f>SUMIFS('Absences diverses'!$AG$8:$AG$500,'Absences diverses'!$A$8:$A$500,B17,'Absences diverses'!$D$8:$D$500,Salariés!$J$1)</f>
        <v>0</v>
      </c>
      <c r="OQ17" s="37">
        <f>SUMIFS('Absences diverses'!$AG$8:$AG$500,'Absences diverses'!$A$8:$A$500,B17,'Absences diverses'!$D$8:$D$500,Salariés!$J$2)</f>
        <v>0</v>
      </c>
      <c r="OR17" s="37">
        <f>SUMIFS('Absences diverses'!$AG$8:$AG$500,'Absences diverses'!$A$8:$A$500,B17,'Absences diverses'!$D$8:$D$500,Salariés!$J$3)</f>
        <v>0</v>
      </c>
      <c r="OS17" s="37">
        <f>SUMIFS('Absences diverses'!$AG$8:$AG$500,'Absences diverses'!$A$8:$A$500,B17,'Absences diverses'!$D$8:$D$500,Salariés!$J$4)</f>
        <v>0</v>
      </c>
      <c r="OT17" s="37">
        <f>SUMIFS('Arrêts médicaux'!$AJ$8:$AJ$500,'Arrêts médicaux'!$A$8:$A$500,B17,'Arrêts médicaux'!$D$8:$D$500,Salariés!$H$1)</f>
        <v>0</v>
      </c>
      <c r="OU17" s="37">
        <f>SUMIFS('Arrêts médicaux'!$AJ$8:$AJ$500,'Arrêts médicaux'!$A$8:$A$500,B17,'Arrêts médicaux'!$D$8:$D$500,Salariés!$H$2)</f>
        <v>0</v>
      </c>
      <c r="OV17" s="38">
        <f t="shared" si="259"/>
        <v>0</v>
      </c>
      <c r="OW17" s="37">
        <f>SUMIFS('Arrêts médicaux'!$AJ$8:$AJ$500,'Arrêts médicaux'!$A$8:$A$500,B17,'Arrêts médicaux'!$D$8:$D$500,Salariés!$H$3)</f>
        <v>0</v>
      </c>
      <c r="OX17" s="37">
        <f>SUMIFS('Arrêts médicaux'!$AJ$8:$AJ$500,'Arrêts médicaux'!$A$8:$A$500,B17,'Arrêts médicaux'!$D$8:$D$500,Salariés!$H$4)</f>
        <v>0</v>
      </c>
      <c r="OY17" s="38">
        <f t="shared" si="260"/>
        <v>0</v>
      </c>
      <c r="OZ17" s="37">
        <f>SUMIFS('Arrêts médicaux'!$AJ$8:$AJ$500,'Arrêts médicaux'!$A$8:$A$500,B17,'Arrêts médicaux'!$D$8:$D$500,Salariés!$H$5)</f>
        <v>0</v>
      </c>
      <c r="PA17" s="37">
        <f>SUMIFS('Arrêts médicaux'!$AJ$8:$AJ$500,'Arrêts médicaux'!$A$8:$A$500,B17,'Arrêts médicaux'!$D$8:$D$500,Salariés!$H$6)</f>
        <v>0</v>
      </c>
      <c r="PB17" s="37">
        <f>SUMIFS('Arrêts médicaux'!$AJ$8:$AJ$500,'Arrêts médicaux'!$A$8:$A$500,B17,'Arrêts médicaux'!$D$8:$D$500,Salariés!$H$7)</f>
        <v>0</v>
      </c>
      <c r="PC17" s="38">
        <f t="shared" si="261"/>
        <v>0</v>
      </c>
      <c r="PD17" s="37">
        <f>SUMIFS('Arrêts médicaux'!$AJ$8:$AJ$500,'Arrêts médicaux'!$A$8:$A$500,B17,'Arrêts médicaux'!$D$8:$D$500,Salariés!$H$8)</f>
        <v>0</v>
      </c>
      <c r="PE17" s="37">
        <f>SUMIFS('Absences diverses'!$AH$8:$AH$500,'Absences diverses'!$A$8:$A$500,B17,'Absences diverses'!$D$8:$D$500,Salariés!$J$1)</f>
        <v>0</v>
      </c>
      <c r="PF17" s="37">
        <f>SUMIFS('Absences diverses'!$AH$8:$AH$500,'Absences diverses'!$A$8:$A$500,B17,'Absences diverses'!$D$8:$D$500,Salariés!$J$2)</f>
        <v>0</v>
      </c>
      <c r="PG17" s="37">
        <f>SUMIFS('Absences diverses'!$AH$8:$AH$500,'Absences diverses'!$A$8:$A$500,B17,'Absences diverses'!$D$8:$D$500,Salariés!$J$3)</f>
        <v>0</v>
      </c>
      <c r="PH17" s="37">
        <f>SUMIFS('Absences diverses'!$AH$8:$AH$500,'Absences diverses'!$A$8:$A$500,B17,'Absences diverses'!$D$8:$D$500,Salariés!$J$4)</f>
        <v>0</v>
      </c>
      <c r="PI17" s="37">
        <f>SUMIFS('Arrêts médicaux'!$AK$8:$AK$500,'Arrêts médicaux'!$A$8:$A$500,B17,'Arrêts médicaux'!$D$8:$D$500,Salariés!$H$1)</f>
        <v>0</v>
      </c>
      <c r="PJ17" s="37">
        <f>SUMIFS('Arrêts médicaux'!$AK$8:$AK$500,'Arrêts médicaux'!$A$8:$A$500,B17,'Arrêts médicaux'!$D$8:$D$500,Salariés!$H$2)</f>
        <v>0</v>
      </c>
      <c r="PK17" s="38">
        <f t="shared" si="262"/>
        <v>0</v>
      </c>
      <c r="PL17" s="37">
        <f>SUMIFS('Arrêts médicaux'!$AK$8:$AK$500,'Arrêts médicaux'!$A$8:$A$500,B17,'Arrêts médicaux'!$D$8:$D$500,Salariés!$H$3)</f>
        <v>0</v>
      </c>
      <c r="PM17" s="37">
        <f>SUMIFS('Arrêts médicaux'!$AK$8:$AK$500,'Arrêts médicaux'!$A$8:$A$500,B17,'Arrêts médicaux'!$D$8:$D$500,Salariés!$H$4)</f>
        <v>0</v>
      </c>
      <c r="PN17" s="38">
        <f t="shared" si="263"/>
        <v>0</v>
      </c>
      <c r="PO17" s="37">
        <f>SUMIFS('Arrêts médicaux'!$AK$8:$AK$500,'Arrêts médicaux'!$A$8:$A$500,B17,'Arrêts médicaux'!$D$8:$D$500,Salariés!$H$5)</f>
        <v>0</v>
      </c>
      <c r="PP17" s="37">
        <f>SUMIFS('Arrêts médicaux'!$AK$8:$AK$500,'Arrêts médicaux'!$A$8:$A$500,B17,'Arrêts médicaux'!$D$8:$D$500,Salariés!$H$6)</f>
        <v>0</v>
      </c>
      <c r="PQ17" s="37">
        <f>SUMIFS('Arrêts médicaux'!$AK$8:$AK$500,'Arrêts médicaux'!$A$8:$A$500,B17,'Arrêts médicaux'!$D$8:$D$500,Salariés!$H$7)</f>
        <v>0</v>
      </c>
      <c r="PR17" s="38">
        <f t="shared" si="264"/>
        <v>0</v>
      </c>
      <c r="PS17" s="37">
        <f>SUMIFS('Arrêts médicaux'!$AK$8:$AK$500,'Arrêts médicaux'!$A$8:$A$500,B17,'Arrêts médicaux'!$D$8:$D$500,Salariés!$H$8)</f>
        <v>0</v>
      </c>
      <c r="PT17" s="37">
        <f>SUMIFS('Absences diverses'!$AI$8:$AI$500,'Absences diverses'!$A$8:$A$500,B17,'Absences diverses'!$D$8:$D$500,Salariés!$J$1)</f>
        <v>0</v>
      </c>
      <c r="PU17" s="37">
        <f>SUMIFS('Absences diverses'!$AI$8:$AI$500,'Absences diverses'!$A$8:$A$500,B17,'Absences diverses'!$D$8:$D$500,Salariés!$J$2)</f>
        <v>0</v>
      </c>
      <c r="PV17" s="37">
        <f>SUMIFS('Absences diverses'!$AI$8:$AI$500,'Absences diverses'!$A$8:$A$500,B17,'Absences diverses'!$D$8:$D$500,Salariés!$J$3)</f>
        <v>0</v>
      </c>
      <c r="PW17" s="37">
        <f>SUMIFS('Absences diverses'!$AI$8:$AI$500,'Absences diverses'!$A$8:$A$500,B17,'Absences diverses'!$D$8:$D$500,Salariés!$J$4)</f>
        <v>0</v>
      </c>
      <c r="PX17" s="37">
        <f>SUMIFS('Arrêts médicaux'!$AL$8:$AL$500,'Arrêts médicaux'!$A$8:$A$500,B17,'Arrêts médicaux'!$D$8:$D$500,Salariés!$H$1)</f>
        <v>0</v>
      </c>
      <c r="PY17" s="37">
        <f>SUMIFS('Arrêts médicaux'!$AL$8:$AL$500,'Arrêts médicaux'!$A$8:$A$500,B17,'Arrêts médicaux'!$D$8:$D$500,Salariés!$H$2)</f>
        <v>0</v>
      </c>
      <c r="PZ17" s="38">
        <f t="shared" si="265"/>
        <v>0</v>
      </c>
      <c r="QA17" s="37">
        <f>SUMIFS('Arrêts médicaux'!$AL$8:$AL$500,'Arrêts médicaux'!$A$8:$A$500,B17,'Arrêts médicaux'!$D$8:$D$500,Salariés!$H$3)</f>
        <v>0</v>
      </c>
      <c r="QB17" s="37">
        <f>SUMIFS('Arrêts médicaux'!$AL$8:$AL$500,'Arrêts médicaux'!$A$8:$A$500,B17,'Arrêts médicaux'!$D$8:$D$500,Salariés!$H$4)</f>
        <v>0</v>
      </c>
      <c r="QC17" s="38">
        <f t="shared" si="266"/>
        <v>0</v>
      </c>
      <c r="QD17" s="37">
        <f>SUMIFS('Arrêts médicaux'!$AL$8:$AL$500,'Arrêts médicaux'!$A$8:$A$500,B17,'Arrêts médicaux'!$D$8:$D$500,Salariés!$H$5)</f>
        <v>0</v>
      </c>
      <c r="QE17" s="37">
        <f>SUMIFS('Arrêts médicaux'!$AL$8:$AL$500,'Arrêts médicaux'!$A$8:$A$500,B17,'Arrêts médicaux'!$D$8:$D$500,Salariés!$H$6)</f>
        <v>0</v>
      </c>
      <c r="QF17" s="37">
        <f>SUMIFS('Arrêts médicaux'!$AL$8:$AL$500,'Arrêts médicaux'!$A$8:$A$500,B17,'Arrêts médicaux'!$D$8:$D$500,Salariés!$H$7)</f>
        <v>0</v>
      </c>
      <c r="QG17" s="38">
        <f t="shared" si="267"/>
        <v>0</v>
      </c>
      <c r="QH17" s="37">
        <f>SUMIFS('Arrêts médicaux'!$AL$8:$AL$500,'Arrêts médicaux'!$A$8:$A$500,B17,'Arrêts médicaux'!$D$8:$D$500,Salariés!$H$8)</f>
        <v>0</v>
      </c>
      <c r="QI17" s="37">
        <f>SUMIFS('Absences diverses'!$AJ$8:$AJ$500,'Absences diverses'!$A$8:$A$500,B17,'Absences diverses'!$D$8:$D$500,Salariés!$J$1)</f>
        <v>0</v>
      </c>
      <c r="QJ17" s="37">
        <f>SUMIFS('Absences diverses'!$AJ$8:$AJ$500,'Absences diverses'!$A$8:$A$500,B17,'Absences diverses'!$D$8:$D$500,Salariés!$J$2)</f>
        <v>0</v>
      </c>
      <c r="QK17" s="37">
        <f>SUMIFS('Absences diverses'!$AJ$8:$AJ$500,'Absences diverses'!$A$8:$A$500,B17,'Absences diverses'!$D$8:$D$500,Salariés!$J$3)</f>
        <v>0</v>
      </c>
      <c r="QL17" s="37">
        <f>SUMIFS('Absences diverses'!$AJ$8:$AJ$500,'Absences diverses'!$A$8:$A$500,B17,'Absences diverses'!$D$8:$D$500,Salariés!$J$4)</f>
        <v>0</v>
      </c>
      <c r="QM17" s="37">
        <f>SUMIFS('Arrêts médicaux'!$AM$8:$AM$500,'Arrêts médicaux'!$A$8:$A$500,B17,'Arrêts médicaux'!$D$8:$D$500,Salariés!$H$1)</f>
        <v>0</v>
      </c>
      <c r="QN17" s="37">
        <f>SUMIFS('Arrêts médicaux'!$AM$8:$AM$500,'Arrêts médicaux'!$A$8:$A$500,B17,'Arrêts médicaux'!$D$8:$D$500,Salariés!$H$2)</f>
        <v>0</v>
      </c>
      <c r="QO17" s="38">
        <f t="shared" si="268"/>
        <v>0</v>
      </c>
      <c r="QP17" s="37">
        <f>SUMIFS('Arrêts médicaux'!$AM$8:$AM$500,'Arrêts médicaux'!$A$8:$A$500,B17,'Arrêts médicaux'!$D$8:$D$500,Salariés!$H$3)</f>
        <v>0</v>
      </c>
      <c r="QQ17" s="37">
        <f>SUMIFS('Arrêts médicaux'!$AM$8:$AM$500,'Arrêts médicaux'!$A$8:$A$500,B17,'Arrêts médicaux'!$D$8:$D$500,Salariés!$H$4)</f>
        <v>0</v>
      </c>
      <c r="QR17" s="38">
        <f t="shared" si="269"/>
        <v>0</v>
      </c>
      <c r="QS17" s="37">
        <f>SUMIFS('Arrêts médicaux'!$AM$8:$AM$500,'Arrêts médicaux'!$A$8:$A$500,B17,'Arrêts médicaux'!$D$8:$D$500,Salariés!$H$5)</f>
        <v>0</v>
      </c>
      <c r="QT17" s="37">
        <f>SUMIFS('Arrêts médicaux'!$AM$8:$AM$500,'Arrêts médicaux'!$A$8:$A$500,B17,'Arrêts médicaux'!$D$8:$D$500,Salariés!$H$6)</f>
        <v>0</v>
      </c>
      <c r="QU17" s="37">
        <f>SUMIFS('Arrêts médicaux'!$AM$8:$AM$500,'Arrêts médicaux'!$A$8:$A$500,B17,'Arrêts médicaux'!$D$8:$D$500,Salariés!$H$7)</f>
        <v>0</v>
      </c>
      <c r="QV17" s="38">
        <f t="shared" si="270"/>
        <v>0</v>
      </c>
      <c r="QW17" s="37">
        <f>SUMIFS('Arrêts médicaux'!$AM$8:$AM$500,'Arrêts médicaux'!$A$8:$A$500,B17,'Arrêts médicaux'!$D$8:$D$500,Salariés!$H$8)</f>
        <v>0</v>
      </c>
      <c r="QX17" s="37">
        <f>SUMIFS('Absences diverses'!$AK$8:$AK$500,'Absences diverses'!$A$8:$A$500,B17,'Absences diverses'!$D$8:$D$500,Salariés!$J$1)</f>
        <v>0</v>
      </c>
      <c r="QY17" s="37">
        <f>SUMIFS('Absences diverses'!$AK$8:$AK$500,'Absences diverses'!$A$8:$A$500,B17,'Absences diverses'!$D$8:$D$500,Salariés!$J$2)</f>
        <v>0</v>
      </c>
      <c r="QZ17" s="37">
        <f>SUMIFS('Absences diverses'!$AK$8:$AK$500,'Absences diverses'!$A$8:$A$500,B17,'Absences diverses'!$D$8:$D$500,Salariés!$J$3)</f>
        <v>0</v>
      </c>
      <c r="RA17" s="37">
        <f>SUMIFS('Absences diverses'!$AK$8:$AK$500,'Absences diverses'!$A$8:$A$500,B17,'Absences diverses'!$D$8:$D$500,Salariés!$J$4)</f>
        <v>0</v>
      </c>
      <c r="RB17" s="37">
        <f>SUMIFS('Arrêts médicaux'!$AN$8:$AN$500,'Arrêts médicaux'!$A$8:$A$500,B17,'Arrêts médicaux'!$D$8:$D$500,Salariés!$H$1)</f>
        <v>0</v>
      </c>
      <c r="RC17" s="37">
        <f>SUMIFS('Arrêts médicaux'!$AN$8:$AN$500,'Arrêts médicaux'!$A$8:$A$500,B17,'Arrêts médicaux'!$D$8:$D$500,Salariés!$H$2)</f>
        <v>0</v>
      </c>
      <c r="RD17" s="38">
        <f t="shared" si="271"/>
        <v>0</v>
      </c>
      <c r="RE17" s="37">
        <f>SUMIFS('Arrêts médicaux'!$AN$8:$AN$500,'Arrêts médicaux'!$A$8:$A$500,B17,'Arrêts médicaux'!$D$8:$D$500,Salariés!$H$3)</f>
        <v>0</v>
      </c>
      <c r="RF17" s="37">
        <f>SUMIFS('Arrêts médicaux'!$AN$8:$AN$500,'Arrêts médicaux'!$A$8:$A$500,B17,'Arrêts médicaux'!$D$8:$D$500,Salariés!$H$4)</f>
        <v>0</v>
      </c>
      <c r="RG17" s="38">
        <f t="shared" si="272"/>
        <v>0</v>
      </c>
      <c r="RH17" s="37">
        <f>SUMIFS('Arrêts médicaux'!$AN$8:$AN$500,'Arrêts médicaux'!$A$8:$A$500,B17,'Arrêts médicaux'!$D$8:$D$500,Salariés!$H$5)</f>
        <v>0</v>
      </c>
      <c r="RI17" s="37">
        <f>SUMIFS('Arrêts médicaux'!$AN$8:$AN$500,'Arrêts médicaux'!$A$8:$A$500,B17,'Arrêts médicaux'!$D$8:$D$500,Salariés!$H$6)</f>
        <v>0</v>
      </c>
      <c r="RJ17" s="37">
        <f>SUMIFS('Arrêts médicaux'!$AN$8:$AN$500,'Arrêts médicaux'!$A$8:$A$500,B17,'Arrêts médicaux'!$D$8:$D$500,Salariés!$H$7)</f>
        <v>0</v>
      </c>
      <c r="RK17" s="38">
        <f t="shared" si="273"/>
        <v>0</v>
      </c>
      <c r="RL17" s="37">
        <f>SUMIFS('Arrêts médicaux'!$AN$8:$AN$500,'Arrêts médicaux'!$A$8:$A$500,B17,'Arrêts médicaux'!$D$8:$D$500,Salariés!$H$8)</f>
        <v>0</v>
      </c>
      <c r="RM17" s="37">
        <f>SUMIFS('Absences diverses'!$AL$8:$AL$500,'Absences diverses'!$A$8:$A$500,B17,'Absences diverses'!$D$8:$D$500,Salariés!$J$1)</f>
        <v>0</v>
      </c>
      <c r="RN17" s="37">
        <f>SUMIFS('Absences diverses'!$AL$8:$AL$500,'Absences diverses'!$A$8:$A$500,B17,'Absences diverses'!$D$8:$D$500,Salariés!$J$2)</f>
        <v>0</v>
      </c>
      <c r="RO17" s="37">
        <f>SUMIFS('Absences diverses'!$AL$8:$AL$500,'Absences diverses'!$A$8:$A$500,B17,'Absences diverses'!$D$8:$D$500,Salariés!$J$3)</f>
        <v>0</v>
      </c>
      <c r="RP17" s="37">
        <f>SUMIFS('Absences diverses'!$AL$8:$AL$500,'Absences diverses'!$A$8:$A$500,B17,'Absences diverses'!$D$8:$D$500,Salariés!$J$4)</f>
        <v>0</v>
      </c>
      <c r="RQ17" s="37">
        <f>SUMIFS('Arrêts médicaux'!$AO$8:$AO$500,'Arrêts médicaux'!$A$8:$A$500,B17,'Arrêts médicaux'!$D$8:$D$500,Salariés!$H$1)</f>
        <v>0</v>
      </c>
      <c r="RR17" s="37">
        <f>SUMIFS('Arrêts médicaux'!$AO$8:$AO$500,'Arrêts médicaux'!$A$8:$A$500,B17,'Arrêts médicaux'!$D$8:$D$500,Salariés!$H$2)</f>
        <v>0</v>
      </c>
      <c r="RS17" s="38">
        <f t="shared" si="274"/>
        <v>0</v>
      </c>
      <c r="RT17" s="37">
        <f>SUMIFS('Arrêts médicaux'!$AO$8:$AO$500,'Arrêts médicaux'!$A$8:$A$500,B17,'Arrêts médicaux'!$D$8:$D$500,Salariés!$H$3)</f>
        <v>0</v>
      </c>
      <c r="RU17" s="37">
        <f>SUMIFS('Arrêts médicaux'!$AO$8:$AO$500,'Arrêts médicaux'!$A$8:$A$500,B17,'Arrêts médicaux'!$D$8:$D$500,Salariés!$H$4)</f>
        <v>0</v>
      </c>
      <c r="RV17" s="38">
        <f t="shared" si="275"/>
        <v>0</v>
      </c>
      <c r="RW17" s="37">
        <f>SUMIFS('Arrêts médicaux'!$AO$8:$AO$500,'Arrêts médicaux'!$A$8:$A$500,B17,'Arrêts médicaux'!$D$8:$D$500,Salariés!$H$5)</f>
        <v>0</v>
      </c>
      <c r="RX17" s="37">
        <f>SUMIFS('Arrêts médicaux'!$AO$8:$AO$500,'Arrêts médicaux'!$A$8:$A$500,B17,'Arrêts médicaux'!$D$8:$D$500,Salariés!$H$6)</f>
        <v>0</v>
      </c>
      <c r="RY17" s="37">
        <f>SUMIFS('Arrêts médicaux'!$AO$8:$AO$500,'Arrêts médicaux'!$A$8:$A$500,B17,'Arrêts médicaux'!$D$8:$D$500,Salariés!$H$7)</f>
        <v>0</v>
      </c>
      <c r="RZ17" s="38">
        <f t="shared" si="276"/>
        <v>0</v>
      </c>
      <c r="SA17" s="37">
        <f>SUMIFS('Arrêts médicaux'!$AO$8:$AO$500,'Arrêts médicaux'!$A$8:$A$500,B17,'Arrêts médicaux'!$D$8:$D$500,Salariés!$H$8)</f>
        <v>0</v>
      </c>
      <c r="SB17" s="37">
        <f>SUMIFS('Absences diverses'!$AM$8:$AM$500,'Absences diverses'!$A$8:$A$500,B17,'Absences diverses'!$D$8:$D$500,Salariés!$J$1)</f>
        <v>0</v>
      </c>
      <c r="SC17" s="37">
        <f>SUMIFS('Absences diverses'!$AM$8:$AM$500,'Absences diverses'!$A$8:$A$500,B17,'Absences diverses'!$D$8:$D$500,Salariés!$J$2)</f>
        <v>0</v>
      </c>
      <c r="SD17" s="37">
        <f>SUMIFS('Absences diverses'!$AM$8:$AM$500,'Absences diverses'!$A$8:$A$500,B17,'Absences diverses'!$D$8:$D$500,Salariés!$J$3)</f>
        <v>0</v>
      </c>
      <c r="SE17" s="37">
        <f>SUMIFS('Absences diverses'!$AM$8:$AM$500,'Absences diverses'!$A$8:$A$500,B17,'Absences diverses'!$D$8:$D$500,Salariés!$J$4)</f>
        <v>0</v>
      </c>
      <c r="SF17" s="37">
        <f>SUMIFS('Arrêts médicaux'!$AP$8:$AP$500,'Arrêts médicaux'!$A$8:$A$500,B17,'Arrêts médicaux'!$D$8:$D$500,Salariés!$H$1)</f>
        <v>0</v>
      </c>
      <c r="SG17" s="37">
        <f>SUMIFS('Arrêts médicaux'!$AP$8:$AP$500,'Arrêts médicaux'!$A$8:$A$500,B17,'Arrêts médicaux'!$D$8:$D$500,Salariés!$H$2)</f>
        <v>0</v>
      </c>
      <c r="SH17" s="38">
        <f t="shared" si="277"/>
        <v>0</v>
      </c>
      <c r="SI17" s="37">
        <f>SUMIFS('Arrêts médicaux'!$AP$8:$AP$500,'Arrêts médicaux'!$A$8:$A$500,B17,'Arrêts médicaux'!$D$8:$D$500,Salariés!$H$3)</f>
        <v>0</v>
      </c>
      <c r="SJ17" s="37">
        <f>SUMIFS('Arrêts médicaux'!$AP$8:$AP$500,'Arrêts médicaux'!$A$8:$A$500,B17,'Arrêts médicaux'!$D$8:$D$500,Salariés!$H$4)</f>
        <v>0</v>
      </c>
      <c r="SK17" s="38">
        <f t="shared" si="278"/>
        <v>0</v>
      </c>
      <c r="SL17" s="37">
        <f>SUMIFS('Arrêts médicaux'!$AP$8:$AP$500,'Arrêts médicaux'!$A$8:$A$500,B17,'Arrêts médicaux'!$D$8:$D$500,Salariés!$H$5)</f>
        <v>0</v>
      </c>
      <c r="SM17" s="37">
        <f>SUMIFS('Arrêts médicaux'!$AP$8:$AP$500,'Arrêts médicaux'!$A$8:$A$500,B17,'Arrêts médicaux'!$D$8:$D$500,Salariés!$H$6)</f>
        <v>0</v>
      </c>
      <c r="SN17" s="37">
        <f>SUMIFS('Arrêts médicaux'!$AP$8:$AP$500,'Arrêts médicaux'!$A$8:$A$500,B17,'Arrêts médicaux'!$D$8:$D$500,Salariés!$H$7)</f>
        <v>0</v>
      </c>
      <c r="SO17" s="38">
        <f t="shared" si="279"/>
        <v>0</v>
      </c>
      <c r="SP17" s="37">
        <f>SUMIFS('Arrêts médicaux'!$AP$8:$AP$500,'Arrêts médicaux'!$A$8:$A$500,B17,'Arrêts médicaux'!$D$8:$D$500,Salariés!$H$8)</f>
        <v>0</v>
      </c>
      <c r="SQ17" s="37">
        <f>SUMIFS('Absences diverses'!$AN$8:$AN$500,'Absences diverses'!$A$8:$A$500,B17,'Absences diverses'!$D$8:$D$500,Salariés!$J$1)</f>
        <v>0</v>
      </c>
      <c r="SR17" s="37">
        <f>SUMIFS('Absences diverses'!$AN$8:$AN$500,'Absences diverses'!$A$8:$A$500,B17,'Absences diverses'!$D$8:$D$500,Salariés!$J$2)</f>
        <v>0</v>
      </c>
      <c r="SS17" s="37">
        <f>SUMIFS('Absences diverses'!$AN$8:$AN$500,'Absences diverses'!$A$8:$A$500,B17,'Absences diverses'!$D$8:$D$500,Salariés!$J$3)</f>
        <v>0</v>
      </c>
      <c r="ST17" s="37">
        <f>SUMIFS('Absences diverses'!$AN$8:$AN$500,'Absences diverses'!$A$8:$A$500,B17,'Absences diverses'!$D$8:$D$500,Salariés!$J$4)</f>
        <v>0</v>
      </c>
      <c r="SU17" s="37">
        <f>SUMIFS('Arrêts médicaux'!$AQ$8:$AQ$500,'Arrêts médicaux'!$A$8:$A$500,B17,'Arrêts médicaux'!$D$8:$D$500,Salariés!$H$1)</f>
        <v>0</v>
      </c>
      <c r="SV17" s="37">
        <f>SUMIFS('Arrêts médicaux'!$AQ$8:$AQ$500,'Arrêts médicaux'!$A$8:$A$500,B17,'Arrêts médicaux'!$D$8:$D$500,Salariés!$H$2)</f>
        <v>0</v>
      </c>
      <c r="SW17" s="38">
        <f t="shared" si="280"/>
        <v>0</v>
      </c>
      <c r="SX17" s="37">
        <f>SUMIFS('Arrêts médicaux'!$AQ$8:$AQ$500,'Arrêts médicaux'!$A$8:$A$500,B17,'Arrêts médicaux'!$D$8:$D$500,Salariés!$H$3)</f>
        <v>0</v>
      </c>
      <c r="SY17" s="37">
        <f>SUMIFS('Arrêts médicaux'!$AQ$8:$AQ$500,'Arrêts médicaux'!$A$8:$A$500,B17,'Arrêts médicaux'!$D$8:$D$500,Salariés!$H$4)</f>
        <v>0</v>
      </c>
      <c r="SZ17" s="38">
        <f t="shared" si="281"/>
        <v>0</v>
      </c>
      <c r="TA17" s="37">
        <f>SUMIFS('Arrêts médicaux'!$AQ$8:$AQ$500,'Arrêts médicaux'!$A$8:$A$500,B17,'Arrêts médicaux'!$D$8:$D$500,Salariés!$H$5)</f>
        <v>0</v>
      </c>
      <c r="TB17" s="37">
        <f>SUMIFS('Arrêts médicaux'!$AQ$8:$AQ$500,'Arrêts médicaux'!$A$8:$A$500,B17,'Arrêts médicaux'!$D$8:$D$500,Salariés!$H$6)</f>
        <v>0</v>
      </c>
      <c r="TC17" s="37">
        <f>SUMIFS('Arrêts médicaux'!$AQ$8:$AQ$500,'Arrêts médicaux'!$A$8:$A$500,B17,'Arrêts médicaux'!$D$8:$D$500,Salariés!$H$7)</f>
        <v>0</v>
      </c>
      <c r="TD17" s="38">
        <f t="shared" si="282"/>
        <v>0</v>
      </c>
      <c r="TE17" s="37">
        <f>SUMIFS('Arrêts médicaux'!$AQ$8:$AQ$500,'Arrêts médicaux'!$A$8:$A$500,B17,'Arrêts médicaux'!$D$8:$D$500,Salariés!$H$8)</f>
        <v>0</v>
      </c>
      <c r="TF17" s="37">
        <f>SUMIFS('Absences diverses'!$AO$8:$AO$500,'Absences diverses'!$A$8:$A$500,B17,'Absences diverses'!$D$8:$D$500,Salariés!$J$1)</f>
        <v>0</v>
      </c>
      <c r="TG17" s="37">
        <f>SUMIFS('Absences diverses'!$AO$8:$AO$500,'Absences diverses'!$A$8:$A$500,B17,'Absences diverses'!$D$8:$D$500,Salariés!$J$2)</f>
        <v>0</v>
      </c>
      <c r="TH17" s="37">
        <f>SUMIFS('Absences diverses'!$AO$8:$AO$500,'Absences diverses'!$A$8:$A$500,B17,'Absences diverses'!$D$8:$D$500,Salariés!$J$3)</f>
        <v>0</v>
      </c>
      <c r="TI17" s="37">
        <f>SUMIFS('Absences diverses'!$AO$8:$AO$500,'Absences diverses'!$A$8:$A$500,B17,'Absences diverses'!$D$8:$D$500,Salariés!$J$4)</f>
        <v>0</v>
      </c>
      <c r="TJ17" s="37">
        <f>SUMIFS('Arrêts médicaux'!$AR$8:$AR$500,'Arrêts médicaux'!$A$8:$A$500,B17,'Arrêts médicaux'!$D$8:$D$500,Salariés!$H$1)</f>
        <v>0</v>
      </c>
      <c r="TK17" s="37">
        <f>SUMIFS('Arrêts médicaux'!$AR$8:$AR$500,'Arrêts médicaux'!$A$8:$A$500,B17,'Arrêts médicaux'!$D$8:$D$500,Salariés!$H$2)</f>
        <v>0</v>
      </c>
      <c r="TL17" s="38">
        <f t="shared" si="283"/>
        <v>0</v>
      </c>
      <c r="TM17" s="37">
        <f>SUMIFS('Arrêts médicaux'!$AR$8:$AR$500,'Arrêts médicaux'!$A$8:$A$500,B17,'Arrêts médicaux'!$D$8:$D$500,Salariés!$H$3)</f>
        <v>0</v>
      </c>
      <c r="TN17" s="37">
        <f>SUMIFS('Arrêts médicaux'!$AR$8:$AR$500,'Arrêts médicaux'!$A$8:$A$500,B17,'Arrêts médicaux'!$D$8:$D$500,Salariés!$H$4)</f>
        <v>0</v>
      </c>
      <c r="TO17" s="38">
        <f t="shared" si="284"/>
        <v>0</v>
      </c>
      <c r="TP17" s="37">
        <f>SUMIFS('Arrêts médicaux'!$AR$8:$AR$500,'Arrêts médicaux'!$A$8:$A$500,B17,'Arrêts médicaux'!$D$8:$D$500,Salariés!$H$5)</f>
        <v>0</v>
      </c>
      <c r="TQ17" s="37">
        <f>SUMIFS('Arrêts médicaux'!$AR$8:$AR$500,'Arrêts médicaux'!$A$8:$A$500,B17,'Arrêts médicaux'!$D$8:$D$500,Salariés!$H$6)</f>
        <v>0</v>
      </c>
      <c r="TR17" s="37">
        <f>SUMIFS('Arrêts médicaux'!$AR$8:$AR$500,'Arrêts médicaux'!$A$8:$A$500,B17,'Arrêts médicaux'!$D$8:$D$500,Salariés!$H$7)</f>
        <v>0</v>
      </c>
      <c r="TS17" s="38">
        <f t="shared" si="285"/>
        <v>0</v>
      </c>
      <c r="TT17" s="37">
        <f>SUMIFS('Arrêts médicaux'!$AR$8:$AR$500,'Arrêts médicaux'!$A$8:$A$500,B17,'Arrêts médicaux'!$D$8:$D$500,Salariés!$H$8)</f>
        <v>0</v>
      </c>
      <c r="TU17" s="37">
        <f>SUMIFS('Absences diverses'!$AP$8:$AP$500,'Absences diverses'!$A$8:$A$500,B17,'Absences diverses'!$D$8:$D$500,Salariés!$J$1)</f>
        <v>0</v>
      </c>
      <c r="TV17" s="37">
        <f>SUMIFS('Absences diverses'!$AP$8:$AP$500,'Absences diverses'!$A$8:$A$500,B17,'Absences diverses'!$D$8:$D$500,Salariés!$J$2)</f>
        <v>0</v>
      </c>
      <c r="TW17" s="37">
        <f>SUMIFS('Absences diverses'!$AP$8:$AP$500,'Absences diverses'!$A$8:$A$500,B17,'Absences diverses'!$D$8:$D$500,Salariés!$J$3)</f>
        <v>0</v>
      </c>
      <c r="TX17" s="37">
        <f>SUMIFS('Absences diverses'!$AP$8:$AP$500,'Absences diverses'!$A$8:$A$500,B17,'Absences diverses'!$D$8:$D$500,Salariés!$J$4)</f>
        <v>0</v>
      </c>
      <c r="TY17" s="37">
        <f>SUMIFS('Arrêts médicaux'!$AS$8:$AS$500,'Arrêts médicaux'!$A$8:$A$500,B17,'Arrêts médicaux'!$D$8:$D$500,Salariés!$H$1)</f>
        <v>0</v>
      </c>
      <c r="TZ17" s="37">
        <f>SUMIFS('Arrêts médicaux'!$AS$8:$AS$500,'Arrêts médicaux'!$A$8:$A$500,B17,'Arrêts médicaux'!$D$8:$D$500,Salariés!$H$2)</f>
        <v>0</v>
      </c>
      <c r="UA17" s="38">
        <f t="shared" si="286"/>
        <v>0</v>
      </c>
      <c r="UB17" s="37">
        <f>SUMIFS('Arrêts médicaux'!$AS$8:$AS$500,'Arrêts médicaux'!$A$8:$A$500,B17,'Arrêts médicaux'!$D$8:$D$500,Salariés!$H$3)</f>
        <v>0</v>
      </c>
      <c r="UC17" s="37">
        <f>SUMIFS('Arrêts médicaux'!$AS$8:$AS$500,'Arrêts médicaux'!$A$8:$A$500,B17,'Arrêts médicaux'!$D$8:$D$500,Salariés!$H$4)</f>
        <v>0</v>
      </c>
      <c r="UD17" s="38">
        <f t="shared" si="287"/>
        <v>0</v>
      </c>
      <c r="UE17" s="37">
        <f>SUMIFS('Arrêts médicaux'!$AS$8:$AS$500,'Arrêts médicaux'!$A$8:$A$500,B17,'Arrêts médicaux'!$D$8:$D$500,Salariés!$H$5)</f>
        <v>0</v>
      </c>
      <c r="UF17" s="37">
        <f>SUMIFS('Arrêts médicaux'!$AS$8:$AS$500,'Arrêts médicaux'!$A$8:$A$500,B17,'Arrêts médicaux'!$D$8:$D$500,Salariés!$H$6)</f>
        <v>0</v>
      </c>
      <c r="UG17" s="37">
        <f>SUMIFS('Arrêts médicaux'!$AS$8:$AS$500,'Arrêts médicaux'!$A$8:$A$500,B17,'Arrêts médicaux'!$D$8:$D$500,Salariés!$H$7)</f>
        <v>0</v>
      </c>
      <c r="UH17" s="38">
        <f t="shared" si="288"/>
        <v>0</v>
      </c>
      <c r="UI17" s="37">
        <f>SUMIFS('Arrêts médicaux'!$AS$8:$AS$500,'Arrêts médicaux'!$A$8:$A$500,B17,'Arrêts médicaux'!$D$8:$D$500,Salariés!$H$8)</f>
        <v>0</v>
      </c>
      <c r="UJ17" s="37">
        <f>SUMIFS('Absences diverses'!$AQ$8:$AQ$500,'Absences diverses'!$A$8:$A$500,B17,'Absences diverses'!$D$8:$D$500,Salariés!$J$1)</f>
        <v>0</v>
      </c>
      <c r="UK17" s="37">
        <f>SUMIFS('Absences diverses'!$AQ$8:$AQ$500,'Absences diverses'!$A$8:$A$500,B17,'Absences diverses'!$D$8:$D$500,Salariés!$J$2)</f>
        <v>0</v>
      </c>
      <c r="UL17" s="37">
        <f>SUMIFS('Absences diverses'!$AQ$8:$AQ$500,'Absences diverses'!$A$8:$A$500,B17,'Absences diverses'!$D$8:$D$500,Salariés!$J$3)</f>
        <v>0</v>
      </c>
      <c r="UM17" s="37">
        <f>SUMIFS('Absences diverses'!$AQ$8:$AQ$500,'Absences diverses'!$A$8:$A$500,B17,'Absences diverses'!$D$8:$D$500,Salariés!$J$4)</f>
        <v>0</v>
      </c>
      <c r="UN17" s="37">
        <f>SUMIFS('Arrêts médicaux'!$AT$8:$AT$500,'Arrêts médicaux'!$A$8:$A$500,B17,'Arrêts médicaux'!$D$8:$D$500,Salariés!$H$1)</f>
        <v>0</v>
      </c>
      <c r="UO17" s="37">
        <f>SUMIFS('Arrêts médicaux'!$AT$8:$AT$500,'Arrêts médicaux'!$A$8:$A$500,B17,'Arrêts médicaux'!$D$8:$D$500,Salariés!$H$2)</f>
        <v>0</v>
      </c>
      <c r="UP17" s="38">
        <f t="shared" si="289"/>
        <v>0</v>
      </c>
      <c r="UQ17" s="37">
        <f>SUMIFS('Arrêts médicaux'!$AT$8:$AT$500,'Arrêts médicaux'!$A$8:$A$500,B17,'Arrêts médicaux'!$D$8:$D$500,Salariés!$H$3)</f>
        <v>0</v>
      </c>
      <c r="UR17" s="37">
        <f>SUMIFS('Arrêts médicaux'!$AT$8:$AT$500,'Arrêts médicaux'!$A$8:$A$500,B17,'Arrêts médicaux'!$D$8:$D$500,Salariés!$H$4)</f>
        <v>0</v>
      </c>
      <c r="US17" s="38">
        <f t="shared" si="290"/>
        <v>0</v>
      </c>
      <c r="UT17" s="37">
        <f>SUMIFS('Arrêts médicaux'!$AT$8:$AT$500,'Arrêts médicaux'!$A$8:$A$500,B17,'Arrêts médicaux'!$D$8:$D$500,Salariés!$H$5)</f>
        <v>0</v>
      </c>
      <c r="UU17" s="37">
        <f>SUMIFS('Arrêts médicaux'!$AT$8:$AT$500,'Arrêts médicaux'!$A$8:$A$500,B17,'Arrêts médicaux'!$D$8:$D$500,Salariés!$H$6)</f>
        <v>0</v>
      </c>
      <c r="UV17" s="37">
        <f>SUMIFS('Arrêts médicaux'!$AT$8:$AT$500,'Arrêts médicaux'!$A$8:$A$500,B17,'Arrêts médicaux'!$D$8:$D$500,Salariés!$H$7)</f>
        <v>0</v>
      </c>
      <c r="UW17" s="38">
        <f t="shared" si="291"/>
        <v>0</v>
      </c>
      <c r="UX17" s="37">
        <f>SUMIFS('Arrêts médicaux'!$AT$8:$AT$500,'Arrêts médicaux'!$A$8:$A$500,B17,'Arrêts médicaux'!$D$8:$D$500,Salariés!$H$8)</f>
        <v>0</v>
      </c>
      <c r="UY17" s="37">
        <f>SUMIFS('Absences diverses'!$AR$8:$AR$500,'Absences diverses'!$A$8:$A$500,B17,'Absences diverses'!$D$8:$D$500,Salariés!$J$1)</f>
        <v>0</v>
      </c>
      <c r="UZ17" s="37">
        <f>SUMIFS('Absences diverses'!$AR$8:$AR$500,'Absences diverses'!$A$8:$A$500,B17,'Absences diverses'!$D$8:$D$500,Salariés!$J$2)</f>
        <v>0</v>
      </c>
      <c r="VA17" s="37">
        <f>SUMIFS('Absences diverses'!$AR$8:$AR$500,'Absences diverses'!$A$8:$A$500,B17,'Absences diverses'!$D$8:$D$500,Salariés!$J$3)</f>
        <v>0</v>
      </c>
      <c r="VB17" s="37">
        <f>SUMIFS('Absences diverses'!$AR$8:$AR$500,'Absences diverses'!$A$8:$A$500,B17,'Absences diverses'!$D$8:$D$500,Salariés!$J$4)</f>
        <v>0</v>
      </c>
      <c r="VC17" s="37">
        <f>SUMIFS('Arrêts médicaux'!$AU$8:$AU$500,'Arrêts médicaux'!$A$8:$A$500,B17,'Arrêts médicaux'!$D$8:$D$500,Salariés!$H$1)</f>
        <v>0</v>
      </c>
      <c r="VD17" s="37">
        <f>SUMIFS('Arrêts médicaux'!$AU$8:$AU$500,'Arrêts médicaux'!$A$8:$A$500,B17,'Arrêts médicaux'!$D$8:$D$500,Salariés!$H$2)</f>
        <v>0</v>
      </c>
      <c r="VE17" s="38">
        <f t="shared" si="292"/>
        <v>0</v>
      </c>
      <c r="VF17" s="37">
        <f>SUMIFS('Arrêts médicaux'!$AU$8:$AU$500,'Arrêts médicaux'!$A$8:$A$500,B17,'Arrêts médicaux'!$D$8:$D$500,Salariés!$H$3)</f>
        <v>0</v>
      </c>
      <c r="VG17" s="37">
        <f>SUMIFS('Arrêts médicaux'!$AU$8:$AU$500,'Arrêts médicaux'!$A$8:$A$500,B17,'Arrêts médicaux'!$D$8:$D$500,Salariés!$H$4)</f>
        <v>0</v>
      </c>
      <c r="VH17" s="38">
        <f t="shared" si="293"/>
        <v>0</v>
      </c>
      <c r="VI17" s="37">
        <f>SUMIFS('Arrêts médicaux'!$AU$8:$AU$500,'Arrêts médicaux'!$A$8:$A$500,B17,'Arrêts médicaux'!$D$8:$D$500,Salariés!$H$5)</f>
        <v>0</v>
      </c>
      <c r="VJ17" s="37">
        <f>SUMIFS('Arrêts médicaux'!$AU$8:$AU$500,'Arrêts médicaux'!$A$8:$A$500,B17,'Arrêts médicaux'!$D$8:$D$500,Salariés!$H$6)</f>
        <v>0</v>
      </c>
      <c r="VK17" s="37">
        <f>SUMIFS('Arrêts médicaux'!$AU$8:$AU$500,'Arrêts médicaux'!$A$8:$A$500,B17,'Arrêts médicaux'!$D$8:$D$500,Salariés!$H$7)</f>
        <v>0</v>
      </c>
      <c r="VL17" s="38">
        <f t="shared" si="294"/>
        <v>0</v>
      </c>
      <c r="VM17" s="37">
        <f>SUMIFS('Arrêts médicaux'!$AU$8:$AU$500,'Arrêts médicaux'!$A$8:$A$500,B17,'Arrêts médicaux'!$D$8:$D$500,Salariés!$H$8)</f>
        <v>0</v>
      </c>
      <c r="VN17" s="37">
        <f>SUMIFS('Absences diverses'!$AS$8:$AS$500,'Absences diverses'!$A$8:$A$500,B17,'Absences diverses'!$D$8:$D$500,Salariés!$J$1)</f>
        <v>0</v>
      </c>
      <c r="VO17" s="37">
        <f>SUMIFS('Absences diverses'!$AS$8:$AS$500,'Absences diverses'!$A$8:$A$500,B17,'Absences diverses'!$D$8:$D$500,Salariés!$J$2)</f>
        <v>0</v>
      </c>
      <c r="VP17" s="37">
        <f>SUMIFS('Absences diverses'!$AS$8:$AS$500,'Absences diverses'!$A$8:$A$500,B17,'Absences diverses'!$D$8:$D$500,Salariés!$J$3)</f>
        <v>0</v>
      </c>
      <c r="VQ17" s="37">
        <f>SUMIFS('Absences diverses'!$AS$8:$AS$500,'Absences diverses'!$A$8:$A$500,B17,'Absences diverses'!$D$8:$D$500,Salariés!$J$4)</f>
        <v>0</v>
      </c>
      <c r="VR17" s="37">
        <f>SUMIFS('Arrêts médicaux'!$AV$8:$AV$500,'Arrêts médicaux'!$A$8:$A$500,B17,'Arrêts médicaux'!$D$8:$D$500,Salariés!$H$1)</f>
        <v>0</v>
      </c>
      <c r="VS17" s="37">
        <f>SUMIFS('Arrêts médicaux'!$AV$8:$AV$500,'Arrêts médicaux'!$A$8:$A$500,B17,'Arrêts médicaux'!$D$8:$D$500,Salariés!$H$2)</f>
        <v>0</v>
      </c>
      <c r="VT17" s="38">
        <f t="shared" si="295"/>
        <v>0</v>
      </c>
      <c r="VU17" s="37">
        <f>SUMIFS('Arrêts médicaux'!$AV$8:$AV$500,'Arrêts médicaux'!$A$8:$A$500,B17,'Arrêts médicaux'!$D$8:$D$500,Salariés!$H$3)</f>
        <v>0</v>
      </c>
      <c r="VV17" s="37">
        <f>SUMIFS('Arrêts médicaux'!$AV$8:$AV$500,'Arrêts médicaux'!$A$8:$A$500,B17,'Arrêts médicaux'!$D$8:$D$500,Salariés!$H$4)</f>
        <v>0</v>
      </c>
      <c r="VW17" s="38">
        <f t="shared" si="296"/>
        <v>0</v>
      </c>
      <c r="VX17" s="37">
        <f>SUMIFS('Arrêts médicaux'!$AV$8:$AV$500,'Arrêts médicaux'!$A$8:$A$500,B17,'Arrêts médicaux'!$D$8:$D$500,Salariés!$H$5)</f>
        <v>0</v>
      </c>
      <c r="VY17" s="37">
        <f>SUMIFS('Arrêts médicaux'!$AV$8:$AV$500,'Arrêts médicaux'!$A$8:$A$500,B17,'Arrêts médicaux'!$D$8:$D$500,Salariés!$H$6)</f>
        <v>0</v>
      </c>
      <c r="VZ17" s="37">
        <f>SUMIFS('Arrêts médicaux'!$AV$8:$AV$500,'Arrêts médicaux'!$A$8:$A$500,B17,'Arrêts médicaux'!$D$8:$D$500,Salariés!$H$7)</f>
        <v>0</v>
      </c>
      <c r="WA17" s="38">
        <f t="shared" si="297"/>
        <v>0</v>
      </c>
      <c r="WB17" s="37">
        <f>SUMIFS('Arrêts médicaux'!$AV$8:$AV$500,'Arrêts médicaux'!$A$8:$A$500,B17,'Arrêts médicaux'!$D$8:$D$500,Salariés!$H$8)</f>
        <v>0</v>
      </c>
      <c r="WC17" s="37">
        <f>SUMIFS('Absences diverses'!$AT$8:$AT$500,'Absences diverses'!$A$8:$A$500,B17,'Absences diverses'!$D$8:$D$500,Salariés!$J$1)</f>
        <v>0</v>
      </c>
      <c r="WD17" s="37">
        <f>SUMIFS('Absences diverses'!$AT$8:$AT$500,'Absences diverses'!$A$8:$A$500,B17,'Absences diverses'!$D$8:$D$500,Salariés!$J$2)</f>
        <v>0</v>
      </c>
      <c r="WE17" s="37">
        <f>SUMIFS('Absences diverses'!$AT$8:$AT$500,'Absences diverses'!$A$8:$A$500,B17,'Absences diverses'!$D$8:$D$500,Salariés!$J$3)</f>
        <v>0</v>
      </c>
      <c r="WF17" s="37">
        <f>SUMIFS('Absences diverses'!$AT$8:$AT$500,'Absences diverses'!$A$8:$A$500,B17,'Absences diverses'!$D$8:$D$500,Salariés!$J$4)</f>
        <v>0</v>
      </c>
      <c r="WG17" s="37">
        <f>SUMIFS('Arrêts médicaux'!$AW$8:$AW$500,'Arrêts médicaux'!$A$8:$A$500,B17,'Arrêts médicaux'!$D$8:$D$500,Salariés!$H$1)</f>
        <v>0</v>
      </c>
      <c r="WH17" s="37">
        <f>SUMIFS('Arrêts médicaux'!$AW$8:$AW$500,'Arrêts médicaux'!$A$8:$A$500,B17,'Arrêts médicaux'!$D$8:$D$500,Salariés!$H$2)</f>
        <v>0</v>
      </c>
      <c r="WI17" s="38">
        <f t="shared" si="298"/>
        <v>0</v>
      </c>
      <c r="WJ17" s="37">
        <f>SUMIFS('Arrêts médicaux'!$AW$8:$AW$500,'Arrêts médicaux'!$A$8:$A$500,B17,'Arrêts médicaux'!$D$8:$D$500,Salariés!$H$3)</f>
        <v>0</v>
      </c>
      <c r="WK17" s="37">
        <f>SUMIFS('Arrêts médicaux'!$AW$8:$AW$500,'Arrêts médicaux'!$A$8:$A$500,B17,'Arrêts médicaux'!$D$8:$D$500,Salariés!$H$4)</f>
        <v>0</v>
      </c>
      <c r="WL17" s="38">
        <f t="shared" si="299"/>
        <v>0</v>
      </c>
      <c r="WM17" s="37">
        <f>SUMIFS('Arrêts médicaux'!$AW$8:$AW$500,'Arrêts médicaux'!$A$8:$A$500,B17,'Arrêts médicaux'!$D$8:$D$500,Salariés!$H$5)</f>
        <v>0</v>
      </c>
      <c r="WN17" s="37">
        <f>SUMIFS('Arrêts médicaux'!$AW$8:$AW$500,'Arrêts médicaux'!$A$8:$A$500,B17,'Arrêts médicaux'!$D$8:$D$500,Salariés!$H$6)</f>
        <v>0</v>
      </c>
      <c r="WO17" s="37">
        <f>SUMIFS('Arrêts médicaux'!$AW$8:$AW$500,'Arrêts médicaux'!$A$8:$A$500,B17,'Arrêts médicaux'!$D$8:$D$500,Salariés!$H$7)</f>
        <v>0</v>
      </c>
      <c r="WP17" s="38">
        <f t="shared" si="300"/>
        <v>0</v>
      </c>
      <c r="WQ17" s="37">
        <f>SUMIFS('Arrêts médicaux'!$AW$8:$AW$500,'Arrêts médicaux'!$A$8:$A$500,B17,'Arrêts médicaux'!$D$8:$D$500,Salariés!$H$8)</f>
        <v>0</v>
      </c>
      <c r="WR17" s="37">
        <f>SUMIFS('Absences diverses'!$AU$8:$AU$500,'Absences diverses'!$A$8:$A$500,B17,'Absences diverses'!$D$8:$D$500,Salariés!$J$1)</f>
        <v>0</v>
      </c>
      <c r="WS17" s="37">
        <f>SUMIFS('Absences diverses'!$AU$8:$AU$500,'Absences diverses'!$A$8:$A$500,B17,'Absences diverses'!$D$8:$D$500,Salariés!$J$2)</f>
        <v>0</v>
      </c>
      <c r="WT17" s="37">
        <f>SUMIFS('Absences diverses'!$AU$8:$AU$500,'Absences diverses'!$A$8:$A$500,B17,'Absences diverses'!$D$8:$D$500,Salariés!$J$3)</f>
        <v>0</v>
      </c>
      <c r="WU17" s="37">
        <f>SUMIFS('Absences diverses'!$AU$8:$AU$500,'Absences diverses'!$A$8:$A$500,B17,'Absences diverses'!$D$8:$D$500,Salariés!$J$4)</f>
        <v>0</v>
      </c>
      <c r="WV17" s="37">
        <f>SUMIFS('Arrêts médicaux'!$AX$8:$AX$500,'Arrêts médicaux'!$A$8:$A$500,B17,'Arrêts médicaux'!$D$8:$D$500,Salariés!$H$1)</f>
        <v>0</v>
      </c>
      <c r="WW17" s="37">
        <f>SUMIFS('Arrêts médicaux'!$AX$8:$AX$500,'Arrêts médicaux'!$A$8:$A$500,B17,'Arrêts médicaux'!$D$8:$D$500,Salariés!$H$2)</f>
        <v>0</v>
      </c>
      <c r="WX17" s="38">
        <f t="shared" si="301"/>
        <v>0</v>
      </c>
      <c r="WY17" s="37">
        <f>SUMIFS('Arrêts médicaux'!$AX$8:$AX$500,'Arrêts médicaux'!$A$8:$A$500,B17,'Arrêts médicaux'!$D$8:$D$500,Salariés!$H$3)</f>
        <v>0</v>
      </c>
      <c r="WZ17" s="37">
        <f>SUMIFS('Arrêts médicaux'!$AX$8:$AX$500,'Arrêts médicaux'!$A$8:$A$500,B17,'Arrêts médicaux'!$D$8:$D$500,Salariés!$H$4)</f>
        <v>0</v>
      </c>
      <c r="XA17" s="38">
        <f t="shared" si="302"/>
        <v>0</v>
      </c>
      <c r="XB17" s="37">
        <f>SUMIFS('Arrêts médicaux'!$AX$8:$AX$500,'Arrêts médicaux'!$A$8:$A$500,B17,'Arrêts médicaux'!$D$8:$D$500,Salariés!$H$5)</f>
        <v>0</v>
      </c>
      <c r="XC17" s="37">
        <f>SUMIFS('Arrêts médicaux'!$AX$8:$AX$500,'Arrêts médicaux'!$A$8:$A$500,B17,'Arrêts médicaux'!$D$8:$D$500,Salariés!$H$6)</f>
        <v>0</v>
      </c>
      <c r="XD17" s="37">
        <f>SUMIFS('Arrêts médicaux'!$AX$8:$AX$500,'Arrêts médicaux'!$A$8:$A$500,B17,'Arrêts médicaux'!$D$8:$D$500,Salariés!$H$7)</f>
        <v>0</v>
      </c>
      <c r="XE17" s="38">
        <f t="shared" si="303"/>
        <v>0</v>
      </c>
      <c r="XF17" s="37">
        <f>SUMIFS('Arrêts médicaux'!$AX$8:$AX$500,'Arrêts médicaux'!$A$8:$A$500,B17,'Arrêts médicaux'!$D$8:$D$500,Salariés!$H$8)</f>
        <v>0</v>
      </c>
      <c r="XG17" s="37">
        <f>SUMIFS('Absences diverses'!$AV$8:$AV$500,'Absences diverses'!$A$8:$A$500,B17,'Absences diverses'!$D$8:$D$500,Salariés!$J$1)</f>
        <v>0</v>
      </c>
      <c r="XH17" s="37">
        <f>SUMIFS('Absences diverses'!$AV$8:$AV$500,'Absences diverses'!$A$8:$A$500,B17,'Absences diverses'!$D$8:$D$500,Salariés!$J$2)</f>
        <v>0</v>
      </c>
      <c r="XI17" s="37">
        <f>SUMIFS('Absences diverses'!$AV$8:$AV$500,'Absences diverses'!$A$8:$A$500,B17,'Absences diverses'!$D$8:$D$500,Salariés!$J$3)</f>
        <v>0</v>
      </c>
      <c r="XJ17" s="37">
        <f>SUMIFS('Absences diverses'!$AV$8:$AV$500,'Absences diverses'!$A$8:$A$500,B17,'Absences diverses'!$D$8:$D$500,Salariés!$J$4)</f>
        <v>0</v>
      </c>
      <c r="XK17" s="37">
        <f>SUMIFS('Arrêts médicaux'!$AY$8:$AY$500,'Arrêts médicaux'!$A$8:$A$500,B17,'Arrêts médicaux'!$D$8:$D$500,Salariés!$H$1)</f>
        <v>0</v>
      </c>
      <c r="XL17" s="37">
        <f>SUMIFS('Arrêts médicaux'!$AY$8:$AY$500,'Arrêts médicaux'!$A$8:$A$500,B17,'Arrêts médicaux'!$D$8:$D$500,Salariés!$H$2)</f>
        <v>0</v>
      </c>
      <c r="XM17" s="38">
        <f t="shared" si="304"/>
        <v>0</v>
      </c>
      <c r="XN17" s="37">
        <f>SUMIFS('Arrêts médicaux'!$AY$8:$AY$500,'Arrêts médicaux'!$A$8:$A$500,B17,'Arrêts médicaux'!$D$8:$D$500,Salariés!$H$3)</f>
        <v>0</v>
      </c>
      <c r="XO17" s="37">
        <f>SUMIFS('Arrêts médicaux'!$AY$8:$AY$500,'Arrêts médicaux'!$A$8:$A$500,B17,'Arrêts médicaux'!$D$8:$D$500,Salariés!$H$4)</f>
        <v>0</v>
      </c>
      <c r="XP17" s="38">
        <f t="shared" si="305"/>
        <v>0</v>
      </c>
      <c r="XQ17" s="37">
        <f>SUMIFS('Arrêts médicaux'!$AY$8:$AY$500,'Arrêts médicaux'!$A$8:$A$500,B17,'Arrêts médicaux'!$D$8:$D$500,Salariés!$H$5)</f>
        <v>0</v>
      </c>
      <c r="XR17" s="37">
        <f>SUMIFS('Arrêts médicaux'!$AY$8:$AY$500,'Arrêts médicaux'!$A$8:$A$500,B17,'Arrêts médicaux'!$D$8:$D$500,Salariés!$H$6)</f>
        <v>0</v>
      </c>
      <c r="XS17" s="37">
        <f>SUMIFS('Arrêts médicaux'!$AY$8:$AY$500,'Arrêts médicaux'!$A$8:$A$500,B17,'Arrêts médicaux'!$D$8:$D$500,Salariés!$H$7)</f>
        <v>0</v>
      </c>
      <c r="XT17" s="38">
        <f t="shared" si="306"/>
        <v>0</v>
      </c>
      <c r="XU17" s="37">
        <f>SUMIFS('Arrêts médicaux'!$AY$8:$AY$500,'Arrêts médicaux'!$A$8:$A$500,B17,'Arrêts médicaux'!$D$8:$D$500,Salariés!$H$8)</f>
        <v>0</v>
      </c>
      <c r="XV17" s="37">
        <f>SUMIFS('Absences diverses'!$AW$8:$AW$500,'Absences diverses'!$A$8:$A$500,B17,'Absences diverses'!$D$8:$D$500,Salariés!$J$1)</f>
        <v>0</v>
      </c>
      <c r="XW17" s="37">
        <f>SUMIFS('Absences diverses'!$AW$8:$AW$500,'Absences diverses'!$A$8:$A$500,B17,'Absences diverses'!$D$8:$D$500,Salariés!$J$2)</f>
        <v>0</v>
      </c>
      <c r="XX17" s="37">
        <f>SUMIFS('Absences diverses'!$AW$8:$AW$500,'Absences diverses'!$A$8:$A$500,B17,'Absences diverses'!$D$8:$D$500,Salariés!$J$3)</f>
        <v>0</v>
      </c>
      <c r="XY17" s="37">
        <f>SUMIFS('Absences diverses'!$AW$8:$AW$500,'Absences diverses'!$A$8:$A$500,B17,'Absences diverses'!$D$8:$D$500,Salariés!$J$4)</f>
        <v>0</v>
      </c>
      <c r="XZ17" s="37">
        <f>SUMIFS('Arrêts médicaux'!$AZ$8:$AZ$500,'Arrêts médicaux'!$A$8:$A$500,B17,'Arrêts médicaux'!$D$8:$D$500,Salariés!$H$1)</f>
        <v>0</v>
      </c>
      <c r="YA17" s="37">
        <f>SUMIFS('Arrêts médicaux'!$AZ$8:$AZ$500,'Arrêts médicaux'!$A$8:$A$500,B17,'Arrêts médicaux'!$D$8:$D$500,Salariés!$H$2)</f>
        <v>0</v>
      </c>
      <c r="YB17" s="38">
        <f t="shared" si="307"/>
        <v>0</v>
      </c>
      <c r="YC17" s="37">
        <f>SUMIFS('Arrêts médicaux'!$AZ$8:$AZ$500,'Arrêts médicaux'!$A$8:$A$500,B17,'Arrêts médicaux'!$D$8:$D$500,Salariés!$H$3)</f>
        <v>0</v>
      </c>
      <c r="YD17" s="37">
        <f>SUMIFS('Arrêts médicaux'!$AZ$8:$AZ$500,'Arrêts médicaux'!$A$8:$A$500,B17,'Arrêts médicaux'!$D$8:$D$500,Salariés!$H$4)</f>
        <v>0</v>
      </c>
      <c r="YE17" s="38">
        <f t="shared" si="308"/>
        <v>0</v>
      </c>
      <c r="YF17" s="37">
        <f>SUMIFS('Arrêts médicaux'!$AZ$8:$AZ$500,'Arrêts médicaux'!$A$8:$A$500,B17,'Arrêts médicaux'!$D$8:$D$500,Salariés!$H$5)</f>
        <v>0</v>
      </c>
      <c r="YG17" s="37">
        <f>SUMIFS('Arrêts médicaux'!$AZ$8:$AZ$500,'Arrêts médicaux'!$A$8:$A$500,B17,'Arrêts médicaux'!$D$8:$D$500,Salariés!$H$6)</f>
        <v>0</v>
      </c>
      <c r="YH17" s="37">
        <f>SUMIFS('Arrêts médicaux'!$AZ$8:$AZ$500,'Arrêts médicaux'!$A$8:$A$500,B17,'Arrêts médicaux'!$D$8:$D$500,Salariés!$H$7)</f>
        <v>0</v>
      </c>
      <c r="YI17" s="38">
        <f t="shared" si="309"/>
        <v>0</v>
      </c>
      <c r="YJ17" s="37">
        <f>SUMIFS('Arrêts médicaux'!$AZ$8:$AZ$500,'Arrêts médicaux'!$A$8:$A$500,B17,'Arrêts médicaux'!$D$8:$D$500,Salariés!$H$8)</f>
        <v>0</v>
      </c>
      <c r="YK17" s="37">
        <f>SUMIFS('Absences diverses'!$AX$8:$AX$500,'Absences diverses'!$A$8:$A$500,B17,'Absences diverses'!$D$8:$D$500,Salariés!$J$1)</f>
        <v>0</v>
      </c>
      <c r="YL17" s="37">
        <f>SUMIFS('Absences diverses'!$AX$8:$AX$500,'Absences diverses'!$A$8:$A$500,B17,'Absences diverses'!$D$8:$D$500,Salariés!$J$2)</f>
        <v>0</v>
      </c>
      <c r="YM17" s="37">
        <f>SUMIFS('Absences diverses'!$AX$8:$AX$500,'Absences diverses'!$A$8:$A$500,B17,'Absences diverses'!$D$8:$D$500,Salariés!$J$3)</f>
        <v>0</v>
      </c>
      <c r="YN17" s="37">
        <f>SUMIFS('Absences diverses'!$AX$8:$AX$500,'Absences diverses'!$A$8:$A$500,B17,'Absences diverses'!$D$8:$D$500,Salariés!$J$4)</f>
        <v>0</v>
      </c>
      <c r="YO17" s="37">
        <f>SUMIFS('Arrêts médicaux'!$BA$8:$BA$500,'Arrêts médicaux'!$A$8:$A$500,B17,'Arrêts médicaux'!$D$8:$D$500,Salariés!$H$1)</f>
        <v>0</v>
      </c>
      <c r="YP17" s="37">
        <f>SUMIFS('Arrêts médicaux'!$BA$8:$BA$500,'Arrêts médicaux'!$A$8:$A$500,B17,'Arrêts médicaux'!$D$8:$D$500,Salariés!$H$2)</f>
        <v>0</v>
      </c>
      <c r="YQ17" s="38">
        <f t="shared" si="310"/>
        <v>0</v>
      </c>
      <c r="YR17" s="37">
        <f>SUMIFS('Arrêts médicaux'!$BA$8:$BA$500,'Arrêts médicaux'!$A$8:$A$500,B17,'Arrêts médicaux'!$D$8:$D$500,Salariés!$H$3)</f>
        <v>0</v>
      </c>
      <c r="YS17" s="37">
        <f>SUMIFS('Arrêts médicaux'!$BA$8:$BA$500,'Arrêts médicaux'!$A$8:$A$500,B17,'Arrêts médicaux'!$D$8:$D$500,Salariés!$H$4)</f>
        <v>0</v>
      </c>
      <c r="YT17" s="38">
        <f t="shared" si="311"/>
        <v>0</v>
      </c>
      <c r="YU17" s="37">
        <f>SUMIFS('Arrêts médicaux'!$BA$8:$BA$500,'Arrêts médicaux'!$A$8:$A$500,B17,'Arrêts médicaux'!$D$8:$D$500,Salariés!$H$5)</f>
        <v>0</v>
      </c>
      <c r="YV17" s="37">
        <f>SUMIFS('Arrêts médicaux'!$BA$8:$BA$500,'Arrêts médicaux'!$A$8:$A$500,B17,'Arrêts médicaux'!$D$8:$D$500,Salariés!$H$6)</f>
        <v>0</v>
      </c>
      <c r="YW17" s="37">
        <f>SUMIFS('Arrêts médicaux'!$BA$8:$BA$500,'Arrêts médicaux'!$A$8:$A$500,B17,'Arrêts médicaux'!$D$8:$D$500,Salariés!$H$7)</f>
        <v>0</v>
      </c>
      <c r="YX17" s="38">
        <f t="shared" si="312"/>
        <v>0</v>
      </c>
      <c r="YY17" s="37">
        <f>SUMIFS('Arrêts médicaux'!$BA$8:$BA$500,'Arrêts médicaux'!$A$8:$A$500,B17,'Arrêts médicaux'!$D$8:$D$500,Salariés!$H$8)</f>
        <v>0</v>
      </c>
      <c r="YZ17" s="37">
        <f>SUMIFS('Absences diverses'!$AY$8:$AY$500,'Absences diverses'!$A$8:$A$500,B17,'Absences diverses'!$D$8:$D$500,Salariés!$J$1)</f>
        <v>0</v>
      </c>
      <c r="ZA17" s="37">
        <f>SUMIFS('Absences diverses'!$AY$8:$AY$500,'Absences diverses'!$A$8:$A$500,B17,'Absences diverses'!$D$8:$D$500,Salariés!$J$2)</f>
        <v>0</v>
      </c>
      <c r="ZB17" s="37">
        <f>SUMIFS('Absences diverses'!$AY$8:$AY$500,'Absences diverses'!$A$8:$A$500,B17,'Absences diverses'!$D$8:$D$500,Salariés!$J$3)</f>
        <v>0</v>
      </c>
      <c r="ZC17" s="37">
        <f>SUMIFS('Absences diverses'!$AY$8:$AY$500,'Absences diverses'!$A$8:$A$500,B17,'Absences diverses'!$D$8:$D$500,Salariés!$J$4)</f>
        <v>0</v>
      </c>
      <c r="ZD17" s="37">
        <f>SUMIFS('Arrêts médicaux'!$BB$8:$BB$500,'Arrêts médicaux'!$A$8:$A$500,B17,'Arrêts médicaux'!$D$8:$D$500,Salariés!$H$1)</f>
        <v>0</v>
      </c>
      <c r="ZE17" s="37">
        <f>SUMIFS('Arrêts médicaux'!$BB$8:$BB$500,'Arrêts médicaux'!$A$8:$A$500,B17,'Arrêts médicaux'!$D$8:$D$500,Salariés!$H$2)</f>
        <v>0</v>
      </c>
      <c r="ZF17" s="38">
        <f t="shared" si="313"/>
        <v>0</v>
      </c>
      <c r="ZG17" s="37">
        <f>SUMIFS('Arrêts médicaux'!$BB$8:$BB$500,'Arrêts médicaux'!$A$8:$A$500,B17,'Arrêts médicaux'!$D$8:$D$500,Salariés!$H$3)</f>
        <v>0</v>
      </c>
      <c r="ZH17" s="37">
        <f>SUMIFS('Arrêts médicaux'!$BB$8:$BB$500,'Arrêts médicaux'!$A$8:$A$500,B17,'Arrêts médicaux'!$D$8:$D$500,Salariés!$H$4)</f>
        <v>0</v>
      </c>
      <c r="ZI17" s="38">
        <f t="shared" si="314"/>
        <v>0</v>
      </c>
      <c r="ZJ17" s="37">
        <f>SUMIFS('Arrêts médicaux'!$BB$8:$BB$500,'Arrêts médicaux'!$A$8:$A$500,B17,'Arrêts médicaux'!$D$8:$D$500,Salariés!$H$5)</f>
        <v>0</v>
      </c>
      <c r="ZK17" s="37">
        <f>SUMIFS('Arrêts médicaux'!$BB$8:$BB$500,'Arrêts médicaux'!$A$8:$A$500,B17,'Arrêts médicaux'!$D$8:$D$500,Salariés!$H$6)</f>
        <v>0</v>
      </c>
      <c r="ZL17" s="37">
        <f>SUMIFS('Arrêts médicaux'!$BB$8:$BB$500,'Arrêts médicaux'!$A$8:$A$500,B17,'Arrêts médicaux'!$D$8:$D$500,Salariés!$H$7)</f>
        <v>0</v>
      </c>
      <c r="ZM17" s="38">
        <f t="shared" si="315"/>
        <v>0</v>
      </c>
      <c r="ZN17" s="37">
        <f>SUMIFS('Arrêts médicaux'!$BB$8:$BB$500,'Arrêts médicaux'!$A$8:$A$500,B17,'Arrêts médicaux'!$D$8:$D$500,Salariés!$H$8)</f>
        <v>0</v>
      </c>
      <c r="ZO17" s="37">
        <f>SUMIFS('Absences diverses'!$AZ$8:$AZ$500,'Absences diverses'!$A$8:$A$500,B17,'Absences diverses'!$D$8:$D$500,Salariés!$J$1)</f>
        <v>0</v>
      </c>
      <c r="ZP17" s="37">
        <f>SUMIFS('Absences diverses'!$AZ$8:$AZ$500,'Absences diverses'!$A$8:$A$500,B17,'Absences diverses'!$D$8:$D$500,Salariés!$J$2)</f>
        <v>0</v>
      </c>
      <c r="ZQ17" s="37">
        <f>SUMIFS('Absences diverses'!$AZ$8:$AZ$500,'Absences diverses'!$A$8:$A$500,B17,'Absences diverses'!$D$8:$D$500,Salariés!$J$3)</f>
        <v>0</v>
      </c>
      <c r="ZR17" s="37">
        <f>SUMIFS('Absences diverses'!$AZ$8:$AZ$500,'Absences diverses'!$A$8:$A$500,B17,'Absences diverses'!$D$8:$D$500,Salariés!$J$4)</f>
        <v>0</v>
      </c>
      <c r="ZS17" s="37">
        <f>SUMIFS('Arrêts médicaux'!$BC$8:$BC$500,'Arrêts médicaux'!$A$8:$A$500,B17,'Arrêts médicaux'!$D$8:$D$500,Salariés!$H$1)</f>
        <v>0</v>
      </c>
      <c r="ZT17" s="37">
        <f>SUMIFS('Arrêts médicaux'!$BC$8:$BC$500,'Arrêts médicaux'!$A$8:$A$500,B17,'Arrêts médicaux'!$D$8:$D$500,Salariés!$H$2)</f>
        <v>0</v>
      </c>
      <c r="ZU17" s="38">
        <f t="shared" si="316"/>
        <v>0</v>
      </c>
      <c r="ZV17" s="37">
        <f>SUMIFS('Arrêts médicaux'!$BC$8:$BC$500,'Arrêts médicaux'!$A$8:$A$500,B17,'Arrêts médicaux'!$D$8:$D$500,Salariés!$H$3)</f>
        <v>0</v>
      </c>
      <c r="ZW17" s="37">
        <f>SUMIFS('Arrêts médicaux'!$BC$8:$BC$500,'Arrêts médicaux'!$A$8:$A$500,B17,'Arrêts médicaux'!$D$8:$D$500,Salariés!$H$4)</f>
        <v>0</v>
      </c>
      <c r="ZX17" s="38">
        <f t="shared" si="317"/>
        <v>0</v>
      </c>
      <c r="ZY17" s="37">
        <f>SUMIFS('Arrêts médicaux'!$BC$8:$BC$500,'Arrêts médicaux'!$A$8:$A$500,B17,'Arrêts médicaux'!$D$8:$D$500,Salariés!$H$5)</f>
        <v>0</v>
      </c>
      <c r="ZZ17" s="37">
        <f>SUMIFS('Arrêts médicaux'!$BC$8:$BC$500,'Arrêts médicaux'!$A$8:$A$500,B17,'Arrêts médicaux'!$D$8:$D$500,Salariés!$H$6)</f>
        <v>0</v>
      </c>
      <c r="AAA17" s="37">
        <f>SUMIFS('Arrêts médicaux'!$BC$8:$BC$500,'Arrêts médicaux'!$A$8:$A$500,B17,'Arrêts médicaux'!$D$8:$D$500,Salariés!$H$7)</f>
        <v>0</v>
      </c>
      <c r="AAB17" s="38">
        <f t="shared" si="318"/>
        <v>0</v>
      </c>
      <c r="AAC17" s="37">
        <f>SUMIFS('Arrêts médicaux'!$BC$8:$BC$500,'Arrêts médicaux'!$A$8:$A$500,B17,'Arrêts médicaux'!$D$8:$D$500,Salariés!$H$8)</f>
        <v>0</v>
      </c>
      <c r="AAD17" s="37">
        <f>SUMIFS('Absences diverses'!$BA$8:$BA$500,'Absences diverses'!$A$8:$A$500,B17,'Absences diverses'!$D$8:$D$500,Salariés!$J$1)</f>
        <v>0</v>
      </c>
      <c r="AAE17" s="37">
        <f>SUMIFS('Absences diverses'!$BA$8:$BA$500,'Absences diverses'!$A$8:$A$500,B17,'Absences diverses'!$D$8:$D$500,Salariés!$J$2)</f>
        <v>0</v>
      </c>
      <c r="AAF17" s="37">
        <f>SUMIFS('Absences diverses'!$BA$8:$BA$500,'Absences diverses'!$A$8:$A$500,B17,'Absences diverses'!$D$8:$D$500,Salariés!$J$3)</f>
        <v>0</v>
      </c>
      <c r="AAG17" s="37">
        <f>SUMIFS('Absences diverses'!$BA$8:$BA$500,'Absences diverses'!$A$8:$A$500,B17,'Absences diverses'!$D$8:$D$500,Salariés!$J$4)</f>
        <v>0</v>
      </c>
      <c r="AAH17" s="37">
        <f>SUMIFS('Arrêts médicaux'!$BD$8:$BD$500,'Arrêts médicaux'!$A$8:$A$500,B17,'Arrêts médicaux'!$D$8:$D$500,Salariés!$H$1)</f>
        <v>0</v>
      </c>
      <c r="AAI17" s="37">
        <f>SUMIFS('Arrêts médicaux'!$BD$8:$BD$500,'Arrêts médicaux'!$A$8:$A$500,B17,'Arrêts médicaux'!$D$8:$D$500,Salariés!$H$2)</f>
        <v>0</v>
      </c>
      <c r="AAJ17" s="38">
        <f t="shared" si="319"/>
        <v>0</v>
      </c>
      <c r="AAK17" s="37">
        <f>SUMIFS('Arrêts médicaux'!$BD$8:$BD$500,'Arrêts médicaux'!$A$8:$A$500,B17,'Arrêts médicaux'!$D$8:$D$500,Salariés!$H$3)</f>
        <v>0</v>
      </c>
      <c r="AAL17" s="37">
        <f>SUMIFS('Arrêts médicaux'!$BD$8:$BD$500,'Arrêts médicaux'!$A$8:$A$500,B17,'Arrêts médicaux'!$D$8:$D$500,Salariés!$H$4)</f>
        <v>0</v>
      </c>
      <c r="AAM17" s="38">
        <f t="shared" si="320"/>
        <v>0</v>
      </c>
      <c r="AAN17" s="37">
        <f>SUMIFS('Arrêts médicaux'!$BD$8:$BD$500,'Arrêts médicaux'!$A$8:$A$500,B17,'Arrêts médicaux'!$D$8:$D$500,Salariés!$H$5)</f>
        <v>0</v>
      </c>
      <c r="AAO17" s="37">
        <f>SUMIFS('Arrêts médicaux'!$BD$8:$BD$500,'Arrêts médicaux'!$A$8:$A$500,B17,'Arrêts médicaux'!$D$8:$D$500,Salariés!$H$6)</f>
        <v>0</v>
      </c>
      <c r="AAP17" s="37">
        <f>SUMIFS('Arrêts médicaux'!$BD$8:$BD$500,'Arrêts médicaux'!$A$8:$A$500,B17,'Arrêts médicaux'!$D$8:$D$500,Salariés!$H$7)</f>
        <v>0</v>
      </c>
      <c r="AAQ17" s="38">
        <f t="shared" si="321"/>
        <v>0</v>
      </c>
      <c r="AAR17" s="37">
        <f>SUMIFS('Arrêts médicaux'!$BD$8:$BD$500,'Arrêts médicaux'!$A$8:$A$500,B17,'Arrêts médicaux'!$D$8:$D$500,Salariés!$H$8)</f>
        <v>0</v>
      </c>
      <c r="AAS17" s="37">
        <f>SUMIFS('Absences diverses'!$BB$8:$BB$500,'Absences diverses'!$A$8:$A$500,B17,'Absences diverses'!$D$8:$D$500,Salariés!$J$1)</f>
        <v>0</v>
      </c>
      <c r="AAT17" s="37">
        <f>SUMIFS('Absences diverses'!$BB$8:$BB$500,'Absences diverses'!$A$8:$A$500,B17,'Absences diverses'!$D$8:$D$500,Salariés!$J$2)</f>
        <v>0</v>
      </c>
      <c r="AAU17" s="37">
        <f>SUMIFS('Absences diverses'!$BB$8:$BB$500,'Absences diverses'!$A$8:$A$500,B17,'Absences diverses'!$D$8:$D$500,Salariés!$J$3)</f>
        <v>0</v>
      </c>
      <c r="AAV17" s="37">
        <f>SUMIFS('Absences diverses'!$BB$8:$BB$500,'Absences diverses'!$A$8:$A$500,B17,'Absences diverses'!$D$8:$D$500,Salariés!$J$4)</f>
        <v>0</v>
      </c>
      <c r="AAW17" s="37">
        <f>SUMIFS('Arrêts médicaux'!$BE$8:$BE$500,'Arrêts médicaux'!$A$8:$A$500,B17,'Arrêts médicaux'!$D$8:$D$500,Salariés!$H$1)</f>
        <v>0</v>
      </c>
      <c r="AAX17" s="37">
        <f>SUMIFS('Arrêts médicaux'!$BE$8:$BE$500,'Arrêts médicaux'!$A$8:$A$500,B17,'Arrêts médicaux'!$D$8:$D$500,Salariés!$H$2)</f>
        <v>0</v>
      </c>
      <c r="AAY17" s="38">
        <f t="shared" si="322"/>
        <v>0</v>
      </c>
      <c r="AAZ17" s="37">
        <f>SUMIFS('Arrêts médicaux'!$BE$8:$BE$500,'Arrêts médicaux'!$A$8:$A$500,B17,'Arrêts médicaux'!$D$8:$D$500,Salariés!$H$3)</f>
        <v>0</v>
      </c>
      <c r="ABA17" s="37">
        <f>SUMIFS('Arrêts médicaux'!$BE$8:$BE$500,'Arrêts médicaux'!$A$8:$A$500,B17,'Arrêts médicaux'!$D$8:$D$500,Salariés!$H$4)</f>
        <v>0</v>
      </c>
      <c r="ABB17" s="38">
        <f t="shared" si="323"/>
        <v>0</v>
      </c>
      <c r="ABC17" s="37">
        <f>SUMIFS('Arrêts médicaux'!$BE$8:$BE$500,'Arrêts médicaux'!$A$8:$A$500,B17,'Arrêts médicaux'!$D$8:$D$500,Salariés!$H$5)</f>
        <v>0</v>
      </c>
      <c r="ABD17" s="37">
        <f>SUMIFS('Arrêts médicaux'!$BE$8:$BE$500,'Arrêts médicaux'!$A$8:$A$500,B17,'Arrêts médicaux'!$D$8:$D$500,Salariés!$H$6)</f>
        <v>0</v>
      </c>
      <c r="ABE17" s="37">
        <f>SUMIFS('Arrêts médicaux'!$BE$8:$BE$500,'Arrêts médicaux'!$A$8:$A$500,B17,'Arrêts médicaux'!$D$8:$D$500,Salariés!$H$7)</f>
        <v>0</v>
      </c>
      <c r="ABF17" s="38">
        <f t="shared" si="324"/>
        <v>0</v>
      </c>
      <c r="ABG17" s="37">
        <f>SUMIFS('Arrêts médicaux'!$BE$8:$BE$500,'Arrêts médicaux'!$A$8:$A$500,B17,'Arrêts médicaux'!$D$8:$D$500,Salariés!$H$8)</f>
        <v>0</v>
      </c>
      <c r="ABH17" s="37">
        <f>SUMIFS('Absences diverses'!$BC$8:$BC$500,'Absences diverses'!$A$8:$A$500,B17,'Absences diverses'!$D$8:$D$500,Salariés!$J$1)</f>
        <v>0</v>
      </c>
      <c r="ABI17" s="37">
        <f>SUMIFS('Absences diverses'!$BC$8:$BC$500,'Absences diverses'!$A$8:$A$500,B17,'Absences diverses'!$D$8:$D$500,Salariés!$J$2)</f>
        <v>0</v>
      </c>
      <c r="ABJ17" s="37">
        <f>SUMIFS('Absences diverses'!$BC$8:$BC$500,'Absences diverses'!$A$8:$A$500,B17,'Absences diverses'!$D$8:$D$500,Salariés!$J$3)</f>
        <v>0</v>
      </c>
      <c r="ABK17" s="37">
        <f>SUMIFS('Absences diverses'!$BC$8:$BC$500,'Absences diverses'!$A$8:$A$500,B17,'Absences diverses'!$D$8:$D$500,Salariés!$J$4)</f>
        <v>0</v>
      </c>
      <c r="ABL17" s="37">
        <f>SUMIFS('Arrêts médicaux'!$BF$8:$BF$500,'Arrêts médicaux'!$A$8:$A$500,B17,'Arrêts médicaux'!$D$8:$D$500,Salariés!$H$1)</f>
        <v>0</v>
      </c>
      <c r="ABM17" s="37">
        <f>SUMIFS('Arrêts médicaux'!$BF$8:$BF$500,'Arrêts médicaux'!$A$8:$A$500,B17,'Arrêts médicaux'!$D$8:$D$500,Salariés!$H$2)</f>
        <v>0</v>
      </c>
      <c r="ABN17" s="38">
        <f t="shared" si="325"/>
        <v>0</v>
      </c>
      <c r="ABO17" s="37">
        <f>SUMIFS('Arrêts médicaux'!$BF$8:$BF$500,'Arrêts médicaux'!$A$8:$A$500,B17,'Arrêts médicaux'!$D$8:$D$500,Salariés!$H$3)</f>
        <v>0</v>
      </c>
      <c r="ABP17" s="37">
        <f>SUMIFS('Arrêts médicaux'!$BF$8:$BF$500,'Arrêts médicaux'!$A$8:$A$500,B17,'Arrêts médicaux'!$D$8:$D$500,Salariés!$H$4)</f>
        <v>0</v>
      </c>
      <c r="ABQ17" s="38">
        <f t="shared" si="326"/>
        <v>0</v>
      </c>
      <c r="ABR17" s="37">
        <f>SUMIFS('Arrêts médicaux'!$BF$8:$BF$500,'Arrêts médicaux'!$A$8:$A$500,B17,'Arrêts médicaux'!$D$8:$D$500,Salariés!$H$5)</f>
        <v>0</v>
      </c>
      <c r="ABS17" s="37">
        <f>SUMIFS('Arrêts médicaux'!$BF$8:$BF$500,'Arrêts médicaux'!$A$8:$A$500,B17,'Arrêts médicaux'!$D$8:$D$500,Salariés!$H$6)</f>
        <v>0</v>
      </c>
      <c r="ABT17" s="37">
        <f>SUMIFS('Arrêts médicaux'!$BF$8:$BF$500,'Arrêts médicaux'!$A$8:$A$500,B17,'Arrêts médicaux'!$D$8:$D$500,Salariés!$H$7)</f>
        <v>0</v>
      </c>
      <c r="ABU17" s="38">
        <f t="shared" si="327"/>
        <v>0</v>
      </c>
      <c r="ABV17" s="37">
        <f>SUMIFS('Arrêts médicaux'!$BF$8:$BF$500,'Arrêts médicaux'!$A$8:$A$500,B17,'Arrêts médicaux'!$D$8:$D$500,Salariés!$H$8)</f>
        <v>0</v>
      </c>
      <c r="ABW17" s="37">
        <f>SUMIFS('Absences diverses'!$BD$8:$BD$500,'Absences diverses'!$A$8:$A$500,B17,'Absences diverses'!$D$8:$D$500,Salariés!$J$1)</f>
        <v>0</v>
      </c>
      <c r="ABX17" s="37">
        <f>SUMIFS('Absences diverses'!$BD$8:$BD$500,'Absences diverses'!$A$8:$A$500,B17,'Absences diverses'!$D$8:$D$500,Salariés!$J$2)</f>
        <v>0</v>
      </c>
      <c r="ABY17" s="37">
        <f>SUMIFS('Absences diverses'!$BD$8:$BD$500,'Absences diverses'!$A$8:$A$500,B17,'Absences diverses'!$D$8:$D$500,Salariés!$J$3)</f>
        <v>0</v>
      </c>
      <c r="ABZ17" s="37">
        <f>SUMIFS('Absences diverses'!$BD$8:$BD$500,'Absences diverses'!$A$8:$A$500,B17,'Absences diverses'!$D$8:$D$500,Salariés!$J$4)</f>
        <v>0</v>
      </c>
      <c r="ACA17" s="37">
        <f>SUMIFS('Arrêts médicaux'!$BG$8:$BG$500,'Arrêts médicaux'!$A$8:$A$500,B17,'Arrêts médicaux'!$D$8:$D$500,Salariés!$H$1)</f>
        <v>0</v>
      </c>
      <c r="ACB17" s="37">
        <f>SUMIFS('Arrêts médicaux'!$BG$8:$BG$500,'Arrêts médicaux'!$A$8:$A$500,B17,'Arrêts médicaux'!$D$8:$D$500,Salariés!$H$2)</f>
        <v>0</v>
      </c>
      <c r="ACC17" s="38">
        <f t="shared" si="328"/>
        <v>0</v>
      </c>
      <c r="ACD17" s="37">
        <f>SUMIFS('Arrêts médicaux'!$BG$8:$BG$500,'Arrêts médicaux'!$A$8:$A$500,B17,'Arrêts médicaux'!$D$8:$D$500,Salariés!$H$3)</f>
        <v>0</v>
      </c>
      <c r="ACE17" s="37">
        <f>SUMIFS('Arrêts médicaux'!$BG$8:$BG$500,'Arrêts médicaux'!$A$8:$A$500,B17,'Arrêts médicaux'!$D$8:$D$500,Salariés!$H$4)</f>
        <v>0</v>
      </c>
      <c r="ACF17" s="38">
        <f t="shared" si="329"/>
        <v>0</v>
      </c>
      <c r="ACG17" s="37">
        <f>SUMIFS('Arrêts médicaux'!$BG$8:$BG$500,'Arrêts médicaux'!$A$8:$A$500,B17,'Arrêts médicaux'!$D$8:$D$500,Salariés!$H$5)</f>
        <v>0</v>
      </c>
      <c r="ACH17" s="37">
        <f>SUMIFS('Arrêts médicaux'!$BG$8:$BG$500,'Arrêts médicaux'!$A$8:$A$500,B17,'Arrêts médicaux'!$D$8:$D$500,Salariés!$H$6)</f>
        <v>0</v>
      </c>
      <c r="ACI17" s="37">
        <f>SUMIFS('Arrêts médicaux'!$BG$8:$BG$500,'Arrêts médicaux'!$A$8:$A$500,B17,'Arrêts médicaux'!$D$8:$D$500,Salariés!$H$7)</f>
        <v>0</v>
      </c>
      <c r="ACJ17" s="38">
        <f t="shared" si="330"/>
        <v>0</v>
      </c>
      <c r="ACK17" s="37">
        <f>SUMIFS('Arrêts médicaux'!$BG$8:$BG$500,'Arrêts médicaux'!$A$8:$A$500,B17,'Arrêts médicaux'!$D$8:$D$500,Salariés!$H$8)</f>
        <v>0</v>
      </c>
      <c r="ACL17" s="37">
        <f>SUMIFS('Absences diverses'!$BE$8:$BE$500,'Absences diverses'!$A$8:$A$500,B17,'Absences diverses'!$D$8:$D$500,Salariés!$J$1)</f>
        <v>0</v>
      </c>
      <c r="ACM17" s="37">
        <f>SUMIFS('Absences diverses'!$BE$8:$BE$500,'Absences diverses'!$A$8:$A$500,B17,'Absences diverses'!$D$8:$D$500,Salariés!$J$2)</f>
        <v>0</v>
      </c>
      <c r="ACN17" s="37">
        <f>SUMIFS('Absences diverses'!$BE$8:$BE$500,'Absences diverses'!$A$8:$A$500,B17,'Absences diverses'!$D$8:$D$500,Salariés!$J$3)</f>
        <v>0</v>
      </c>
      <c r="ACO17" s="37">
        <f>SUMIFS('Absences diverses'!$BE$8:$BE$500,'Absences diverses'!$A$8:$A$500,B17,'Absences diverses'!$D$8:$D$500,Salariés!$J$4)</f>
        <v>0</v>
      </c>
      <c r="ACP17" s="37">
        <f>SUMIFS('Arrêts médicaux'!$BH$8:$BH$500,'Arrêts médicaux'!$A$8:$A$500,B17,'Arrêts médicaux'!$D$8:$D$500,Salariés!$H$1)</f>
        <v>0</v>
      </c>
      <c r="ACQ17" s="37">
        <f>SUMIFS('Arrêts médicaux'!$BH$8:$BH$500,'Arrêts médicaux'!$A$8:$A$500,B17,'Arrêts médicaux'!$D$8:$D$500,Salariés!$H$2)</f>
        <v>0</v>
      </c>
      <c r="ACR17" s="38">
        <f t="shared" si="331"/>
        <v>0</v>
      </c>
      <c r="ACS17" s="37">
        <f>SUMIFS('Arrêts médicaux'!$BH$8:$BH$500,'Arrêts médicaux'!$A$8:$A$500,B17,'Arrêts médicaux'!$D$8:$D$500,Salariés!$H$3)</f>
        <v>0</v>
      </c>
      <c r="ACT17" s="37">
        <f>SUMIFS('Arrêts médicaux'!$BH$8:$BH$500,'Arrêts médicaux'!$A$8:$A$500,B17,'Arrêts médicaux'!$D$8:$D$500,Salariés!$H$4)</f>
        <v>0</v>
      </c>
      <c r="ACU17" s="38">
        <f t="shared" si="332"/>
        <v>0</v>
      </c>
      <c r="ACV17" s="37">
        <f>SUMIFS('Arrêts médicaux'!$BH$8:$BH$500,'Arrêts médicaux'!$A$8:$A$500,B17,'Arrêts médicaux'!$D$8:$D$500,Salariés!$H$5)</f>
        <v>0</v>
      </c>
      <c r="ACW17" s="37">
        <f>SUMIFS('Arrêts médicaux'!$BH$8:$BH$500,'Arrêts médicaux'!$A$8:$A$500,B17,'Arrêts médicaux'!$D$8:$D$500,Salariés!$H$6)</f>
        <v>0</v>
      </c>
      <c r="ACX17" s="37">
        <f>SUMIFS('Arrêts médicaux'!$BH$8:$BH$500,'Arrêts médicaux'!$A$8:$A$500,B17,'Arrêts médicaux'!$D$8:$D$500,Salariés!$H$7)</f>
        <v>0</v>
      </c>
      <c r="ACY17" s="38">
        <f t="shared" si="333"/>
        <v>0</v>
      </c>
      <c r="ACZ17" s="37">
        <f>SUMIFS('Arrêts médicaux'!$BH$8:$BH$500,'Arrêts médicaux'!$A$8:$A$500,B17,'Arrêts médicaux'!$D$8:$D$500,Salariés!$H$8)</f>
        <v>0</v>
      </c>
      <c r="ADA17" s="37">
        <f>SUMIFS('Absences diverses'!$BF$8:$BF$500,'Absences diverses'!$A$8:$A$500,B17,'Absences diverses'!$D$8:$D$500,Salariés!$J$1)</f>
        <v>0</v>
      </c>
      <c r="ADB17" s="37">
        <f>SUMIFS('Absences diverses'!$BF$8:$BF$500,'Absences diverses'!$A$8:$A$500,B17,'Absences diverses'!$D$8:$D$500,Salariés!$J$2)</f>
        <v>0</v>
      </c>
      <c r="ADC17" s="37">
        <f>SUMIFS('Absences diverses'!$BF$8:$BF$500,'Absences diverses'!$A$8:$A$500,B17,'Absences diverses'!$D$8:$D$500,Salariés!$J$3)</f>
        <v>0</v>
      </c>
      <c r="ADD17" s="37">
        <f>SUMIFS('Absences diverses'!$BF$8:$BF$500,'Absences diverses'!$A$8:$A$500,B17,'Absences diverses'!$D$8:$D$500,Salariés!$J$4)</f>
        <v>0</v>
      </c>
      <c r="ADE17" s="37">
        <f>SUMIFS('Arrêts médicaux'!$BI$8:$BI$500,'Arrêts médicaux'!$A$8:$A$500,B17,'Arrêts médicaux'!$D$8:$D$500,Salariés!$H$1)</f>
        <v>0</v>
      </c>
      <c r="ADF17" s="37">
        <f>SUMIFS('Arrêts médicaux'!$BI$8:$BI$500,'Arrêts médicaux'!$A$8:$A$500,B17,'Arrêts médicaux'!$D$8:$D$500,Salariés!$H$2)</f>
        <v>0</v>
      </c>
      <c r="ADG17" s="38">
        <f t="shared" si="334"/>
        <v>0</v>
      </c>
      <c r="ADH17" s="37">
        <f>SUMIFS('Arrêts médicaux'!$BI$8:$BI$500,'Arrêts médicaux'!$A$8:$A$500,B17,'Arrêts médicaux'!$D$8:$D$500,Salariés!$H$3)</f>
        <v>0</v>
      </c>
      <c r="ADI17" s="37">
        <f>SUMIFS('Arrêts médicaux'!$BI$8:$BI$500,'Arrêts médicaux'!$A$8:$A$500,B17,'Arrêts médicaux'!$D$8:$D$500,Salariés!$H$4)</f>
        <v>0</v>
      </c>
      <c r="ADJ17" s="38">
        <f t="shared" si="335"/>
        <v>0</v>
      </c>
      <c r="ADK17" s="37">
        <f>SUMIFS('Arrêts médicaux'!$BI$8:$BI$500,'Arrêts médicaux'!$A$8:$A$500,B17,'Arrêts médicaux'!$D$8:$D$500,Salariés!$H$5)</f>
        <v>0</v>
      </c>
      <c r="ADL17" s="37">
        <f>SUMIFS('Arrêts médicaux'!$BI$8:$BI$500,'Arrêts médicaux'!$A$8:$A$500,B17,'Arrêts médicaux'!$D$8:$D$500,Salariés!$H$6)</f>
        <v>0</v>
      </c>
      <c r="ADM17" s="37">
        <f>SUMIFS('Arrêts médicaux'!$BI$8:$BI$500,'Arrêts médicaux'!$A$8:$A$500,B17,'Arrêts médicaux'!$D$8:$D$500,Salariés!$H$7)</f>
        <v>0</v>
      </c>
      <c r="ADN17" s="38">
        <f t="shared" si="336"/>
        <v>0</v>
      </c>
      <c r="ADO17" s="37">
        <f>SUMIFS('Arrêts médicaux'!$BI$8:$BI$500,'Arrêts médicaux'!$A$8:$A$500,B17,'Arrêts médicaux'!$D$8:$D$500,Salariés!$H$8)</f>
        <v>0</v>
      </c>
      <c r="ADP17" s="37">
        <f>SUMIFS('Absences diverses'!$BG$8:$BG$500,'Absences diverses'!$A$8:$A$500,B17,'Absences diverses'!$D$8:$D$500,Salariés!$J$1)</f>
        <v>0</v>
      </c>
      <c r="ADQ17" s="37">
        <f>SUMIFS('Absences diverses'!$BG$8:$BG$500,'Absences diverses'!$A$8:$A$500,B17,'Absences diverses'!$D$8:$D$500,Salariés!$J$2)</f>
        <v>0</v>
      </c>
      <c r="ADR17" s="37">
        <f>SUMIFS('Absences diverses'!$BG$8:$BG$500,'Absences diverses'!$A$8:$A$500,B17,'Absences diverses'!$D$8:$D$500,Salariés!$J$3)</f>
        <v>0</v>
      </c>
      <c r="ADS17" s="37">
        <f>SUMIFS('Absences diverses'!$BG$8:$BG$500,'Absences diverses'!$A$8:$A$500,B17,'Absences diverses'!$D$8:$D$500,Salariés!$J$4)</f>
        <v>0</v>
      </c>
      <c r="ADT17" s="37">
        <f>SUMIFS('Arrêts médicaux'!$BJ$8:$BJ$500,'Arrêts médicaux'!$A$8:$A$500,B17,'Arrêts médicaux'!$D$8:$D$500,Salariés!$H$1)</f>
        <v>0</v>
      </c>
      <c r="ADU17" s="37">
        <f>SUMIFS('Arrêts médicaux'!$BJ$8:$BJ$500,'Arrêts médicaux'!$A$8:$A$500,B17,'Arrêts médicaux'!$D$8:$D$500,Salariés!$H$2)</f>
        <v>0</v>
      </c>
      <c r="ADV17" s="38">
        <f t="shared" si="337"/>
        <v>0</v>
      </c>
      <c r="ADW17" s="37">
        <f>SUMIFS('Arrêts médicaux'!$BJ$8:$BJ$500,'Arrêts médicaux'!$A$8:$A$500,B17,'Arrêts médicaux'!$D$8:$D$500,Salariés!$H$3)</f>
        <v>0</v>
      </c>
      <c r="ADX17" s="37">
        <f>SUMIFS('Arrêts médicaux'!$BJ$8:$BJ$500,'Arrêts médicaux'!$A$8:$A$500,B17,'Arrêts médicaux'!$D$8:$D$500,Salariés!$H$4)</f>
        <v>0</v>
      </c>
      <c r="ADY17" s="38">
        <f t="shared" si="338"/>
        <v>0</v>
      </c>
      <c r="ADZ17" s="37">
        <f>SUMIFS('Arrêts médicaux'!$BJ$8:$BJ$500,'Arrêts médicaux'!$A$8:$A$500,B17,'Arrêts médicaux'!$D$8:$D$500,Salariés!$H$5)</f>
        <v>0</v>
      </c>
      <c r="AEA17" s="37">
        <f>SUMIFS('Arrêts médicaux'!$BJ$8:$BJ$500,'Arrêts médicaux'!$A$8:$A$500,B17,'Arrêts médicaux'!$D$8:$D$500,Salariés!$H$6)</f>
        <v>0</v>
      </c>
      <c r="AEB17" s="37">
        <f>SUMIFS('Arrêts médicaux'!$BJ$8:$BJ$500,'Arrêts médicaux'!$A$8:$A$500,B17,'Arrêts médicaux'!$D$8:$D$500,Salariés!$H$7)</f>
        <v>0</v>
      </c>
      <c r="AEC17" s="38">
        <f t="shared" si="339"/>
        <v>0</v>
      </c>
      <c r="AED17" s="37">
        <f>SUMIFS('Arrêts médicaux'!$BJ$8:$BJ$500,'Arrêts médicaux'!$A$8:$A$500,B17,'Arrêts médicaux'!$D$8:$D$500,Salariés!$H$8)</f>
        <v>0</v>
      </c>
      <c r="AEE17" s="37">
        <f>SUMIFS('Absences diverses'!$BH$8:$BH$500,'Absences diverses'!$A$8:$A$500,B17,'Absences diverses'!$D$8:$D$500,Salariés!$J$1)</f>
        <v>0</v>
      </c>
      <c r="AEF17" s="37">
        <f>SUMIFS('Absences diverses'!$BH$8:$BH$500,'Absences diverses'!$A$8:$A$500,B17,'Absences diverses'!$D$8:$D$500,Salariés!$J$2)</f>
        <v>0</v>
      </c>
      <c r="AEG17" s="37">
        <f>SUMIFS('Absences diverses'!$BH$8:$BH$500,'Absences diverses'!$A$8:$A$500,B17,'Absences diverses'!$D$8:$D$500,Salariés!$J$3)</f>
        <v>0</v>
      </c>
      <c r="AEH17" s="37">
        <f>SUMIFS('Absences diverses'!$BH$8:$BH$500,'Absences diverses'!$A$8:$A$500,B17,'Absences diverses'!$D$8:$D$500,Salariés!$J$4)</f>
        <v>0</v>
      </c>
      <c r="AEI17" s="37">
        <f>SUMIFS('Arrêts médicaux'!$BK$8:$BK$500,'Arrêts médicaux'!$A$8:$A$500,B17,'Arrêts médicaux'!$D$8:$D$500,Salariés!$H$1)</f>
        <v>0</v>
      </c>
      <c r="AEJ17" s="37">
        <f>SUMIFS('Arrêts médicaux'!$BK$8:$BK$500,'Arrêts médicaux'!$A$8:$A$500,B17,'Arrêts médicaux'!$D$8:$D$500,Salariés!$H$2)</f>
        <v>0</v>
      </c>
      <c r="AEK17" s="38">
        <f t="shared" si="340"/>
        <v>0</v>
      </c>
      <c r="AEL17" s="37">
        <f>SUMIFS('Arrêts médicaux'!$BK$8:$BK$500,'Arrêts médicaux'!$A$8:$A$500,B17,'Arrêts médicaux'!$D$8:$D$500,Salariés!$H$3)</f>
        <v>0</v>
      </c>
      <c r="AEM17" s="37">
        <f>SUMIFS('Arrêts médicaux'!$BK$8:$BK$500,'Arrêts médicaux'!$A$8:$A$500,B17,'Arrêts médicaux'!$D$8:$D$500,Salariés!$H$4)</f>
        <v>0</v>
      </c>
      <c r="AEN17" s="38">
        <f t="shared" si="341"/>
        <v>0</v>
      </c>
      <c r="AEO17" s="37">
        <f>SUMIFS('Arrêts médicaux'!$BK$8:$BK$500,'Arrêts médicaux'!$A$8:$A$500,B17,'Arrêts médicaux'!$D$8:$D$500,Salariés!$H$5)</f>
        <v>0</v>
      </c>
      <c r="AEP17" s="37">
        <f>SUMIFS('Arrêts médicaux'!$BK$8:$BK$500,'Arrêts médicaux'!$A$8:$A$500,B17,'Arrêts médicaux'!$D$8:$D$500,Salariés!$H$6)</f>
        <v>0</v>
      </c>
      <c r="AEQ17" s="37">
        <f>SUMIFS('Arrêts médicaux'!$BK$8:$BK$500,'Arrêts médicaux'!$A$8:$A$500,B17,'Arrêts médicaux'!$D$8:$D$500,Salariés!$H$7)</f>
        <v>0</v>
      </c>
      <c r="AER17" s="38">
        <f t="shared" si="342"/>
        <v>0</v>
      </c>
      <c r="AES17" s="37">
        <f>SUMIFS('Arrêts médicaux'!$BK$8:$BK$500,'Arrêts médicaux'!$A$8:$A$500,B17,'Arrêts médicaux'!$D$8:$D$500,Salariés!$H$8)</f>
        <v>0</v>
      </c>
      <c r="AET17" s="37">
        <f>SUMIFS('Absences diverses'!$BI$8:$BI$500,'Absences diverses'!$A$8:$A$500,B17,'Absences diverses'!$D$8:$D$500,Salariés!$J$1)</f>
        <v>0</v>
      </c>
      <c r="AEU17" s="37">
        <f>SUMIFS('Absences diverses'!$BI$8:$BI$500,'Absences diverses'!$A$8:$A$500,B17,'Absences diverses'!$D$8:$D$500,Salariés!$J$2)</f>
        <v>0</v>
      </c>
      <c r="AEV17" s="37">
        <f>SUMIFS('Absences diverses'!$BI$8:$BI$500,'Absences diverses'!$A$8:$A$500,B17,'Absences diverses'!$D$8:$D$500,Salariés!$J$3)</f>
        <v>0</v>
      </c>
      <c r="AEW17" s="37">
        <f>SUMIFS('Absences diverses'!$BI$8:$BI$500,'Absences diverses'!$A$8:$A$500,B17,'Absences diverses'!$D$8:$D$500,Salariés!$J$4)</f>
        <v>0</v>
      </c>
      <c r="AEX17" s="37">
        <f>SUMIFS('Arrêts médicaux'!$BL$8:$BL$500,'Arrêts médicaux'!$A$8:$A$500,B17,'Arrêts médicaux'!$D$8:$D$500,Salariés!$H$1)</f>
        <v>0</v>
      </c>
      <c r="AEY17" s="37">
        <f>SUMIFS('Arrêts médicaux'!$BL$8:$BL$500,'Arrêts médicaux'!$A$8:$A$500,B17,'Arrêts médicaux'!$D$8:$D$500,Salariés!$H$2)</f>
        <v>0</v>
      </c>
      <c r="AEZ17" s="38">
        <f t="shared" si="343"/>
        <v>0</v>
      </c>
      <c r="AFA17" s="37">
        <f>SUMIFS('Arrêts médicaux'!$BL$8:$BL$500,'Arrêts médicaux'!$A$8:$A$500,B17,'Arrêts médicaux'!$D$8:$D$500,Salariés!$H$3)</f>
        <v>0</v>
      </c>
      <c r="AFB17" s="37">
        <f>SUMIFS('Arrêts médicaux'!$BL$8:$BL$500,'Arrêts médicaux'!$A$8:$A$500,B17,'Arrêts médicaux'!$D$8:$D$500,Salariés!$H$4)</f>
        <v>0</v>
      </c>
      <c r="AFC17" s="38">
        <f t="shared" si="344"/>
        <v>0</v>
      </c>
      <c r="AFD17" s="37">
        <f>SUMIFS('Arrêts médicaux'!$BL$8:$BL$500,'Arrêts médicaux'!$A$8:$A$500,B17,'Arrêts médicaux'!$D$8:$D$500,Salariés!$H$5)</f>
        <v>0</v>
      </c>
      <c r="AFE17" s="37">
        <f>SUMIFS('Arrêts médicaux'!$BL$8:$BL$500,'Arrêts médicaux'!$A$8:$A$500,B17,'Arrêts médicaux'!$D$8:$D$500,Salariés!$H$6)</f>
        <v>0</v>
      </c>
      <c r="AFF17" s="37">
        <f>SUMIFS('Arrêts médicaux'!$BL$8:$BL$500,'Arrêts médicaux'!$A$8:$A$500,B17,'Arrêts médicaux'!$D$8:$D$500,Salariés!$H$7)</f>
        <v>0</v>
      </c>
      <c r="AFG17" s="38">
        <f t="shared" si="345"/>
        <v>0</v>
      </c>
      <c r="AFH17" s="37">
        <f>SUMIFS('Arrêts médicaux'!$BL$8:$BL$500,'Arrêts médicaux'!$A$8:$A$500,B17,'Arrêts médicaux'!$D$8:$D$500,Salariés!$H$8)</f>
        <v>0</v>
      </c>
      <c r="AFI17" s="37">
        <f>SUMIFS('Absences diverses'!$BJ$8:$BJ$500,'Absences diverses'!$A$8:$A$500,B17,'Absences diverses'!$D$8:$D$500,Salariés!$J$1)</f>
        <v>0</v>
      </c>
      <c r="AFJ17" s="37">
        <f>SUMIFS('Absences diverses'!$BJ$8:$BJ$500,'Absences diverses'!$A$8:$A$500,B17,'Absences diverses'!$D$8:$D$500,Salariés!$J$2)</f>
        <v>0</v>
      </c>
      <c r="AFK17" s="37">
        <f>SUMIFS('Absences diverses'!$BJ$8:$BJ$500,'Absences diverses'!$A$8:$A$500,B17,'Absences diverses'!$D$8:$D$500,Salariés!$J$3)</f>
        <v>0</v>
      </c>
      <c r="AFL17" s="37">
        <f>SUMIFS('Absences diverses'!$BJ$8:$BJ$500,'Absences diverses'!$A$8:$A$500,B17,'Absences diverses'!$D$8:$D$500,Salariés!$J$4)</f>
        <v>0</v>
      </c>
      <c r="AFM17" s="37">
        <f>SUMIFS('Arrêts médicaux'!$BM$8:$BM$500,'Arrêts médicaux'!$A$8:$A$500,B17,'Arrêts médicaux'!$D$8:$D$500,Salariés!$H$1)</f>
        <v>0</v>
      </c>
      <c r="AFN17" s="37">
        <f>SUMIFS('Arrêts médicaux'!$BM$8:$BM$500,'Arrêts médicaux'!$A$8:$A$500,B17,'Arrêts médicaux'!$D$8:$D$500,Salariés!$H$2)</f>
        <v>0</v>
      </c>
      <c r="AFO17" s="38">
        <f t="shared" si="346"/>
        <v>0</v>
      </c>
      <c r="AFP17" s="37">
        <f>SUMIFS('Arrêts médicaux'!$BM$8:$BM$500,'Arrêts médicaux'!$A$8:$A$500,B17,'Arrêts médicaux'!$D$8:$D$500,Salariés!$H$3)</f>
        <v>0</v>
      </c>
      <c r="AFQ17" s="37">
        <f>SUMIFS('Arrêts médicaux'!$BM$8:$BM$500,'Arrêts médicaux'!$A$8:$A$500,B17,'Arrêts médicaux'!$D$8:$D$500,Salariés!$H$4)</f>
        <v>0</v>
      </c>
      <c r="AFR17" s="38">
        <f t="shared" si="347"/>
        <v>0</v>
      </c>
      <c r="AFS17" s="37">
        <f>SUMIFS('Arrêts médicaux'!$BM$8:$BM$500,'Arrêts médicaux'!$A$8:$A$500,B17,'Arrêts médicaux'!$D$8:$D$500,Salariés!$H$5)</f>
        <v>0</v>
      </c>
      <c r="AFT17" s="37">
        <f>SUMIFS('Arrêts médicaux'!$BM$8:$BM$500,'Arrêts médicaux'!$A$8:$A$500,B17,'Arrêts médicaux'!$D$8:$D$500,Salariés!$H$6)</f>
        <v>0</v>
      </c>
      <c r="AFU17" s="37">
        <f>SUMIFS('Arrêts médicaux'!$BM$8:$BM$500,'Arrêts médicaux'!$A$8:$A$500,B17,'Arrêts médicaux'!$D$8:$D$500,Salariés!$H$7)</f>
        <v>0</v>
      </c>
      <c r="AFV17" s="38">
        <f t="shared" si="348"/>
        <v>0</v>
      </c>
      <c r="AFW17" s="37">
        <f>SUMIFS('Arrêts médicaux'!$BM$8:$BM$500,'Arrêts médicaux'!$A$8:$A$500,B17,'Arrêts médicaux'!$D$8:$D$500,Salariés!$H$8)</f>
        <v>0</v>
      </c>
      <c r="AFX17" s="37">
        <f>SUMIFS('Absences diverses'!$BK$8:$BK$500,'Absences diverses'!$A$8:$A$500,B17,'Absences diverses'!$D$8:$D$500,Salariés!$J$1)</f>
        <v>0</v>
      </c>
      <c r="AFY17" s="37">
        <f>SUMIFS('Absences diverses'!$BK$8:$BK$500,'Absences diverses'!$A$8:$A$500,B17,'Absences diverses'!$D$8:$D$500,Salariés!$J$2)</f>
        <v>0</v>
      </c>
      <c r="AFZ17" s="37">
        <f>SUMIFS('Absences diverses'!$BK$8:$BK$500,'Absences diverses'!$A$8:$A$500,B17,'Absences diverses'!$D$8:$D$500,Salariés!$J$3)</f>
        <v>0</v>
      </c>
      <c r="AGA17" s="37">
        <f>SUMIFS('Absences diverses'!$BK$8:$BK$500,'Absences diverses'!$A$8:$A$500,B17,'Absences diverses'!$D$8:$D$500,Salariés!$J$4)</f>
        <v>0</v>
      </c>
      <c r="AGB17" s="37">
        <f>SUMIFS('Arrêts médicaux'!$BN$8:$BN$500,'Arrêts médicaux'!$A$8:$A$500,B17,'Arrêts médicaux'!$D$8:$D$500,Salariés!$H$1)</f>
        <v>0</v>
      </c>
      <c r="AGC17" s="37">
        <f>SUMIFS('Arrêts médicaux'!$BN$8:$BN$500,'Arrêts médicaux'!$A$8:$A$500,B17,'Arrêts médicaux'!$D$8:$D$500,Salariés!$H$2)</f>
        <v>0</v>
      </c>
      <c r="AGD17" s="38">
        <f t="shared" si="349"/>
        <v>0</v>
      </c>
      <c r="AGE17" s="37">
        <f>SUMIFS('Arrêts médicaux'!$BN$8:$BN$500,'Arrêts médicaux'!$A$8:$A$500,B17,'Arrêts médicaux'!$D$8:$D$500,Salariés!$H$3)</f>
        <v>0</v>
      </c>
      <c r="AGF17" s="37">
        <f>SUMIFS('Arrêts médicaux'!$BN$8:$BN$500,'Arrêts médicaux'!$A$8:$A$500,B17,'Arrêts médicaux'!$D$8:$D$500,Salariés!$H$4)</f>
        <v>0</v>
      </c>
      <c r="AGG17" s="38">
        <f t="shared" si="350"/>
        <v>0</v>
      </c>
      <c r="AGH17" s="37">
        <f>SUMIFS('Arrêts médicaux'!$BN$8:$BN$500,'Arrêts médicaux'!$A$8:$A$500,B17,'Arrêts médicaux'!$D$8:$D$500,Salariés!$H$5)</f>
        <v>0</v>
      </c>
      <c r="AGI17" s="37">
        <f>SUMIFS('Arrêts médicaux'!$BN$8:$BN$500,'Arrêts médicaux'!$A$8:$A$500,B17,'Arrêts médicaux'!$D$8:$D$500,Salariés!$H$6)</f>
        <v>0</v>
      </c>
      <c r="AGJ17" s="37">
        <f>SUMIFS('Arrêts médicaux'!$BN$8:$BN$500,'Arrêts médicaux'!$A$8:$A$500,B17,'Arrêts médicaux'!$D$8:$D$500,Salariés!$H$7)</f>
        <v>0</v>
      </c>
      <c r="AGK17" s="38">
        <f t="shared" si="351"/>
        <v>0</v>
      </c>
      <c r="AGL17" s="37">
        <f>SUMIFS('Arrêts médicaux'!$BN$8:$BN$500,'Arrêts médicaux'!$A$8:$A$500,B17,'Arrêts médicaux'!$D$8:$D$500,Salariés!$H$8)</f>
        <v>0</v>
      </c>
      <c r="AGM17" s="37">
        <f>SUMIFS('Absences diverses'!$BL$8:$BL$500,'Absences diverses'!$A$8:$A$500,B17,'Absences diverses'!$D$8:$D$500,Salariés!$J$1)</f>
        <v>0</v>
      </c>
      <c r="AGN17" s="37">
        <f>SUMIFS('Absences diverses'!$BL$8:$BL$500,'Absences diverses'!$A$8:$A$500,B17,'Absences diverses'!$D$8:$D$500,Salariés!$J$2)</f>
        <v>0</v>
      </c>
      <c r="AGO17" s="37">
        <f>SUMIFS('Absences diverses'!$BL$8:$BL$500,'Absences diverses'!$A$8:$A$500,B17,'Absences diverses'!$D$8:$D$500,Salariés!$J$3)</f>
        <v>0</v>
      </c>
      <c r="AGP17" s="37">
        <f>SUMIFS('Absences diverses'!$BL$8:$BL$500,'Absences diverses'!$A$8:$A$500,B17,'Absences diverses'!$D$8:$D$500,Salariés!$J$4)</f>
        <v>0</v>
      </c>
      <c r="AGQ17" s="37">
        <f>SUMIFS('Arrêts médicaux'!$BO$8:$BO$500,'Arrêts médicaux'!$A$8:$A$500,B17,'Arrêts médicaux'!$D$8:$D$500,Salariés!$H$1)</f>
        <v>0</v>
      </c>
      <c r="AGR17" s="37">
        <f>SUMIFS('Arrêts médicaux'!$BO$8:$BO$500,'Arrêts médicaux'!$A$8:$A$500,B17,'Arrêts médicaux'!$D$8:$D$500,Salariés!$H$2)</f>
        <v>0</v>
      </c>
      <c r="AGS17" s="38">
        <f t="shared" si="352"/>
        <v>0</v>
      </c>
      <c r="AGT17" s="37">
        <f>SUMIFS('Arrêts médicaux'!$BO$8:$BO$500,'Arrêts médicaux'!$A$8:$A$500,B17,'Arrêts médicaux'!$D$8:$D$500,Salariés!$H$3)</f>
        <v>0</v>
      </c>
      <c r="AGU17" s="37">
        <f>SUMIFS('Arrêts médicaux'!$BO$8:$BO$500,'Arrêts médicaux'!$A$8:$A$500,B17,'Arrêts médicaux'!$D$8:$D$500,Salariés!$H$4)</f>
        <v>0</v>
      </c>
      <c r="AGV17" s="38">
        <f t="shared" si="353"/>
        <v>0</v>
      </c>
      <c r="AGW17" s="37">
        <f>SUMIFS('Arrêts médicaux'!$BO$8:$BO$500,'Arrêts médicaux'!$A$8:$A$500,B17,'Arrêts médicaux'!$D$8:$D$500,Salariés!$H$5)</f>
        <v>0</v>
      </c>
      <c r="AGX17" s="37">
        <f>SUMIFS('Arrêts médicaux'!$BO$8:$BO$500,'Arrêts médicaux'!$A$8:$A$500,B17,'Arrêts médicaux'!$D$8:$D$500,Salariés!$H$6)</f>
        <v>0</v>
      </c>
      <c r="AGY17" s="37">
        <f>SUMIFS('Arrêts médicaux'!$BO$8:$BO$500,'Arrêts médicaux'!$A$8:$A$500,B17,'Arrêts médicaux'!$D$8:$D$500,Salariés!$H$7)</f>
        <v>0</v>
      </c>
      <c r="AGZ17" s="38">
        <f t="shared" si="354"/>
        <v>0</v>
      </c>
      <c r="AHA17" s="37">
        <f>SUMIFS('Arrêts médicaux'!$BO$8:$BO$500,'Arrêts médicaux'!$A$8:$A$500,B17,'Arrêts médicaux'!$D$8:$D$500,Salariés!$H$8)</f>
        <v>0</v>
      </c>
      <c r="AHB17" s="37">
        <f>SUMIFS('Absences diverses'!$BM$8:$BM$500,'Absences diverses'!$A$8:$A$500,B17,'Absences diverses'!$D$8:$D$500,Salariés!$J$1)</f>
        <v>0</v>
      </c>
      <c r="AHC17" s="37">
        <f>SUMIFS('Absences diverses'!$BM$8:$BM$500,'Absences diverses'!$A$8:$A$500,B17,'Absences diverses'!$D$8:$D$500,Salariés!$J$2)</f>
        <v>0</v>
      </c>
      <c r="AHD17" s="37">
        <f>SUMIFS('Absences diverses'!$BM$8:$BM$500,'Absences diverses'!$A$8:$A$500,B17,'Absences diverses'!$D$8:$D$500,Salariés!$J$3)</f>
        <v>0</v>
      </c>
      <c r="AHE17" s="37">
        <f>SUMIFS('Absences diverses'!$BM$8:$BM$500,'Absences diverses'!$A$8:$A$500,B17,'Absences diverses'!$D$8:$D$500,Salariés!$J$4)</f>
        <v>0</v>
      </c>
      <c r="AHF17" s="37">
        <f>SUMIFS('Arrêts médicaux'!$BP$8:$BP$500,'Arrêts médicaux'!$A$8:$A$500,B17,'Arrêts médicaux'!$D$8:$D$500,Salariés!$H$1)</f>
        <v>0</v>
      </c>
      <c r="AHG17" s="37">
        <f>SUMIFS('Arrêts médicaux'!$BP$8:$BP$500,'Arrêts médicaux'!$A$8:$A$500,B17,'Arrêts médicaux'!$D$8:$D$500,Salariés!$H$2)</f>
        <v>0</v>
      </c>
      <c r="AHH17" s="38">
        <f t="shared" si="355"/>
        <v>0</v>
      </c>
      <c r="AHI17" s="37">
        <f>SUMIFS('Arrêts médicaux'!$BP$8:$BP$500,'Arrêts médicaux'!$A$8:$A$500,B17,'Arrêts médicaux'!$D$8:$D$500,Salariés!$H$3)</f>
        <v>0</v>
      </c>
      <c r="AHJ17" s="37">
        <f>SUMIFS('Arrêts médicaux'!$BP$8:$BP$500,'Arrêts médicaux'!$A$8:$A$500,B17,'Arrêts médicaux'!$D$8:$D$500,Salariés!$H$4)</f>
        <v>0</v>
      </c>
      <c r="AHK17" s="38">
        <f t="shared" si="356"/>
        <v>0</v>
      </c>
      <c r="AHL17" s="37">
        <f>SUMIFS('Arrêts médicaux'!$BP$8:$BP$500,'Arrêts médicaux'!$A$8:$A$500,B17,'Arrêts médicaux'!$D$8:$D$500,Salariés!$H$5)</f>
        <v>0</v>
      </c>
      <c r="AHM17" s="37">
        <f>SUMIFS('Arrêts médicaux'!$BP$8:$BP$500,'Arrêts médicaux'!$A$8:$A$500,B17,'Arrêts médicaux'!$D$8:$D$500,Salariés!$H$6)</f>
        <v>0</v>
      </c>
      <c r="AHN17" s="37">
        <f>SUMIFS('Arrêts médicaux'!$BP$8:$BP$500,'Arrêts médicaux'!$A$8:$A$500,B17,'Arrêts médicaux'!$D$8:$D$500,Salariés!$H$7)</f>
        <v>0</v>
      </c>
      <c r="AHO17" s="38">
        <f t="shared" si="357"/>
        <v>0</v>
      </c>
      <c r="AHP17" s="37">
        <f>SUMIFS('Arrêts médicaux'!$BP$8:$BP$500,'Arrêts médicaux'!$A$8:$A$500,B17,'Arrêts médicaux'!$D$8:$D$500,Salariés!$H$8)</f>
        <v>0</v>
      </c>
      <c r="AHQ17" s="37">
        <f>SUMIFS('Absences diverses'!$BN$8:$BN$500,'Absences diverses'!$A$8:$A$500,B17,'Absences diverses'!$D$8:$D$500,Salariés!$J$1)</f>
        <v>0</v>
      </c>
      <c r="AHR17" s="37">
        <f>SUMIFS('Absences diverses'!$BN$8:$BN$500,'Absences diverses'!$A$8:$A$500,B17,'Absences diverses'!$D$8:$D$500,Salariés!$J$2)</f>
        <v>0</v>
      </c>
      <c r="AHS17" s="37">
        <f>SUMIFS('Absences diverses'!$BN$8:$BN$500,'Absences diverses'!$A$8:$A$500,B17,'Absences diverses'!$D$8:$D$500,Salariés!$J$3)</f>
        <v>0</v>
      </c>
      <c r="AHT17" s="37">
        <f>SUMIFS('Absences diverses'!$BN$8:$BN$500,'Absences diverses'!$A$8:$A$500,B17,'Absences diverses'!$D$8:$D$500,Salariés!$J$4)</f>
        <v>0</v>
      </c>
      <c r="AHU17" s="37">
        <f>SUMIFS('Arrêts médicaux'!$BQ$8:$BQ$500,'Arrêts médicaux'!$A$8:$A$500,B17,'Arrêts médicaux'!$D$8:$D$500,Salariés!$H$1)</f>
        <v>0</v>
      </c>
      <c r="AHV17" s="37">
        <f>SUMIFS('Arrêts médicaux'!$BQ$8:$BQ$500,'Arrêts médicaux'!$A$8:$A$500,B17,'Arrêts médicaux'!$D$8:$D$500,Salariés!$H$2)</f>
        <v>0</v>
      </c>
      <c r="AHW17" s="38">
        <f t="shared" si="358"/>
        <v>0</v>
      </c>
      <c r="AHX17" s="37">
        <f>SUMIFS('Arrêts médicaux'!$BQ$8:$BQ$500,'Arrêts médicaux'!$A$8:$A$500,B17,'Arrêts médicaux'!$D$8:$D$500,Salariés!$H$3)</f>
        <v>0</v>
      </c>
      <c r="AHY17" s="37">
        <f>SUMIFS('Arrêts médicaux'!$BQ$8:$BQ$500,'Arrêts médicaux'!$A$8:$A$500,B17,'Arrêts médicaux'!$D$8:$D$500,Salariés!$H$4)</f>
        <v>0</v>
      </c>
      <c r="AHZ17" s="38">
        <f t="shared" si="359"/>
        <v>0</v>
      </c>
      <c r="AIA17" s="37">
        <f>SUMIFS('Arrêts médicaux'!$BQ$8:$BQ$500,'Arrêts médicaux'!$A$8:$A$500,B17,'Arrêts médicaux'!$D$8:$D$500,Salariés!$H$5)</f>
        <v>0</v>
      </c>
      <c r="AIB17" s="37">
        <f>SUMIFS('Arrêts médicaux'!$BQ$8:$BQ$500,'Arrêts médicaux'!$A$8:$A$500,B17,'Arrêts médicaux'!$D$8:$D$500,Salariés!$H$6)</f>
        <v>0</v>
      </c>
      <c r="AIC17" s="37">
        <f>SUMIFS('Arrêts médicaux'!$BQ$8:$BQ$500,'Arrêts médicaux'!$A$8:$A$500,B17,'Arrêts médicaux'!$D$8:$D$500,Salariés!$H$7)</f>
        <v>0</v>
      </c>
      <c r="AID17" s="38">
        <f t="shared" si="360"/>
        <v>0</v>
      </c>
      <c r="AIE17" s="37">
        <f>SUMIFS('Arrêts médicaux'!$BQ$8:$BQ$500,'Arrêts médicaux'!$A$8:$A$500,B17,'Arrêts médicaux'!$D$8:$D$500,Salariés!$H$8)</f>
        <v>0</v>
      </c>
      <c r="AIF17" s="37">
        <f>SUMIFS('Absences diverses'!$BO$8:$BO$500,'Absences diverses'!$A$8:$A$500,B17,'Absences diverses'!$D$8:$D$500,Salariés!$J$1)</f>
        <v>0</v>
      </c>
      <c r="AIG17" s="37">
        <f>SUMIFS('Absences diverses'!$BO$8:$BO$500,'Absences diverses'!$A$8:$A$500,B17,'Absences diverses'!$D$8:$D$500,Salariés!$J$2)</f>
        <v>0</v>
      </c>
      <c r="AIH17" s="37">
        <f>SUMIFS('Absences diverses'!$BO$8:$BO$500,'Absences diverses'!$A$8:$A$500,B17,'Absences diverses'!$D$8:$D$500,Salariés!$J$3)</f>
        <v>0</v>
      </c>
      <c r="AII17" s="37">
        <f>SUMIFS('Absences diverses'!$BO$8:$BO$500,'Absences diverses'!$A$8:$A$500,B17,'Absences diverses'!$D$8:$D$500,Salariés!$J$4)</f>
        <v>0</v>
      </c>
    </row>
    <row r="18" spans="2:919">
      <c r="B18" s="29">
        <f>+Salariés!A15</f>
        <v>0</v>
      </c>
      <c r="C18" s="29">
        <f>+Salariés!B15</f>
        <v>0</v>
      </c>
      <c r="D18" s="29">
        <f>+Salariés!C15</f>
        <v>0</v>
      </c>
      <c r="E18" s="37">
        <f>SUMIFS('Arrêts médicaux'!$I$8:$I$500,'Arrêts médicaux'!$A$8:$A$500,B18,'Arrêts médicaux'!$D$8:$D$500,Salariés!$H$1)</f>
        <v>0</v>
      </c>
      <c r="F18" s="118">
        <f>SUMIFS('Arrêts médicaux'!$I$8:$I$500,'Arrêts médicaux'!$A$8:$A$500,B18,'Arrêts médicaux'!$D$8:$D$500,Salariés!$H$2)</f>
        <v>0</v>
      </c>
      <c r="G18" s="120">
        <f t="shared" si="361"/>
        <v>0</v>
      </c>
      <c r="H18" s="37">
        <f>SUMIFS('Arrêts médicaux'!$I$8:$I$500,'Arrêts médicaux'!$A$8:$A$500,B18,'Arrêts médicaux'!$D$8:$D$500,Salariés!$H$3)</f>
        <v>0</v>
      </c>
      <c r="I18" s="37">
        <f>SUMIFS('Arrêts médicaux'!$I$8:$I$500,'Arrêts médicaux'!$A$8:$A$500,B18,'Arrêts médicaux'!$D$8:$D$500,Salariés!$H$4)</f>
        <v>0</v>
      </c>
      <c r="J18" s="38">
        <f t="shared" si="362"/>
        <v>0</v>
      </c>
      <c r="K18" s="37">
        <f>SUMIFS('Arrêts médicaux'!$I$8:$I$500,'Arrêts médicaux'!$A$8:$A$500,B18,'Arrêts médicaux'!$D$8:$D$500,Salariés!$H$5)</f>
        <v>0</v>
      </c>
      <c r="L18" s="37">
        <f>SUMIFS('Arrêts médicaux'!$I$8:$I$500,'Arrêts médicaux'!$A$8:$A$500,B18,'Arrêts médicaux'!$D$8:$D$500,Salariés!$H$6)</f>
        <v>0</v>
      </c>
      <c r="M18" s="37">
        <f>SUMIFS('Arrêts médicaux'!$I$8:$I$500,'Arrêts médicaux'!$A$8:$A$500,B18,'Arrêts médicaux'!$D$8:$D$500,Salariés!$H$7)</f>
        <v>0</v>
      </c>
      <c r="N18" s="38">
        <f t="shared" si="363"/>
        <v>0</v>
      </c>
      <c r="O18" s="37">
        <f>SUMIFS('Arrêts médicaux'!$I$8:$I$500,'Arrêts médicaux'!$A$8:$A$500,B18,'Arrêts médicaux'!$D$8:$D$500,Salariés!$H$8)</f>
        <v>0</v>
      </c>
      <c r="P18" s="37">
        <f>SUMIFS('Absences diverses'!$G$8:$G$500,'Absences diverses'!$A$8:$A$500,B18,'Absences diverses'!$D$8:$D$500,Salariés!$J$1)</f>
        <v>0</v>
      </c>
      <c r="Q18" s="37">
        <f>SUMIFS('Absences diverses'!$G$8:$G$500,'Absences diverses'!$A$8:$A$500,B18,'Absences diverses'!$D$8:$D$500,Salariés!$J$2)</f>
        <v>0</v>
      </c>
      <c r="R18" s="37">
        <f>SUMIFS('Absences diverses'!$G$8:$G$500,'Absences diverses'!$A$8:$A$500,B18,'Absences diverses'!$D$8:$D$500,Salariés!$J$3)</f>
        <v>0</v>
      </c>
      <c r="S18" s="116">
        <f>SUMIFS('Absences diverses'!$G$8:$G$500,'Absences diverses'!$A$8:$A$500,B18,'Absences diverses'!$D$8:$D$500,Salariés!$J$4)</f>
        <v>0</v>
      </c>
      <c r="T18" s="115">
        <f>SUMIFS('Arrêts médicaux'!$J$8:$J$500,'Arrêts médicaux'!$A$8:$A$500,B18,'Arrêts médicaux'!$D$8:$D$500,Salariés!$H$1)</f>
        <v>0</v>
      </c>
      <c r="U18" s="37">
        <f>SUMIFS('Arrêts médicaux'!$J$8:$J$500,'Arrêts médicaux'!$A$8:$A$500,B18,'Arrêts médicaux'!$D$8:$D$500,Salariés!$H$2)</f>
        <v>0</v>
      </c>
      <c r="V18" s="38">
        <f t="shared" si="181"/>
        <v>0</v>
      </c>
      <c r="W18" s="37">
        <f>SUMIFS('Arrêts médicaux'!$J$8:$J$500,'Arrêts médicaux'!$A$8:$A$500,B18,'Arrêts médicaux'!$D$8:$D$500,Salariés!$H$3)</f>
        <v>0</v>
      </c>
      <c r="X18" s="37">
        <f>SUMIFS('Arrêts médicaux'!$J$8:$J$500,'Arrêts médicaux'!$A$8:$A$500,B18,'Arrêts médicaux'!$D$8:$D$500,Salariés!$H$4)</f>
        <v>0</v>
      </c>
      <c r="Y18" s="38">
        <f t="shared" si="182"/>
        <v>0</v>
      </c>
      <c r="Z18" s="37">
        <f>SUMIFS('Arrêts médicaux'!$J$8:$J$500,'Arrêts médicaux'!$A$8:$A$500,B18,'Arrêts médicaux'!$D$8:$D$500,Salariés!$H$5)</f>
        <v>0</v>
      </c>
      <c r="AA18" s="37">
        <f>SUMIFS('Arrêts médicaux'!$J$8:$J$500,'Arrêts médicaux'!$A$8:$A$500,B18,'Arrêts médicaux'!$D$8:$D$500,Salariés!$H$6)</f>
        <v>0</v>
      </c>
      <c r="AB18" s="37">
        <f>SUMIFS('Arrêts médicaux'!$J$8:$J$500,'Arrêts médicaux'!$A$8:$A$500,B18,'Arrêts médicaux'!$D$8:$D$500,Salariés!$H$7)</f>
        <v>0</v>
      </c>
      <c r="AC18" s="38">
        <f t="shared" si="183"/>
        <v>0</v>
      </c>
      <c r="AD18" s="37">
        <f>SUMIFS('Arrêts médicaux'!$J$8:$J$500,'Arrêts médicaux'!$A$8:$A$500,B18,'Arrêts médicaux'!$D$8:$D$500,Salariés!$H$8)</f>
        <v>0</v>
      </c>
      <c r="AE18" s="37">
        <f>SUMIFS('Absences diverses'!$H$8:$H$500,'Absences diverses'!$A$8:$A$500,B18,'Absences diverses'!$D$8:$D$500,Salariés!$J$1)</f>
        <v>0</v>
      </c>
      <c r="AF18" s="37">
        <f>SUMIFS('Absences diverses'!$H$8:$H$500,'Absences diverses'!$A$8:$A$500,B18,'Absences diverses'!$D$8:$D$500,Salariés!$J$2)</f>
        <v>0</v>
      </c>
      <c r="AG18" s="37">
        <f>SUMIFS('Absences diverses'!$H$8:$H$500,'Absences diverses'!$A$8:$A$500,B18,'Absences diverses'!$D$8:$D$500,Salariés!$J$3)</f>
        <v>0</v>
      </c>
      <c r="AH18" s="116">
        <f>SUMIFS('Absences diverses'!$H$8:$H$500,'Absences diverses'!$A$8:$A$500,B18,'Absences diverses'!$D$8:$D$500,Salariés!$J$4)</f>
        <v>0</v>
      </c>
      <c r="AI18" s="37">
        <f>SUMIFS('Arrêts médicaux'!$K$8:$K$500,'Arrêts médicaux'!$A$8:$A$500,B18,'Arrêts médicaux'!$D$8:$D$500,Salariés!$H$1)</f>
        <v>0</v>
      </c>
      <c r="AJ18" s="37">
        <f>SUMIFS('Arrêts médicaux'!$K$8:$K$500,'Arrêts médicaux'!$A$8:$A$500,B18,'Arrêts médicaux'!$D$8:$D$500,Salariés!$H$2)</f>
        <v>0</v>
      </c>
      <c r="AK18" s="38">
        <f t="shared" si="184"/>
        <v>0</v>
      </c>
      <c r="AL18" s="37">
        <f>SUMIFS('Arrêts médicaux'!$K$8:$K$500,'Arrêts médicaux'!$A$8:$A$500,B18,'Arrêts médicaux'!$D$8:$D$500,Salariés!$H$3)</f>
        <v>0</v>
      </c>
      <c r="AM18" s="37">
        <f>SUMIFS('Arrêts médicaux'!$K$8:$K$500,'Arrêts médicaux'!$A$8:$A$500,B18,'Arrêts médicaux'!$D$8:$D$500,Salariés!$H$4)</f>
        <v>0</v>
      </c>
      <c r="AN18" s="38">
        <f t="shared" si="185"/>
        <v>0</v>
      </c>
      <c r="AO18" s="37">
        <f>SUMIFS('Arrêts médicaux'!$K$8:$K$500,'Arrêts médicaux'!$A$8:$A$500,B18,'Arrêts médicaux'!$D$8:$D$500,Salariés!$H$5)</f>
        <v>0</v>
      </c>
      <c r="AP18" s="37">
        <f>SUMIFS('Arrêts médicaux'!$K$8:$K$500,'Arrêts médicaux'!$A$8:$A$500,B18,'Arrêts médicaux'!$D$8:$D$500,Salariés!$H$6)</f>
        <v>0</v>
      </c>
      <c r="AQ18" s="37">
        <f>SUMIFS('Arrêts médicaux'!$K$8:$K$500,'Arrêts médicaux'!$A$8:$A$500,B18,'Arrêts médicaux'!$D$8:$D$500,Salariés!$H$7)</f>
        <v>0</v>
      </c>
      <c r="AR18" s="38">
        <f t="shared" si="186"/>
        <v>0</v>
      </c>
      <c r="AS18" s="37">
        <f>SUMIFS('Arrêts médicaux'!$K$8:$K$500,'Arrêts médicaux'!$A$8:$A$500,B18,'Arrêts médicaux'!$D$8:$D$500,Salariés!$H$8)</f>
        <v>0</v>
      </c>
      <c r="AT18" s="37">
        <f>SUMIFS('Absences diverses'!$I$8:$I$500,'Absences diverses'!$A$8:$A$500,B18,'Absences diverses'!$D$8:$D$500,Salariés!$J$1)</f>
        <v>0</v>
      </c>
      <c r="AU18" s="37">
        <f>SUMIFS('Absences diverses'!$I$8:$I$500,'Absences diverses'!$A$8:$A$500,B18,'Absences diverses'!$D$8:$D$500,Salariés!$J$2)</f>
        <v>0</v>
      </c>
      <c r="AV18" s="37">
        <f>SUMIFS('Absences diverses'!$I$8:$I$500,'Absences diverses'!$A$8:$A$500,B18,'Absences diverses'!$D$8:$D$500,Salariés!$J$3)</f>
        <v>0</v>
      </c>
      <c r="AW18" s="116">
        <f>SUMIFS('Absences diverses'!$I$8:$I$500,'Absences diverses'!$A$8:$A$500,B18,'Absences diverses'!$D$8:$D$500,Salariés!$J$4)</f>
        <v>0</v>
      </c>
      <c r="AX18" s="37">
        <f>SUMIFS('Arrêts médicaux'!$L$8:$L$500,'Arrêts médicaux'!$A$8:$A$500,B18,'Arrêts médicaux'!$D$8:$D$500,Salariés!$H$1)</f>
        <v>0</v>
      </c>
      <c r="AY18" s="37">
        <f>SUMIFS('Arrêts médicaux'!$L$8:$L$500,'Arrêts médicaux'!$A$8:$A$500,B18,'Arrêts médicaux'!$D$8:$D$500,Salariés!$H$2)</f>
        <v>0</v>
      </c>
      <c r="AZ18" s="38">
        <f t="shared" si="187"/>
        <v>0</v>
      </c>
      <c r="BA18" s="37">
        <f>SUMIFS('Arrêts médicaux'!$L$8:$L$500,'Arrêts médicaux'!$A$8:$A$500,B18,'Arrêts médicaux'!$D$8:$D$500,Salariés!$H$3)</f>
        <v>0</v>
      </c>
      <c r="BB18" s="37">
        <f>SUMIFS('Arrêts médicaux'!$L$8:$L$500,'Arrêts médicaux'!$A$8:$A$500,B18,'Arrêts médicaux'!$D$8:$D$500,Salariés!$H$4)</f>
        <v>0</v>
      </c>
      <c r="BC18" s="38">
        <f t="shared" si="188"/>
        <v>0</v>
      </c>
      <c r="BD18" s="37">
        <f>SUMIFS('Arrêts médicaux'!$L$8:$L$500,'Arrêts médicaux'!$A$8:$A$500,B18,'Arrêts médicaux'!$D$8:$D$500,Salariés!$H$5)</f>
        <v>0</v>
      </c>
      <c r="BE18" s="37">
        <f>SUMIFS('Arrêts médicaux'!$L$8:$L$500,'Arrêts médicaux'!$A$8:$A$500,B18,'Arrêts médicaux'!$D$8:$D$500,Salariés!$H$6)</f>
        <v>0</v>
      </c>
      <c r="BF18" s="37">
        <f>SUMIFS('Arrêts médicaux'!$L$8:$L$500,'Arrêts médicaux'!$A$8:$A$500,B18,'Arrêts médicaux'!$D$8:$D$500,Salariés!$H$7)</f>
        <v>0</v>
      </c>
      <c r="BG18" s="38">
        <f t="shared" si="189"/>
        <v>0</v>
      </c>
      <c r="BH18" s="37">
        <f>SUMIFS('Arrêts médicaux'!$L$8:$L$500,'Arrêts médicaux'!$A$8:$A$500,B18,'Arrêts médicaux'!$D$8:$D$500,Salariés!$H$8)</f>
        <v>0</v>
      </c>
      <c r="BI18" s="37">
        <f>SUMIFS('Absences diverses'!$J$8:$J$500,'Absences diverses'!$A$8:$A$500,B18,'Absences diverses'!$D$8:$D$500,Salariés!$J$1)</f>
        <v>0</v>
      </c>
      <c r="BJ18" s="37">
        <f>SUMIFS('Absences diverses'!$J$8:$J$500,'Absences diverses'!$A$8:$A$500,B18,'Absences diverses'!$D$8:$D$500,Salariés!$J$2)</f>
        <v>0</v>
      </c>
      <c r="BK18" s="37">
        <f>SUMIFS('Absences diverses'!$J$8:$J$500,'Absences diverses'!$A$8:$A$500,B18,'Absences diverses'!$D$8:$D$500,Salariés!$J$3)</f>
        <v>0</v>
      </c>
      <c r="BL18" s="116">
        <f>SUMIFS('Absences diverses'!$J$8:$J$500,'Absences diverses'!$A$8:$A$500,B18,'Absences diverses'!$D$8:$D$500,Salariés!$J$4)</f>
        <v>0</v>
      </c>
      <c r="BM18" s="37">
        <f>SUMIFS('Arrêts médicaux'!$M$8:$M$500,'Arrêts médicaux'!$A$8:$A$500,B18,'Arrêts médicaux'!$D$8:$D$500,Salariés!$H$1)</f>
        <v>0</v>
      </c>
      <c r="BN18" s="37">
        <f>SUMIFS('Arrêts médicaux'!$M$8:$M$500,'Arrêts médicaux'!$A$8:$A$500,B18,'Arrêts médicaux'!$D$8:$D$500,Salariés!$H$2)</f>
        <v>0</v>
      </c>
      <c r="BO18" s="38">
        <f t="shared" si="190"/>
        <v>0</v>
      </c>
      <c r="BP18" s="37">
        <f>SUMIFS('Arrêts médicaux'!$M$8:$M$500,'Arrêts médicaux'!$A$8:$A$500,B18,'Arrêts médicaux'!$D$8:$D$500,Salariés!$H$3)</f>
        <v>0</v>
      </c>
      <c r="BQ18" s="37">
        <f>SUMIFS('Arrêts médicaux'!$M$8:$M$500,'Arrêts médicaux'!$A$8:$A$500,B18,'Arrêts médicaux'!$D$8:$D$500,Salariés!$H$4)</f>
        <v>0</v>
      </c>
      <c r="BR18" s="38">
        <f t="shared" si="191"/>
        <v>0</v>
      </c>
      <c r="BS18" s="37">
        <f>SUMIFS('Arrêts médicaux'!$M$8:$M$500,'Arrêts médicaux'!$A$8:$A$500,B18,'Arrêts médicaux'!$D$8:$D$500,Salariés!$H$5)</f>
        <v>0</v>
      </c>
      <c r="BT18" s="37">
        <f>SUMIFS('Arrêts médicaux'!$M$8:$M$500,'Arrêts médicaux'!$A$8:$A$500,B18,'Arrêts médicaux'!$D$8:$D$500,Salariés!$H$6)</f>
        <v>0</v>
      </c>
      <c r="BU18" s="37">
        <f>SUMIFS('Arrêts médicaux'!$M$8:$M$500,'Arrêts médicaux'!$A$8:$A$500,B18,'Arrêts médicaux'!$D$8:$D$500,Salariés!$H$7)</f>
        <v>0</v>
      </c>
      <c r="BV18" s="38">
        <f t="shared" si="192"/>
        <v>0</v>
      </c>
      <c r="BW18" s="37">
        <f>SUMIFS('Arrêts médicaux'!$M$8:$M$500,'Arrêts médicaux'!$A$8:$A$500,B18,'Arrêts médicaux'!$D$8:$D$500,Salariés!$H$8)</f>
        <v>0</v>
      </c>
      <c r="BX18" s="37">
        <f>SUMIFS('Absences diverses'!$K$8:$K$500,'Absences diverses'!$A$8:$A$500,B18,'Absences diverses'!$D$8:$D$500,Salariés!$J$1)</f>
        <v>0</v>
      </c>
      <c r="BY18" s="37">
        <f>SUMIFS('Absences diverses'!$K$8:$K$500,'Absences diverses'!$A$8:$A$500,B18,'Absences diverses'!$D$8:$D$500,Salariés!$J$2)</f>
        <v>0</v>
      </c>
      <c r="BZ18" s="37">
        <f>SUMIFS('Absences diverses'!$K$8:$K$500,'Absences diverses'!$A$8:$A$500,B18,'Absences diverses'!$D$8:$D$500,Salariés!$J$3)</f>
        <v>0</v>
      </c>
      <c r="CA18" s="37">
        <f>SUMIFS('Absences diverses'!$K$8:$K$500,'Absences diverses'!$A$8:$A$500,B18,'Absences diverses'!$D$8:$D$500,Salariés!$J$4)</f>
        <v>0</v>
      </c>
      <c r="CB18" s="37">
        <f>SUMIFS('Arrêts médicaux'!$N$8:$N$500,'Arrêts médicaux'!$A$8:$A$500,B18,'Arrêts médicaux'!$D$8:$D$500,Salariés!$H$1)</f>
        <v>0</v>
      </c>
      <c r="CC18" s="37">
        <f>SUMIFS('Arrêts médicaux'!$N$8:$N$500,'Arrêts médicaux'!$A$8:$A$500,B18,'Arrêts médicaux'!$D$8:$D$500,Salariés!$H$2)</f>
        <v>0</v>
      </c>
      <c r="CD18" s="38">
        <f t="shared" si="193"/>
        <v>0</v>
      </c>
      <c r="CE18" s="37">
        <f>SUMIFS('Arrêts médicaux'!$N$8:$N$500,'Arrêts médicaux'!$A$8:$A$500,B18,'Arrêts médicaux'!$D$8:$D$500,Salariés!$H$3)</f>
        <v>0</v>
      </c>
      <c r="CF18" s="37">
        <f>SUMIFS('Arrêts médicaux'!$N$8:$N$500,'Arrêts médicaux'!$A$8:$A$500,B18,'Arrêts médicaux'!$D$8:$D$500,Salariés!$H$4)</f>
        <v>0</v>
      </c>
      <c r="CG18" s="38">
        <f t="shared" si="194"/>
        <v>0</v>
      </c>
      <c r="CH18" s="37">
        <f>SUMIFS('Arrêts médicaux'!$N$8:$N$500,'Arrêts médicaux'!$A$8:$A$500,B18,'Arrêts médicaux'!$D$8:$D$500,Salariés!$H$5)</f>
        <v>0</v>
      </c>
      <c r="CI18" s="37">
        <f>SUMIFS('Arrêts médicaux'!$N$8:$N$500,'Arrêts médicaux'!$A$8:$A$500,B18,'Arrêts médicaux'!$D$8:$D$500,Salariés!$H$6)</f>
        <v>0</v>
      </c>
      <c r="CJ18" s="37">
        <f>SUMIFS('Arrêts médicaux'!$N$8:$N$500,'Arrêts médicaux'!$A$8:$A$500,B18,'Arrêts médicaux'!$D$8:$D$500,Salariés!$H$7)</f>
        <v>0</v>
      </c>
      <c r="CK18" s="38">
        <f t="shared" si="195"/>
        <v>0</v>
      </c>
      <c r="CL18" s="37">
        <f>SUMIFS('Arrêts médicaux'!$N$8:$N$500,'Arrêts médicaux'!$A$8:$A$500,B18,'Arrêts médicaux'!$D$8:$D$500,Salariés!$H$8)</f>
        <v>0</v>
      </c>
      <c r="CM18" s="37">
        <f>SUMIFS('Absences diverses'!$L$8:$L$500,'Absences diverses'!$A$8:$A$500,B18,'Absences diverses'!$D$8:$D$500,Salariés!$J$1)</f>
        <v>0</v>
      </c>
      <c r="CN18" s="37">
        <f>SUMIFS('Absences diverses'!$L$8:$L$500,'Absences diverses'!$A$8:$A$500,B18,'Absences diverses'!$D$8:$D$500,Salariés!$J$2)</f>
        <v>0</v>
      </c>
      <c r="CO18" s="37">
        <f>SUMIFS('Absences diverses'!$L$8:$L$500,'Absences diverses'!$A$8:$A$500,B18,'Absences diverses'!$D$8:$D$500,Salariés!$J$3)</f>
        <v>0</v>
      </c>
      <c r="CP18" s="37">
        <f>SUMIFS('Absences diverses'!$L$8:$L$500,'Absences diverses'!$A$8:$A$500,B18,'Absences diverses'!$D$8:$D$500,Salariés!$J$4)</f>
        <v>0</v>
      </c>
      <c r="CQ18" s="37">
        <f>SUMIFS('Arrêts médicaux'!$O$8:$O$500,'Arrêts médicaux'!$A$8:$A$500,B18,'Arrêts médicaux'!$D$8:$D$500,Salariés!$H$1)</f>
        <v>0</v>
      </c>
      <c r="CR18" s="37">
        <f>SUMIFS('Arrêts médicaux'!$O$8:$O$500,'Arrêts médicaux'!$A$8:$A$500,B18,'Arrêts médicaux'!$D$8:$D$500,Salariés!$H$2)</f>
        <v>0</v>
      </c>
      <c r="CS18" s="38">
        <f t="shared" si="196"/>
        <v>0</v>
      </c>
      <c r="CT18" s="37">
        <f>SUMIFS('Arrêts médicaux'!$O$8:$O$500,'Arrêts médicaux'!$A$8:$A$500,B18,'Arrêts médicaux'!$D$8:$D$500,Salariés!$H$3)</f>
        <v>0</v>
      </c>
      <c r="CU18" s="37">
        <f>SUMIFS('Arrêts médicaux'!$O$8:$O$500,'Arrêts médicaux'!$A$8:$A$500,B18,'Arrêts médicaux'!$D$8:$D$500,Salariés!$H$4)</f>
        <v>0</v>
      </c>
      <c r="CV18" s="38">
        <f t="shared" si="197"/>
        <v>0</v>
      </c>
      <c r="CW18" s="37">
        <f>SUMIFS('Arrêts médicaux'!$O$8:$O$500,'Arrêts médicaux'!$A$8:$A$500,B18,'Arrêts médicaux'!$D$8:$D$500,Salariés!$H$5)</f>
        <v>0</v>
      </c>
      <c r="CX18" s="37">
        <f>SUMIFS('Arrêts médicaux'!$O$8:$O$500,'Arrêts médicaux'!$A$8:$A$500,B18,'Arrêts médicaux'!$D$8:$D$500,Salariés!$H$6)</f>
        <v>0</v>
      </c>
      <c r="CY18" s="37">
        <f>SUMIFS('Arrêts médicaux'!$O$8:$O$500,'Arrêts médicaux'!$A$8:$A$500,B18,'Arrêts médicaux'!$D$8:$D$500,Salariés!$H$7)</f>
        <v>0</v>
      </c>
      <c r="CZ18" s="38">
        <f t="shared" si="198"/>
        <v>0</v>
      </c>
      <c r="DA18" s="37">
        <f>SUMIFS('Arrêts médicaux'!$O$8:$O$500,'Arrêts médicaux'!$A$8:$A$500,B18,'Arrêts médicaux'!$D$8:$D$500,Salariés!$H$8)</f>
        <v>0</v>
      </c>
      <c r="DB18" s="37">
        <f>SUMIFS('Absences diverses'!$M$8:$M$500,'Absences diverses'!$A$8:$A$500,B18,'Absences diverses'!$D$8:$D$500,Salariés!$J$1)</f>
        <v>0</v>
      </c>
      <c r="DC18" s="37">
        <f>SUMIFS('Absences diverses'!$M$8:$M$500,'Absences diverses'!$A$8:$A$500,B18,'Absences diverses'!$D$8:$D$500,Salariés!$J$2)</f>
        <v>0</v>
      </c>
      <c r="DD18" s="37">
        <f>SUMIFS('Absences diverses'!$M$8:$M$500,'Absences diverses'!$A$8:$A$500,B18,'Absences diverses'!$D$8:$D$500,Salariés!$J$3)</f>
        <v>0</v>
      </c>
      <c r="DE18" s="37">
        <f>SUMIFS('Absences diverses'!$M$8:$M$500,'Absences diverses'!$A$8:$A$500,B18,'Absences diverses'!$D$8:$D$500,Salariés!$J$4)</f>
        <v>0</v>
      </c>
      <c r="DF18" s="37">
        <f>SUMIFS('Arrêts médicaux'!$P$8:$P$500,'Arrêts médicaux'!$A$8:$A$500,B18,'Arrêts médicaux'!$D$8:$D$500,Salariés!$H$1)</f>
        <v>0</v>
      </c>
      <c r="DG18" s="37">
        <f>SUMIFS('Arrêts médicaux'!$P$8:$P$500,'Arrêts médicaux'!$A$8:$A$500,B18,'Arrêts médicaux'!$D$8:$D$500,Salariés!$H$2)</f>
        <v>0</v>
      </c>
      <c r="DH18" s="38">
        <f t="shared" si="199"/>
        <v>0</v>
      </c>
      <c r="DI18" s="37">
        <f>SUMIFS('Arrêts médicaux'!$P$8:$P$500,'Arrêts médicaux'!$A$8:$A$500,B18,'Arrêts médicaux'!$D$8:$D$500,Salariés!$H$3)</f>
        <v>0</v>
      </c>
      <c r="DJ18" s="37">
        <f>SUMIFS('Arrêts médicaux'!$P$8:$P$500,'Arrêts médicaux'!$A$8:$A$500,B18,'Arrêts médicaux'!$D$8:$D$500,Salariés!$H$4)</f>
        <v>0</v>
      </c>
      <c r="DK18" s="38">
        <f t="shared" si="200"/>
        <v>0</v>
      </c>
      <c r="DL18" s="37">
        <f>SUMIFS('Arrêts médicaux'!$P$8:$P$500,'Arrêts médicaux'!$A$8:$A$500,B18,'Arrêts médicaux'!$D$8:$D$500,Salariés!$H$5)</f>
        <v>0</v>
      </c>
      <c r="DM18" s="37">
        <f>SUMIFS('Arrêts médicaux'!$P$8:$P$500,'Arrêts médicaux'!$A$8:$A$500,B18,'Arrêts médicaux'!$D$8:$D$500,Salariés!$H$6)</f>
        <v>0</v>
      </c>
      <c r="DN18" s="37">
        <f>SUMIFS('Arrêts médicaux'!$P$8:$P$500,'Arrêts médicaux'!$A$8:$A$500,B18,'Arrêts médicaux'!$D$8:$D$500,Salariés!$H$7)</f>
        <v>0</v>
      </c>
      <c r="DO18" s="38">
        <f t="shared" si="201"/>
        <v>0</v>
      </c>
      <c r="DP18" s="37">
        <f>SUMIFS('Arrêts médicaux'!$P$8:$P$500,'Arrêts médicaux'!$A$8:$A$500,B18,'Arrêts médicaux'!$D$8:$D$500,Salariés!$H$8)</f>
        <v>0</v>
      </c>
      <c r="DQ18" s="37">
        <f>SUMIFS('Absences diverses'!$N$8:$N$500,'Absences diverses'!$A$8:$A$500,B18,'Absences diverses'!$D$8:$D$500,Salariés!$J$1)</f>
        <v>0</v>
      </c>
      <c r="DR18" s="37">
        <f>SUMIFS('Absences diverses'!$N$8:$N$500,'Absences diverses'!$A$8:$A$500,B18,'Absences diverses'!$D$8:$D$500,Salariés!$J$2)</f>
        <v>0</v>
      </c>
      <c r="DS18" s="37">
        <f>SUMIFS('Absences diverses'!$N$8:$N$500,'Absences diverses'!$A$8:$A$500,B18,'Absences diverses'!$D$8:$D$500,Salariés!$J$3)</f>
        <v>0</v>
      </c>
      <c r="DT18" s="37">
        <f>SUMIFS('Absences diverses'!$N$8:$N$500,'Absences diverses'!$A$8:$A$500,B18,'Absences diverses'!$D$8:$D$500,Salariés!$J$4)</f>
        <v>0</v>
      </c>
      <c r="DU18" s="37">
        <f>SUMIFS('Arrêts médicaux'!$Q$8:$Q$500,'Arrêts médicaux'!$A$8:$A$500,B18,'Arrêts médicaux'!$D$8:$D$500,Salariés!$H$1)</f>
        <v>0</v>
      </c>
      <c r="DV18" s="37">
        <f>SUMIFS('Arrêts médicaux'!$Q$8:$Q$500,'Arrêts médicaux'!$A$8:$A$500,B18,'Arrêts médicaux'!$D$8:$D$500,Salariés!$H$2)</f>
        <v>0</v>
      </c>
      <c r="DW18" s="38">
        <f t="shared" si="202"/>
        <v>0</v>
      </c>
      <c r="DX18" s="37">
        <f>SUMIFS('Arrêts médicaux'!$Q$8:$Q$500,'Arrêts médicaux'!$A$8:$A$500,B18,'Arrêts médicaux'!$D$8:$D$500,Salariés!$H$3)</f>
        <v>0</v>
      </c>
      <c r="DY18" s="37">
        <f>SUMIFS('Arrêts médicaux'!$Q$8:$Q$500,'Arrêts médicaux'!$A$8:$A$500,B18,'Arrêts médicaux'!$D$8:$D$500,Salariés!$H$4)</f>
        <v>0</v>
      </c>
      <c r="DZ18" s="38">
        <f t="shared" si="203"/>
        <v>0</v>
      </c>
      <c r="EA18" s="37">
        <f>SUMIFS('Arrêts médicaux'!$Q$8:$Q$500,'Arrêts médicaux'!$A$8:$A$500,B18,'Arrêts médicaux'!$D$8:$D$500,Salariés!$H$5)</f>
        <v>0</v>
      </c>
      <c r="EB18" s="37">
        <f>SUMIFS('Arrêts médicaux'!$Q$8:$Q$500,'Arrêts médicaux'!$A$8:$A$500,B18,'Arrêts médicaux'!$D$8:$D$500,Salariés!$H$6)</f>
        <v>0</v>
      </c>
      <c r="EC18" s="37">
        <f>SUMIFS('Arrêts médicaux'!$Q$8:$Q$500,'Arrêts médicaux'!$A$8:$A$500,B18,'Arrêts médicaux'!$D$8:$D$500,Salariés!$H$7)</f>
        <v>0</v>
      </c>
      <c r="ED18" s="38">
        <f t="shared" si="204"/>
        <v>0</v>
      </c>
      <c r="EE18" s="37">
        <f>SUMIFS('Arrêts médicaux'!$Q$8:$Q$500,'Arrêts médicaux'!$A$8:$A$500,B18,'Arrêts médicaux'!$D$8:$D$500,Salariés!$H$8)</f>
        <v>0</v>
      </c>
      <c r="EF18" s="37">
        <f>SUMIFS('Absences diverses'!$O$8:$O$500,'Absences diverses'!$A$8:$A$500,B18,'Absences diverses'!$D$8:$D$500,Salariés!$J$1)</f>
        <v>0</v>
      </c>
      <c r="EG18" s="37">
        <f>SUMIFS('Absences diverses'!$O$8:$O$500,'Absences diverses'!$A$8:$A$500,B18,'Absences diverses'!$D$8:$D$500,Salariés!$J$2)</f>
        <v>0</v>
      </c>
      <c r="EH18" s="37">
        <f>SUMIFS('Absences diverses'!$O$8:$O$500,'Absences diverses'!$A$8:$A$500,B18,'Absences diverses'!$D$8:$D$500,Salariés!$J$3)</f>
        <v>0</v>
      </c>
      <c r="EI18" s="37">
        <f>SUMIFS('Absences diverses'!$O$8:$O$500,'Absences diverses'!$A$8:$A$500,B18,'Absences diverses'!$D$8:$D$500,Salariés!$J$4)</f>
        <v>0</v>
      </c>
      <c r="EJ18" s="37">
        <f>SUMIFS('Arrêts médicaux'!$R$8:$R$500,'Arrêts médicaux'!$A$8:$A$500,B18,'Arrêts médicaux'!$D$8:$D$500,Salariés!$H$1)</f>
        <v>0</v>
      </c>
      <c r="EK18" s="37">
        <f>SUMIFS('Arrêts médicaux'!$R$8:$R$500,'Arrêts médicaux'!$A$8:$A$500,B18,'Arrêts médicaux'!$D$8:$D$500,Salariés!$H$2)</f>
        <v>0</v>
      </c>
      <c r="EL18" s="38">
        <f t="shared" si="205"/>
        <v>0</v>
      </c>
      <c r="EM18" s="37">
        <f>SUMIFS('Arrêts médicaux'!$R$8:$R$500,'Arrêts médicaux'!$A$8:$A$500,B18,'Arrêts médicaux'!$D$8:$D$500,Salariés!$H$3)</f>
        <v>0</v>
      </c>
      <c r="EN18" s="37">
        <f>SUMIFS('Arrêts médicaux'!$R$8:$R$500,'Arrêts médicaux'!$A$8:$A$500,B18,'Arrêts médicaux'!$D$8:$D$500,Salariés!$H$4)</f>
        <v>0</v>
      </c>
      <c r="EO18" s="38">
        <f t="shared" si="206"/>
        <v>0</v>
      </c>
      <c r="EP18" s="37">
        <f>SUMIFS('Arrêts médicaux'!$R$8:$R$500,'Arrêts médicaux'!$A$8:$A$500,B18,'Arrêts médicaux'!$D$8:$D$500,Salariés!$H$5)</f>
        <v>0</v>
      </c>
      <c r="EQ18" s="37">
        <f>SUMIFS('Arrêts médicaux'!$R$8:$R$500,'Arrêts médicaux'!$A$8:$A$500,B18,'Arrêts médicaux'!$D$8:$D$500,Salariés!$H$6)</f>
        <v>0</v>
      </c>
      <c r="ER18" s="37">
        <f>SUMIFS('Arrêts médicaux'!$R$8:$R$500,'Arrêts médicaux'!$A$8:$A$500,B18,'Arrêts médicaux'!$D$8:$D$500,Salariés!$H$7)</f>
        <v>0</v>
      </c>
      <c r="ES18" s="38">
        <f t="shared" si="207"/>
        <v>0</v>
      </c>
      <c r="ET18" s="37">
        <f>SUMIFS('Arrêts médicaux'!$R$8:$R$500,'Arrêts médicaux'!$A$8:$A$500,B18,'Arrêts médicaux'!$D$8:$D$500,Salariés!$H$8)</f>
        <v>0</v>
      </c>
      <c r="EU18" s="37">
        <f>SUMIFS('Absences diverses'!$P$8:$P$500,'Absences diverses'!$A$8:$A$500,B18,'Absences diverses'!$D$8:$D$500,Salariés!$J$1)</f>
        <v>0</v>
      </c>
      <c r="EV18" s="37">
        <f>SUMIFS('Absences diverses'!$P$8:$P$500,'Absences diverses'!$A$8:$A$500,B18,'Absences diverses'!$D$8:$D$500,Salariés!$J$2)</f>
        <v>0</v>
      </c>
      <c r="EW18" s="37">
        <f>SUMIFS('Absences diverses'!$P$8:$P$500,'Absences diverses'!$A$8:$A$500,B18,'Absences diverses'!$D$8:$D$500,Salariés!$J$3)</f>
        <v>0</v>
      </c>
      <c r="EX18" s="37">
        <f>SUMIFS('Absences diverses'!$P$8:$P$500,'Absences diverses'!$A$8:$A$500,B18,'Absences diverses'!$D$8:$D$500,Salariés!$J$4)</f>
        <v>0</v>
      </c>
      <c r="EY18" s="37">
        <f>SUMIFS('Arrêts médicaux'!$S$8:$S$500,'Arrêts médicaux'!$A$8:$A$500,B18,'Arrêts médicaux'!$D$8:$D$500,Salariés!$H$1)</f>
        <v>0</v>
      </c>
      <c r="EZ18" s="37">
        <f>SUMIFS('Arrêts médicaux'!$S$8:$S$500,'Arrêts médicaux'!$A$8:$A$500,B18,'Arrêts médicaux'!$D$8:$D$500,Salariés!$H$2)</f>
        <v>0</v>
      </c>
      <c r="FA18" s="38">
        <f t="shared" si="208"/>
        <v>0</v>
      </c>
      <c r="FB18" s="37">
        <f>SUMIFS('Arrêts médicaux'!$S$8:$S$500,'Arrêts médicaux'!$A$8:$A$500,B18,'Arrêts médicaux'!$D$8:$D$500,Salariés!$H$3)</f>
        <v>0</v>
      </c>
      <c r="FC18" s="37">
        <f>SUMIFS('Arrêts médicaux'!$S$8:$S$500,'Arrêts médicaux'!$A$8:$A$500,B18,'Arrêts médicaux'!$D$8:$D$500,Salariés!$H$4)</f>
        <v>0</v>
      </c>
      <c r="FD18" s="38">
        <f t="shared" si="209"/>
        <v>0</v>
      </c>
      <c r="FE18" s="37">
        <f>SUMIFS('Arrêts médicaux'!$S$8:$S$500,'Arrêts médicaux'!$A$8:$A$500,B18,'Arrêts médicaux'!$D$8:$D$500,Salariés!$H$5)</f>
        <v>0</v>
      </c>
      <c r="FF18" s="37">
        <f>SUMIFS('Arrêts médicaux'!$S$8:$S$500,'Arrêts médicaux'!$A$8:$A$500,B18,'Arrêts médicaux'!$D$8:$D$500,Salariés!$H$6)</f>
        <v>0</v>
      </c>
      <c r="FG18" s="37">
        <f>SUMIFS('Arrêts médicaux'!$S$8:$S$500,'Arrêts médicaux'!$A$8:$A$500,B18,'Arrêts médicaux'!$D$8:$D$500,Salariés!$H$7)</f>
        <v>0</v>
      </c>
      <c r="FH18" s="38">
        <f t="shared" si="210"/>
        <v>0</v>
      </c>
      <c r="FI18" s="37">
        <f>SUMIFS('Arrêts médicaux'!$S$8:$S$500,'Arrêts médicaux'!$A$8:$A$500,B18,'Arrêts médicaux'!$D$8:$D$500,Salariés!$H$8)</f>
        <v>0</v>
      </c>
      <c r="FJ18" s="37">
        <f>SUMIFS('Absences diverses'!$Q$8:$Q$500,'Absences diverses'!$A$8:$A$500,B18,'Absences diverses'!$D$8:$D$500,Salariés!$J$1)</f>
        <v>0</v>
      </c>
      <c r="FK18" s="37">
        <f>SUMIFS('Absences diverses'!$Q$8:$Q$500,'Absences diverses'!$A$8:$A$500,B18,'Absences diverses'!$D$8:$D$500,Salariés!$J$2)</f>
        <v>0</v>
      </c>
      <c r="FL18" s="37">
        <f>SUMIFS('Absences diverses'!$Q$8:$Q$500,'Absences diverses'!$A$8:$A$500,B18,'Absences diverses'!$D$8:$D$500,Salariés!$J$3)</f>
        <v>0</v>
      </c>
      <c r="FM18" s="37">
        <f>SUMIFS('Absences diverses'!$Q$8:$Q$500,'Absences diverses'!$A$8:$A$500,B18,'Absences diverses'!$D$8:$D$500,Salariés!$J$4)</f>
        <v>0</v>
      </c>
      <c r="FN18" s="37">
        <f>SUMIFS('Arrêts médicaux'!$T$8:$T$500,'Arrêts médicaux'!$A$8:$A$500,B18,'Arrêts médicaux'!$D$8:$D$500,Salariés!$H$1)</f>
        <v>0</v>
      </c>
      <c r="FO18" s="37">
        <f>SUMIFS('Arrêts médicaux'!$T$8:$T$500,'Arrêts médicaux'!$A$8:$A$500,B18,'Arrêts médicaux'!$D$8:$D$500,Salariés!$H$2)</f>
        <v>0</v>
      </c>
      <c r="FP18" s="38">
        <f t="shared" si="211"/>
        <v>0</v>
      </c>
      <c r="FQ18" s="37">
        <f>SUMIFS('Arrêts médicaux'!$T$8:$T$500,'Arrêts médicaux'!$A$8:$A$500,B18,'Arrêts médicaux'!$D$8:$D$500,Salariés!$H$3)</f>
        <v>0</v>
      </c>
      <c r="FR18" s="37">
        <f>SUMIFS('Arrêts médicaux'!$T$8:$T$500,'Arrêts médicaux'!$A$8:$A$500,B18,'Arrêts médicaux'!$D$8:$D$500,Salariés!$H$4)</f>
        <v>0</v>
      </c>
      <c r="FS18" s="38">
        <f t="shared" si="212"/>
        <v>0</v>
      </c>
      <c r="FT18" s="37">
        <f>SUMIFS('Arrêts médicaux'!$T$8:$T$500,'Arrêts médicaux'!$A$8:$A$500,B18,'Arrêts médicaux'!$D$8:$D$500,Salariés!$H$5)</f>
        <v>0</v>
      </c>
      <c r="FU18" s="37">
        <f>SUMIFS('Arrêts médicaux'!$T$8:$T$500,'Arrêts médicaux'!$A$8:$A$500,B18,'Arrêts médicaux'!$D$8:$D$500,Salariés!$H$6)</f>
        <v>0</v>
      </c>
      <c r="FV18" s="37">
        <f>SUMIFS('Arrêts médicaux'!$T$8:$T$500,'Arrêts médicaux'!$A$8:$A$500,B18,'Arrêts médicaux'!$D$8:$D$500,Salariés!$H$7)</f>
        <v>0</v>
      </c>
      <c r="FW18" s="38">
        <f t="shared" si="213"/>
        <v>0</v>
      </c>
      <c r="FX18" s="37">
        <f>SUMIFS('Arrêts médicaux'!$T$8:$T$500,'Arrêts médicaux'!$A$8:$A$500,B18,'Arrêts médicaux'!$D$8:$D$500,Salariés!$H$8)</f>
        <v>0</v>
      </c>
      <c r="FY18" s="37">
        <f>SUMIFS('Absences diverses'!$R$8:$R$500,'Absences diverses'!$A$8:$A$500,B18,'Absences diverses'!$D$8:$D$500,Salariés!$J$1)</f>
        <v>0</v>
      </c>
      <c r="FZ18" s="37">
        <f>SUMIFS('Absences diverses'!$R$8:$R$500,'Absences diverses'!$A$8:$A$500,B18,'Absences diverses'!$D$8:$D$500,Salariés!$J$2)</f>
        <v>0</v>
      </c>
      <c r="GA18" s="37">
        <f>SUMIFS('Absences diverses'!$R$8:$R$500,'Absences diverses'!$A$8:$A$500,B18,'Absences diverses'!$D$8:$D$500,Salariés!$J$3)</f>
        <v>0</v>
      </c>
      <c r="GB18" s="37">
        <f>SUMIFS('Absences diverses'!$R$8:$R$500,'Absences diverses'!$A$8:$A$500,B18,'Absences diverses'!$D$8:$D$500,Salariés!$J$4)</f>
        <v>0</v>
      </c>
      <c r="GC18" s="37">
        <f>SUMIFS('Arrêts médicaux'!$U$8:$U$500,'Arrêts médicaux'!$A$8:$A$500,B18,'Arrêts médicaux'!$D$8:$D$500,Salariés!$H$1)</f>
        <v>0</v>
      </c>
      <c r="GD18" s="37">
        <f>SUMIFS('Arrêts médicaux'!$U$8:$U$500,'Arrêts médicaux'!$A$8:$A$500,B18,'Arrêts médicaux'!$D$8:$D$500,Salariés!$H$2)</f>
        <v>0</v>
      </c>
      <c r="GE18" s="38">
        <f t="shared" si="214"/>
        <v>0</v>
      </c>
      <c r="GF18" s="37">
        <f>SUMIFS('Arrêts médicaux'!$U$8:$U$500,'Arrêts médicaux'!$A$8:$A$500,B18,'Arrêts médicaux'!$D$8:$D$500,Salariés!$H$3)</f>
        <v>0</v>
      </c>
      <c r="GG18" s="37">
        <f>SUMIFS('Arrêts médicaux'!$U$8:$U$500,'Arrêts médicaux'!$A$8:$A$500,B18,'Arrêts médicaux'!$D$8:$D$500,Salariés!$H$4)</f>
        <v>0</v>
      </c>
      <c r="GH18" s="38">
        <f t="shared" si="215"/>
        <v>0</v>
      </c>
      <c r="GI18" s="37">
        <f>SUMIFS('Arrêts médicaux'!$U$8:$U$500,'Arrêts médicaux'!$A$8:$A$500,B18,'Arrêts médicaux'!$D$8:$D$500,Salariés!$H$5)</f>
        <v>0</v>
      </c>
      <c r="GJ18" s="37">
        <f>SUMIFS('Arrêts médicaux'!$U$8:$U$500,'Arrêts médicaux'!$A$8:$A$500,B18,'Arrêts médicaux'!$D$8:$D$500,Salariés!$H$6)</f>
        <v>0</v>
      </c>
      <c r="GK18" s="37">
        <f>SUMIFS('Arrêts médicaux'!$U$8:$U$500,'Arrêts médicaux'!$A$8:$A$500,B18,'Arrêts médicaux'!$D$8:$D$500,Salariés!$H$7)</f>
        <v>0</v>
      </c>
      <c r="GL18" s="38">
        <f t="shared" si="216"/>
        <v>0</v>
      </c>
      <c r="GM18" s="37">
        <f>SUMIFS('Arrêts médicaux'!$U$8:$U$500,'Arrêts médicaux'!$A$8:$A$500,B18,'Arrêts médicaux'!$D$8:$D$500,Salariés!$H$8)</f>
        <v>0</v>
      </c>
      <c r="GN18" s="37">
        <f>SUMIFS('Absences diverses'!$S$8:$S$500,'Absences diverses'!$A$8:$A$500,B18,'Absences diverses'!$D$8:$D$500,Salariés!$J$1)</f>
        <v>0</v>
      </c>
      <c r="GO18" s="37">
        <f>SUMIFS('Absences diverses'!$S$8:$S$500,'Absences diverses'!$A$8:$A$500,B18,'Absences diverses'!$D$8:$D$500,Salariés!$J$2)</f>
        <v>0</v>
      </c>
      <c r="GP18" s="37">
        <f>SUMIFS('Absences diverses'!$S$8:$S$500,'Absences diverses'!$A$8:$A$500,B18,'Absences diverses'!$D$8:$D$500,Salariés!$J$3)</f>
        <v>0</v>
      </c>
      <c r="GQ18" s="37">
        <f>SUMIFS('Absences diverses'!$S$8:$S$500,'Absences diverses'!$A$8:$A$500,B18,'Absences diverses'!$D$8:$D$500,Salariés!$J$4)</f>
        <v>0</v>
      </c>
      <c r="GR18" s="37">
        <f>SUMIFS('Arrêts médicaux'!$V$8:$V$500,'Arrêts médicaux'!$A$8:$A$500,B18,'Arrêts médicaux'!$D$8:$D$500,Salariés!$H$1)</f>
        <v>0</v>
      </c>
      <c r="GS18" s="37">
        <f>SUMIFS('Arrêts médicaux'!$V$8:$V$500,'Arrêts médicaux'!$A$8:$A$500,B18,'Arrêts médicaux'!$D$8:$D$500,Salariés!$H$2)</f>
        <v>0</v>
      </c>
      <c r="GT18" s="38">
        <f t="shared" si="217"/>
        <v>0</v>
      </c>
      <c r="GU18" s="37">
        <f>SUMIFS('Arrêts médicaux'!$V$8:$V$500,'Arrêts médicaux'!$A$8:$A$500,B18,'Arrêts médicaux'!$D$8:$D$500,Salariés!$H$3)</f>
        <v>0</v>
      </c>
      <c r="GV18" s="37">
        <f>SUMIFS('Arrêts médicaux'!$V$8:$V$500,'Arrêts médicaux'!$A$8:$A$500,B18,'Arrêts médicaux'!$D$8:$D$500,Salariés!$H$4)</f>
        <v>0</v>
      </c>
      <c r="GW18" s="38">
        <f t="shared" si="218"/>
        <v>0</v>
      </c>
      <c r="GX18" s="37">
        <f>SUMIFS('Arrêts médicaux'!$V$8:$V$500,'Arrêts médicaux'!$A$8:$A$500,B18,'Arrêts médicaux'!$D$8:$D$500,Salariés!$H$5)</f>
        <v>0</v>
      </c>
      <c r="GY18" s="37">
        <f>SUMIFS('Arrêts médicaux'!$V$8:$V$500,'Arrêts médicaux'!$A$8:$A$500,B18,'Arrêts médicaux'!$D$8:$D$500,Salariés!$H$6)</f>
        <v>0</v>
      </c>
      <c r="GZ18" s="37">
        <f>SUMIFS('Arrêts médicaux'!$V$8:$V$500,'Arrêts médicaux'!$A$8:$A$500,B18,'Arrêts médicaux'!$D$8:$D$500,Salariés!$H$7)</f>
        <v>0</v>
      </c>
      <c r="HA18" s="38">
        <f t="shared" si="219"/>
        <v>0</v>
      </c>
      <c r="HB18" s="37">
        <f>SUMIFS('Arrêts médicaux'!$V$8:$V$500,'Arrêts médicaux'!$A$8:$A$500,B18,'Arrêts médicaux'!$D$8:$D$500,Salariés!$H$8)</f>
        <v>0</v>
      </c>
      <c r="HC18" s="37">
        <f>SUMIFS('Absences diverses'!$T$8:$T$500,'Absences diverses'!$A$8:$A$500,B18,'Absences diverses'!$D$8:$D$500,Salariés!$J$1)</f>
        <v>0</v>
      </c>
      <c r="HD18" s="37">
        <f>SUMIFS('Absences diverses'!$T$8:$T$500,'Absences diverses'!$A$8:$A$500,B18,'Absences diverses'!$D$8:$D$500,Salariés!$J$2)</f>
        <v>0</v>
      </c>
      <c r="HE18" s="37">
        <f>SUMIFS('Absences diverses'!$T$8:$T$500,'Absences diverses'!$A$8:$A$500,B18,'Absences diverses'!$D$8:$D$500,Salariés!$J$3)</f>
        <v>0</v>
      </c>
      <c r="HF18" s="37">
        <f>SUMIFS('Absences diverses'!$T$8:$T$500,'Absences diverses'!$A$8:$A$500,B18,'Absences diverses'!$D$8:$D$500,Salariés!$J$4)</f>
        <v>0</v>
      </c>
      <c r="HG18" s="37">
        <f>SUMIFS('Arrêts médicaux'!$W$8:$W$500,'Arrêts médicaux'!$A$8:$A$500,B18,'Arrêts médicaux'!$D$8:$D$500,Salariés!$H$1)</f>
        <v>0</v>
      </c>
      <c r="HH18" s="37">
        <f>SUMIFS('Arrêts médicaux'!$W$8:$W$500,'Arrêts médicaux'!$A$8:$A$500,B18,'Arrêts médicaux'!$D$8:$D$500,Salariés!$H$2)</f>
        <v>0</v>
      </c>
      <c r="HI18" s="38">
        <f t="shared" si="220"/>
        <v>0</v>
      </c>
      <c r="HJ18" s="37">
        <f>SUMIFS('Arrêts médicaux'!$W$8:$W$500,'Arrêts médicaux'!$A$8:$A$500,B18,'Arrêts médicaux'!$D$8:$D$500,Salariés!$H$3)</f>
        <v>0</v>
      </c>
      <c r="HK18" s="37">
        <f>SUMIFS('Arrêts médicaux'!$W$8:$W$500,'Arrêts médicaux'!$A$8:$A$500,B18,'Arrêts médicaux'!$D$8:$D$500,Salariés!$H$4)</f>
        <v>0</v>
      </c>
      <c r="HL18" s="38">
        <f t="shared" si="221"/>
        <v>0</v>
      </c>
      <c r="HM18" s="37">
        <f>SUMIFS('Arrêts médicaux'!$W$8:$W$500,'Arrêts médicaux'!$A$8:$A$500,B18,'Arrêts médicaux'!$D$8:$D$500,Salariés!$H$5)</f>
        <v>0</v>
      </c>
      <c r="HN18" s="37">
        <f>SUMIFS('Arrêts médicaux'!$W$8:$W$500,'Arrêts médicaux'!$A$8:$A$500,B18,'Arrêts médicaux'!$D$8:$D$500,Salariés!$H$6)</f>
        <v>0</v>
      </c>
      <c r="HO18" s="37">
        <f>SUMIFS('Arrêts médicaux'!$W$8:$W$500,'Arrêts médicaux'!$A$8:$A$500,B18,'Arrêts médicaux'!$D$8:$D$500,Salariés!$H$7)</f>
        <v>0</v>
      </c>
      <c r="HP18" s="38">
        <f t="shared" si="222"/>
        <v>0</v>
      </c>
      <c r="HQ18" s="37">
        <f>SUMIFS('Arrêts médicaux'!$W$8:$W$500,'Arrêts médicaux'!$A$8:$A$500,B18,'Arrêts médicaux'!$D$8:$D$500,Salariés!$H$8)</f>
        <v>0</v>
      </c>
      <c r="HR18" s="37">
        <f>SUMIFS('Absences diverses'!$U$8:$U$500,'Absences diverses'!$A$8:$A$500,B18,'Absences diverses'!$D$8:$D$500,Salariés!$J$1)</f>
        <v>0</v>
      </c>
      <c r="HS18" s="37">
        <f>SUMIFS('Absences diverses'!$U$8:$U$500,'Absences diverses'!$A$8:$A$500,B18,'Absences diverses'!$D$8:$D$500,Salariés!$J$2)</f>
        <v>0</v>
      </c>
      <c r="HT18" s="37">
        <f>SUMIFS('Absences diverses'!$U$8:$U$500,'Absences diverses'!$A$8:$A$500,B18,'Absences diverses'!$D$8:$D$500,Salariés!$J$3)</f>
        <v>0</v>
      </c>
      <c r="HU18" s="37">
        <f>SUMIFS('Absences diverses'!$U$8:$U$500,'Absences diverses'!$A$8:$A$500,B18,'Absences diverses'!$D$8:$D$500,Salariés!$J$4)</f>
        <v>0</v>
      </c>
      <c r="HV18" s="37">
        <f>SUMIFS('Arrêts médicaux'!$X$8:$X$500,'Arrêts médicaux'!$A$8:$A$500,B18,'Arrêts médicaux'!$D$8:$D$500,Salariés!$H$1)</f>
        <v>0</v>
      </c>
      <c r="HW18" s="37">
        <f>SUMIFS('Arrêts médicaux'!$X$8:$X$500,'Arrêts médicaux'!$A$8:$A$500,B18,'Arrêts médicaux'!$D$8:$D$500,Salariés!$H$2)</f>
        <v>0</v>
      </c>
      <c r="HX18" s="38">
        <f t="shared" si="223"/>
        <v>0</v>
      </c>
      <c r="HY18" s="37">
        <f>SUMIFS('Arrêts médicaux'!$X$8:$X$500,'Arrêts médicaux'!$A$8:$A$500,B18,'Arrêts médicaux'!$D$8:$D$500,Salariés!$H$3)</f>
        <v>0</v>
      </c>
      <c r="HZ18" s="37">
        <f>SUMIFS('Arrêts médicaux'!$X$8:$X$500,'Arrêts médicaux'!$A$8:$A$500,B18,'Arrêts médicaux'!$D$8:$D$500,Salariés!$H$4)</f>
        <v>0</v>
      </c>
      <c r="IA18" s="38">
        <f t="shared" si="224"/>
        <v>0</v>
      </c>
      <c r="IB18" s="37">
        <f>SUMIFS('Arrêts médicaux'!$X$8:$X$500,'Arrêts médicaux'!$A$8:$A$500,B18,'Arrêts médicaux'!$D$8:$D$500,Salariés!$H$5)</f>
        <v>0</v>
      </c>
      <c r="IC18" s="37">
        <f>SUMIFS('Arrêts médicaux'!$X$8:$X$500,'Arrêts médicaux'!$A$8:$A$500,B18,'Arrêts médicaux'!$D$8:$D$500,Salariés!$H$6)</f>
        <v>0</v>
      </c>
      <c r="ID18" s="37">
        <f>SUMIFS('Arrêts médicaux'!$X$8:$X$500,'Arrêts médicaux'!$A$8:$A$500,B18,'Arrêts médicaux'!$D$8:$D$500,Salariés!$H$7)</f>
        <v>0</v>
      </c>
      <c r="IE18" s="38">
        <f t="shared" si="225"/>
        <v>0</v>
      </c>
      <c r="IF18" s="37">
        <f>SUMIFS('Arrêts médicaux'!$X$8:$X$500,'Arrêts médicaux'!$A$8:$A$500,B18,'Arrêts médicaux'!$D$8:$D$500,Salariés!$H$8)</f>
        <v>0</v>
      </c>
      <c r="IG18" s="37">
        <f>SUMIFS('Absences diverses'!$V$8:$V$500,'Absences diverses'!$A$8:$A$500,B18,'Absences diverses'!$D$8:$D$500,Salariés!$J$1)</f>
        <v>0</v>
      </c>
      <c r="IH18" s="37">
        <f>SUMIFS('Absences diverses'!$V$8:$V$500,'Absences diverses'!$A$8:$A$500,B18,'Absences diverses'!$D$8:$D$500,Salariés!$J$2)</f>
        <v>0</v>
      </c>
      <c r="II18" s="37">
        <f>SUMIFS('Absences diverses'!$V$8:$V$500,'Absences diverses'!$A$8:$A$500,B18,'Absences diverses'!$D$8:$D$500,Salariés!$J$3)</f>
        <v>0</v>
      </c>
      <c r="IJ18" s="37">
        <f>SUMIFS('Absences diverses'!$V$8:$V$500,'Absences diverses'!$A$8:$A$500,B18,'Absences diverses'!$D$8:$D$500,Salariés!$J$4)</f>
        <v>0</v>
      </c>
      <c r="IK18" s="37">
        <f>SUMIFS('Arrêts médicaux'!$Y$8:$Y$500,'Arrêts médicaux'!$A$8:$A$500,B18,'Arrêts médicaux'!$D$8:$D$500,Salariés!$H$1)</f>
        <v>0</v>
      </c>
      <c r="IL18" s="37">
        <f>SUMIFS('Arrêts médicaux'!$Y$8:$Y$500,'Arrêts médicaux'!$A$8:$A$500,B18,'Arrêts médicaux'!$D$8:$D$500,Salariés!$H$2)</f>
        <v>0</v>
      </c>
      <c r="IM18" s="38">
        <f t="shared" si="226"/>
        <v>0</v>
      </c>
      <c r="IN18" s="37">
        <f>SUMIFS('Arrêts médicaux'!$Y$8:$Y$500,'Arrêts médicaux'!$A$8:$A$500,B18,'Arrêts médicaux'!$D$8:$D$500,Salariés!$H$3)</f>
        <v>0</v>
      </c>
      <c r="IO18" s="37">
        <f>SUMIFS('Arrêts médicaux'!$Y$8:$Y$500,'Arrêts médicaux'!$A$8:$A$500,B18,'Arrêts médicaux'!$D$8:$D$500,Salariés!$H$4)</f>
        <v>0</v>
      </c>
      <c r="IP18" s="38">
        <f t="shared" si="227"/>
        <v>0</v>
      </c>
      <c r="IQ18" s="37">
        <f>SUMIFS('Arrêts médicaux'!$Y$8:$Y$500,'Arrêts médicaux'!$A$8:$A$500,B18,'Arrêts médicaux'!$D$8:$D$500,Salariés!$H$5)</f>
        <v>0</v>
      </c>
      <c r="IR18" s="37">
        <f>SUMIFS('Arrêts médicaux'!$Y$8:$Y$500,'Arrêts médicaux'!$A$8:$A$500,B18,'Arrêts médicaux'!$D$8:$D$500,Salariés!$H$6)</f>
        <v>0</v>
      </c>
      <c r="IS18" s="37">
        <f>SUMIFS('Arrêts médicaux'!$Y$8:$Y$500,'Arrêts médicaux'!$A$8:$A$500,B18,'Arrêts médicaux'!$D$8:$D$500,Salariés!$H$7)</f>
        <v>0</v>
      </c>
      <c r="IT18" s="38">
        <f t="shared" si="228"/>
        <v>0</v>
      </c>
      <c r="IU18" s="37">
        <f>SUMIFS('Arrêts médicaux'!$Y$8:$Y$500,'Arrêts médicaux'!$A$8:$A$500,B18,'Arrêts médicaux'!$D$8:$D$500,Salariés!$H$8)</f>
        <v>0</v>
      </c>
      <c r="IV18" s="37">
        <f>SUMIFS('Absences diverses'!$W$8:$W$500,'Absences diverses'!$A$8:$A$500,B18,'Absences diverses'!$D$8:$D$500,Salariés!$J$1)</f>
        <v>0</v>
      </c>
      <c r="IW18" s="37">
        <f>SUMIFS('Absences diverses'!$W$8:$W$500,'Absences diverses'!$A$8:$A$500,B18,'Absences diverses'!$D$8:$D$500,Salariés!$J$2)</f>
        <v>0</v>
      </c>
      <c r="IX18" s="37">
        <f>SUMIFS('Absences diverses'!$W$8:$W$500,'Absences diverses'!$A$8:$A$500,B18,'Absences diverses'!$D$8:$D$500,Salariés!$J$3)</f>
        <v>0</v>
      </c>
      <c r="IY18" s="37">
        <f>SUMIFS('Absences diverses'!$W$8:$W$500,'Absences diverses'!$A$8:$A$500,B18,'Absences diverses'!$D$8:$D$500,Salariés!$J$4)</f>
        <v>0</v>
      </c>
      <c r="IZ18" s="37">
        <f>SUMIFS('Arrêts médicaux'!$Z$8:$Z$500,'Arrêts médicaux'!$A$8:$A$500,B18,'Arrêts médicaux'!$D$8:$D$500,Salariés!$H$1)</f>
        <v>0</v>
      </c>
      <c r="JA18" s="37">
        <f>SUMIFS('Arrêts médicaux'!$Z$8:$Z$500,'Arrêts médicaux'!$A$8:$A$500,B18,'Arrêts médicaux'!$D$8:$D$500,Salariés!$H$2)</f>
        <v>0</v>
      </c>
      <c r="JB18" s="38">
        <f t="shared" si="229"/>
        <v>0</v>
      </c>
      <c r="JC18" s="37">
        <f>SUMIFS('Arrêts médicaux'!$Z$8:$Z$500,'Arrêts médicaux'!$A$8:$A$500,B18,'Arrêts médicaux'!$D$8:$D$500,Salariés!$H$3)</f>
        <v>0</v>
      </c>
      <c r="JD18" s="37">
        <f>SUMIFS('Arrêts médicaux'!$Z$8:$Z$500,'Arrêts médicaux'!$A$8:$A$500,B18,'Arrêts médicaux'!$D$8:$D$500,Salariés!$H$4)</f>
        <v>0</v>
      </c>
      <c r="JE18" s="38">
        <f t="shared" si="230"/>
        <v>0</v>
      </c>
      <c r="JF18" s="37">
        <f>SUMIFS('Arrêts médicaux'!$Z$8:$Z$500,'Arrêts médicaux'!$A$8:$A$500,B18,'Arrêts médicaux'!$D$8:$D$500,Salariés!$H$5)</f>
        <v>0</v>
      </c>
      <c r="JG18" s="37">
        <f>SUMIFS('Arrêts médicaux'!$Z$8:$Z$500,'Arrêts médicaux'!$A$8:$A$500,B18,'Arrêts médicaux'!$D$8:$D$500,Salariés!$H$6)</f>
        <v>0</v>
      </c>
      <c r="JH18" s="37">
        <f>SUMIFS('Arrêts médicaux'!$Z$8:$Z$500,'Arrêts médicaux'!$A$8:$A$500,B18,'Arrêts médicaux'!$D$8:$D$500,Salariés!$H$7)</f>
        <v>0</v>
      </c>
      <c r="JI18" s="38">
        <f t="shared" si="231"/>
        <v>0</v>
      </c>
      <c r="JJ18" s="37">
        <f>SUMIFS('Arrêts médicaux'!$Z$8:$Z$500,'Arrêts médicaux'!$A$8:$A$500,B18,'Arrêts médicaux'!$D$8:$D$500,Salariés!$H$8)</f>
        <v>0</v>
      </c>
      <c r="JK18" s="37">
        <f>SUMIFS('Absences diverses'!$X$8:$X$500,'Absences diverses'!$A$8:$A$500,B18,'Absences diverses'!$D$8:$D$500,Salariés!$J$1)</f>
        <v>0</v>
      </c>
      <c r="JL18" s="37">
        <f>SUMIFS('Absences diverses'!$X$8:$X$500,'Absences diverses'!$A$8:$A$500,B18,'Absences diverses'!$D$8:$D$500,Salariés!$J$2)</f>
        <v>0</v>
      </c>
      <c r="JM18" s="37">
        <f>SUMIFS('Absences diverses'!$X$8:$X$500,'Absences diverses'!$A$8:$A$500,B18,'Absences diverses'!$D$8:$D$500,Salariés!$J$3)</f>
        <v>0</v>
      </c>
      <c r="JN18" s="37">
        <f>SUMIFS('Absences diverses'!$X$8:$X$500,'Absences diverses'!$A$8:$A$500,B18,'Absences diverses'!$D$8:$D$500,Salariés!$J$4)</f>
        <v>0</v>
      </c>
      <c r="JO18" s="37">
        <f>SUMIFS('Arrêts médicaux'!$AA$8:$AA$500,'Arrêts médicaux'!$A$8:$A$500,B18,'Arrêts médicaux'!$D$8:$D$500,Salariés!$H$1)</f>
        <v>0</v>
      </c>
      <c r="JP18" s="37">
        <f>SUMIFS('Arrêts médicaux'!$AA$8:$AA$500,'Arrêts médicaux'!$A$8:$A$500,B18,'Arrêts médicaux'!$D$8:$D$500,Salariés!$H$2)</f>
        <v>0</v>
      </c>
      <c r="JQ18" s="38">
        <f t="shared" si="232"/>
        <v>0</v>
      </c>
      <c r="JR18" s="37">
        <f>SUMIFS('Arrêts médicaux'!$AA$8:$AA$500,'Arrêts médicaux'!$A$8:$A$500,B18,'Arrêts médicaux'!$D$8:$D$500,Salariés!$H$3)</f>
        <v>0</v>
      </c>
      <c r="JS18" s="37">
        <f>SUMIFS('Arrêts médicaux'!$AA$8:$AA$500,'Arrêts médicaux'!$A$8:$A$500,B18,'Arrêts médicaux'!$D$8:$D$500,Salariés!$H$4)</f>
        <v>0</v>
      </c>
      <c r="JT18" s="38">
        <f t="shared" si="233"/>
        <v>0</v>
      </c>
      <c r="JU18" s="37">
        <f>SUMIFS('Arrêts médicaux'!$AA$8:$AA$500,'Arrêts médicaux'!$A$8:$A$500,B18,'Arrêts médicaux'!$D$8:$D$500,Salariés!$H$5)</f>
        <v>0</v>
      </c>
      <c r="JV18" s="37">
        <f>SUMIFS('Arrêts médicaux'!$AA$8:$AA$500,'Arrêts médicaux'!$A$8:$A$500,B18,'Arrêts médicaux'!$D$8:$D$500,Salariés!$H$6)</f>
        <v>0</v>
      </c>
      <c r="JW18" s="37">
        <f>SUMIFS('Arrêts médicaux'!$AA$8:$AA$500,'Arrêts médicaux'!$A$8:$A$500,B18,'Arrêts médicaux'!$D$8:$D$500,Salariés!$H$7)</f>
        <v>0</v>
      </c>
      <c r="JX18" s="38">
        <f t="shared" si="234"/>
        <v>0</v>
      </c>
      <c r="JY18" s="37">
        <f>SUMIFS('Arrêts médicaux'!$AA$8:$AA$500,'Arrêts médicaux'!$A$8:$A$500,B18,'Arrêts médicaux'!$D$8:$D$500,Salariés!$H$8)</f>
        <v>0</v>
      </c>
      <c r="JZ18" s="37">
        <f>SUMIFS('Absences diverses'!$Y$8:$Y$500,'Absences diverses'!$A$8:$A$500,B18,'Absences diverses'!$D$8:$D$500,Salariés!$J$1)</f>
        <v>0</v>
      </c>
      <c r="KA18" s="37">
        <f>SUMIFS('Absences diverses'!$Y$8:$Y$500,'Absences diverses'!$A$8:$A$500,B18,'Absences diverses'!$D$8:$D$500,Salariés!$J$2)</f>
        <v>0</v>
      </c>
      <c r="KB18" s="37">
        <f>SUMIFS('Absences diverses'!$Y$8:$Y$500,'Absences diverses'!$A$8:$A$500,B18,'Absences diverses'!$D$8:$D$500,Salariés!$J$3)</f>
        <v>0</v>
      </c>
      <c r="KC18" s="37">
        <f>SUMIFS('Absences diverses'!$Y$8:$Y$500,'Absences diverses'!$A$8:$A$500,B18,'Absences diverses'!$D$8:$D$500,Salariés!$J$4)</f>
        <v>0</v>
      </c>
      <c r="KD18" s="37">
        <f>SUMIFS('Arrêts médicaux'!$AB$8:$AB$500,'Arrêts médicaux'!$A$8:$A$500,B18,'Arrêts médicaux'!$D$8:$D$500,Salariés!$H$1)</f>
        <v>0</v>
      </c>
      <c r="KE18" s="37">
        <f>SUMIFS('Arrêts médicaux'!$AB$8:$AB$500,'Arrêts médicaux'!$A$8:$A$500,B18,'Arrêts médicaux'!$D$8:$D$500,Salariés!$H$2)</f>
        <v>0</v>
      </c>
      <c r="KF18" s="38">
        <f t="shared" si="235"/>
        <v>0</v>
      </c>
      <c r="KG18" s="37">
        <f>SUMIFS('Arrêts médicaux'!$AB$8:$AB$500,'Arrêts médicaux'!$A$8:$A$500,B18,'Arrêts médicaux'!$D$8:$D$500,Salariés!$H$3)</f>
        <v>0</v>
      </c>
      <c r="KH18" s="37">
        <f>SUMIFS('Arrêts médicaux'!$AB$8:$AB$500,'Arrêts médicaux'!$A$8:$A$500,B18,'Arrêts médicaux'!$D$8:$D$500,Salariés!$H$4)</f>
        <v>0</v>
      </c>
      <c r="KI18" s="38">
        <f t="shared" si="236"/>
        <v>0</v>
      </c>
      <c r="KJ18" s="37">
        <f>SUMIFS('Arrêts médicaux'!$AB$8:$AB$500,'Arrêts médicaux'!$A$8:$A$500,B18,'Arrêts médicaux'!$D$8:$D$500,Salariés!$H$5)</f>
        <v>0</v>
      </c>
      <c r="KK18" s="37">
        <f>SUMIFS('Arrêts médicaux'!$AB$8:$AB$500,'Arrêts médicaux'!$A$8:$A$500,B18,'Arrêts médicaux'!$D$8:$D$500,Salariés!$H$6)</f>
        <v>0</v>
      </c>
      <c r="KL18" s="37">
        <f>SUMIFS('Arrêts médicaux'!$AB$8:$AB$500,'Arrêts médicaux'!$A$8:$A$500,B18,'Arrêts médicaux'!$D$8:$D$500,Salariés!$H$7)</f>
        <v>0</v>
      </c>
      <c r="KM18" s="38">
        <f t="shared" si="237"/>
        <v>0</v>
      </c>
      <c r="KN18" s="37">
        <f>SUMIFS('Arrêts médicaux'!$AB$8:$AB$500,'Arrêts médicaux'!$A$8:$A$500,B18,'Arrêts médicaux'!$D$8:$D$500,Salariés!$H$8)</f>
        <v>0</v>
      </c>
      <c r="KO18" s="37">
        <f>SUMIFS('Absences diverses'!$Z$8:$Z$500,'Absences diverses'!$A$8:$A$500,B18,'Absences diverses'!$D$8:$D$500,Salariés!$J$1)</f>
        <v>0</v>
      </c>
      <c r="KP18" s="37">
        <f>SUMIFS('Absences diverses'!$Z$8:$Z$500,'Absences diverses'!$A$8:$A$500,B18,'Absences diverses'!$D$8:$D$500,Salariés!$J$2)</f>
        <v>0</v>
      </c>
      <c r="KQ18" s="37">
        <f>SUMIFS('Absences diverses'!$Z$8:$Z$500,'Absences diverses'!$A$8:$A$500,B18,'Absences diverses'!$D$8:$D$500,Salariés!$J$3)</f>
        <v>0</v>
      </c>
      <c r="KR18" s="37">
        <f>SUMIFS('Absences diverses'!$Z$8:$Z$500,'Absences diverses'!$A$8:$A$500,B18,'Absences diverses'!$D$8:$D$500,Salariés!$J$4)</f>
        <v>0</v>
      </c>
      <c r="KS18" s="37">
        <f>SUMIFS('Arrêts médicaux'!$AC$8:$AC$500,'Arrêts médicaux'!$A$8:$A$500,B18,'Arrêts médicaux'!$D$8:$D$500,Salariés!$H$1)</f>
        <v>0</v>
      </c>
      <c r="KT18" s="37">
        <f>SUMIFS('Arrêts médicaux'!$AC$8:$AC$500,'Arrêts médicaux'!$A$8:$A$500,B18,'Arrêts médicaux'!$D$8:$D$500,Salariés!$H$2)</f>
        <v>0</v>
      </c>
      <c r="KU18" s="38">
        <f t="shared" si="238"/>
        <v>0</v>
      </c>
      <c r="KV18" s="37">
        <f>SUMIFS('Arrêts médicaux'!$AC$8:$AC$500,'Arrêts médicaux'!$A$8:$A$500,B18,'Arrêts médicaux'!$D$8:$D$500,Salariés!$H$3)</f>
        <v>0</v>
      </c>
      <c r="KW18" s="37">
        <f>SUMIFS('Arrêts médicaux'!$AC$8:$AC$500,'Arrêts médicaux'!$A$8:$A$500,B18,'Arrêts médicaux'!$D$8:$D$500,Salariés!$H$4)</f>
        <v>0</v>
      </c>
      <c r="KX18" s="38">
        <f t="shared" si="239"/>
        <v>0</v>
      </c>
      <c r="KY18" s="37">
        <f>SUMIFS('Arrêts médicaux'!$AC$8:$AC$500,'Arrêts médicaux'!$A$8:$A$500,B18,'Arrêts médicaux'!$D$8:$D$500,Salariés!$H$5)</f>
        <v>0</v>
      </c>
      <c r="KZ18" s="37">
        <f>SUMIFS('Arrêts médicaux'!$AC$8:$AC$500,'Arrêts médicaux'!$A$8:$A$500,B18,'Arrêts médicaux'!$D$8:$D$500,Salariés!$H$6)</f>
        <v>0</v>
      </c>
      <c r="LA18" s="37">
        <f>SUMIFS('Arrêts médicaux'!$AC$8:$AC$500,'Arrêts médicaux'!$A$8:$A$500,B18,'Arrêts médicaux'!$D$8:$D$500,Salariés!$H$7)</f>
        <v>0</v>
      </c>
      <c r="LB18" s="38">
        <f t="shared" si="240"/>
        <v>0</v>
      </c>
      <c r="LC18" s="37">
        <f>SUMIFS('Arrêts médicaux'!$AC$8:$AC$500,'Arrêts médicaux'!$A$8:$A$500,B18,'Arrêts médicaux'!$D$8:$D$500,Salariés!$H$8)</f>
        <v>0</v>
      </c>
      <c r="LD18" s="37">
        <f>SUMIFS('Absences diverses'!$AA$8:$AA$500,'Absences diverses'!$A$8:$A$500,B18,'Absences diverses'!$D$8:$D$500,Salariés!$J$1)</f>
        <v>0</v>
      </c>
      <c r="LE18" s="37">
        <f>SUMIFS('Absences diverses'!$AA$8:$AA$500,'Absences diverses'!$A$8:$A$500,B18,'Absences diverses'!$D$8:$D$500,Salariés!$J$2)</f>
        <v>0</v>
      </c>
      <c r="LF18" s="37">
        <f>SUMIFS('Absences diverses'!$AA$8:$AA$500,'Absences diverses'!$A$8:$A$500,B18,'Absences diverses'!$D$8:$D$500,Salariés!$J$3)</f>
        <v>0</v>
      </c>
      <c r="LG18" s="37">
        <f>SUMIFS('Absences diverses'!$AA$8:$AA$500,'Absences diverses'!$A$8:$A$500,B18,'Absences diverses'!$D$8:$D$500,Salariés!$J$4)</f>
        <v>0</v>
      </c>
      <c r="LH18" s="37">
        <f>SUMIFS('Arrêts médicaux'!$AD$8:$AD$500,'Arrêts médicaux'!$A$8:$A$500,B18,'Arrêts médicaux'!$D$8:$D$500,Salariés!$H$1)</f>
        <v>0</v>
      </c>
      <c r="LI18" s="37">
        <f>SUMIFS('Arrêts médicaux'!$AD$8:$AD$500,'Arrêts médicaux'!$A$8:$A$500,B18,'Arrêts médicaux'!$D$8:$D$500,Salariés!$H$2)</f>
        <v>0</v>
      </c>
      <c r="LJ18" s="38">
        <f t="shared" si="241"/>
        <v>0</v>
      </c>
      <c r="LK18" s="37">
        <f>SUMIFS('Arrêts médicaux'!$AD$8:$AD$500,'Arrêts médicaux'!$A$8:$A$500,B18,'Arrêts médicaux'!$D$8:$D$500,Salariés!$H$3)</f>
        <v>0</v>
      </c>
      <c r="LL18" s="37">
        <f>SUMIFS('Arrêts médicaux'!$AD$8:$AD$500,'Arrêts médicaux'!$A$8:$A$500,B18,'Arrêts médicaux'!$D$8:$D$500,Salariés!$H$4)</f>
        <v>0</v>
      </c>
      <c r="LM18" s="38">
        <f t="shared" si="242"/>
        <v>0</v>
      </c>
      <c r="LN18" s="37">
        <f>SUMIFS('Arrêts médicaux'!$AD$8:$AD$500,'Arrêts médicaux'!$A$8:$A$500,B18,'Arrêts médicaux'!$D$8:$D$500,Salariés!$H$5)</f>
        <v>0</v>
      </c>
      <c r="LO18" s="37">
        <f>SUMIFS('Arrêts médicaux'!$AD$8:$AD$500,'Arrêts médicaux'!$A$8:$A$500,B18,'Arrêts médicaux'!$D$8:$D$500,Salariés!$H$6)</f>
        <v>0</v>
      </c>
      <c r="LP18" s="37">
        <f>SUMIFS('Arrêts médicaux'!$AD$8:$AD$500,'Arrêts médicaux'!$A$8:$A$500,B18,'Arrêts médicaux'!$D$8:$D$500,Salariés!$H$7)</f>
        <v>0</v>
      </c>
      <c r="LQ18" s="38">
        <f t="shared" si="243"/>
        <v>0</v>
      </c>
      <c r="LR18" s="37">
        <f>SUMIFS('Arrêts médicaux'!$AD$8:$AD$500,'Arrêts médicaux'!$A$8:$A$500,B18,'Arrêts médicaux'!$D$8:$D$500,Salariés!$H$8)</f>
        <v>0</v>
      </c>
      <c r="LS18" s="37">
        <f>SUMIFS('Absences diverses'!$AB$8:$AB$500,'Absences diverses'!$A$8:$A$500,B18,'Absences diverses'!$D$8:$D$500,Salariés!$J$1)</f>
        <v>0</v>
      </c>
      <c r="LT18" s="37">
        <f>SUMIFS('Absences diverses'!$AB$8:$AB$500,'Absences diverses'!$A$8:$A$500,B18,'Absences diverses'!$D$8:$D$500,Salariés!$J$2)</f>
        <v>0</v>
      </c>
      <c r="LU18" s="37">
        <f>SUMIFS('Absences diverses'!$AB$8:$AB$500,'Absences diverses'!$A$8:$A$500,B18,'Absences diverses'!$D$8:$D$500,Salariés!$J$3)</f>
        <v>0</v>
      </c>
      <c r="LV18" s="37">
        <f>SUMIFS('Absences diverses'!$AB$8:$AB$500,'Absences diverses'!$A$8:$A$500,B18,'Absences diverses'!$D$8:$D$500,Salariés!$J$4)</f>
        <v>0</v>
      </c>
      <c r="LW18" s="37">
        <f>SUMIFS('Arrêts médicaux'!$AE$8:$AE$500,'Arrêts médicaux'!$A$8:$A$500,B18,'Arrêts médicaux'!$D$8:$D$500,Salariés!$H$1)</f>
        <v>0</v>
      </c>
      <c r="LX18" s="37">
        <f>SUMIFS('Arrêts médicaux'!$AE$8:$AE$500,'Arrêts médicaux'!$A$8:$A$500,B18,'Arrêts médicaux'!$D$8:$D$500,Salariés!$H$2)</f>
        <v>0</v>
      </c>
      <c r="LY18" s="38">
        <f t="shared" si="244"/>
        <v>0</v>
      </c>
      <c r="LZ18" s="37">
        <f>SUMIFS('Arrêts médicaux'!$AE$8:$AE$500,'Arrêts médicaux'!$A$8:$A$500,B18,'Arrêts médicaux'!$D$8:$D$500,Salariés!$H$3)</f>
        <v>0</v>
      </c>
      <c r="MA18" s="37">
        <f>SUMIFS('Arrêts médicaux'!$AE$8:$AE$500,'Arrêts médicaux'!$A$8:$A$500,B18,'Arrêts médicaux'!$D$8:$D$500,Salariés!$H$4)</f>
        <v>0</v>
      </c>
      <c r="MB18" s="38">
        <f t="shared" si="245"/>
        <v>0</v>
      </c>
      <c r="MC18" s="37">
        <f>SUMIFS('Arrêts médicaux'!$AE$8:$AE$500,'Arrêts médicaux'!$A$8:$A$500,B18,'Arrêts médicaux'!$D$8:$D$500,Salariés!$H$5)</f>
        <v>0</v>
      </c>
      <c r="MD18" s="37">
        <f>SUMIFS('Arrêts médicaux'!$AE$8:$AE$500,'Arrêts médicaux'!$A$8:$A$500,B18,'Arrêts médicaux'!$D$8:$D$500,Salariés!$H$6)</f>
        <v>0</v>
      </c>
      <c r="ME18" s="37">
        <f>SUMIFS('Arrêts médicaux'!$AE$8:$AE$500,'Arrêts médicaux'!$A$8:$A$500,B18,'Arrêts médicaux'!$D$8:$D$500,Salariés!$H$7)</f>
        <v>0</v>
      </c>
      <c r="MF18" s="38">
        <f t="shared" si="246"/>
        <v>0</v>
      </c>
      <c r="MG18" s="37">
        <f>SUMIFS('Arrêts médicaux'!$AE$8:$AE$500,'Arrêts médicaux'!$A$8:$A$500,B18,'Arrêts médicaux'!$D$8:$D$500,Salariés!$H$8)</f>
        <v>0</v>
      </c>
      <c r="MH18" s="37">
        <f>SUMIFS('Absences diverses'!$AC$8:$AC$500,'Absences diverses'!$A$8:$A$500,B18,'Absences diverses'!$D$8:$D$500,Salariés!$J$1)</f>
        <v>0</v>
      </c>
      <c r="MI18" s="37">
        <f>SUMIFS('Absences diverses'!$AC$8:$AC$500,'Absences diverses'!$A$8:$A$500,B18,'Absences diverses'!$D$8:$D$500,Salariés!$J$2)</f>
        <v>0</v>
      </c>
      <c r="MJ18" s="37">
        <f>SUMIFS('Absences diverses'!$AC$8:$AC$500,'Absences diverses'!$A$8:$A$500,B18,'Absences diverses'!$D$8:$D$500,Salariés!$J$3)</f>
        <v>0</v>
      </c>
      <c r="MK18" s="37">
        <f>SUMIFS('Absences diverses'!$AC$8:$AC$500,'Absences diverses'!$A$8:$A$500,B18,'Absences diverses'!$D$8:$D$500,Salariés!$J$4)</f>
        <v>0</v>
      </c>
      <c r="ML18" s="37">
        <f>SUMIFS('Arrêts médicaux'!$AF$8:$AF$500,'Arrêts médicaux'!$A$8:$A$500,B18,'Arrêts médicaux'!$D$8:$D$500,Salariés!$H$1)</f>
        <v>0</v>
      </c>
      <c r="MM18" s="37">
        <f>SUMIFS('Arrêts médicaux'!$AF$8:$AF$500,'Arrêts médicaux'!$A$8:$A$500,B18,'Arrêts médicaux'!$D$8:$D$500,Salariés!$H$2)</f>
        <v>0</v>
      </c>
      <c r="MN18" s="38">
        <f t="shared" si="247"/>
        <v>0</v>
      </c>
      <c r="MO18" s="37">
        <f>SUMIFS('Arrêts médicaux'!$AF$8:$AF$500,'Arrêts médicaux'!$A$8:$A$500,B18,'Arrêts médicaux'!$D$8:$D$500,Salariés!$H$3)</f>
        <v>0</v>
      </c>
      <c r="MP18" s="37">
        <f>SUMIFS('Arrêts médicaux'!$AF$8:$AF$500,'Arrêts médicaux'!$A$8:$A$500,B18,'Arrêts médicaux'!$D$8:$D$500,Salariés!$H$4)</f>
        <v>0</v>
      </c>
      <c r="MQ18" s="38">
        <f t="shared" si="248"/>
        <v>0</v>
      </c>
      <c r="MR18" s="37">
        <f>SUMIFS('Arrêts médicaux'!$AF$8:$AF$500,'Arrêts médicaux'!$A$8:$A$500,B18,'Arrêts médicaux'!$D$8:$D$500,Salariés!$H$5)</f>
        <v>0</v>
      </c>
      <c r="MS18" s="37">
        <f>SUMIFS('Arrêts médicaux'!$AF$8:$AF$500,'Arrêts médicaux'!$A$8:$A$500,B18,'Arrêts médicaux'!$D$8:$D$500,Salariés!$H$6)</f>
        <v>0</v>
      </c>
      <c r="MT18" s="37">
        <f>SUMIFS('Arrêts médicaux'!$AF$8:$AF$500,'Arrêts médicaux'!$A$8:$A$500,B18,'Arrêts médicaux'!$D$8:$D$500,Salariés!$H$7)</f>
        <v>0</v>
      </c>
      <c r="MU18" s="38">
        <f t="shared" si="249"/>
        <v>0</v>
      </c>
      <c r="MV18" s="37">
        <f>SUMIFS('Arrêts médicaux'!$AF$8:$AF$500,'Arrêts médicaux'!$A$8:$A$500,B18,'Arrêts médicaux'!$D$8:$D$500,Salariés!$H$8)</f>
        <v>0</v>
      </c>
      <c r="MW18" s="37">
        <f>SUMIFS('Absences diverses'!$AD$8:$AD$500,'Absences diverses'!$A$8:$A$500,B18,'Absences diverses'!$D$8:$D$500,Salariés!$J$1)</f>
        <v>0</v>
      </c>
      <c r="MX18" s="37">
        <f>SUMIFS('Absences diverses'!$AD$8:$AD$500,'Absences diverses'!$A$8:$A$500,B18,'Absences diverses'!$D$8:$D$500,Salariés!$J$2)</f>
        <v>0</v>
      </c>
      <c r="MY18" s="37">
        <f>SUMIFS('Absences diverses'!$AD$8:$AD$500,'Absences diverses'!$A$8:$A$500,B18,'Absences diverses'!$D$8:$D$500,Salariés!$J$3)</f>
        <v>0</v>
      </c>
      <c r="MZ18" s="37">
        <f>SUMIFS('Absences diverses'!$AD$8:$AD$500,'Absences diverses'!$A$8:$A$500,B18,'Absences diverses'!$D$8:$D$500,Salariés!$J$4)</f>
        <v>0</v>
      </c>
      <c r="NA18" s="37">
        <f>SUMIFS('Arrêts médicaux'!$AG$8:$AG$500,'Arrêts médicaux'!$A$8:$A$500,B18,'Arrêts médicaux'!$D$8:$D$500,Salariés!$H$1)</f>
        <v>0</v>
      </c>
      <c r="NB18" s="37">
        <f>SUMIFS('Arrêts médicaux'!$AG$8:$AG$500,'Arrêts médicaux'!$A$8:$A$500,B18,'Arrêts médicaux'!$D$8:$D$500,Salariés!$H$2)</f>
        <v>0</v>
      </c>
      <c r="NC18" s="38">
        <f t="shared" si="250"/>
        <v>0</v>
      </c>
      <c r="ND18" s="37">
        <f>SUMIFS('Arrêts médicaux'!$AG$8:$AG$500,'Arrêts médicaux'!$A$8:$A$500,B18,'Arrêts médicaux'!$D$8:$D$500,Salariés!$H$3)</f>
        <v>0</v>
      </c>
      <c r="NE18" s="37">
        <f>SUMIFS('Arrêts médicaux'!$AG$8:$AG$500,'Arrêts médicaux'!$A$8:$A$500,B18,'Arrêts médicaux'!$D$8:$D$500,Salariés!$H$4)</f>
        <v>0</v>
      </c>
      <c r="NF18" s="38">
        <f t="shared" si="251"/>
        <v>0</v>
      </c>
      <c r="NG18" s="37">
        <f>SUMIFS('Arrêts médicaux'!$AG$8:$AG$500,'Arrêts médicaux'!$A$8:$A$500,B18,'Arrêts médicaux'!$D$8:$D$500,Salariés!$H$5)</f>
        <v>0</v>
      </c>
      <c r="NH18" s="37">
        <f>SUMIFS('Arrêts médicaux'!$AG$8:$AG$500,'Arrêts médicaux'!$A$8:$A$500,B18,'Arrêts médicaux'!$D$8:$D$500,Salariés!$H$6)</f>
        <v>0</v>
      </c>
      <c r="NI18" s="37">
        <f>SUMIFS('Arrêts médicaux'!$AG$8:$AG$500,'Arrêts médicaux'!$A$8:$A$500,B18,'Arrêts médicaux'!$D$8:$D$500,Salariés!$H$7)</f>
        <v>0</v>
      </c>
      <c r="NJ18" s="38">
        <f t="shared" si="252"/>
        <v>0</v>
      </c>
      <c r="NK18" s="37">
        <f>SUMIFS('Arrêts médicaux'!$AG$8:$AG$500,'Arrêts médicaux'!$A$8:$A$500,B18,'Arrêts médicaux'!$D$8:$D$500,Salariés!$H$8)</f>
        <v>0</v>
      </c>
      <c r="NL18" s="37">
        <f>SUMIFS('Absences diverses'!$AE$8:$AE$500,'Absences diverses'!$A$8:$A$500,B18,'Absences diverses'!$D$8:$D$500,Salariés!$J$1)</f>
        <v>0</v>
      </c>
      <c r="NM18" s="37">
        <f>SUMIFS('Absences diverses'!$AE$8:$AE$500,'Absences diverses'!$A$8:$A$500,B18,'Absences diverses'!$D$8:$D$500,Salariés!$J$2)</f>
        <v>0</v>
      </c>
      <c r="NN18" s="37">
        <f>SUMIFS('Absences diverses'!$AE$8:$AE$500,'Absences diverses'!$A$8:$A$500,B18,'Absences diverses'!$D$8:$D$500,Salariés!$J$3)</f>
        <v>0</v>
      </c>
      <c r="NO18" s="37">
        <f>SUMIFS('Absences diverses'!$AE$8:$AE$500,'Absences diverses'!$A$8:$A$500,B18,'Absences diverses'!$D$8:$D$500,Salariés!$J$4)</f>
        <v>0</v>
      </c>
      <c r="NP18" s="37">
        <f>SUMIFS('Arrêts médicaux'!$AH$8:$AH$500,'Arrêts médicaux'!$A$8:$A$500,B18,'Arrêts médicaux'!$D$8:$D$500,Salariés!$H$1)</f>
        <v>0</v>
      </c>
      <c r="NQ18" s="37">
        <f>SUMIFS('Arrêts médicaux'!$AH$8:$AH$500,'Arrêts médicaux'!$A$8:$A$500,B18,'Arrêts médicaux'!$D$8:$D$500,Salariés!$H$2)</f>
        <v>0</v>
      </c>
      <c r="NR18" s="38">
        <f t="shared" si="253"/>
        <v>0</v>
      </c>
      <c r="NS18" s="37">
        <f>SUMIFS('Arrêts médicaux'!$AH$8:$AH$500,'Arrêts médicaux'!$A$8:$A$500,B18,'Arrêts médicaux'!$D$8:$D$500,Salariés!$H$3)</f>
        <v>0</v>
      </c>
      <c r="NT18" s="37">
        <f>SUMIFS('Arrêts médicaux'!$AH$8:$AH$500,'Arrêts médicaux'!$A$8:$A$500,B18,'Arrêts médicaux'!$D$8:$D$500,Salariés!$H$4)</f>
        <v>0</v>
      </c>
      <c r="NU18" s="38">
        <f t="shared" si="254"/>
        <v>0</v>
      </c>
      <c r="NV18" s="37">
        <f>SUMIFS('Arrêts médicaux'!$AH$8:$AH$500,'Arrêts médicaux'!$A$8:$A$500,B18,'Arrêts médicaux'!$D$8:$D$500,Salariés!$H$5)</f>
        <v>0</v>
      </c>
      <c r="NW18" s="37">
        <f>SUMIFS('Arrêts médicaux'!$AH$8:$AH$500,'Arrêts médicaux'!$A$8:$A$500,B18,'Arrêts médicaux'!$D$8:$D$500,Salariés!$H$6)</f>
        <v>0</v>
      </c>
      <c r="NX18" s="37">
        <f>SUMIFS('Arrêts médicaux'!$AH$8:$AH$500,'Arrêts médicaux'!$A$8:$A$500,B18,'Arrêts médicaux'!$D$8:$D$500,Salariés!$H$7)</f>
        <v>0</v>
      </c>
      <c r="NY18" s="38">
        <f t="shared" si="255"/>
        <v>0</v>
      </c>
      <c r="NZ18" s="37">
        <f>SUMIFS('Arrêts médicaux'!$AH$8:$AH$500,'Arrêts médicaux'!$A$8:$A$500,B18,'Arrêts médicaux'!$D$8:$D$500,Salariés!$H$8)</f>
        <v>0</v>
      </c>
      <c r="OA18" s="37">
        <f>SUMIFS('Absences diverses'!$AF$8:$AF$500,'Absences diverses'!$A$8:$A$500,B18,'Absences diverses'!$D$8:$D$500,Salariés!$J$1)</f>
        <v>0</v>
      </c>
      <c r="OB18" s="37">
        <f>SUMIFS('Absences diverses'!$AF$8:$AF$500,'Absences diverses'!$A$8:$A$500,B18,'Absences diverses'!$D$8:$D$500,Salariés!$J$2)</f>
        <v>0</v>
      </c>
      <c r="OC18" s="37">
        <f>SUMIFS('Absences diverses'!$AF$8:$AF$500,'Absences diverses'!$A$8:$A$500,B18,'Absences diverses'!$D$8:$D$500,Salariés!$J$3)</f>
        <v>0</v>
      </c>
      <c r="OD18" s="37">
        <f>SUMIFS('Absences diverses'!$AF$8:$AF$500,'Absences diverses'!$A$8:$A$500,B18,'Absences diverses'!$D$8:$D$500,Salariés!$J$4)</f>
        <v>0</v>
      </c>
      <c r="OE18" s="37">
        <f>SUMIFS('Arrêts médicaux'!$AI$8:$AI$500,'Arrêts médicaux'!$A$8:$A$500,B18,'Arrêts médicaux'!$D$8:$D$500,Salariés!$H$1)</f>
        <v>0</v>
      </c>
      <c r="OF18" s="37">
        <f>SUMIFS('Arrêts médicaux'!$AI$8:$AI$500,'Arrêts médicaux'!$A$8:$A$500,B18,'Arrêts médicaux'!$D$8:$D$500,Salariés!$H$2)</f>
        <v>0</v>
      </c>
      <c r="OG18" s="38">
        <f t="shared" si="256"/>
        <v>0</v>
      </c>
      <c r="OH18" s="37">
        <f>SUMIFS('Arrêts médicaux'!$AI$8:$AI$500,'Arrêts médicaux'!$A$8:$A$500,B18,'Arrêts médicaux'!$D$8:$D$500,Salariés!$H$3)</f>
        <v>0</v>
      </c>
      <c r="OI18" s="37">
        <f>SUMIFS('Arrêts médicaux'!$AI$8:$AI$500,'Arrêts médicaux'!$A$8:$A$500,B18,'Arrêts médicaux'!$D$8:$D$500,Salariés!$H$4)</f>
        <v>0</v>
      </c>
      <c r="OJ18" s="38">
        <f t="shared" si="257"/>
        <v>0</v>
      </c>
      <c r="OK18" s="37">
        <f>SUMIFS('Arrêts médicaux'!$AI$8:$AI$500,'Arrêts médicaux'!$A$8:$A$500,B18,'Arrêts médicaux'!$D$8:$D$500,Salariés!$H$5)</f>
        <v>0</v>
      </c>
      <c r="OL18" s="37">
        <f>SUMIFS('Arrêts médicaux'!$AI$8:$AI$500,'Arrêts médicaux'!$A$8:$A$500,B18,'Arrêts médicaux'!$D$8:$D$500,Salariés!$H$6)</f>
        <v>0</v>
      </c>
      <c r="OM18" s="37">
        <f>SUMIFS('Arrêts médicaux'!$AI$8:$AI$500,'Arrêts médicaux'!$A$8:$A$500,B18,'Arrêts médicaux'!$D$8:$D$500,Salariés!$H$7)</f>
        <v>0</v>
      </c>
      <c r="ON18" s="38">
        <f t="shared" si="258"/>
        <v>0</v>
      </c>
      <c r="OO18" s="37">
        <f>SUMIFS('Arrêts médicaux'!$AI$8:$AI$500,'Arrêts médicaux'!$A$8:$A$500,B18,'Arrêts médicaux'!$D$8:$D$500,Salariés!$H$8)</f>
        <v>0</v>
      </c>
      <c r="OP18" s="37">
        <f>SUMIFS('Absences diverses'!$AG$8:$AG$500,'Absences diverses'!$A$8:$A$500,B18,'Absences diverses'!$D$8:$D$500,Salariés!$J$1)</f>
        <v>0</v>
      </c>
      <c r="OQ18" s="37">
        <f>SUMIFS('Absences diverses'!$AG$8:$AG$500,'Absences diverses'!$A$8:$A$500,B18,'Absences diverses'!$D$8:$D$500,Salariés!$J$2)</f>
        <v>0</v>
      </c>
      <c r="OR18" s="37">
        <f>SUMIFS('Absences diverses'!$AG$8:$AG$500,'Absences diverses'!$A$8:$A$500,B18,'Absences diverses'!$D$8:$D$500,Salariés!$J$3)</f>
        <v>0</v>
      </c>
      <c r="OS18" s="37">
        <f>SUMIFS('Absences diverses'!$AG$8:$AG$500,'Absences diverses'!$A$8:$A$500,B18,'Absences diverses'!$D$8:$D$500,Salariés!$J$4)</f>
        <v>0</v>
      </c>
      <c r="OT18" s="37">
        <f>SUMIFS('Arrêts médicaux'!$AJ$8:$AJ$500,'Arrêts médicaux'!$A$8:$A$500,B18,'Arrêts médicaux'!$D$8:$D$500,Salariés!$H$1)</f>
        <v>0</v>
      </c>
      <c r="OU18" s="37">
        <f>SUMIFS('Arrêts médicaux'!$AJ$8:$AJ$500,'Arrêts médicaux'!$A$8:$A$500,B18,'Arrêts médicaux'!$D$8:$D$500,Salariés!$H$2)</f>
        <v>0</v>
      </c>
      <c r="OV18" s="38">
        <f t="shared" si="259"/>
        <v>0</v>
      </c>
      <c r="OW18" s="37">
        <f>SUMIFS('Arrêts médicaux'!$AJ$8:$AJ$500,'Arrêts médicaux'!$A$8:$A$500,B18,'Arrêts médicaux'!$D$8:$D$500,Salariés!$H$3)</f>
        <v>0</v>
      </c>
      <c r="OX18" s="37">
        <f>SUMIFS('Arrêts médicaux'!$AJ$8:$AJ$500,'Arrêts médicaux'!$A$8:$A$500,B18,'Arrêts médicaux'!$D$8:$D$500,Salariés!$H$4)</f>
        <v>0</v>
      </c>
      <c r="OY18" s="38">
        <f t="shared" si="260"/>
        <v>0</v>
      </c>
      <c r="OZ18" s="37">
        <f>SUMIFS('Arrêts médicaux'!$AJ$8:$AJ$500,'Arrêts médicaux'!$A$8:$A$500,B18,'Arrêts médicaux'!$D$8:$D$500,Salariés!$H$5)</f>
        <v>0</v>
      </c>
      <c r="PA18" s="37">
        <f>SUMIFS('Arrêts médicaux'!$AJ$8:$AJ$500,'Arrêts médicaux'!$A$8:$A$500,B18,'Arrêts médicaux'!$D$8:$D$500,Salariés!$H$6)</f>
        <v>0</v>
      </c>
      <c r="PB18" s="37">
        <f>SUMIFS('Arrêts médicaux'!$AJ$8:$AJ$500,'Arrêts médicaux'!$A$8:$A$500,B18,'Arrêts médicaux'!$D$8:$D$500,Salariés!$H$7)</f>
        <v>0</v>
      </c>
      <c r="PC18" s="38">
        <f t="shared" si="261"/>
        <v>0</v>
      </c>
      <c r="PD18" s="37">
        <f>SUMIFS('Arrêts médicaux'!$AJ$8:$AJ$500,'Arrêts médicaux'!$A$8:$A$500,B18,'Arrêts médicaux'!$D$8:$D$500,Salariés!$H$8)</f>
        <v>0</v>
      </c>
      <c r="PE18" s="37">
        <f>SUMIFS('Absences diverses'!$AH$8:$AH$500,'Absences diverses'!$A$8:$A$500,B18,'Absences diverses'!$D$8:$D$500,Salariés!$J$1)</f>
        <v>0</v>
      </c>
      <c r="PF18" s="37">
        <f>SUMIFS('Absences diverses'!$AH$8:$AH$500,'Absences diverses'!$A$8:$A$500,B18,'Absences diverses'!$D$8:$D$500,Salariés!$J$2)</f>
        <v>0</v>
      </c>
      <c r="PG18" s="37">
        <f>SUMIFS('Absences diverses'!$AH$8:$AH$500,'Absences diverses'!$A$8:$A$500,B18,'Absences diverses'!$D$8:$D$500,Salariés!$J$3)</f>
        <v>0</v>
      </c>
      <c r="PH18" s="37">
        <f>SUMIFS('Absences diverses'!$AH$8:$AH$500,'Absences diverses'!$A$8:$A$500,B18,'Absences diverses'!$D$8:$D$500,Salariés!$J$4)</f>
        <v>0</v>
      </c>
      <c r="PI18" s="37">
        <f>SUMIFS('Arrêts médicaux'!$AK$8:$AK$500,'Arrêts médicaux'!$A$8:$A$500,B18,'Arrêts médicaux'!$D$8:$D$500,Salariés!$H$1)</f>
        <v>0</v>
      </c>
      <c r="PJ18" s="37">
        <f>SUMIFS('Arrêts médicaux'!$AK$8:$AK$500,'Arrêts médicaux'!$A$8:$A$500,B18,'Arrêts médicaux'!$D$8:$D$500,Salariés!$H$2)</f>
        <v>0</v>
      </c>
      <c r="PK18" s="38">
        <f t="shared" si="262"/>
        <v>0</v>
      </c>
      <c r="PL18" s="37">
        <f>SUMIFS('Arrêts médicaux'!$AK$8:$AK$500,'Arrêts médicaux'!$A$8:$A$500,B18,'Arrêts médicaux'!$D$8:$D$500,Salariés!$H$3)</f>
        <v>0</v>
      </c>
      <c r="PM18" s="37">
        <f>SUMIFS('Arrêts médicaux'!$AK$8:$AK$500,'Arrêts médicaux'!$A$8:$A$500,B18,'Arrêts médicaux'!$D$8:$D$500,Salariés!$H$4)</f>
        <v>0</v>
      </c>
      <c r="PN18" s="38">
        <f t="shared" si="263"/>
        <v>0</v>
      </c>
      <c r="PO18" s="37">
        <f>SUMIFS('Arrêts médicaux'!$AK$8:$AK$500,'Arrêts médicaux'!$A$8:$A$500,B18,'Arrêts médicaux'!$D$8:$D$500,Salariés!$H$5)</f>
        <v>0</v>
      </c>
      <c r="PP18" s="37">
        <f>SUMIFS('Arrêts médicaux'!$AK$8:$AK$500,'Arrêts médicaux'!$A$8:$A$500,B18,'Arrêts médicaux'!$D$8:$D$500,Salariés!$H$6)</f>
        <v>0</v>
      </c>
      <c r="PQ18" s="37">
        <f>SUMIFS('Arrêts médicaux'!$AK$8:$AK$500,'Arrêts médicaux'!$A$8:$A$500,B18,'Arrêts médicaux'!$D$8:$D$500,Salariés!$H$7)</f>
        <v>0</v>
      </c>
      <c r="PR18" s="38">
        <f t="shared" si="264"/>
        <v>0</v>
      </c>
      <c r="PS18" s="37">
        <f>SUMIFS('Arrêts médicaux'!$AK$8:$AK$500,'Arrêts médicaux'!$A$8:$A$500,B18,'Arrêts médicaux'!$D$8:$D$500,Salariés!$H$8)</f>
        <v>0</v>
      </c>
      <c r="PT18" s="37">
        <f>SUMIFS('Absences diverses'!$AI$8:$AI$500,'Absences diverses'!$A$8:$A$500,B18,'Absences diverses'!$D$8:$D$500,Salariés!$J$1)</f>
        <v>0</v>
      </c>
      <c r="PU18" s="37">
        <f>SUMIFS('Absences diverses'!$AI$8:$AI$500,'Absences diverses'!$A$8:$A$500,B18,'Absences diverses'!$D$8:$D$500,Salariés!$J$2)</f>
        <v>0</v>
      </c>
      <c r="PV18" s="37">
        <f>SUMIFS('Absences diverses'!$AI$8:$AI$500,'Absences diverses'!$A$8:$A$500,B18,'Absences diverses'!$D$8:$D$500,Salariés!$J$3)</f>
        <v>0</v>
      </c>
      <c r="PW18" s="37">
        <f>SUMIFS('Absences diverses'!$AI$8:$AI$500,'Absences diverses'!$A$8:$A$500,B18,'Absences diverses'!$D$8:$D$500,Salariés!$J$4)</f>
        <v>0</v>
      </c>
      <c r="PX18" s="37">
        <f>SUMIFS('Arrêts médicaux'!$AL$8:$AL$500,'Arrêts médicaux'!$A$8:$A$500,B18,'Arrêts médicaux'!$D$8:$D$500,Salariés!$H$1)</f>
        <v>0</v>
      </c>
      <c r="PY18" s="37">
        <f>SUMIFS('Arrêts médicaux'!$AL$8:$AL$500,'Arrêts médicaux'!$A$8:$A$500,B18,'Arrêts médicaux'!$D$8:$D$500,Salariés!$H$2)</f>
        <v>0</v>
      </c>
      <c r="PZ18" s="38">
        <f t="shared" si="265"/>
        <v>0</v>
      </c>
      <c r="QA18" s="37">
        <f>SUMIFS('Arrêts médicaux'!$AL$8:$AL$500,'Arrêts médicaux'!$A$8:$A$500,B18,'Arrêts médicaux'!$D$8:$D$500,Salariés!$H$3)</f>
        <v>0</v>
      </c>
      <c r="QB18" s="37">
        <f>SUMIFS('Arrêts médicaux'!$AL$8:$AL$500,'Arrêts médicaux'!$A$8:$A$500,B18,'Arrêts médicaux'!$D$8:$D$500,Salariés!$H$4)</f>
        <v>0</v>
      </c>
      <c r="QC18" s="38">
        <f t="shared" si="266"/>
        <v>0</v>
      </c>
      <c r="QD18" s="37">
        <f>SUMIFS('Arrêts médicaux'!$AL$8:$AL$500,'Arrêts médicaux'!$A$8:$A$500,B18,'Arrêts médicaux'!$D$8:$D$500,Salariés!$H$5)</f>
        <v>0</v>
      </c>
      <c r="QE18" s="37">
        <f>SUMIFS('Arrêts médicaux'!$AL$8:$AL$500,'Arrêts médicaux'!$A$8:$A$500,B18,'Arrêts médicaux'!$D$8:$D$500,Salariés!$H$6)</f>
        <v>0</v>
      </c>
      <c r="QF18" s="37">
        <f>SUMIFS('Arrêts médicaux'!$AL$8:$AL$500,'Arrêts médicaux'!$A$8:$A$500,B18,'Arrêts médicaux'!$D$8:$D$500,Salariés!$H$7)</f>
        <v>0</v>
      </c>
      <c r="QG18" s="38">
        <f t="shared" si="267"/>
        <v>0</v>
      </c>
      <c r="QH18" s="37">
        <f>SUMIFS('Arrêts médicaux'!$AL$8:$AL$500,'Arrêts médicaux'!$A$8:$A$500,B18,'Arrêts médicaux'!$D$8:$D$500,Salariés!$H$8)</f>
        <v>0</v>
      </c>
      <c r="QI18" s="37">
        <f>SUMIFS('Absences diverses'!$AJ$8:$AJ$500,'Absences diverses'!$A$8:$A$500,B18,'Absences diverses'!$D$8:$D$500,Salariés!$J$1)</f>
        <v>0</v>
      </c>
      <c r="QJ18" s="37">
        <f>SUMIFS('Absences diverses'!$AJ$8:$AJ$500,'Absences diverses'!$A$8:$A$500,B18,'Absences diverses'!$D$8:$D$500,Salariés!$J$2)</f>
        <v>0</v>
      </c>
      <c r="QK18" s="37">
        <f>SUMIFS('Absences diverses'!$AJ$8:$AJ$500,'Absences diverses'!$A$8:$A$500,B18,'Absences diverses'!$D$8:$D$500,Salariés!$J$3)</f>
        <v>0</v>
      </c>
      <c r="QL18" s="37">
        <f>SUMIFS('Absences diverses'!$AJ$8:$AJ$500,'Absences diverses'!$A$8:$A$500,B18,'Absences diverses'!$D$8:$D$500,Salariés!$J$4)</f>
        <v>0</v>
      </c>
      <c r="QM18" s="37">
        <f>SUMIFS('Arrêts médicaux'!$AM$8:$AM$500,'Arrêts médicaux'!$A$8:$A$500,B18,'Arrêts médicaux'!$D$8:$D$500,Salariés!$H$1)</f>
        <v>0</v>
      </c>
      <c r="QN18" s="37">
        <f>SUMIFS('Arrêts médicaux'!$AM$8:$AM$500,'Arrêts médicaux'!$A$8:$A$500,B18,'Arrêts médicaux'!$D$8:$D$500,Salariés!$H$2)</f>
        <v>0</v>
      </c>
      <c r="QO18" s="38">
        <f t="shared" si="268"/>
        <v>0</v>
      </c>
      <c r="QP18" s="37">
        <f>SUMIFS('Arrêts médicaux'!$AM$8:$AM$500,'Arrêts médicaux'!$A$8:$A$500,B18,'Arrêts médicaux'!$D$8:$D$500,Salariés!$H$3)</f>
        <v>0</v>
      </c>
      <c r="QQ18" s="37">
        <f>SUMIFS('Arrêts médicaux'!$AM$8:$AM$500,'Arrêts médicaux'!$A$8:$A$500,B18,'Arrêts médicaux'!$D$8:$D$500,Salariés!$H$4)</f>
        <v>0</v>
      </c>
      <c r="QR18" s="38">
        <f t="shared" si="269"/>
        <v>0</v>
      </c>
      <c r="QS18" s="37">
        <f>SUMIFS('Arrêts médicaux'!$AM$8:$AM$500,'Arrêts médicaux'!$A$8:$A$500,B18,'Arrêts médicaux'!$D$8:$D$500,Salariés!$H$5)</f>
        <v>0</v>
      </c>
      <c r="QT18" s="37">
        <f>SUMIFS('Arrêts médicaux'!$AM$8:$AM$500,'Arrêts médicaux'!$A$8:$A$500,B18,'Arrêts médicaux'!$D$8:$D$500,Salariés!$H$6)</f>
        <v>0</v>
      </c>
      <c r="QU18" s="37">
        <f>SUMIFS('Arrêts médicaux'!$AM$8:$AM$500,'Arrêts médicaux'!$A$8:$A$500,B18,'Arrêts médicaux'!$D$8:$D$500,Salariés!$H$7)</f>
        <v>0</v>
      </c>
      <c r="QV18" s="38">
        <f t="shared" si="270"/>
        <v>0</v>
      </c>
      <c r="QW18" s="37">
        <f>SUMIFS('Arrêts médicaux'!$AM$8:$AM$500,'Arrêts médicaux'!$A$8:$A$500,B18,'Arrêts médicaux'!$D$8:$D$500,Salariés!$H$8)</f>
        <v>0</v>
      </c>
      <c r="QX18" s="37">
        <f>SUMIFS('Absences diverses'!$AK$8:$AK$500,'Absences diverses'!$A$8:$A$500,B18,'Absences diverses'!$D$8:$D$500,Salariés!$J$1)</f>
        <v>0</v>
      </c>
      <c r="QY18" s="37">
        <f>SUMIFS('Absences diverses'!$AK$8:$AK$500,'Absences diverses'!$A$8:$A$500,B18,'Absences diverses'!$D$8:$D$500,Salariés!$J$2)</f>
        <v>0</v>
      </c>
      <c r="QZ18" s="37">
        <f>SUMIFS('Absences diverses'!$AK$8:$AK$500,'Absences diverses'!$A$8:$A$500,B18,'Absences diverses'!$D$8:$D$500,Salariés!$J$3)</f>
        <v>0</v>
      </c>
      <c r="RA18" s="37">
        <f>SUMIFS('Absences diverses'!$AK$8:$AK$500,'Absences diverses'!$A$8:$A$500,B18,'Absences diverses'!$D$8:$D$500,Salariés!$J$4)</f>
        <v>0</v>
      </c>
      <c r="RB18" s="37">
        <f>SUMIFS('Arrêts médicaux'!$AN$8:$AN$500,'Arrêts médicaux'!$A$8:$A$500,B18,'Arrêts médicaux'!$D$8:$D$500,Salariés!$H$1)</f>
        <v>0</v>
      </c>
      <c r="RC18" s="37">
        <f>SUMIFS('Arrêts médicaux'!$AN$8:$AN$500,'Arrêts médicaux'!$A$8:$A$500,B18,'Arrêts médicaux'!$D$8:$D$500,Salariés!$H$2)</f>
        <v>0</v>
      </c>
      <c r="RD18" s="38">
        <f t="shared" si="271"/>
        <v>0</v>
      </c>
      <c r="RE18" s="37">
        <f>SUMIFS('Arrêts médicaux'!$AN$8:$AN$500,'Arrêts médicaux'!$A$8:$A$500,B18,'Arrêts médicaux'!$D$8:$D$500,Salariés!$H$3)</f>
        <v>0</v>
      </c>
      <c r="RF18" s="37">
        <f>SUMIFS('Arrêts médicaux'!$AN$8:$AN$500,'Arrêts médicaux'!$A$8:$A$500,B18,'Arrêts médicaux'!$D$8:$D$500,Salariés!$H$4)</f>
        <v>0</v>
      </c>
      <c r="RG18" s="38">
        <f t="shared" si="272"/>
        <v>0</v>
      </c>
      <c r="RH18" s="37">
        <f>SUMIFS('Arrêts médicaux'!$AN$8:$AN$500,'Arrêts médicaux'!$A$8:$A$500,B18,'Arrêts médicaux'!$D$8:$D$500,Salariés!$H$5)</f>
        <v>0</v>
      </c>
      <c r="RI18" s="37">
        <f>SUMIFS('Arrêts médicaux'!$AN$8:$AN$500,'Arrêts médicaux'!$A$8:$A$500,B18,'Arrêts médicaux'!$D$8:$D$500,Salariés!$H$6)</f>
        <v>0</v>
      </c>
      <c r="RJ18" s="37">
        <f>SUMIFS('Arrêts médicaux'!$AN$8:$AN$500,'Arrêts médicaux'!$A$8:$A$500,B18,'Arrêts médicaux'!$D$8:$D$500,Salariés!$H$7)</f>
        <v>0</v>
      </c>
      <c r="RK18" s="38">
        <f t="shared" si="273"/>
        <v>0</v>
      </c>
      <c r="RL18" s="37">
        <f>SUMIFS('Arrêts médicaux'!$AN$8:$AN$500,'Arrêts médicaux'!$A$8:$A$500,B18,'Arrêts médicaux'!$D$8:$D$500,Salariés!$H$8)</f>
        <v>0</v>
      </c>
      <c r="RM18" s="37">
        <f>SUMIFS('Absences diverses'!$AL$8:$AL$500,'Absences diverses'!$A$8:$A$500,B18,'Absences diverses'!$D$8:$D$500,Salariés!$J$1)</f>
        <v>0</v>
      </c>
      <c r="RN18" s="37">
        <f>SUMIFS('Absences diverses'!$AL$8:$AL$500,'Absences diverses'!$A$8:$A$500,B18,'Absences diverses'!$D$8:$D$500,Salariés!$J$2)</f>
        <v>0</v>
      </c>
      <c r="RO18" s="37">
        <f>SUMIFS('Absences diverses'!$AL$8:$AL$500,'Absences diverses'!$A$8:$A$500,B18,'Absences diverses'!$D$8:$D$500,Salariés!$J$3)</f>
        <v>0</v>
      </c>
      <c r="RP18" s="37">
        <f>SUMIFS('Absences diverses'!$AL$8:$AL$500,'Absences diverses'!$A$8:$A$500,B18,'Absences diverses'!$D$8:$D$500,Salariés!$J$4)</f>
        <v>0</v>
      </c>
      <c r="RQ18" s="37">
        <f>SUMIFS('Arrêts médicaux'!$AO$8:$AO$500,'Arrêts médicaux'!$A$8:$A$500,B18,'Arrêts médicaux'!$D$8:$D$500,Salariés!$H$1)</f>
        <v>0</v>
      </c>
      <c r="RR18" s="37">
        <f>SUMIFS('Arrêts médicaux'!$AO$8:$AO$500,'Arrêts médicaux'!$A$8:$A$500,B18,'Arrêts médicaux'!$D$8:$D$500,Salariés!$H$2)</f>
        <v>0</v>
      </c>
      <c r="RS18" s="38">
        <f t="shared" si="274"/>
        <v>0</v>
      </c>
      <c r="RT18" s="37">
        <f>SUMIFS('Arrêts médicaux'!$AO$8:$AO$500,'Arrêts médicaux'!$A$8:$A$500,B18,'Arrêts médicaux'!$D$8:$D$500,Salariés!$H$3)</f>
        <v>0</v>
      </c>
      <c r="RU18" s="37">
        <f>SUMIFS('Arrêts médicaux'!$AO$8:$AO$500,'Arrêts médicaux'!$A$8:$A$500,B18,'Arrêts médicaux'!$D$8:$D$500,Salariés!$H$4)</f>
        <v>0</v>
      </c>
      <c r="RV18" s="38">
        <f t="shared" si="275"/>
        <v>0</v>
      </c>
      <c r="RW18" s="37">
        <f>SUMIFS('Arrêts médicaux'!$AO$8:$AO$500,'Arrêts médicaux'!$A$8:$A$500,B18,'Arrêts médicaux'!$D$8:$D$500,Salariés!$H$5)</f>
        <v>0</v>
      </c>
      <c r="RX18" s="37">
        <f>SUMIFS('Arrêts médicaux'!$AO$8:$AO$500,'Arrêts médicaux'!$A$8:$A$500,B18,'Arrêts médicaux'!$D$8:$D$500,Salariés!$H$6)</f>
        <v>0</v>
      </c>
      <c r="RY18" s="37">
        <f>SUMIFS('Arrêts médicaux'!$AO$8:$AO$500,'Arrêts médicaux'!$A$8:$A$500,B18,'Arrêts médicaux'!$D$8:$D$500,Salariés!$H$7)</f>
        <v>0</v>
      </c>
      <c r="RZ18" s="38">
        <f t="shared" si="276"/>
        <v>0</v>
      </c>
      <c r="SA18" s="37">
        <f>SUMIFS('Arrêts médicaux'!$AO$8:$AO$500,'Arrêts médicaux'!$A$8:$A$500,B18,'Arrêts médicaux'!$D$8:$D$500,Salariés!$H$8)</f>
        <v>0</v>
      </c>
      <c r="SB18" s="37">
        <f>SUMIFS('Absences diverses'!$AM$8:$AM$500,'Absences diverses'!$A$8:$A$500,B18,'Absences diverses'!$D$8:$D$500,Salariés!$J$1)</f>
        <v>0</v>
      </c>
      <c r="SC18" s="37">
        <f>SUMIFS('Absences diverses'!$AM$8:$AM$500,'Absences diverses'!$A$8:$A$500,B18,'Absences diverses'!$D$8:$D$500,Salariés!$J$2)</f>
        <v>0</v>
      </c>
      <c r="SD18" s="37">
        <f>SUMIFS('Absences diverses'!$AM$8:$AM$500,'Absences diverses'!$A$8:$A$500,B18,'Absences diverses'!$D$8:$D$500,Salariés!$J$3)</f>
        <v>0</v>
      </c>
      <c r="SE18" s="37">
        <f>SUMIFS('Absences diverses'!$AM$8:$AM$500,'Absences diverses'!$A$8:$A$500,B18,'Absences diverses'!$D$8:$D$500,Salariés!$J$4)</f>
        <v>0</v>
      </c>
      <c r="SF18" s="37">
        <f>SUMIFS('Arrêts médicaux'!$AP$8:$AP$500,'Arrêts médicaux'!$A$8:$A$500,B18,'Arrêts médicaux'!$D$8:$D$500,Salariés!$H$1)</f>
        <v>0</v>
      </c>
      <c r="SG18" s="37">
        <f>SUMIFS('Arrêts médicaux'!$AP$8:$AP$500,'Arrêts médicaux'!$A$8:$A$500,B18,'Arrêts médicaux'!$D$8:$D$500,Salariés!$H$2)</f>
        <v>0</v>
      </c>
      <c r="SH18" s="38">
        <f t="shared" si="277"/>
        <v>0</v>
      </c>
      <c r="SI18" s="37">
        <f>SUMIFS('Arrêts médicaux'!$AP$8:$AP$500,'Arrêts médicaux'!$A$8:$A$500,B18,'Arrêts médicaux'!$D$8:$D$500,Salariés!$H$3)</f>
        <v>0</v>
      </c>
      <c r="SJ18" s="37">
        <f>SUMIFS('Arrêts médicaux'!$AP$8:$AP$500,'Arrêts médicaux'!$A$8:$A$500,B18,'Arrêts médicaux'!$D$8:$D$500,Salariés!$H$4)</f>
        <v>0</v>
      </c>
      <c r="SK18" s="38">
        <f t="shared" si="278"/>
        <v>0</v>
      </c>
      <c r="SL18" s="37">
        <f>SUMIFS('Arrêts médicaux'!$AP$8:$AP$500,'Arrêts médicaux'!$A$8:$A$500,B18,'Arrêts médicaux'!$D$8:$D$500,Salariés!$H$5)</f>
        <v>0</v>
      </c>
      <c r="SM18" s="37">
        <f>SUMIFS('Arrêts médicaux'!$AP$8:$AP$500,'Arrêts médicaux'!$A$8:$A$500,B18,'Arrêts médicaux'!$D$8:$D$500,Salariés!$H$6)</f>
        <v>0</v>
      </c>
      <c r="SN18" s="37">
        <f>SUMIFS('Arrêts médicaux'!$AP$8:$AP$500,'Arrêts médicaux'!$A$8:$A$500,B18,'Arrêts médicaux'!$D$8:$D$500,Salariés!$H$7)</f>
        <v>0</v>
      </c>
      <c r="SO18" s="38">
        <f t="shared" si="279"/>
        <v>0</v>
      </c>
      <c r="SP18" s="37">
        <f>SUMIFS('Arrêts médicaux'!$AP$8:$AP$500,'Arrêts médicaux'!$A$8:$A$500,B18,'Arrêts médicaux'!$D$8:$D$500,Salariés!$H$8)</f>
        <v>0</v>
      </c>
      <c r="SQ18" s="37">
        <f>SUMIFS('Absences diverses'!$AN$8:$AN$500,'Absences diverses'!$A$8:$A$500,B18,'Absences diverses'!$D$8:$D$500,Salariés!$J$1)</f>
        <v>0</v>
      </c>
      <c r="SR18" s="37">
        <f>SUMIFS('Absences diverses'!$AN$8:$AN$500,'Absences diverses'!$A$8:$A$500,B18,'Absences diverses'!$D$8:$D$500,Salariés!$J$2)</f>
        <v>0</v>
      </c>
      <c r="SS18" s="37">
        <f>SUMIFS('Absences diverses'!$AN$8:$AN$500,'Absences diverses'!$A$8:$A$500,B18,'Absences diverses'!$D$8:$D$500,Salariés!$J$3)</f>
        <v>0</v>
      </c>
      <c r="ST18" s="37">
        <f>SUMIFS('Absences diverses'!$AN$8:$AN$500,'Absences diverses'!$A$8:$A$500,B18,'Absences diverses'!$D$8:$D$500,Salariés!$J$4)</f>
        <v>0</v>
      </c>
      <c r="SU18" s="37">
        <f>SUMIFS('Arrêts médicaux'!$AQ$8:$AQ$500,'Arrêts médicaux'!$A$8:$A$500,B18,'Arrêts médicaux'!$D$8:$D$500,Salariés!$H$1)</f>
        <v>0</v>
      </c>
      <c r="SV18" s="37">
        <f>SUMIFS('Arrêts médicaux'!$AQ$8:$AQ$500,'Arrêts médicaux'!$A$8:$A$500,B18,'Arrêts médicaux'!$D$8:$D$500,Salariés!$H$2)</f>
        <v>0</v>
      </c>
      <c r="SW18" s="38">
        <f t="shared" si="280"/>
        <v>0</v>
      </c>
      <c r="SX18" s="37">
        <f>SUMIFS('Arrêts médicaux'!$AQ$8:$AQ$500,'Arrêts médicaux'!$A$8:$A$500,B18,'Arrêts médicaux'!$D$8:$D$500,Salariés!$H$3)</f>
        <v>0</v>
      </c>
      <c r="SY18" s="37">
        <f>SUMIFS('Arrêts médicaux'!$AQ$8:$AQ$500,'Arrêts médicaux'!$A$8:$A$500,B18,'Arrêts médicaux'!$D$8:$D$500,Salariés!$H$4)</f>
        <v>0</v>
      </c>
      <c r="SZ18" s="38">
        <f t="shared" si="281"/>
        <v>0</v>
      </c>
      <c r="TA18" s="37">
        <f>SUMIFS('Arrêts médicaux'!$AQ$8:$AQ$500,'Arrêts médicaux'!$A$8:$A$500,B18,'Arrêts médicaux'!$D$8:$D$500,Salariés!$H$5)</f>
        <v>0</v>
      </c>
      <c r="TB18" s="37">
        <f>SUMIFS('Arrêts médicaux'!$AQ$8:$AQ$500,'Arrêts médicaux'!$A$8:$A$500,B18,'Arrêts médicaux'!$D$8:$D$500,Salariés!$H$6)</f>
        <v>0</v>
      </c>
      <c r="TC18" s="37">
        <f>SUMIFS('Arrêts médicaux'!$AQ$8:$AQ$500,'Arrêts médicaux'!$A$8:$A$500,B18,'Arrêts médicaux'!$D$8:$D$500,Salariés!$H$7)</f>
        <v>0</v>
      </c>
      <c r="TD18" s="38">
        <f t="shared" si="282"/>
        <v>0</v>
      </c>
      <c r="TE18" s="37">
        <f>SUMIFS('Arrêts médicaux'!$AQ$8:$AQ$500,'Arrêts médicaux'!$A$8:$A$500,B18,'Arrêts médicaux'!$D$8:$D$500,Salariés!$H$8)</f>
        <v>0</v>
      </c>
      <c r="TF18" s="37">
        <f>SUMIFS('Absences diverses'!$AO$8:$AO$500,'Absences diverses'!$A$8:$A$500,B18,'Absences diverses'!$D$8:$D$500,Salariés!$J$1)</f>
        <v>0</v>
      </c>
      <c r="TG18" s="37">
        <f>SUMIFS('Absences diverses'!$AO$8:$AO$500,'Absences diverses'!$A$8:$A$500,B18,'Absences diverses'!$D$8:$D$500,Salariés!$J$2)</f>
        <v>0</v>
      </c>
      <c r="TH18" s="37">
        <f>SUMIFS('Absences diverses'!$AO$8:$AO$500,'Absences diverses'!$A$8:$A$500,B18,'Absences diverses'!$D$8:$D$500,Salariés!$J$3)</f>
        <v>0</v>
      </c>
      <c r="TI18" s="37">
        <f>SUMIFS('Absences diverses'!$AO$8:$AO$500,'Absences diverses'!$A$8:$A$500,B18,'Absences diverses'!$D$8:$D$500,Salariés!$J$4)</f>
        <v>0</v>
      </c>
      <c r="TJ18" s="37">
        <f>SUMIFS('Arrêts médicaux'!$AR$8:$AR$500,'Arrêts médicaux'!$A$8:$A$500,B18,'Arrêts médicaux'!$D$8:$D$500,Salariés!$H$1)</f>
        <v>0</v>
      </c>
      <c r="TK18" s="37">
        <f>SUMIFS('Arrêts médicaux'!$AR$8:$AR$500,'Arrêts médicaux'!$A$8:$A$500,B18,'Arrêts médicaux'!$D$8:$D$500,Salariés!$H$2)</f>
        <v>0</v>
      </c>
      <c r="TL18" s="38">
        <f t="shared" si="283"/>
        <v>0</v>
      </c>
      <c r="TM18" s="37">
        <f>SUMIFS('Arrêts médicaux'!$AR$8:$AR$500,'Arrêts médicaux'!$A$8:$A$500,B18,'Arrêts médicaux'!$D$8:$D$500,Salariés!$H$3)</f>
        <v>0</v>
      </c>
      <c r="TN18" s="37">
        <f>SUMIFS('Arrêts médicaux'!$AR$8:$AR$500,'Arrêts médicaux'!$A$8:$A$500,B18,'Arrêts médicaux'!$D$8:$D$500,Salariés!$H$4)</f>
        <v>0</v>
      </c>
      <c r="TO18" s="38">
        <f t="shared" si="284"/>
        <v>0</v>
      </c>
      <c r="TP18" s="37">
        <f>SUMIFS('Arrêts médicaux'!$AR$8:$AR$500,'Arrêts médicaux'!$A$8:$A$500,B18,'Arrêts médicaux'!$D$8:$D$500,Salariés!$H$5)</f>
        <v>0</v>
      </c>
      <c r="TQ18" s="37">
        <f>SUMIFS('Arrêts médicaux'!$AR$8:$AR$500,'Arrêts médicaux'!$A$8:$A$500,B18,'Arrêts médicaux'!$D$8:$D$500,Salariés!$H$6)</f>
        <v>0</v>
      </c>
      <c r="TR18" s="37">
        <f>SUMIFS('Arrêts médicaux'!$AR$8:$AR$500,'Arrêts médicaux'!$A$8:$A$500,B18,'Arrêts médicaux'!$D$8:$D$500,Salariés!$H$7)</f>
        <v>0</v>
      </c>
      <c r="TS18" s="38">
        <f t="shared" si="285"/>
        <v>0</v>
      </c>
      <c r="TT18" s="37">
        <f>SUMIFS('Arrêts médicaux'!$AR$8:$AR$500,'Arrêts médicaux'!$A$8:$A$500,B18,'Arrêts médicaux'!$D$8:$D$500,Salariés!$H$8)</f>
        <v>0</v>
      </c>
      <c r="TU18" s="37">
        <f>SUMIFS('Absences diverses'!$AP$8:$AP$500,'Absences diverses'!$A$8:$A$500,B18,'Absences diverses'!$D$8:$D$500,Salariés!$J$1)</f>
        <v>0</v>
      </c>
      <c r="TV18" s="37">
        <f>SUMIFS('Absences diverses'!$AP$8:$AP$500,'Absences diverses'!$A$8:$A$500,B18,'Absences diverses'!$D$8:$D$500,Salariés!$J$2)</f>
        <v>0</v>
      </c>
      <c r="TW18" s="37">
        <f>SUMIFS('Absences diverses'!$AP$8:$AP$500,'Absences diverses'!$A$8:$A$500,B18,'Absences diverses'!$D$8:$D$500,Salariés!$J$3)</f>
        <v>0</v>
      </c>
      <c r="TX18" s="37">
        <f>SUMIFS('Absences diverses'!$AP$8:$AP$500,'Absences diverses'!$A$8:$A$500,B18,'Absences diverses'!$D$8:$D$500,Salariés!$J$4)</f>
        <v>0</v>
      </c>
      <c r="TY18" s="37">
        <f>SUMIFS('Arrêts médicaux'!$AS$8:$AS$500,'Arrêts médicaux'!$A$8:$A$500,B18,'Arrêts médicaux'!$D$8:$D$500,Salariés!$H$1)</f>
        <v>0</v>
      </c>
      <c r="TZ18" s="37">
        <f>SUMIFS('Arrêts médicaux'!$AS$8:$AS$500,'Arrêts médicaux'!$A$8:$A$500,B18,'Arrêts médicaux'!$D$8:$D$500,Salariés!$H$2)</f>
        <v>0</v>
      </c>
      <c r="UA18" s="38">
        <f t="shared" si="286"/>
        <v>0</v>
      </c>
      <c r="UB18" s="37">
        <f>SUMIFS('Arrêts médicaux'!$AS$8:$AS$500,'Arrêts médicaux'!$A$8:$A$500,B18,'Arrêts médicaux'!$D$8:$D$500,Salariés!$H$3)</f>
        <v>0</v>
      </c>
      <c r="UC18" s="37">
        <f>SUMIFS('Arrêts médicaux'!$AS$8:$AS$500,'Arrêts médicaux'!$A$8:$A$500,B18,'Arrêts médicaux'!$D$8:$D$500,Salariés!$H$4)</f>
        <v>0</v>
      </c>
      <c r="UD18" s="38">
        <f t="shared" si="287"/>
        <v>0</v>
      </c>
      <c r="UE18" s="37">
        <f>SUMIFS('Arrêts médicaux'!$AS$8:$AS$500,'Arrêts médicaux'!$A$8:$A$500,B18,'Arrêts médicaux'!$D$8:$D$500,Salariés!$H$5)</f>
        <v>0</v>
      </c>
      <c r="UF18" s="37">
        <f>SUMIFS('Arrêts médicaux'!$AS$8:$AS$500,'Arrêts médicaux'!$A$8:$A$500,B18,'Arrêts médicaux'!$D$8:$D$500,Salariés!$H$6)</f>
        <v>0</v>
      </c>
      <c r="UG18" s="37">
        <f>SUMIFS('Arrêts médicaux'!$AS$8:$AS$500,'Arrêts médicaux'!$A$8:$A$500,B18,'Arrêts médicaux'!$D$8:$D$500,Salariés!$H$7)</f>
        <v>0</v>
      </c>
      <c r="UH18" s="38">
        <f t="shared" si="288"/>
        <v>0</v>
      </c>
      <c r="UI18" s="37">
        <f>SUMIFS('Arrêts médicaux'!$AS$8:$AS$500,'Arrêts médicaux'!$A$8:$A$500,B18,'Arrêts médicaux'!$D$8:$D$500,Salariés!$H$8)</f>
        <v>0</v>
      </c>
      <c r="UJ18" s="37">
        <f>SUMIFS('Absences diverses'!$AQ$8:$AQ$500,'Absences diverses'!$A$8:$A$500,B18,'Absences diverses'!$D$8:$D$500,Salariés!$J$1)</f>
        <v>0</v>
      </c>
      <c r="UK18" s="37">
        <f>SUMIFS('Absences diverses'!$AQ$8:$AQ$500,'Absences diverses'!$A$8:$A$500,B18,'Absences diverses'!$D$8:$D$500,Salariés!$J$2)</f>
        <v>0</v>
      </c>
      <c r="UL18" s="37">
        <f>SUMIFS('Absences diverses'!$AQ$8:$AQ$500,'Absences diverses'!$A$8:$A$500,B18,'Absences diverses'!$D$8:$D$500,Salariés!$J$3)</f>
        <v>0</v>
      </c>
      <c r="UM18" s="37">
        <f>SUMIFS('Absences diverses'!$AQ$8:$AQ$500,'Absences diverses'!$A$8:$A$500,B18,'Absences diverses'!$D$8:$D$500,Salariés!$J$4)</f>
        <v>0</v>
      </c>
      <c r="UN18" s="37">
        <f>SUMIFS('Arrêts médicaux'!$AT$8:$AT$500,'Arrêts médicaux'!$A$8:$A$500,B18,'Arrêts médicaux'!$D$8:$D$500,Salariés!$H$1)</f>
        <v>0</v>
      </c>
      <c r="UO18" s="37">
        <f>SUMIFS('Arrêts médicaux'!$AT$8:$AT$500,'Arrêts médicaux'!$A$8:$A$500,B18,'Arrêts médicaux'!$D$8:$D$500,Salariés!$H$2)</f>
        <v>0</v>
      </c>
      <c r="UP18" s="38">
        <f t="shared" si="289"/>
        <v>0</v>
      </c>
      <c r="UQ18" s="37">
        <f>SUMIFS('Arrêts médicaux'!$AT$8:$AT$500,'Arrêts médicaux'!$A$8:$A$500,B18,'Arrêts médicaux'!$D$8:$D$500,Salariés!$H$3)</f>
        <v>0</v>
      </c>
      <c r="UR18" s="37">
        <f>SUMIFS('Arrêts médicaux'!$AT$8:$AT$500,'Arrêts médicaux'!$A$8:$A$500,B18,'Arrêts médicaux'!$D$8:$D$500,Salariés!$H$4)</f>
        <v>0</v>
      </c>
      <c r="US18" s="38">
        <f t="shared" si="290"/>
        <v>0</v>
      </c>
      <c r="UT18" s="37">
        <f>SUMIFS('Arrêts médicaux'!$AT$8:$AT$500,'Arrêts médicaux'!$A$8:$A$500,B18,'Arrêts médicaux'!$D$8:$D$500,Salariés!$H$5)</f>
        <v>0</v>
      </c>
      <c r="UU18" s="37">
        <f>SUMIFS('Arrêts médicaux'!$AT$8:$AT$500,'Arrêts médicaux'!$A$8:$A$500,B18,'Arrêts médicaux'!$D$8:$D$500,Salariés!$H$6)</f>
        <v>0</v>
      </c>
      <c r="UV18" s="37">
        <f>SUMIFS('Arrêts médicaux'!$AT$8:$AT$500,'Arrêts médicaux'!$A$8:$A$500,B18,'Arrêts médicaux'!$D$8:$D$500,Salariés!$H$7)</f>
        <v>0</v>
      </c>
      <c r="UW18" s="38">
        <f t="shared" si="291"/>
        <v>0</v>
      </c>
      <c r="UX18" s="37">
        <f>SUMIFS('Arrêts médicaux'!$AT$8:$AT$500,'Arrêts médicaux'!$A$8:$A$500,B18,'Arrêts médicaux'!$D$8:$D$500,Salariés!$H$8)</f>
        <v>0</v>
      </c>
      <c r="UY18" s="37">
        <f>SUMIFS('Absences diverses'!$AR$8:$AR$500,'Absences diverses'!$A$8:$A$500,B18,'Absences diverses'!$D$8:$D$500,Salariés!$J$1)</f>
        <v>0</v>
      </c>
      <c r="UZ18" s="37">
        <f>SUMIFS('Absences diverses'!$AR$8:$AR$500,'Absences diverses'!$A$8:$A$500,B18,'Absences diverses'!$D$8:$D$500,Salariés!$J$2)</f>
        <v>0</v>
      </c>
      <c r="VA18" s="37">
        <f>SUMIFS('Absences diverses'!$AR$8:$AR$500,'Absences diverses'!$A$8:$A$500,B18,'Absences diverses'!$D$8:$D$500,Salariés!$J$3)</f>
        <v>0</v>
      </c>
      <c r="VB18" s="37">
        <f>SUMIFS('Absences diverses'!$AR$8:$AR$500,'Absences diverses'!$A$8:$A$500,B18,'Absences diverses'!$D$8:$D$500,Salariés!$J$4)</f>
        <v>0</v>
      </c>
      <c r="VC18" s="37">
        <f>SUMIFS('Arrêts médicaux'!$AU$8:$AU$500,'Arrêts médicaux'!$A$8:$A$500,B18,'Arrêts médicaux'!$D$8:$D$500,Salariés!$H$1)</f>
        <v>0</v>
      </c>
      <c r="VD18" s="37">
        <f>SUMIFS('Arrêts médicaux'!$AU$8:$AU$500,'Arrêts médicaux'!$A$8:$A$500,B18,'Arrêts médicaux'!$D$8:$D$500,Salariés!$H$2)</f>
        <v>0</v>
      </c>
      <c r="VE18" s="38">
        <f t="shared" si="292"/>
        <v>0</v>
      </c>
      <c r="VF18" s="37">
        <f>SUMIFS('Arrêts médicaux'!$AU$8:$AU$500,'Arrêts médicaux'!$A$8:$A$500,B18,'Arrêts médicaux'!$D$8:$D$500,Salariés!$H$3)</f>
        <v>0</v>
      </c>
      <c r="VG18" s="37">
        <f>SUMIFS('Arrêts médicaux'!$AU$8:$AU$500,'Arrêts médicaux'!$A$8:$A$500,B18,'Arrêts médicaux'!$D$8:$D$500,Salariés!$H$4)</f>
        <v>0</v>
      </c>
      <c r="VH18" s="38">
        <f t="shared" si="293"/>
        <v>0</v>
      </c>
      <c r="VI18" s="37">
        <f>SUMIFS('Arrêts médicaux'!$AU$8:$AU$500,'Arrêts médicaux'!$A$8:$A$500,B18,'Arrêts médicaux'!$D$8:$D$500,Salariés!$H$5)</f>
        <v>0</v>
      </c>
      <c r="VJ18" s="37">
        <f>SUMIFS('Arrêts médicaux'!$AU$8:$AU$500,'Arrêts médicaux'!$A$8:$A$500,B18,'Arrêts médicaux'!$D$8:$D$500,Salariés!$H$6)</f>
        <v>0</v>
      </c>
      <c r="VK18" s="37">
        <f>SUMIFS('Arrêts médicaux'!$AU$8:$AU$500,'Arrêts médicaux'!$A$8:$A$500,B18,'Arrêts médicaux'!$D$8:$D$500,Salariés!$H$7)</f>
        <v>0</v>
      </c>
      <c r="VL18" s="38">
        <f t="shared" si="294"/>
        <v>0</v>
      </c>
      <c r="VM18" s="37">
        <f>SUMIFS('Arrêts médicaux'!$AU$8:$AU$500,'Arrêts médicaux'!$A$8:$A$500,B18,'Arrêts médicaux'!$D$8:$D$500,Salariés!$H$8)</f>
        <v>0</v>
      </c>
      <c r="VN18" s="37">
        <f>SUMIFS('Absences diverses'!$AS$8:$AS$500,'Absences diverses'!$A$8:$A$500,B18,'Absences diverses'!$D$8:$D$500,Salariés!$J$1)</f>
        <v>0</v>
      </c>
      <c r="VO18" s="37">
        <f>SUMIFS('Absences diverses'!$AS$8:$AS$500,'Absences diverses'!$A$8:$A$500,B18,'Absences diverses'!$D$8:$D$500,Salariés!$J$2)</f>
        <v>0</v>
      </c>
      <c r="VP18" s="37">
        <f>SUMIFS('Absences diverses'!$AS$8:$AS$500,'Absences diverses'!$A$8:$A$500,B18,'Absences diverses'!$D$8:$D$500,Salariés!$J$3)</f>
        <v>0</v>
      </c>
      <c r="VQ18" s="37">
        <f>SUMIFS('Absences diverses'!$AS$8:$AS$500,'Absences diverses'!$A$8:$A$500,B18,'Absences diverses'!$D$8:$D$500,Salariés!$J$4)</f>
        <v>0</v>
      </c>
      <c r="VR18" s="37">
        <f>SUMIFS('Arrêts médicaux'!$AV$8:$AV$500,'Arrêts médicaux'!$A$8:$A$500,B18,'Arrêts médicaux'!$D$8:$D$500,Salariés!$H$1)</f>
        <v>0</v>
      </c>
      <c r="VS18" s="37">
        <f>SUMIFS('Arrêts médicaux'!$AV$8:$AV$500,'Arrêts médicaux'!$A$8:$A$500,B18,'Arrêts médicaux'!$D$8:$D$500,Salariés!$H$2)</f>
        <v>0</v>
      </c>
      <c r="VT18" s="38">
        <f t="shared" si="295"/>
        <v>0</v>
      </c>
      <c r="VU18" s="37">
        <f>SUMIFS('Arrêts médicaux'!$AV$8:$AV$500,'Arrêts médicaux'!$A$8:$A$500,B18,'Arrêts médicaux'!$D$8:$D$500,Salariés!$H$3)</f>
        <v>0</v>
      </c>
      <c r="VV18" s="37">
        <f>SUMIFS('Arrêts médicaux'!$AV$8:$AV$500,'Arrêts médicaux'!$A$8:$A$500,B18,'Arrêts médicaux'!$D$8:$D$500,Salariés!$H$4)</f>
        <v>0</v>
      </c>
      <c r="VW18" s="38">
        <f t="shared" si="296"/>
        <v>0</v>
      </c>
      <c r="VX18" s="37">
        <f>SUMIFS('Arrêts médicaux'!$AV$8:$AV$500,'Arrêts médicaux'!$A$8:$A$500,B18,'Arrêts médicaux'!$D$8:$D$500,Salariés!$H$5)</f>
        <v>0</v>
      </c>
      <c r="VY18" s="37">
        <f>SUMIFS('Arrêts médicaux'!$AV$8:$AV$500,'Arrêts médicaux'!$A$8:$A$500,B18,'Arrêts médicaux'!$D$8:$D$500,Salariés!$H$6)</f>
        <v>0</v>
      </c>
      <c r="VZ18" s="37">
        <f>SUMIFS('Arrêts médicaux'!$AV$8:$AV$500,'Arrêts médicaux'!$A$8:$A$500,B18,'Arrêts médicaux'!$D$8:$D$500,Salariés!$H$7)</f>
        <v>0</v>
      </c>
      <c r="WA18" s="38">
        <f t="shared" si="297"/>
        <v>0</v>
      </c>
      <c r="WB18" s="37">
        <f>SUMIFS('Arrêts médicaux'!$AV$8:$AV$500,'Arrêts médicaux'!$A$8:$A$500,B18,'Arrêts médicaux'!$D$8:$D$500,Salariés!$H$8)</f>
        <v>0</v>
      </c>
      <c r="WC18" s="37">
        <f>SUMIFS('Absences diverses'!$AT$8:$AT$500,'Absences diverses'!$A$8:$A$500,B18,'Absences diverses'!$D$8:$D$500,Salariés!$J$1)</f>
        <v>0</v>
      </c>
      <c r="WD18" s="37">
        <f>SUMIFS('Absences diverses'!$AT$8:$AT$500,'Absences diverses'!$A$8:$A$500,B18,'Absences diverses'!$D$8:$D$500,Salariés!$J$2)</f>
        <v>0</v>
      </c>
      <c r="WE18" s="37">
        <f>SUMIFS('Absences diverses'!$AT$8:$AT$500,'Absences diverses'!$A$8:$A$500,B18,'Absences diverses'!$D$8:$D$500,Salariés!$J$3)</f>
        <v>0</v>
      </c>
      <c r="WF18" s="37">
        <f>SUMIFS('Absences diverses'!$AT$8:$AT$500,'Absences diverses'!$A$8:$A$500,B18,'Absences diverses'!$D$8:$D$500,Salariés!$J$4)</f>
        <v>0</v>
      </c>
      <c r="WG18" s="37">
        <f>SUMIFS('Arrêts médicaux'!$AW$8:$AW$500,'Arrêts médicaux'!$A$8:$A$500,B18,'Arrêts médicaux'!$D$8:$D$500,Salariés!$H$1)</f>
        <v>0</v>
      </c>
      <c r="WH18" s="37">
        <f>SUMIFS('Arrêts médicaux'!$AW$8:$AW$500,'Arrêts médicaux'!$A$8:$A$500,B18,'Arrêts médicaux'!$D$8:$D$500,Salariés!$H$2)</f>
        <v>0</v>
      </c>
      <c r="WI18" s="38">
        <f t="shared" si="298"/>
        <v>0</v>
      </c>
      <c r="WJ18" s="37">
        <f>SUMIFS('Arrêts médicaux'!$AW$8:$AW$500,'Arrêts médicaux'!$A$8:$A$500,B18,'Arrêts médicaux'!$D$8:$D$500,Salariés!$H$3)</f>
        <v>0</v>
      </c>
      <c r="WK18" s="37">
        <f>SUMIFS('Arrêts médicaux'!$AW$8:$AW$500,'Arrêts médicaux'!$A$8:$A$500,B18,'Arrêts médicaux'!$D$8:$D$500,Salariés!$H$4)</f>
        <v>0</v>
      </c>
      <c r="WL18" s="38">
        <f t="shared" si="299"/>
        <v>0</v>
      </c>
      <c r="WM18" s="37">
        <f>SUMIFS('Arrêts médicaux'!$AW$8:$AW$500,'Arrêts médicaux'!$A$8:$A$500,B18,'Arrêts médicaux'!$D$8:$D$500,Salariés!$H$5)</f>
        <v>0</v>
      </c>
      <c r="WN18" s="37">
        <f>SUMIFS('Arrêts médicaux'!$AW$8:$AW$500,'Arrêts médicaux'!$A$8:$A$500,B18,'Arrêts médicaux'!$D$8:$D$500,Salariés!$H$6)</f>
        <v>0</v>
      </c>
      <c r="WO18" s="37">
        <f>SUMIFS('Arrêts médicaux'!$AW$8:$AW$500,'Arrêts médicaux'!$A$8:$A$500,B18,'Arrêts médicaux'!$D$8:$D$500,Salariés!$H$7)</f>
        <v>0</v>
      </c>
      <c r="WP18" s="38">
        <f t="shared" si="300"/>
        <v>0</v>
      </c>
      <c r="WQ18" s="37">
        <f>SUMIFS('Arrêts médicaux'!$AW$8:$AW$500,'Arrêts médicaux'!$A$8:$A$500,B18,'Arrêts médicaux'!$D$8:$D$500,Salariés!$H$8)</f>
        <v>0</v>
      </c>
      <c r="WR18" s="37">
        <f>SUMIFS('Absences diverses'!$AU$8:$AU$500,'Absences diverses'!$A$8:$A$500,B18,'Absences diverses'!$D$8:$D$500,Salariés!$J$1)</f>
        <v>0</v>
      </c>
      <c r="WS18" s="37">
        <f>SUMIFS('Absences diverses'!$AU$8:$AU$500,'Absences diverses'!$A$8:$A$500,B18,'Absences diverses'!$D$8:$D$500,Salariés!$J$2)</f>
        <v>0</v>
      </c>
      <c r="WT18" s="37">
        <f>SUMIFS('Absences diverses'!$AU$8:$AU$500,'Absences diverses'!$A$8:$A$500,B18,'Absences diverses'!$D$8:$D$500,Salariés!$J$3)</f>
        <v>0</v>
      </c>
      <c r="WU18" s="37">
        <f>SUMIFS('Absences diverses'!$AU$8:$AU$500,'Absences diverses'!$A$8:$A$500,B18,'Absences diverses'!$D$8:$D$500,Salariés!$J$4)</f>
        <v>0</v>
      </c>
      <c r="WV18" s="37">
        <f>SUMIFS('Arrêts médicaux'!$AX$8:$AX$500,'Arrêts médicaux'!$A$8:$A$500,B18,'Arrêts médicaux'!$D$8:$D$500,Salariés!$H$1)</f>
        <v>0</v>
      </c>
      <c r="WW18" s="37">
        <f>SUMIFS('Arrêts médicaux'!$AX$8:$AX$500,'Arrêts médicaux'!$A$8:$A$500,B18,'Arrêts médicaux'!$D$8:$D$500,Salariés!$H$2)</f>
        <v>0</v>
      </c>
      <c r="WX18" s="38">
        <f t="shared" si="301"/>
        <v>0</v>
      </c>
      <c r="WY18" s="37">
        <f>SUMIFS('Arrêts médicaux'!$AX$8:$AX$500,'Arrêts médicaux'!$A$8:$A$500,B18,'Arrêts médicaux'!$D$8:$D$500,Salariés!$H$3)</f>
        <v>0</v>
      </c>
      <c r="WZ18" s="37">
        <f>SUMIFS('Arrêts médicaux'!$AX$8:$AX$500,'Arrêts médicaux'!$A$8:$A$500,B18,'Arrêts médicaux'!$D$8:$D$500,Salariés!$H$4)</f>
        <v>0</v>
      </c>
      <c r="XA18" s="38">
        <f t="shared" si="302"/>
        <v>0</v>
      </c>
      <c r="XB18" s="37">
        <f>SUMIFS('Arrêts médicaux'!$AX$8:$AX$500,'Arrêts médicaux'!$A$8:$A$500,B18,'Arrêts médicaux'!$D$8:$D$500,Salariés!$H$5)</f>
        <v>0</v>
      </c>
      <c r="XC18" s="37">
        <f>SUMIFS('Arrêts médicaux'!$AX$8:$AX$500,'Arrêts médicaux'!$A$8:$A$500,B18,'Arrêts médicaux'!$D$8:$D$500,Salariés!$H$6)</f>
        <v>0</v>
      </c>
      <c r="XD18" s="37">
        <f>SUMIFS('Arrêts médicaux'!$AX$8:$AX$500,'Arrêts médicaux'!$A$8:$A$500,B18,'Arrêts médicaux'!$D$8:$D$500,Salariés!$H$7)</f>
        <v>0</v>
      </c>
      <c r="XE18" s="38">
        <f t="shared" si="303"/>
        <v>0</v>
      </c>
      <c r="XF18" s="37">
        <f>SUMIFS('Arrêts médicaux'!$AX$8:$AX$500,'Arrêts médicaux'!$A$8:$A$500,B18,'Arrêts médicaux'!$D$8:$D$500,Salariés!$H$8)</f>
        <v>0</v>
      </c>
      <c r="XG18" s="37">
        <f>SUMIFS('Absences diverses'!$AV$8:$AV$500,'Absences diverses'!$A$8:$A$500,B18,'Absences diverses'!$D$8:$D$500,Salariés!$J$1)</f>
        <v>0</v>
      </c>
      <c r="XH18" s="37">
        <f>SUMIFS('Absences diverses'!$AV$8:$AV$500,'Absences diverses'!$A$8:$A$500,B18,'Absences diverses'!$D$8:$D$500,Salariés!$J$2)</f>
        <v>0</v>
      </c>
      <c r="XI18" s="37">
        <f>SUMIFS('Absences diverses'!$AV$8:$AV$500,'Absences diverses'!$A$8:$A$500,B18,'Absences diverses'!$D$8:$D$500,Salariés!$J$3)</f>
        <v>0</v>
      </c>
      <c r="XJ18" s="37">
        <f>SUMIFS('Absences diverses'!$AV$8:$AV$500,'Absences diverses'!$A$8:$A$500,B18,'Absences diverses'!$D$8:$D$500,Salariés!$J$4)</f>
        <v>0</v>
      </c>
      <c r="XK18" s="37">
        <f>SUMIFS('Arrêts médicaux'!$AY$8:$AY$500,'Arrêts médicaux'!$A$8:$A$500,B18,'Arrêts médicaux'!$D$8:$D$500,Salariés!$H$1)</f>
        <v>0</v>
      </c>
      <c r="XL18" s="37">
        <f>SUMIFS('Arrêts médicaux'!$AY$8:$AY$500,'Arrêts médicaux'!$A$8:$A$500,B18,'Arrêts médicaux'!$D$8:$D$500,Salariés!$H$2)</f>
        <v>0</v>
      </c>
      <c r="XM18" s="38">
        <f t="shared" si="304"/>
        <v>0</v>
      </c>
      <c r="XN18" s="37">
        <f>SUMIFS('Arrêts médicaux'!$AY$8:$AY$500,'Arrêts médicaux'!$A$8:$A$500,B18,'Arrêts médicaux'!$D$8:$D$500,Salariés!$H$3)</f>
        <v>0</v>
      </c>
      <c r="XO18" s="37">
        <f>SUMIFS('Arrêts médicaux'!$AY$8:$AY$500,'Arrêts médicaux'!$A$8:$A$500,B18,'Arrêts médicaux'!$D$8:$D$500,Salariés!$H$4)</f>
        <v>0</v>
      </c>
      <c r="XP18" s="38">
        <f t="shared" si="305"/>
        <v>0</v>
      </c>
      <c r="XQ18" s="37">
        <f>SUMIFS('Arrêts médicaux'!$AY$8:$AY$500,'Arrêts médicaux'!$A$8:$A$500,B18,'Arrêts médicaux'!$D$8:$D$500,Salariés!$H$5)</f>
        <v>0</v>
      </c>
      <c r="XR18" s="37">
        <f>SUMIFS('Arrêts médicaux'!$AY$8:$AY$500,'Arrêts médicaux'!$A$8:$A$500,B18,'Arrêts médicaux'!$D$8:$D$500,Salariés!$H$6)</f>
        <v>0</v>
      </c>
      <c r="XS18" s="37">
        <f>SUMIFS('Arrêts médicaux'!$AY$8:$AY$500,'Arrêts médicaux'!$A$8:$A$500,B18,'Arrêts médicaux'!$D$8:$D$500,Salariés!$H$7)</f>
        <v>0</v>
      </c>
      <c r="XT18" s="38">
        <f t="shared" si="306"/>
        <v>0</v>
      </c>
      <c r="XU18" s="37">
        <f>SUMIFS('Arrêts médicaux'!$AY$8:$AY$500,'Arrêts médicaux'!$A$8:$A$500,B18,'Arrêts médicaux'!$D$8:$D$500,Salariés!$H$8)</f>
        <v>0</v>
      </c>
      <c r="XV18" s="37">
        <f>SUMIFS('Absences diverses'!$AW$8:$AW$500,'Absences diverses'!$A$8:$A$500,B18,'Absences diverses'!$D$8:$D$500,Salariés!$J$1)</f>
        <v>0</v>
      </c>
      <c r="XW18" s="37">
        <f>SUMIFS('Absences diverses'!$AW$8:$AW$500,'Absences diverses'!$A$8:$A$500,B18,'Absences diverses'!$D$8:$D$500,Salariés!$J$2)</f>
        <v>0</v>
      </c>
      <c r="XX18" s="37">
        <f>SUMIFS('Absences diverses'!$AW$8:$AW$500,'Absences diverses'!$A$8:$A$500,B18,'Absences diverses'!$D$8:$D$500,Salariés!$J$3)</f>
        <v>0</v>
      </c>
      <c r="XY18" s="37">
        <f>SUMIFS('Absences diverses'!$AW$8:$AW$500,'Absences diverses'!$A$8:$A$500,B18,'Absences diverses'!$D$8:$D$500,Salariés!$J$4)</f>
        <v>0</v>
      </c>
      <c r="XZ18" s="37">
        <f>SUMIFS('Arrêts médicaux'!$AZ$8:$AZ$500,'Arrêts médicaux'!$A$8:$A$500,B18,'Arrêts médicaux'!$D$8:$D$500,Salariés!$H$1)</f>
        <v>0</v>
      </c>
      <c r="YA18" s="37">
        <f>SUMIFS('Arrêts médicaux'!$AZ$8:$AZ$500,'Arrêts médicaux'!$A$8:$A$500,B18,'Arrêts médicaux'!$D$8:$D$500,Salariés!$H$2)</f>
        <v>0</v>
      </c>
      <c r="YB18" s="38">
        <f t="shared" si="307"/>
        <v>0</v>
      </c>
      <c r="YC18" s="37">
        <f>SUMIFS('Arrêts médicaux'!$AZ$8:$AZ$500,'Arrêts médicaux'!$A$8:$A$500,B18,'Arrêts médicaux'!$D$8:$D$500,Salariés!$H$3)</f>
        <v>0</v>
      </c>
      <c r="YD18" s="37">
        <f>SUMIFS('Arrêts médicaux'!$AZ$8:$AZ$500,'Arrêts médicaux'!$A$8:$A$500,B18,'Arrêts médicaux'!$D$8:$D$500,Salariés!$H$4)</f>
        <v>0</v>
      </c>
      <c r="YE18" s="38">
        <f t="shared" si="308"/>
        <v>0</v>
      </c>
      <c r="YF18" s="37">
        <f>SUMIFS('Arrêts médicaux'!$AZ$8:$AZ$500,'Arrêts médicaux'!$A$8:$A$500,B18,'Arrêts médicaux'!$D$8:$D$500,Salariés!$H$5)</f>
        <v>0</v>
      </c>
      <c r="YG18" s="37">
        <f>SUMIFS('Arrêts médicaux'!$AZ$8:$AZ$500,'Arrêts médicaux'!$A$8:$A$500,B18,'Arrêts médicaux'!$D$8:$D$500,Salariés!$H$6)</f>
        <v>0</v>
      </c>
      <c r="YH18" s="37">
        <f>SUMIFS('Arrêts médicaux'!$AZ$8:$AZ$500,'Arrêts médicaux'!$A$8:$A$500,B18,'Arrêts médicaux'!$D$8:$D$500,Salariés!$H$7)</f>
        <v>0</v>
      </c>
      <c r="YI18" s="38">
        <f t="shared" si="309"/>
        <v>0</v>
      </c>
      <c r="YJ18" s="37">
        <f>SUMIFS('Arrêts médicaux'!$AZ$8:$AZ$500,'Arrêts médicaux'!$A$8:$A$500,B18,'Arrêts médicaux'!$D$8:$D$500,Salariés!$H$8)</f>
        <v>0</v>
      </c>
      <c r="YK18" s="37">
        <f>SUMIFS('Absences diverses'!$AX$8:$AX$500,'Absences diverses'!$A$8:$A$500,B18,'Absences diverses'!$D$8:$D$500,Salariés!$J$1)</f>
        <v>0</v>
      </c>
      <c r="YL18" s="37">
        <f>SUMIFS('Absences diverses'!$AX$8:$AX$500,'Absences diverses'!$A$8:$A$500,B18,'Absences diverses'!$D$8:$D$500,Salariés!$J$2)</f>
        <v>0</v>
      </c>
      <c r="YM18" s="37">
        <f>SUMIFS('Absences diverses'!$AX$8:$AX$500,'Absences diverses'!$A$8:$A$500,B18,'Absences diverses'!$D$8:$D$500,Salariés!$J$3)</f>
        <v>0</v>
      </c>
      <c r="YN18" s="37">
        <f>SUMIFS('Absences diverses'!$AX$8:$AX$500,'Absences diverses'!$A$8:$A$500,B18,'Absences diverses'!$D$8:$D$500,Salariés!$J$4)</f>
        <v>0</v>
      </c>
      <c r="YO18" s="37">
        <f>SUMIFS('Arrêts médicaux'!$BA$8:$BA$500,'Arrêts médicaux'!$A$8:$A$500,B18,'Arrêts médicaux'!$D$8:$D$500,Salariés!$H$1)</f>
        <v>0</v>
      </c>
      <c r="YP18" s="37">
        <f>SUMIFS('Arrêts médicaux'!$BA$8:$BA$500,'Arrêts médicaux'!$A$8:$A$500,B18,'Arrêts médicaux'!$D$8:$D$500,Salariés!$H$2)</f>
        <v>0</v>
      </c>
      <c r="YQ18" s="38">
        <f t="shared" si="310"/>
        <v>0</v>
      </c>
      <c r="YR18" s="37">
        <f>SUMIFS('Arrêts médicaux'!$BA$8:$BA$500,'Arrêts médicaux'!$A$8:$A$500,B18,'Arrêts médicaux'!$D$8:$D$500,Salariés!$H$3)</f>
        <v>0</v>
      </c>
      <c r="YS18" s="37">
        <f>SUMIFS('Arrêts médicaux'!$BA$8:$BA$500,'Arrêts médicaux'!$A$8:$A$500,B18,'Arrêts médicaux'!$D$8:$D$500,Salariés!$H$4)</f>
        <v>0</v>
      </c>
      <c r="YT18" s="38">
        <f t="shared" si="311"/>
        <v>0</v>
      </c>
      <c r="YU18" s="37">
        <f>SUMIFS('Arrêts médicaux'!$BA$8:$BA$500,'Arrêts médicaux'!$A$8:$A$500,B18,'Arrêts médicaux'!$D$8:$D$500,Salariés!$H$5)</f>
        <v>0</v>
      </c>
      <c r="YV18" s="37">
        <f>SUMIFS('Arrêts médicaux'!$BA$8:$BA$500,'Arrêts médicaux'!$A$8:$A$500,B18,'Arrêts médicaux'!$D$8:$D$500,Salariés!$H$6)</f>
        <v>0</v>
      </c>
      <c r="YW18" s="37">
        <f>SUMIFS('Arrêts médicaux'!$BA$8:$BA$500,'Arrêts médicaux'!$A$8:$A$500,B18,'Arrêts médicaux'!$D$8:$D$500,Salariés!$H$7)</f>
        <v>0</v>
      </c>
      <c r="YX18" s="38">
        <f t="shared" si="312"/>
        <v>0</v>
      </c>
      <c r="YY18" s="37">
        <f>SUMIFS('Arrêts médicaux'!$BA$8:$BA$500,'Arrêts médicaux'!$A$8:$A$500,B18,'Arrêts médicaux'!$D$8:$D$500,Salariés!$H$8)</f>
        <v>0</v>
      </c>
      <c r="YZ18" s="37">
        <f>SUMIFS('Absences diverses'!$AY$8:$AY$500,'Absences diverses'!$A$8:$A$500,B18,'Absences diverses'!$D$8:$D$500,Salariés!$J$1)</f>
        <v>0</v>
      </c>
      <c r="ZA18" s="37">
        <f>SUMIFS('Absences diverses'!$AY$8:$AY$500,'Absences diverses'!$A$8:$A$500,B18,'Absences diverses'!$D$8:$D$500,Salariés!$J$2)</f>
        <v>0</v>
      </c>
      <c r="ZB18" s="37">
        <f>SUMIFS('Absences diverses'!$AY$8:$AY$500,'Absences diverses'!$A$8:$A$500,B18,'Absences diverses'!$D$8:$D$500,Salariés!$J$3)</f>
        <v>0</v>
      </c>
      <c r="ZC18" s="37">
        <f>SUMIFS('Absences diverses'!$AY$8:$AY$500,'Absences diverses'!$A$8:$A$500,B18,'Absences diverses'!$D$8:$D$500,Salariés!$J$4)</f>
        <v>0</v>
      </c>
      <c r="ZD18" s="37">
        <f>SUMIFS('Arrêts médicaux'!$BB$8:$BB$500,'Arrêts médicaux'!$A$8:$A$500,B18,'Arrêts médicaux'!$D$8:$D$500,Salariés!$H$1)</f>
        <v>0</v>
      </c>
      <c r="ZE18" s="37">
        <f>SUMIFS('Arrêts médicaux'!$BB$8:$BB$500,'Arrêts médicaux'!$A$8:$A$500,B18,'Arrêts médicaux'!$D$8:$D$500,Salariés!$H$2)</f>
        <v>0</v>
      </c>
      <c r="ZF18" s="38">
        <f t="shared" si="313"/>
        <v>0</v>
      </c>
      <c r="ZG18" s="37">
        <f>SUMIFS('Arrêts médicaux'!$BB$8:$BB$500,'Arrêts médicaux'!$A$8:$A$500,B18,'Arrêts médicaux'!$D$8:$D$500,Salariés!$H$3)</f>
        <v>0</v>
      </c>
      <c r="ZH18" s="37">
        <f>SUMIFS('Arrêts médicaux'!$BB$8:$BB$500,'Arrêts médicaux'!$A$8:$A$500,B18,'Arrêts médicaux'!$D$8:$D$500,Salariés!$H$4)</f>
        <v>0</v>
      </c>
      <c r="ZI18" s="38">
        <f t="shared" si="314"/>
        <v>0</v>
      </c>
      <c r="ZJ18" s="37">
        <f>SUMIFS('Arrêts médicaux'!$BB$8:$BB$500,'Arrêts médicaux'!$A$8:$A$500,B18,'Arrêts médicaux'!$D$8:$D$500,Salariés!$H$5)</f>
        <v>0</v>
      </c>
      <c r="ZK18" s="37">
        <f>SUMIFS('Arrêts médicaux'!$BB$8:$BB$500,'Arrêts médicaux'!$A$8:$A$500,B18,'Arrêts médicaux'!$D$8:$D$500,Salariés!$H$6)</f>
        <v>0</v>
      </c>
      <c r="ZL18" s="37">
        <f>SUMIFS('Arrêts médicaux'!$BB$8:$BB$500,'Arrêts médicaux'!$A$8:$A$500,B18,'Arrêts médicaux'!$D$8:$D$500,Salariés!$H$7)</f>
        <v>0</v>
      </c>
      <c r="ZM18" s="38">
        <f t="shared" si="315"/>
        <v>0</v>
      </c>
      <c r="ZN18" s="37">
        <f>SUMIFS('Arrêts médicaux'!$BB$8:$BB$500,'Arrêts médicaux'!$A$8:$A$500,B18,'Arrêts médicaux'!$D$8:$D$500,Salariés!$H$8)</f>
        <v>0</v>
      </c>
      <c r="ZO18" s="37">
        <f>SUMIFS('Absences diverses'!$AZ$8:$AZ$500,'Absences diverses'!$A$8:$A$500,B18,'Absences diverses'!$D$8:$D$500,Salariés!$J$1)</f>
        <v>0</v>
      </c>
      <c r="ZP18" s="37">
        <f>SUMIFS('Absences diverses'!$AZ$8:$AZ$500,'Absences diverses'!$A$8:$A$500,B18,'Absences diverses'!$D$8:$D$500,Salariés!$J$2)</f>
        <v>0</v>
      </c>
      <c r="ZQ18" s="37">
        <f>SUMIFS('Absences diverses'!$AZ$8:$AZ$500,'Absences diverses'!$A$8:$A$500,B18,'Absences diverses'!$D$8:$D$500,Salariés!$J$3)</f>
        <v>0</v>
      </c>
      <c r="ZR18" s="37">
        <f>SUMIFS('Absences diverses'!$AZ$8:$AZ$500,'Absences diverses'!$A$8:$A$500,B18,'Absences diverses'!$D$8:$D$500,Salariés!$J$4)</f>
        <v>0</v>
      </c>
      <c r="ZS18" s="37">
        <f>SUMIFS('Arrêts médicaux'!$BC$8:$BC$500,'Arrêts médicaux'!$A$8:$A$500,B18,'Arrêts médicaux'!$D$8:$D$500,Salariés!$H$1)</f>
        <v>0</v>
      </c>
      <c r="ZT18" s="37">
        <f>SUMIFS('Arrêts médicaux'!$BC$8:$BC$500,'Arrêts médicaux'!$A$8:$A$500,B18,'Arrêts médicaux'!$D$8:$D$500,Salariés!$H$2)</f>
        <v>0</v>
      </c>
      <c r="ZU18" s="38">
        <f t="shared" si="316"/>
        <v>0</v>
      </c>
      <c r="ZV18" s="37">
        <f>SUMIFS('Arrêts médicaux'!$BC$8:$BC$500,'Arrêts médicaux'!$A$8:$A$500,B18,'Arrêts médicaux'!$D$8:$D$500,Salariés!$H$3)</f>
        <v>0</v>
      </c>
      <c r="ZW18" s="37">
        <f>SUMIFS('Arrêts médicaux'!$BC$8:$BC$500,'Arrêts médicaux'!$A$8:$A$500,B18,'Arrêts médicaux'!$D$8:$D$500,Salariés!$H$4)</f>
        <v>0</v>
      </c>
      <c r="ZX18" s="38">
        <f t="shared" si="317"/>
        <v>0</v>
      </c>
      <c r="ZY18" s="37">
        <f>SUMIFS('Arrêts médicaux'!$BC$8:$BC$500,'Arrêts médicaux'!$A$8:$A$500,B18,'Arrêts médicaux'!$D$8:$D$500,Salariés!$H$5)</f>
        <v>0</v>
      </c>
      <c r="ZZ18" s="37">
        <f>SUMIFS('Arrêts médicaux'!$BC$8:$BC$500,'Arrêts médicaux'!$A$8:$A$500,B18,'Arrêts médicaux'!$D$8:$D$500,Salariés!$H$6)</f>
        <v>0</v>
      </c>
      <c r="AAA18" s="37">
        <f>SUMIFS('Arrêts médicaux'!$BC$8:$BC$500,'Arrêts médicaux'!$A$8:$A$500,B18,'Arrêts médicaux'!$D$8:$D$500,Salariés!$H$7)</f>
        <v>0</v>
      </c>
      <c r="AAB18" s="38">
        <f t="shared" si="318"/>
        <v>0</v>
      </c>
      <c r="AAC18" s="37">
        <f>SUMIFS('Arrêts médicaux'!$BC$8:$BC$500,'Arrêts médicaux'!$A$8:$A$500,B18,'Arrêts médicaux'!$D$8:$D$500,Salariés!$H$8)</f>
        <v>0</v>
      </c>
      <c r="AAD18" s="37">
        <f>SUMIFS('Absences diverses'!$BA$8:$BA$500,'Absences diverses'!$A$8:$A$500,B18,'Absences diverses'!$D$8:$D$500,Salariés!$J$1)</f>
        <v>0</v>
      </c>
      <c r="AAE18" s="37">
        <f>SUMIFS('Absences diverses'!$BA$8:$BA$500,'Absences diverses'!$A$8:$A$500,B18,'Absences diverses'!$D$8:$D$500,Salariés!$J$2)</f>
        <v>0</v>
      </c>
      <c r="AAF18" s="37">
        <f>SUMIFS('Absences diverses'!$BA$8:$BA$500,'Absences diverses'!$A$8:$A$500,B18,'Absences diverses'!$D$8:$D$500,Salariés!$J$3)</f>
        <v>0</v>
      </c>
      <c r="AAG18" s="37">
        <f>SUMIFS('Absences diverses'!$BA$8:$BA$500,'Absences diverses'!$A$8:$A$500,B18,'Absences diverses'!$D$8:$D$500,Salariés!$J$4)</f>
        <v>0</v>
      </c>
      <c r="AAH18" s="37">
        <f>SUMIFS('Arrêts médicaux'!$BD$8:$BD$500,'Arrêts médicaux'!$A$8:$A$500,B18,'Arrêts médicaux'!$D$8:$D$500,Salariés!$H$1)</f>
        <v>0</v>
      </c>
      <c r="AAI18" s="37">
        <f>SUMIFS('Arrêts médicaux'!$BD$8:$BD$500,'Arrêts médicaux'!$A$8:$A$500,B18,'Arrêts médicaux'!$D$8:$D$500,Salariés!$H$2)</f>
        <v>0</v>
      </c>
      <c r="AAJ18" s="38">
        <f t="shared" si="319"/>
        <v>0</v>
      </c>
      <c r="AAK18" s="37">
        <f>SUMIFS('Arrêts médicaux'!$BD$8:$BD$500,'Arrêts médicaux'!$A$8:$A$500,B18,'Arrêts médicaux'!$D$8:$D$500,Salariés!$H$3)</f>
        <v>0</v>
      </c>
      <c r="AAL18" s="37">
        <f>SUMIFS('Arrêts médicaux'!$BD$8:$BD$500,'Arrêts médicaux'!$A$8:$A$500,B18,'Arrêts médicaux'!$D$8:$D$500,Salariés!$H$4)</f>
        <v>0</v>
      </c>
      <c r="AAM18" s="38">
        <f t="shared" si="320"/>
        <v>0</v>
      </c>
      <c r="AAN18" s="37">
        <f>SUMIFS('Arrêts médicaux'!$BD$8:$BD$500,'Arrêts médicaux'!$A$8:$A$500,B18,'Arrêts médicaux'!$D$8:$D$500,Salariés!$H$5)</f>
        <v>0</v>
      </c>
      <c r="AAO18" s="37">
        <f>SUMIFS('Arrêts médicaux'!$BD$8:$BD$500,'Arrêts médicaux'!$A$8:$A$500,B18,'Arrêts médicaux'!$D$8:$D$500,Salariés!$H$6)</f>
        <v>0</v>
      </c>
      <c r="AAP18" s="37">
        <f>SUMIFS('Arrêts médicaux'!$BD$8:$BD$500,'Arrêts médicaux'!$A$8:$A$500,B18,'Arrêts médicaux'!$D$8:$D$500,Salariés!$H$7)</f>
        <v>0</v>
      </c>
      <c r="AAQ18" s="38">
        <f t="shared" si="321"/>
        <v>0</v>
      </c>
      <c r="AAR18" s="37">
        <f>SUMIFS('Arrêts médicaux'!$BD$8:$BD$500,'Arrêts médicaux'!$A$8:$A$500,B18,'Arrêts médicaux'!$D$8:$D$500,Salariés!$H$8)</f>
        <v>0</v>
      </c>
      <c r="AAS18" s="37">
        <f>SUMIFS('Absences diverses'!$BB$8:$BB$500,'Absences diverses'!$A$8:$A$500,B18,'Absences diverses'!$D$8:$D$500,Salariés!$J$1)</f>
        <v>0</v>
      </c>
      <c r="AAT18" s="37">
        <f>SUMIFS('Absences diverses'!$BB$8:$BB$500,'Absences diverses'!$A$8:$A$500,B18,'Absences diverses'!$D$8:$D$500,Salariés!$J$2)</f>
        <v>0</v>
      </c>
      <c r="AAU18" s="37">
        <f>SUMIFS('Absences diverses'!$BB$8:$BB$500,'Absences diverses'!$A$8:$A$500,B18,'Absences diverses'!$D$8:$D$500,Salariés!$J$3)</f>
        <v>0</v>
      </c>
      <c r="AAV18" s="37">
        <f>SUMIFS('Absences diverses'!$BB$8:$BB$500,'Absences diverses'!$A$8:$A$500,B18,'Absences diverses'!$D$8:$D$500,Salariés!$J$4)</f>
        <v>0</v>
      </c>
      <c r="AAW18" s="37">
        <f>SUMIFS('Arrêts médicaux'!$BE$8:$BE$500,'Arrêts médicaux'!$A$8:$A$500,B18,'Arrêts médicaux'!$D$8:$D$500,Salariés!$H$1)</f>
        <v>0</v>
      </c>
      <c r="AAX18" s="37">
        <f>SUMIFS('Arrêts médicaux'!$BE$8:$BE$500,'Arrêts médicaux'!$A$8:$A$500,B18,'Arrêts médicaux'!$D$8:$D$500,Salariés!$H$2)</f>
        <v>0</v>
      </c>
      <c r="AAY18" s="38">
        <f t="shared" si="322"/>
        <v>0</v>
      </c>
      <c r="AAZ18" s="37">
        <f>SUMIFS('Arrêts médicaux'!$BE$8:$BE$500,'Arrêts médicaux'!$A$8:$A$500,B18,'Arrêts médicaux'!$D$8:$D$500,Salariés!$H$3)</f>
        <v>0</v>
      </c>
      <c r="ABA18" s="37">
        <f>SUMIFS('Arrêts médicaux'!$BE$8:$BE$500,'Arrêts médicaux'!$A$8:$A$500,B18,'Arrêts médicaux'!$D$8:$D$500,Salariés!$H$4)</f>
        <v>0</v>
      </c>
      <c r="ABB18" s="38">
        <f t="shared" si="323"/>
        <v>0</v>
      </c>
      <c r="ABC18" s="37">
        <f>SUMIFS('Arrêts médicaux'!$BE$8:$BE$500,'Arrêts médicaux'!$A$8:$A$500,B18,'Arrêts médicaux'!$D$8:$D$500,Salariés!$H$5)</f>
        <v>0</v>
      </c>
      <c r="ABD18" s="37">
        <f>SUMIFS('Arrêts médicaux'!$BE$8:$BE$500,'Arrêts médicaux'!$A$8:$A$500,B18,'Arrêts médicaux'!$D$8:$D$500,Salariés!$H$6)</f>
        <v>0</v>
      </c>
      <c r="ABE18" s="37">
        <f>SUMIFS('Arrêts médicaux'!$BE$8:$BE$500,'Arrêts médicaux'!$A$8:$A$500,B18,'Arrêts médicaux'!$D$8:$D$500,Salariés!$H$7)</f>
        <v>0</v>
      </c>
      <c r="ABF18" s="38">
        <f t="shared" si="324"/>
        <v>0</v>
      </c>
      <c r="ABG18" s="37">
        <f>SUMIFS('Arrêts médicaux'!$BE$8:$BE$500,'Arrêts médicaux'!$A$8:$A$500,B18,'Arrêts médicaux'!$D$8:$D$500,Salariés!$H$8)</f>
        <v>0</v>
      </c>
      <c r="ABH18" s="37">
        <f>SUMIFS('Absences diverses'!$BC$8:$BC$500,'Absences diverses'!$A$8:$A$500,B18,'Absences diverses'!$D$8:$D$500,Salariés!$J$1)</f>
        <v>0</v>
      </c>
      <c r="ABI18" s="37">
        <f>SUMIFS('Absences diverses'!$BC$8:$BC$500,'Absences diverses'!$A$8:$A$500,B18,'Absences diverses'!$D$8:$D$500,Salariés!$J$2)</f>
        <v>0</v>
      </c>
      <c r="ABJ18" s="37">
        <f>SUMIFS('Absences diverses'!$BC$8:$BC$500,'Absences diverses'!$A$8:$A$500,B18,'Absences diverses'!$D$8:$D$500,Salariés!$J$3)</f>
        <v>0</v>
      </c>
      <c r="ABK18" s="37">
        <f>SUMIFS('Absences diverses'!$BC$8:$BC$500,'Absences diverses'!$A$8:$A$500,B18,'Absences diverses'!$D$8:$D$500,Salariés!$J$4)</f>
        <v>0</v>
      </c>
      <c r="ABL18" s="37">
        <f>SUMIFS('Arrêts médicaux'!$BF$8:$BF$500,'Arrêts médicaux'!$A$8:$A$500,B18,'Arrêts médicaux'!$D$8:$D$500,Salariés!$H$1)</f>
        <v>0</v>
      </c>
      <c r="ABM18" s="37">
        <f>SUMIFS('Arrêts médicaux'!$BF$8:$BF$500,'Arrêts médicaux'!$A$8:$A$500,B18,'Arrêts médicaux'!$D$8:$D$500,Salariés!$H$2)</f>
        <v>0</v>
      </c>
      <c r="ABN18" s="38">
        <f t="shared" si="325"/>
        <v>0</v>
      </c>
      <c r="ABO18" s="37">
        <f>SUMIFS('Arrêts médicaux'!$BF$8:$BF$500,'Arrêts médicaux'!$A$8:$A$500,B18,'Arrêts médicaux'!$D$8:$D$500,Salariés!$H$3)</f>
        <v>0</v>
      </c>
      <c r="ABP18" s="37">
        <f>SUMIFS('Arrêts médicaux'!$BF$8:$BF$500,'Arrêts médicaux'!$A$8:$A$500,B18,'Arrêts médicaux'!$D$8:$D$500,Salariés!$H$4)</f>
        <v>0</v>
      </c>
      <c r="ABQ18" s="38">
        <f t="shared" si="326"/>
        <v>0</v>
      </c>
      <c r="ABR18" s="37">
        <f>SUMIFS('Arrêts médicaux'!$BF$8:$BF$500,'Arrêts médicaux'!$A$8:$A$500,B18,'Arrêts médicaux'!$D$8:$D$500,Salariés!$H$5)</f>
        <v>0</v>
      </c>
      <c r="ABS18" s="37">
        <f>SUMIFS('Arrêts médicaux'!$BF$8:$BF$500,'Arrêts médicaux'!$A$8:$A$500,B18,'Arrêts médicaux'!$D$8:$D$500,Salariés!$H$6)</f>
        <v>0</v>
      </c>
      <c r="ABT18" s="37">
        <f>SUMIFS('Arrêts médicaux'!$BF$8:$BF$500,'Arrêts médicaux'!$A$8:$A$500,B18,'Arrêts médicaux'!$D$8:$D$500,Salariés!$H$7)</f>
        <v>0</v>
      </c>
      <c r="ABU18" s="38">
        <f t="shared" si="327"/>
        <v>0</v>
      </c>
      <c r="ABV18" s="37">
        <f>SUMIFS('Arrêts médicaux'!$BF$8:$BF$500,'Arrêts médicaux'!$A$8:$A$500,B18,'Arrêts médicaux'!$D$8:$D$500,Salariés!$H$8)</f>
        <v>0</v>
      </c>
      <c r="ABW18" s="37">
        <f>SUMIFS('Absences diverses'!$BD$8:$BD$500,'Absences diverses'!$A$8:$A$500,B18,'Absences diverses'!$D$8:$D$500,Salariés!$J$1)</f>
        <v>0</v>
      </c>
      <c r="ABX18" s="37">
        <f>SUMIFS('Absences diverses'!$BD$8:$BD$500,'Absences diverses'!$A$8:$A$500,B18,'Absences diverses'!$D$8:$D$500,Salariés!$J$2)</f>
        <v>0</v>
      </c>
      <c r="ABY18" s="37">
        <f>SUMIFS('Absences diverses'!$BD$8:$BD$500,'Absences diverses'!$A$8:$A$500,B18,'Absences diverses'!$D$8:$D$500,Salariés!$J$3)</f>
        <v>0</v>
      </c>
      <c r="ABZ18" s="37">
        <f>SUMIFS('Absences diverses'!$BD$8:$BD$500,'Absences diverses'!$A$8:$A$500,B18,'Absences diverses'!$D$8:$D$500,Salariés!$J$4)</f>
        <v>0</v>
      </c>
      <c r="ACA18" s="37">
        <f>SUMIFS('Arrêts médicaux'!$BG$8:$BG$500,'Arrêts médicaux'!$A$8:$A$500,B18,'Arrêts médicaux'!$D$8:$D$500,Salariés!$H$1)</f>
        <v>0</v>
      </c>
      <c r="ACB18" s="37">
        <f>SUMIFS('Arrêts médicaux'!$BG$8:$BG$500,'Arrêts médicaux'!$A$8:$A$500,B18,'Arrêts médicaux'!$D$8:$D$500,Salariés!$H$2)</f>
        <v>0</v>
      </c>
      <c r="ACC18" s="38">
        <f t="shared" si="328"/>
        <v>0</v>
      </c>
      <c r="ACD18" s="37">
        <f>SUMIFS('Arrêts médicaux'!$BG$8:$BG$500,'Arrêts médicaux'!$A$8:$A$500,B18,'Arrêts médicaux'!$D$8:$D$500,Salariés!$H$3)</f>
        <v>0</v>
      </c>
      <c r="ACE18" s="37">
        <f>SUMIFS('Arrêts médicaux'!$BG$8:$BG$500,'Arrêts médicaux'!$A$8:$A$500,B18,'Arrêts médicaux'!$D$8:$D$500,Salariés!$H$4)</f>
        <v>0</v>
      </c>
      <c r="ACF18" s="38">
        <f t="shared" si="329"/>
        <v>0</v>
      </c>
      <c r="ACG18" s="37">
        <f>SUMIFS('Arrêts médicaux'!$BG$8:$BG$500,'Arrêts médicaux'!$A$8:$A$500,B18,'Arrêts médicaux'!$D$8:$D$500,Salariés!$H$5)</f>
        <v>0</v>
      </c>
      <c r="ACH18" s="37">
        <f>SUMIFS('Arrêts médicaux'!$BG$8:$BG$500,'Arrêts médicaux'!$A$8:$A$500,B18,'Arrêts médicaux'!$D$8:$D$500,Salariés!$H$6)</f>
        <v>0</v>
      </c>
      <c r="ACI18" s="37">
        <f>SUMIFS('Arrêts médicaux'!$BG$8:$BG$500,'Arrêts médicaux'!$A$8:$A$500,B18,'Arrêts médicaux'!$D$8:$D$500,Salariés!$H$7)</f>
        <v>0</v>
      </c>
      <c r="ACJ18" s="38">
        <f t="shared" si="330"/>
        <v>0</v>
      </c>
      <c r="ACK18" s="37">
        <f>SUMIFS('Arrêts médicaux'!$BG$8:$BG$500,'Arrêts médicaux'!$A$8:$A$500,B18,'Arrêts médicaux'!$D$8:$D$500,Salariés!$H$8)</f>
        <v>0</v>
      </c>
      <c r="ACL18" s="37">
        <f>SUMIFS('Absences diverses'!$BE$8:$BE$500,'Absences diverses'!$A$8:$A$500,B18,'Absences diverses'!$D$8:$D$500,Salariés!$J$1)</f>
        <v>0</v>
      </c>
      <c r="ACM18" s="37">
        <f>SUMIFS('Absences diverses'!$BE$8:$BE$500,'Absences diverses'!$A$8:$A$500,B18,'Absences diverses'!$D$8:$D$500,Salariés!$J$2)</f>
        <v>0</v>
      </c>
      <c r="ACN18" s="37">
        <f>SUMIFS('Absences diverses'!$BE$8:$BE$500,'Absences diverses'!$A$8:$A$500,B18,'Absences diverses'!$D$8:$D$500,Salariés!$J$3)</f>
        <v>0</v>
      </c>
      <c r="ACO18" s="37">
        <f>SUMIFS('Absences diverses'!$BE$8:$BE$500,'Absences diverses'!$A$8:$A$500,B18,'Absences diverses'!$D$8:$D$500,Salariés!$J$4)</f>
        <v>0</v>
      </c>
      <c r="ACP18" s="37">
        <f>SUMIFS('Arrêts médicaux'!$BH$8:$BH$500,'Arrêts médicaux'!$A$8:$A$500,B18,'Arrêts médicaux'!$D$8:$D$500,Salariés!$H$1)</f>
        <v>0</v>
      </c>
      <c r="ACQ18" s="37">
        <f>SUMIFS('Arrêts médicaux'!$BH$8:$BH$500,'Arrêts médicaux'!$A$8:$A$500,B18,'Arrêts médicaux'!$D$8:$D$500,Salariés!$H$2)</f>
        <v>0</v>
      </c>
      <c r="ACR18" s="38">
        <f t="shared" si="331"/>
        <v>0</v>
      </c>
      <c r="ACS18" s="37">
        <f>SUMIFS('Arrêts médicaux'!$BH$8:$BH$500,'Arrêts médicaux'!$A$8:$A$500,B18,'Arrêts médicaux'!$D$8:$D$500,Salariés!$H$3)</f>
        <v>0</v>
      </c>
      <c r="ACT18" s="37">
        <f>SUMIFS('Arrêts médicaux'!$BH$8:$BH$500,'Arrêts médicaux'!$A$8:$A$500,B18,'Arrêts médicaux'!$D$8:$D$500,Salariés!$H$4)</f>
        <v>0</v>
      </c>
      <c r="ACU18" s="38">
        <f t="shared" si="332"/>
        <v>0</v>
      </c>
      <c r="ACV18" s="37">
        <f>SUMIFS('Arrêts médicaux'!$BH$8:$BH$500,'Arrêts médicaux'!$A$8:$A$500,B18,'Arrêts médicaux'!$D$8:$D$500,Salariés!$H$5)</f>
        <v>0</v>
      </c>
      <c r="ACW18" s="37">
        <f>SUMIFS('Arrêts médicaux'!$BH$8:$BH$500,'Arrêts médicaux'!$A$8:$A$500,B18,'Arrêts médicaux'!$D$8:$D$500,Salariés!$H$6)</f>
        <v>0</v>
      </c>
      <c r="ACX18" s="37">
        <f>SUMIFS('Arrêts médicaux'!$BH$8:$BH$500,'Arrêts médicaux'!$A$8:$A$500,B18,'Arrêts médicaux'!$D$8:$D$500,Salariés!$H$7)</f>
        <v>0</v>
      </c>
      <c r="ACY18" s="38">
        <f t="shared" si="333"/>
        <v>0</v>
      </c>
      <c r="ACZ18" s="37">
        <f>SUMIFS('Arrêts médicaux'!$BH$8:$BH$500,'Arrêts médicaux'!$A$8:$A$500,B18,'Arrêts médicaux'!$D$8:$D$500,Salariés!$H$8)</f>
        <v>0</v>
      </c>
      <c r="ADA18" s="37">
        <f>SUMIFS('Absences diverses'!$BF$8:$BF$500,'Absences diverses'!$A$8:$A$500,B18,'Absences diverses'!$D$8:$D$500,Salariés!$J$1)</f>
        <v>0</v>
      </c>
      <c r="ADB18" s="37">
        <f>SUMIFS('Absences diverses'!$BF$8:$BF$500,'Absences diverses'!$A$8:$A$500,B18,'Absences diverses'!$D$8:$D$500,Salariés!$J$2)</f>
        <v>0</v>
      </c>
      <c r="ADC18" s="37">
        <f>SUMIFS('Absences diverses'!$BF$8:$BF$500,'Absences diverses'!$A$8:$A$500,B18,'Absences diverses'!$D$8:$D$500,Salariés!$J$3)</f>
        <v>0</v>
      </c>
      <c r="ADD18" s="37">
        <f>SUMIFS('Absences diverses'!$BF$8:$BF$500,'Absences diverses'!$A$8:$A$500,B18,'Absences diverses'!$D$8:$D$500,Salariés!$J$4)</f>
        <v>0</v>
      </c>
      <c r="ADE18" s="37">
        <f>SUMIFS('Arrêts médicaux'!$BI$8:$BI$500,'Arrêts médicaux'!$A$8:$A$500,B18,'Arrêts médicaux'!$D$8:$D$500,Salariés!$H$1)</f>
        <v>0</v>
      </c>
      <c r="ADF18" s="37">
        <f>SUMIFS('Arrêts médicaux'!$BI$8:$BI$500,'Arrêts médicaux'!$A$8:$A$500,B18,'Arrêts médicaux'!$D$8:$D$500,Salariés!$H$2)</f>
        <v>0</v>
      </c>
      <c r="ADG18" s="38">
        <f t="shared" si="334"/>
        <v>0</v>
      </c>
      <c r="ADH18" s="37">
        <f>SUMIFS('Arrêts médicaux'!$BI$8:$BI$500,'Arrêts médicaux'!$A$8:$A$500,B18,'Arrêts médicaux'!$D$8:$D$500,Salariés!$H$3)</f>
        <v>0</v>
      </c>
      <c r="ADI18" s="37">
        <f>SUMIFS('Arrêts médicaux'!$BI$8:$BI$500,'Arrêts médicaux'!$A$8:$A$500,B18,'Arrêts médicaux'!$D$8:$D$500,Salariés!$H$4)</f>
        <v>0</v>
      </c>
      <c r="ADJ18" s="38">
        <f t="shared" si="335"/>
        <v>0</v>
      </c>
      <c r="ADK18" s="37">
        <f>SUMIFS('Arrêts médicaux'!$BI$8:$BI$500,'Arrêts médicaux'!$A$8:$A$500,B18,'Arrêts médicaux'!$D$8:$D$500,Salariés!$H$5)</f>
        <v>0</v>
      </c>
      <c r="ADL18" s="37">
        <f>SUMIFS('Arrêts médicaux'!$BI$8:$BI$500,'Arrêts médicaux'!$A$8:$A$500,B18,'Arrêts médicaux'!$D$8:$D$500,Salariés!$H$6)</f>
        <v>0</v>
      </c>
      <c r="ADM18" s="37">
        <f>SUMIFS('Arrêts médicaux'!$BI$8:$BI$500,'Arrêts médicaux'!$A$8:$A$500,B18,'Arrêts médicaux'!$D$8:$D$500,Salariés!$H$7)</f>
        <v>0</v>
      </c>
      <c r="ADN18" s="38">
        <f t="shared" si="336"/>
        <v>0</v>
      </c>
      <c r="ADO18" s="37">
        <f>SUMIFS('Arrêts médicaux'!$BI$8:$BI$500,'Arrêts médicaux'!$A$8:$A$500,B18,'Arrêts médicaux'!$D$8:$D$500,Salariés!$H$8)</f>
        <v>0</v>
      </c>
      <c r="ADP18" s="37">
        <f>SUMIFS('Absences diverses'!$BG$8:$BG$500,'Absences diverses'!$A$8:$A$500,B18,'Absences diverses'!$D$8:$D$500,Salariés!$J$1)</f>
        <v>0</v>
      </c>
      <c r="ADQ18" s="37">
        <f>SUMIFS('Absences diverses'!$BG$8:$BG$500,'Absences diverses'!$A$8:$A$500,B18,'Absences diverses'!$D$8:$D$500,Salariés!$J$2)</f>
        <v>0</v>
      </c>
      <c r="ADR18" s="37">
        <f>SUMIFS('Absences diverses'!$BG$8:$BG$500,'Absences diverses'!$A$8:$A$500,B18,'Absences diverses'!$D$8:$D$500,Salariés!$J$3)</f>
        <v>0</v>
      </c>
      <c r="ADS18" s="37">
        <f>SUMIFS('Absences diverses'!$BG$8:$BG$500,'Absences diverses'!$A$8:$A$500,B18,'Absences diverses'!$D$8:$D$500,Salariés!$J$4)</f>
        <v>0</v>
      </c>
      <c r="ADT18" s="37">
        <f>SUMIFS('Arrêts médicaux'!$BJ$8:$BJ$500,'Arrêts médicaux'!$A$8:$A$500,B18,'Arrêts médicaux'!$D$8:$D$500,Salariés!$H$1)</f>
        <v>0</v>
      </c>
      <c r="ADU18" s="37">
        <f>SUMIFS('Arrêts médicaux'!$BJ$8:$BJ$500,'Arrêts médicaux'!$A$8:$A$500,B18,'Arrêts médicaux'!$D$8:$D$500,Salariés!$H$2)</f>
        <v>0</v>
      </c>
      <c r="ADV18" s="38">
        <f t="shared" si="337"/>
        <v>0</v>
      </c>
      <c r="ADW18" s="37">
        <f>SUMIFS('Arrêts médicaux'!$BJ$8:$BJ$500,'Arrêts médicaux'!$A$8:$A$500,B18,'Arrêts médicaux'!$D$8:$D$500,Salariés!$H$3)</f>
        <v>0</v>
      </c>
      <c r="ADX18" s="37">
        <f>SUMIFS('Arrêts médicaux'!$BJ$8:$BJ$500,'Arrêts médicaux'!$A$8:$A$500,B18,'Arrêts médicaux'!$D$8:$D$500,Salariés!$H$4)</f>
        <v>0</v>
      </c>
      <c r="ADY18" s="38">
        <f t="shared" si="338"/>
        <v>0</v>
      </c>
      <c r="ADZ18" s="37">
        <f>SUMIFS('Arrêts médicaux'!$BJ$8:$BJ$500,'Arrêts médicaux'!$A$8:$A$500,B18,'Arrêts médicaux'!$D$8:$D$500,Salariés!$H$5)</f>
        <v>0</v>
      </c>
      <c r="AEA18" s="37">
        <f>SUMIFS('Arrêts médicaux'!$BJ$8:$BJ$500,'Arrêts médicaux'!$A$8:$A$500,B18,'Arrêts médicaux'!$D$8:$D$500,Salariés!$H$6)</f>
        <v>0</v>
      </c>
      <c r="AEB18" s="37">
        <f>SUMIFS('Arrêts médicaux'!$BJ$8:$BJ$500,'Arrêts médicaux'!$A$8:$A$500,B18,'Arrêts médicaux'!$D$8:$D$500,Salariés!$H$7)</f>
        <v>0</v>
      </c>
      <c r="AEC18" s="38">
        <f t="shared" si="339"/>
        <v>0</v>
      </c>
      <c r="AED18" s="37">
        <f>SUMIFS('Arrêts médicaux'!$BJ$8:$BJ$500,'Arrêts médicaux'!$A$8:$A$500,B18,'Arrêts médicaux'!$D$8:$D$500,Salariés!$H$8)</f>
        <v>0</v>
      </c>
      <c r="AEE18" s="37">
        <f>SUMIFS('Absences diverses'!$BH$8:$BH$500,'Absences diverses'!$A$8:$A$500,B18,'Absences diverses'!$D$8:$D$500,Salariés!$J$1)</f>
        <v>0</v>
      </c>
      <c r="AEF18" s="37">
        <f>SUMIFS('Absences diverses'!$BH$8:$BH$500,'Absences diverses'!$A$8:$A$500,B18,'Absences diverses'!$D$8:$D$500,Salariés!$J$2)</f>
        <v>0</v>
      </c>
      <c r="AEG18" s="37">
        <f>SUMIFS('Absences diverses'!$BH$8:$BH$500,'Absences diverses'!$A$8:$A$500,B18,'Absences diverses'!$D$8:$D$500,Salariés!$J$3)</f>
        <v>0</v>
      </c>
      <c r="AEH18" s="37">
        <f>SUMIFS('Absences diverses'!$BH$8:$BH$500,'Absences diverses'!$A$8:$A$500,B18,'Absences diverses'!$D$8:$D$500,Salariés!$J$4)</f>
        <v>0</v>
      </c>
      <c r="AEI18" s="37">
        <f>SUMIFS('Arrêts médicaux'!$BK$8:$BK$500,'Arrêts médicaux'!$A$8:$A$500,B18,'Arrêts médicaux'!$D$8:$D$500,Salariés!$H$1)</f>
        <v>0</v>
      </c>
      <c r="AEJ18" s="37">
        <f>SUMIFS('Arrêts médicaux'!$BK$8:$BK$500,'Arrêts médicaux'!$A$8:$A$500,B18,'Arrêts médicaux'!$D$8:$D$500,Salariés!$H$2)</f>
        <v>0</v>
      </c>
      <c r="AEK18" s="38">
        <f t="shared" si="340"/>
        <v>0</v>
      </c>
      <c r="AEL18" s="37">
        <f>SUMIFS('Arrêts médicaux'!$BK$8:$BK$500,'Arrêts médicaux'!$A$8:$A$500,B18,'Arrêts médicaux'!$D$8:$D$500,Salariés!$H$3)</f>
        <v>0</v>
      </c>
      <c r="AEM18" s="37">
        <f>SUMIFS('Arrêts médicaux'!$BK$8:$BK$500,'Arrêts médicaux'!$A$8:$A$500,B18,'Arrêts médicaux'!$D$8:$D$500,Salariés!$H$4)</f>
        <v>0</v>
      </c>
      <c r="AEN18" s="38">
        <f t="shared" si="341"/>
        <v>0</v>
      </c>
      <c r="AEO18" s="37">
        <f>SUMIFS('Arrêts médicaux'!$BK$8:$BK$500,'Arrêts médicaux'!$A$8:$A$500,B18,'Arrêts médicaux'!$D$8:$D$500,Salariés!$H$5)</f>
        <v>0</v>
      </c>
      <c r="AEP18" s="37">
        <f>SUMIFS('Arrêts médicaux'!$BK$8:$BK$500,'Arrêts médicaux'!$A$8:$A$500,B18,'Arrêts médicaux'!$D$8:$D$500,Salariés!$H$6)</f>
        <v>0</v>
      </c>
      <c r="AEQ18" s="37">
        <f>SUMIFS('Arrêts médicaux'!$BK$8:$BK$500,'Arrêts médicaux'!$A$8:$A$500,B18,'Arrêts médicaux'!$D$8:$D$500,Salariés!$H$7)</f>
        <v>0</v>
      </c>
      <c r="AER18" s="38">
        <f t="shared" si="342"/>
        <v>0</v>
      </c>
      <c r="AES18" s="37">
        <f>SUMIFS('Arrêts médicaux'!$BK$8:$BK$500,'Arrêts médicaux'!$A$8:$A$500,B18,'Arrêts médicaux'!$D$8:$D$500,Salariés!$H$8)</f>
        <v>0</v>
      </c>
      <c r="AET18" s="37">
        <f>SUMIFS('Absences diverses'!$BI$8:$BI$500,'Absences diverses'!$A$8:$A$500,B18,'Absences diverses'!$D$8:$D$500,Salariés!$J$1)</f>
        <v>0</v>
      </c>
      <c r="AEU18" s="37">
        <f>SUMIFS('Absences diverses'!$BI$8:$BI$500,'Absences diverses'!$A$8:$A$500,B18,'Absences diverses'!$D$8:$D$500,Salariés!$J$2)</f>
        <v>0</v>
      </c>
      <c r="AEV18" s="37">
        <f>SUMIFS('Absences diverses'!$BI$8:$BI$500,'Absences diverses'!$A$8:$A$500,B18,'Absences diverses'!$D$8:$D$500,Salariés!$J$3)</f>
        <v>0</v>
      </c>
      <c r="AEW18" s="37">
        <f>SUMIFS('Absences diverses'!$BI$8:$BI$500,'Absences diverses'!$A$8:$A$500,B18,'Absences diverses'!$D$8:$D$500,Salariés!$J$4)</f>
        <v>0</v>
      </c>
      <c r="AEX18" s="37">
        <f>SUMIFS('Arrêts médicaux'!$BL$8:$BL$500,'Arrêts médicaux'!$A$8:$A$500,B18,'Arrêts médicaux'!$D$8:$D$500,Salariés!$H$1)</f>
        <v>0</v>
      </c>
      <c r="AEY18" s="37">
        <f>SUMIFS('Arrêts médicaux'!$BL$8:$BL$500,'Arrêts médicaux'!$A$8:$A$500,B18,'Arrêts médicaux'!$D$8:$D$500,Salariés!$H$2)</f>
        <v>0</v>
      </c>
      <c r="AEZ18" s="38">
        <f t="shared" si="343"/>
        <v>0</v>
      </c>
      <c r="AFA18" s="37">
        <f>SUMIFS('Arrêts médicaux'!$BL$8:$BL$500,'Arrêts médicaux'!$A$8:$A$500,B18,'Arrêts médicaux'!$D$8:$D$500,Salariés!$H$3)</f>
        <v>0</v>
      </c>
      <c r="AFB18" s="37">
        <f>SUMIFS('Arrêts médicaux'!$BL$8:$BL$500,'Arrêts médicaux'!$A$8:$A$500,B18,'Arrêts médicaux'!$D$8:$D$500,Salariés!$H$4)</f>
        <v>0</v>
      </c>
      <c r="AFC18" s="38">
        <f t="shared" si="344"/>
        <v>0</v>
      </c>
      <c r="AFD18" s="37">
        <f>SUMIFS('Arrêts médicaux'!$BL$8:$BL$500,'Arrêts médicaux'!$A$8:$A$500,B18,'Arrêts médicaux'!$D$8:$D$500,Salariés!$H$5)</f>
        <v>0</v>
      </c>
      <c r="AFE18" s="37">
        <f>SUMIFS('Arrêts médicaux'!$BL$8:$BL$500,'Arrêts médicaux'!$A$8:$A$500,B18,'Arrêts médicaux'!$D$8:$D$500,Salariés!$H$6)</f>
        <v>0</v>
      </c>
      <c r="AFF18" s="37">
        <f>SUMIFS('Arrêts médicaux'!$BL$8:$BL$500,'Arrêts médicaux'!$A$8:$A$500,B18,'Arrêts médicaux'!$D$8:$D$500,Salariés!$H$7)</f>
        <v>0</v>
      </c>
      <c r="AFG18" s="38">
        <f t="shared" si="345"/>
        <v>0</v>
      </c>
      <c r="AFH18" s="37">
        <f>SUMIFS('Arrêts médicaux'!$BL$8:$BL$500,'Arrêts médicaux'!$A$8:$A$500,B18,'Arrêts médicaux'!$D$8:$D$500,Salariés!$H$8)</f>
        <v>0</v>
      </c>
      <c r="AFI18" s="37">
        <f>SUMIFS('Absences diverses'!$BJ$8:$BJ$500,'Absences diverses'!$A$8:$A$500,B18,'Absences diverses'!$D$8:$D$500,Salariés!$J$1)</f>
        <v>0</v>
      </c>
      <c r="AFJ18" s="37">
        <f>SUMIFS('Absences diverses'!$BJ$8:$BJ$500,'Absences diverses'!$A$8:$A$500,B18,'Absences diverses'!$D$8:$D$500,Salariés!$J$2)</f>
        <v>0</v>
      </c>
      <c r="AFK18" s="37">
        <f>SUMIFS('Absences diverses'!$BJ$8:$BJ$500,'Absences diverses'!$A$8:$A$500,B18,'Absences diverses'!$D$8:$D$500,Salariés!$J$3)</f>
        <v>0</v>
      </c>
      <c r="AFL18" s="37">
        <f>SUMIFS('Absences diverses'!$BJ$8:$BJ$500,'Absences diverses'!$A$8:$A$500,B18,'Absences diverses'!$D$8:$D$500,Salariés!$J$4)</f>
        <v>0</v>
      </c>
      <c r="AFM18" s="37">
        <f>SUMIFS('Arrêts médicaux'!$BM$8:$BM$500,'Arrêts médicaux'!$A$8:$A$500,B18,'Arrêts médicaux'!$D$8:$D$500,Salariés!$H$1)</f>
        <v>0</v>
      </c>
      <c r="AFN18" s="37">
        <f>SUMIFS('Arrêts médicaux'!$BM$8:$BM$500,'Arrêts médicaux'!$A$8:$A$500,B18,'Arrêts médicaux'!$D$8:$D$500,Salariés!$H$2)</f>
        <v>0</v>
      </c>
      <c r="AFO18" s="38">
        <f t="shared" si="346"/>
        <v>0</v>
      </c>
      <c r="AFP18" s="37">
        <f>SUMIFS('Arrêts médicaux'!$BM$8:$BM$500,'Arrêts médicaux'!$A$8:$A$500,B18,'Arrêts médicaux'!$D$8:$D$500,Salariés!$H$3)</f>
        <v>0</v>
      </c>
      <c r="AFQ18" s="37">
        <f>SUMIFS('Arrêts médicaux'!$BM$8:$BM$500,'Arrêts médicaux'!$A$8:$A$500,B18,'Arrêts médicaux'!$D$8:$D$500,Salariés!$H$4)</f>
        <v>0</v>
      </c>
      <c r="AFR18" s="38">
        <f t="shared" si="347"/>
        <v>0</v>
      </c>
      <c r="AFS18" s="37">
        <f>SUMIFS('Arrêts médicaux'!$BM$8:$BM$500,'Arrêts médicaux'!$A$8:$A$500,B18,'Arrêts médicaux'!$D$8:$D$500,Salariés!$H$5)</f>
        <v>0</v>
      </c>
      <c r="AFT18" s="37">
        <f>SUMIFS('Arrêts médicaux'!$BM$8:$BM$500,'Arrêts médicaux'!$A$8:$A$500,B18,'Arrêts médicaux'!$D$8:$D$500,Salariés!$H$6)</f>
        <v>0</v>
      </c>
      <c r="AFU18" s="37">
        <f>SUMIFS('Arrêts médicaux'!$BM$8:$BM$500,'Arrêts médicaux'!$A$8:$A$500,B18,'Arrêts médicaux'!$D$8:$D$500,Salariés!$H$7)</f>
        <v>0</v>
      </c>
      <c r="AFV18" s="38">
        <f t="shared" si="348"/>
        <v>0</v>
      </c>
      <c r="AFW18" s="37">
        <f>SUMIFS('Arrêts médicaux'!$BM$8:$BM$500,'Arrêts médicaux'!$A$8:$A$500,B18,'Arrêts médicaux'!$D$8:$D$500,Salariés!$H$8)</f>
        <v>0</v>
      </c>
      <c r="AFX18" s="37">
        <f>SUMIFS('Absences diverses'!$BK$8:$BK$500,'Absences diverses'!$A$8:$A$500,B18,'Absences diverses'!$D$8:$D$500,Salariés!$J$1)</f>
        <v>0</v>
      </c>
      <c r="AFY18" s="37">
        <f>SUMIFS('Absences diverses'!$BK$8:$BK$500,'Absences diverses'!$A$8:$A$500,B18,'Absences diverses'!$D$8:$D$500,Salariés!$J$2)</f>
        <v>0</v>
      </c>
      <c r="AFZ18" s="37">
        <f>SUMIFS('Absences diverses'!$BK$8:$BK$500,'Absences diverses'!$A$8:$A$500,B18,'Absences diverses'!$D$8:$D$500,Salariés!$J$3)</f>
        <v>0</v>
      </c>
      <c r="AGA18" s="37">
        <f>SUMIFS('Absences diverses'!$BK$8:$BK$500,'Absences diverses'!$A$8:$A$500,B18,'Absences diverses'!$D$8:$D$500,Salariés!$J$4)</f>
        <v>0</v>
      </c>
      <c r="AGB18" s="37">
        <f>SUMIFS('Arrêts médicaux'!$BN$8:$BN$500,'Arrêts médicaux'!$A$8:$A$500,B18,'Arrêts médicaux'!$D$8:$D$500,Salariés!$H$1)</f>
        <v>0</v>
      </c>
      <c r="AGC18" s="37">
        <f>SUMIFS('Arrêts médicaux'!$BN$8:$BN$500,'Arrêts médicaux'!$A$8:$A$500,B18,'Arrêts médicaux'!$D$8:$D$500,Salariés!$H$2)</f>
        <v>0</v>
      </c>
      <c r="AGD18" s="38">
        <f t="shared" si="349"/>
        <v>0</v>
      </c>
      <c r="AGE18" s="37">
        <f>SUMIFS('Arrêts médicaux'!$BN$8:$BN$500,'Arrêts médicaux'!$A$8:$A$500,B18,'Arrêts médicaux'!$D$8:$D$500,Salariés!$H$3)</f>
        <v>0</v>
      </c>
      <c r="AGF18" s="37">
        <f>SUMIFS('Arrêts médicaux'!$BN$8:$BN$500,'Arrêts médicaux'!$A$8:$A$500,B18,'Arrêts médicaux'!$D$8:$D$500,Salariés!$H$4)</f>
        <v>0</v>
      </c>
      <c r="AGG18" s="38">
        <f t="shared" si="350"/>
        <v>0</v>
      </c>
      <c r="AGH18" s="37">
        <f>SUMIFS('Arrêts médicaux'!$BN$8:$BN$500,'Arrêts médicaux'!$A$8:$A$500,B18,'Arrêts médicaux'!$D$8:$D$500,Salariés!$H$5)</f>
        <v>0</v>
      </c>
      <c r="AGI18" s="37">
        <f>SUMIFS('Arrêts médicaux'!$BN$8:$BN$500,'Arrêts médicaux'!$A$8:$A$500,B18,'Arrêts médicaux'!$D$8:$D$500,Salariés!$H$6)</f>
        <v>0</v>
      </c>
      <c r="AGJ18" s="37">
        <f>SUMIFS('Arrêts médicaux'!$BN$8:$BN$500,'Arrêts médicaux'!$A$8:$A$500,B18,'Arrêts médicaux'!$D$8:$D$500,Salariés!$H$7)</f>
        <v>0</v>
      </c>
      <c r="AGK18" s="38">
        <f t="shared" si="351"/>
        <v>0</v>
      </c>
      <c r="AGL18" s="37">
        <f>SUMIFS('Arrêts médicaux'!$BN$8:$BN$500,'Arrêts médicaux'!$A$8:$A$500,B18,'Arrêts médicaux'!$D$8:$D$500,Salariés!$H$8)</f>
        <v>0</v>
      </c>
      <c r="AGM18" s="37">
        <f>SUMIFS('Absences diverses'!$BL$8:$BL$500,'Absences diverses'!$A$8:$A$500,B18,'Absences diverses'!$D$8:$D$500,Salariés!$J$1)</f>
        <v>0</v>
      </c>
      <c r="AGN18" s="37">
        <f>SUMIFS('Absences diverses'!$BL$8:$BL$500,'Absences diverses'!$A$8:$A$500,B18,'Absences diverses'!$D$8:$D$500,Salariés!$J$2)</f>
        <v>0</v>
      </c>
      <c r="AGO18" s="37">
        <f>SUMIFS('Absences diverses'!$BL$8:$BL$500,'Absences diverses'!$A$8:$A$500,B18,'Absences diverses'!$D$8:$D$500,Salariés!$J$3)</f>
        <v>0</v>
      </c>
      <c r="AGP18" s="37">
        <f>SUMIFS('Absences diverses'!$BL$8:$BL$500,'Absences diverses'!$A$8:$A$500,B18,'Absences diverses'!$D$8:$D$500,Salariés!$J$4)</f>
        <v>0</v>
      </c>
      <c r="AGQ18" s="37">
        <f>SUMIFS('Arrêts médicaux'!$BO$8:$BO$500,'Arrêts médicaux'!$A$8:$A$500,B18,'Arrêts médicaux'!$D$8:$D$500,Salariés!$H$1)</f>
        <v>0</v>
      </c>
      <c r="AGR18" s="37">
        <f>SUMIFS('Arrêts médicaux'!$BO$8:$BO$500,'Arrêts médicaux'!$A$8:$A$500,B18,'Arrêts médicaux'!$D$8:$D$500,Salariés!$H$2)</f>
        <v>0</v>
      </c>
      <c r="AGS18" s="38">
        <f t="shared" si="352"/>
        <v>0</v>
      </c>
      <c r="AGT18" s="37">
        <f>SUMIFS('Arrêts médicaux'!$BO$8:$BO$500,'Arrêts médicaux'!$A$8:$A$500,B18,'Arrêts médicaux'!$D$8:$D$500,Salariés!$H$3)</f>
        <v>0</v>
      </c>
      <c r="AGU18" s="37">
        <f>SUMIFS('Arrêts médicaux'!$BO$8:$BO$500,'Arrêts médicaux'!$A$8:$A$500,B18,'Arrêts médicaux'!$D$8:$D$500,Salariés!$H$4)</f>
        <v>0</v>
      </c>
      <c r="AGV18" s="38">
        <f t="shared" si="353"/>
        <v>0</v>
      </c>
      <c r="AGW18" s="37">
        <f>SUMIFS('Arrêts médicaux'!$BO$8:$BO$500,'Arrêts médicaux'!$A$8:$A$500,B18,'Arrêts médicaux'!$D$8:$D$500,Salariés!$H$5)</f>
        <v>0</v>
      </c>
      <c r="AGX18" s="37">
        <f>SUMIFS('Arrêts médicaux'!$BO$8:$BO$500,'Arrêts médicaux'!$A$8:$A$500,B18,'Arrêts médicaux'!$D$8:$D$500,Salariés!$H$6)</f>
        <v>0</v>
      </c>
      <c r="AGY18" s="37">
        <f>SUMIFS('Arrêts médicaux'!$BO$8:$BO$500,'Arrêts médicaux'!$A$8:$A$500,B18,'Arrêts médicaux'!$D$8:$D$500,Salariés!$H$7)</f>
        <v>0</v>
      </c>
      <c r="AGZ18" s="38">
        <f t="shared" si="354"/>
        <v>0</v>
      </c>
      <c r="AHA18" s="37">
        <f>SUMIFS('Arrêts médicaux'!$BO$8:$BO$500,'Arrêts médicaux'!$A$8:$A$500,B18,'Arrêts médicaux'!$D$8:$D$500,Salariés!$H$8)</f>
        <v>0</v>
      </c>
      <c r="AHB18" s="37">
        <f>SUMIFS('Absences diverses'!$BM$8:$BM$500,'Absences diverses'!$A$8:$A$500,B18,'Absences diverses'!$D$8:$D$500,Salariés!$J$1)</f>
        <v>0</v>
      </c>
      <c r="AHC18" s="37">
        <f>SUMIFS('Absences diverses'!$BM$8:$BM$500,'Absences diverses'!$A$8:$A$500,B18,'Absences diverses'!$D$8:$D$500,Salariés!$J$2)</f>
        <v>0</v>
      </c>
      <c r="AHD18" s="37">
        <f>SUMIFS('Absences diverses'!$BM$8:$BM$500,'Absences diverses'!$A$8:$A$500,B18,'Absences diverses'!$D$8:$D$500,Salariés!$J$3)</f>
        <v>0</v>
      </c>
      <c r="AHE18" s="37">
        <f>SUMIFS('Absences diverses'!$BM$8:$BM$500,'Absences diverses'!$A$8:$A$500,B18,'Absences diverses'!$D$8:$D$500,Salariés!$J$4)</f>
        <v>0</v>
      </c>
      <c r="AHF18" s="37">
        <f>SUMIFS('Arrêts médicaux'!$BP$8:$BP$500,'Arrêts médicaux'!$A$8:$A$500,B18,'Arrêts médicaux'!$D$8:$D$500,Salariés!$H$1)</f>
        <v>0</v>
      </c>
      <c r="AHG18" s="37">
        <f>SUMIFS('Arrêts médicaux'!$BP$8:$BP$500,'Arrêts médicaux'!$A$8:$A$500,B18,'Arrêts médicaux'!$D$8:$D$500,Salariés!$H$2)</f>
        <v>0</v>
      </c>
      <c r="AHH18" s="38">
        <f t="shared" si="355"/>
        <v>0</v>
      </c>
      <c r="AHI18" s="37">
        <f>SUMIFS('Arrêts médicaux'!$BP$8:$BP$500,'Arrêts médicaux'!$A$8:$A$500,B18,'Arrêts médicaux'!$D$8:$D$500,Salariés!$H$3)</f>
        <v>0</v>
      </c>
      <c r="AHJ18" s="37">
        <f>SUMIFS('Arrêts médicaux'!$BP$8:$BP$500,'Arrêts médicaux'!$A$8:$A$500,B18,'Arrêts médicaux'!$D$8:$D$500,Salariés!$H$4)</f>
        <v>0</v>
      </c>
      <c r="AHK18" s="38">
        <f t="shared" si="356"/>
        <v>0</v>
      </c>
      <c r="AHL18" s="37">
        <f>SUMIFS('Arrêts médicaux'!$BP$8:$BP$500,'Arrêts médicaux'!$A$8:$A$500,B18,'Arrêts médicaux'!$D$8:$D$500,Salariés!$H$5)</f>
        <v>0</v>
      </c>
      <c r="AHM18" s="37">
        <f>SUMIFS('Arrêts médicaux'!$BP$8:$BP$500,'Arrêts médicaux'!$A$8:$A$500,B18,'Arrêts médicaux'!$D$8:$D$500,Salariés!$H$6)</f>
        <v>0</v>
      </c>
      <c r="AHN18" s="37">
        <f>SUMIFS('Arrêts médicaux'!$BP$8:$BP$500,'Arrêts médicaux'!$A$8:$A$500,B18,'Arrêts médicaux'!$D$8:$D$500,Salariés!$H$7)</f>
        <v>0</v>
      </c>
      <c r="AHO18" s="38">
        <f t="shared" si="357"/>
        <v>0</v>
      </c>
      <c r="AHP18" s="37">
        <f>SUMIFS('Arrêts médicaux'!$BP$8:$BP$500,'Arrêts médicaux'!$A$8:$A$500,B18,'Arrêts médicaux'!$D$8:$D$500,Salariés!$H$8)</f>
        <v>0</v>
      </c>
      <c r="AHQ18" s="37">
        <f>SUMIFS('Absences diverses'!$BN$8:$BN$500,'Absences diverses'!$A$8:$A$500,B18,'Absences diverses'!$D$8:$D$500,Salariés!$J$1)</f>
        <v>0</v>
      </c>
      <c r="AHR18" s="37">
        <f>SUMIFS('Absences diverses'!$BN$8:$BN$500,'Absences diverses'!$A$8:$A$500,B18,'Absences diverses'!$D$8:$D$500,Salariés!$J$2)</f>
        <v>0</v>
      </c>
      <c r="AHS18" s="37">
        <f>SUMIFS('Absences diverses'!$BN$8:$BN$500,'Absences diverses'!$A$8:$A$500,B18,'Absences diverses'!$D$8:$D$500,Salariés!$J$3)</f>
        <v>0</v>
      </c>
      <c r="AHT18" s="37">
        <f>SUMIFS('Absences diverses'!$BN$8:$BN$500,'Absences diverses'!$A$8:$A$500,B18,'Absences diverses'!$D$8:$D$500,Salariés!$J$4)</f>
        <v>0</v>
      </c>
      <c r="AHU18" s="37">
        <f>SUMIFS('Arrêts médicaux'!$BQ$8:$BQ$500,'Arrêts médicaux'!$A$8:$A$500,B18,'Arrêts médicaux'!$D$8:$D$500,Salariés!$H$1)</f>
        <v>0</v>
      </c>
      <c r="AHV18" s="37">
        <f>SUMIFS('Arrêts médicaux'!$BQ$8:$BQ$500,'Arrêts médicaux'!$A$8:$A$500,B18,'Arrêts médicaux'!$D$8:$D$500,Salariés!$H$2)</f>
        <v>0</v>
      </c>
      <c r="AHW18" s="38">
        <f t="shared" si="358"/>
        <v>0</v>
      </c>
      <c r="AHX18" s="37">
        <f>SUMIFS('Arrêts médicaux'!$BQ$8:$BQ$500,'Arrêts médicaux'!$A$8:$A$500,B18,'Arrêts médicaux'!$D$8:$D$500,Salariés!$H$3)</f>
        <v>0</v>
      </c>
      <c r="AHY18" s="37">
        <f>SUMIFS('Arrêts médicaux'!$BQ$8:$BQ$500,'Arrêts médicaux'!$A$8:$A$500,B18,'Arrêts médicaux'!$D$8:$D$500,Salariés!$H$4)</f>
        <v>0</v>
      </c>
      <c r="AHZ18" s="38">
        <f t="shared" si="359"/>
        <v>0</v>
      </c>
      <c r="AIA18" s="37">
        <f>SUMIFS('Arrêts médicaux'!$BQ$8:$BQ$500,'Arrêts médicaux'!$A$8:$A$500,B18,'Arrêts médicaux'!$D$8:$D$500,Salariés!$H$5)</f>
        <v>0</v>
      </c>
      <c r="AIB18" s="37">
        <f>SUMIFS('Arrêts médicaux'!$BQ$8:$BQ$500,'Arrêts médicaux'!$A$8:$A$500,B18,'Arrêts médicaux'!$D$8:$D$500,Salariés!$H$6)</f>
        <v>0</v>
      </c>
      <c r="AIC18" s="37">
        <f>SUMIFS('Arrêts médicaux'!$BQ$8:$BQ$500,'Arrêts médicaux'!$A$8:$A$500,B18,'Arrêts médicaux'!$D$8:$D$500,Salariés!$H$7)</f>
        <v>0</v>
      </c>
      <c r="AID18" s="38">
        <f t="shared" si="360"/>
        <v>0</v>
      </c>
      <c r="AIE18" s="37">
        <f>SUMIFS('Arrêts médicaux'!$BQ$8:$BQ$500,'Arrêts médicaux'!$A$8:$A$500,B18,'Arrêts médicaux'!$D$8:$D$500,Salariés!$H$8)</f>
        <v>0</v>
      </c>
      <c r="AIF18" s="37">
        <f>SUMIFS('Absences diverses'!$BO$8:$BO$500,'Absences diverses'!$A$8:$A$500,B18,'Absences diverses'!$D$8:$D$500,Salariés!$J$1)</f>
        <v>0</v>
      </c>
      <c r="AIG18" s="37">
        <f>SUMIFS('Absences diverses'!$BO$8:$BO$500,'Absences diverses'!$A$8:$A$500,B18,'Absences diverses'!$D$8:$D$500,Salariés!$J$2)</f>
        <v>0</v>
      </c>
      <c r="AIH18" s="37">
        <f>SUMIFS('Absences diverses'!$BO$8:$BO$500,'Absences diverses'!$A$8:$A$500,B18,'Absences diverses'!$D$8:$D$500,Salariés!$J$3)</f>
        <v>0</v>
      </c>
      <c r="AII18" s="37">
        <f>SUMIFS('Absences diverses'!$BO$8:$BO$500,'Absences diverses'!$A$8:$A$500,B18,'Absences diverses'!$D$8:$D$500,Salariés!$J$4)</f>
        <v>0</v>
      </c>
    </row>
    <row r="19" spans="2:919">
      <c r="B19" s="30">
        <f>+Salariés!A16</f>
        <v>0</v>
      </c>
      <c r="C19" s="30">
        <f>+Salariés!B16</f>
        <v>0</v>
      </c>
      <c r="D19" s="30">
        <f>+Salariés!C16</f>
        <v>0</v>
      </c>
      <c r="E19" s="37">
        <f>SUMIFS('Arrêts médicaux'!$I$8:$I$500,'Arrêts médicaux'!$A$8:$A$500,B19,'Arrêts médicaux'!$D$8:$D$500,Salariés!$H$1)</f>
        <v>0</v>
      </c>
      <c r="F19" s="118">
        <f>SUMIFS('Arrêts médicaux'!$I$8:$I$500,'Arrêts médicaux'!$A$8:$A$500,B19,'Arrêts médicaux'!$D$8:$D$500,Salariés!$H$2)</f>
        <v>0</v>
      </c>
      <c r="G19" s="120">
        <f t="shared" si="361"/>
        <v>0</v>
      </c>
      <c r="H19" s="37">
        <f>SUMIFS('Arrêts médicaux'!$I$8:$I$500,'Arrêts médicaux'!$A$8:$A$500,B19,'Arrêts médicaux'!$D$8:$D$500,Salariés!$H$3)</f>
        <v>0</v>
      </c>
      <c r="I19" s="37">
        <f>SUMIFS('Arrêts médicaux'!$I$8:$I$500,'Arrêts médicaux'!$A$8:$A$500,B19,'Arrêts médicaux'!$D$8:$D$500,Salariés!$H$4)</f>
        <v>0</v>
      </c>
      <c r="J19" s="38">
        <f t="shared" si="362"/>
        <v>0</v>
      </c>
      <c r="K19" s="37">
        <f>SUMIFS('Arrêts médicaux'!$I$8:$I$500,'Arrêts médicaux'!$A$8:$A$500,B19,'Arrêts médicaux'!$D$8:$D$500,Salariés!$H$5)</f>
        <v>0</v>
      </c>
      <c r="L19" s="37">
        <f>SUMIFS('Arrêts médicaux'!$I$8:$I$500,'Arrêts médicaux'!$A$8:$A$500,B19,'Arrêts médicaux'!$D$8:$D$500,Salariés!$H$6)</f>
        <v>0</v>
      </c>
      <c r="M19" s="37">
        <f>SUMIFS('Arrêts médicaux'!$I$8:$I$500,'Arrêts médicaux'!$A$8:$A$500,B19,'Arrêts médicaux'!$D$8:$D$500,Salariés!$H$7)</f>
        <v>0</v>
      </c>
      <c r="N19" s="38">
        <f t="shared" si="363"/>
        <v>0</v>
      </c>
      <c r="O19" s="37">
        <f>SUMIFS('Arrêts médicaux'!$I$8:$I$500,'Arrêts médicaux'!$A$8:$A$500,B19,'Arrêts médicaux'!$D$8:$D$500,Salariés!$H$8)</f>
        <v>0</v>
      </c>
      <c r="P19" s="37">
        <f>SUMIFS('Absences diverses'!$G$8:$G$500,'Absences diverses'!$A$8:$A$500,B19,'Absences diverses'!$D$8:$D$500,Salariés!$J$1)</f>
        <v>0</v>
      </c>
      <c r="Q19" s="37">
        <f>SUMIFS('Absences diverses'!$G$8:$G$500,'Absences diverses'!$A$8:$A$500,B19,'Absences diverses'!$D$8:$D$500,Salariés!$J$2)</f>
        <v>0</v>
      </c>
      <c r="R19" s="37">
        <f>SUMIFS('Absences diverses'!$G$8:$G$500,'Absences diverses'!$A$8:$A$500,B19,'Absences diverses'!$D$8:$D$500,Salariés!$J$3)</f>
        <v>0</v>
      </c>
      <c r="S19" s="116">
        <f>SUMIFS('Absences diverses'!$G$8:$G$500,'Absences diverses'!$A$8:$A$500,B19,'Absences diverses'!$D$8:$D$500,Salariés!$J$4)</f>
        <v>0</v>
      </c>
      <c r="T19" s="115">
        <f>SUMIFS('Arrêts médicaux'!$J$8:$J$500,'Arrêts médicaux'!$A$8:$A$500,B19,'Arrêts médicaux'!$D$8:$D$500,Salariés!$H$1)</f>
        <v>0</v>
      </c>
      <c r="U19" s="37">
        <f>SUMIFS('Arrêts médicaux'!$J$8:$J$500,'Arrêts médicaux'!$A$8:$A$500,B19,'Arrêts médicaux'!$D$8:$D$500,Salariés!$H$2)</f>
        <v>0</v>
      </c>
      <c r="V19" s="38">
        <f t="shared" si="181"/>
        <v>0</v>
      </c>
      <c r="W19" s="37">
        <f>SUMIFS('Arrêts médicaux'!$J$8:$J$500,'Arrêts médicaux'!$A$8:$A$500,B19,'Arrêts médicaux'!$D$8:$D$500,Salariés!$H$3)</f>
        <v>0</v>
      </c>
      <c r="X19" s="37">
        <f>SUMIFS('Arrêts médicaux'!$J$8:$J$500,'Arrêts médicaux'!$A$8:$A$500,B19,'Arrêts médicaux'!$D$8:$D$500,Salariés!$H$4)</f>
        <v>0</v>
      </c>
      <c r="Y19" s="38">
        <f t="shared" si="182"/>
        <v>0</v>
      </c>
      <c r="Z19" s="37">
        <f>SUMIFS('Arrêts médicaux'!$J$8:$J$500,'Arrêts médicaux'!$A$8:$A$500,B19,'Arrêts médicaux'!$D$8:$D$500,Salariés!$H$5)</f>
        <v>0</v>
      </c>
      <c r="AA19" s="37">
        <f>SUMIFS('Arrêts médicaux'!$J$8:$J$500,'Arrêts médicaux'!$A$8:$A$500,B19,'Arrêts médicaux'!$D$8:$D$500,Salariés!$H$6)</f>
        <v>0</v>
      </c>
      <c r="AB19" s="37">
        <f>SUMIFS('Arrêts médicaux'!$J$8:$J$500,'Arrêts médicaux'!$A$8:$A$500,B19,'Arrêts médicaux'!$D$8:$D$500,Salariés!$H$7)</f>
        <v>0</v>
      </c>
      <c r="AC19" s="38">
        <f t="shared" si="183"/>
        <v>0</v>
      </c>
      <c r="AD19" s="37">
        <f>SUMIFS('Arrêts médicaux'!$J$8:$J$500,'Arrêts médicaux'!$A$8:$A$500,B19,'Arrêts médicaux'!$D$8:$D$500,Salariés!$H$8)</f>
        <v>0</v>
      </c>
      <c r="AE19" s="37">
        <f>SUMIFS('Absences diverses'!$H$8:$H$500,'Absences diverses'!$A$8:$A$500,B19,'Absences diverses'!$D$8:$D$500,Salariés!$J$1)</f>
        <v>0</v>
      </c>
      <c r="AF19" s="37">
        <f>SUMIFS('Absences diverses'!$H$8:$H$500,'Absences diverses'!$A$8:$A$500,B19,'Absences diverses'!$D$8:$D$500,Salariés!$J$2)</f>
        <v>0</v>
      </c>
      <c r="AG19" s="37">
        <f>SUMIFS('Absences diverses'!$H$8:$H$500,'Absences diverses'!$A$8:$A$500,B19,'Absences diverses'!$D$8:$D$500,Salariés!$J$3)</f>
        <v>0</v>
      </c>
      <c r="AH19" s="116">
        <f>SUMIFS('Absences diverses'!$H$8:$H$500,'Absences diverses'!$A$8:$A$500,B19,'Absences diverses'!$D$8:$D$500,Salariés!$J$4)</f>
        <v>0</v>
      </c>
      <c r="AI19" s="37">
        <f>SUMIFS('Arrêts médicaux'!$K$8:$K$500,'Arrêts médicaux'!$A$8:$A$500,B19,'Arrêts médicaux'!$D$8:$D$500,Salariés!$H$1)</f>
        <v>0</v>
      </c>
      <c r="AJ19" s="37">
        <f>SUMIFS('Arrêts médicaux'!$K$8:$K$500,'Arrêts médicaux'!$A$8:$A$500,B19,'Arrêts médicaux'!$D$8:$D$500,Salariés!$H$2)</f>
        <v>0</v>
      </c>
      <c r="AK19" s="38">
        <f t="shared" si="184"/>
        <v>0</v>
      </c>
      <c r="AL19" s="37">
        <f>SUMIFS('Arrêts médicaux'!$K$8:$K$500,'Arrêts médicaux'!$A$8:$A$500,B19,'Arrêts médicaux'!$D$8:$D$500,Salariés!$H$3)</f>
        <v>0</v>
      </c>
      <c r="AM19" s="37">
        <f>SUMIFS('Arrêts médicaux'!$K$8:$K$500,'Arrêts médicaux'!$A$8:$A$500,B19,'Arrêts médicaux'!$D$8:$D$500,Salariés!$H$4)</f>
        <v>0</v>
      </c>
      <c r="AN19" s="38">
        <f t="shared" si="185"/>
        <v>0</v>
      </c>
      <c r="AO19" s="37">
        <f>SUMIFS('Arrêts médicaux'!$K$8:$K$500,'Arrêts médicaux'!$A$8:$A$500,B19,'Arrêts médicaux'!$D$8:$D$500,Salariés!$H$5)</f>
        <v>0</v>
      </c>
      <c r="AP19" s="37">
        <f>SUMIFS('Arrêts médicaux'!$K$8:$K$500,'Arrêts médicaux'!$A$8:$A$500,B19,'Arrêts médicaux'!$D$8:$D$500,Salariés!$H$6)</f>
        <v>0</v>
      </c>
      <c r="AQ19" s="37">
        <f>SUMIFS('Arrêts médicaux'!$K$8:$K$500,'Arrêts médicaux'!$A$8:$A$500,B19,'Arrêts médicaux'!$D$8:$D$500,Salariés!$H$7)</f>
        <v>0</v>
      </c>
      <c r="AR19" s="38">
        <f t="shared" si="186"/>
        <v>0</v>
      </c>
      <c r="AS19" s="37">
        <f>SUMIFS('Arrêts médicaux'!$K$8:$K$500,'Arrêts médicaux'!$A$8:$A$500,B19,'Arrêts médicaux'!$D$8:$D$500,Salariés!$H$8)</f>
        <v>0</v>
      </c>
      <c r="AT19" s="37">
        <f>SUMIFS('Absences diverses'!$I$8:$I$500,'Absences diverses'!$A$8:$A$500,B19,'Absences diverses'!$D$8:$D$500,Salariés!$J$1)</f>
        <v>0</v>
      </c>
      <c r="AU19" s="37">
        <f>SUMIFS('Absences diverses'!$I$8:$I$500,'Absences diverses'!$A$8:$A$500,B19,'Absences diverses'!$D$8:$D$500,Salariés!$J$2)</f>
        <v>0</v>
      </c>
      <c r="AV19" s="37">
        <f>SUMIFS('Absences diverses'!$I$8:$I$500,'Absences diverses'!$A$8:$A$500,B19,'Absences diverses'!$D$8:$D$500,Salariés!$J$3)</f>
        <v>0</v>
      </c>
      <c r="AW19" s="116">
        <f>SUMIFS('Absences diverses'!$I$8:$I$500,'Absences diverses'!$A$8:$A$500,B19,'Absences diverses'!$D$8:$D$500,Salariés!$J$4)</f>
        <v>0</v>
      </c>
      <c r="AX19" s="37">
        <f>SUMIFS('Arrêts médicaux'!$L$8:$L$500,'Arrêts médicaux'!$A$8:$A$500,B19,'Arrêts médicaux'!$D$8:$D$500,Salariés!$H$1)</f>
        <v>0</v>
      </c>
      <c r="AY19" s="37">
        <f>SUMIFS('Arrêts médicaux'!$L$8:$L$500,'Arrêts médicaux'!$A$8:$A$500,B19,'Arrêts médicaux'!$D$8:$D$500,Salariés!$H$2)</f>
        <v>0</v>
      </c>
      <c r="AZ19" s="38">
        <f t="shared" si="187"/>
        <v>0</v>
      </c>
      <c r="BA19" s="37">
        <f>SUMIFS('Arrêts médicaux'!$L$8:$L$500,'Arrêts médicaux'!$A$8:$A$500,B19,'Arrêts médicaux'!$D$8:$D$500,Salariés!$H$3)</f>
        <v>0</v>
      </c>
      <c r="BB19" s="37">
        <f>SUMIFS('Arrêts médicaux'!$L$8:$L$500,'Arrêts médicaux'!$A$8:$A$500,B19,'Arrêts médicaux'!$D$8:$D$500,Salariés!$H$4)</f>
        <v>0</v>
      </c>
      <c r="BC19" s="38">
        <f t="shared" si="188"/>
        <v>0</v>
      </c>
      <c r="BD19" s="37">
        <f>SUMIFS('Arrêts médicaux'!$L$8:$L$500,'Arrêts médicaux'!$A$8:$A$500,B19,'Arrêts médicaux'!$D$8:$D$500,Salariés!$H$5)</f>
        <v>0</v>
      </c>
      <c r="BE19" s="37">
        <f>SUMIFS('Arrêts médicaux'!$L$8:$L$500,'Arrêts médicaux'!$A$8:$A$500,B19,'Arrêts médicaux'!$D$8:$D$500,Salariés!$H$6)</f>
        <v>0</v>
      </c>
      <c r="BF19" s="37">
        <f>SUMIFS('Arrêts médicaux'!$L$8:$L$500,'Arrêts médicaux'!$A$8:$A$500,B19,'Arrêts médicaux'!$D$8:$D$500,Salariés!$H$7)</f>
        <v>0</v>
      </c>
      <c r="BG19" s="38">
        <f t="shared" si="189"/>
        <v>0</v>
      </c>
      <c r="BH19" s="37">
        <f>SUMIFS('Arrêts médicaux'!$L$8:$L$500,'Arrêts médicaux'!$A$8:$A$500,B19,'Arrêts médicaux'!$D$8:$D$500,Salariés!$H$8)</f>
        <v>0</v>
      </c>
      <c r="BI19" s="37">
        <f>SUMIFS('Absences diverses'!$J$8:$J$500,'Absences diverses'!$A$8:$A$500,B19,'Absences diverses'!$D$8:$D$500,Salariés!$J$1)</f>
        <v>0</v>
      </c>
      <c r="BJ19" s="37">
        <f>SUMIFS('Absences diverses'!$J$8:$J$500,'Absences diverses'!$A$8:$A$500,B19,'Absences diverses'!$D$8:$D$500,Salariés!$J$2)</f>
        <v>0</v>
      </c>
      <c r="BK19" s="37">
        <f>SUMIFS('Absences diverses'!$J$8:$J$500,'Absences diverses'!$A$8:$A$500,B19,'Absences diverses'!$D$8:$D$500,Salariés!$J$3)</f>
        <v>0</v>
      </c>
      <c r="BL19" s="116">
        <f>SUMIFS('Absences diverses'!$J$8:$J$500,'Absences diverses'!$A$8:$A$500,B19,'Absences diverses'!$D$8:$D$500,Salariés!$J$4)</f>
        <v>0</v>
      </c>
      <c r="BM19" s="37">
        <f>SUMIFS('Arrêts médicaux'!$M$8:$M$500,'Arrêts médicaux'!$A$8:$A$500,B19,'Arrêts médicaux'!$D$8:$D$500,Salariés!$H$1)</f>
        <v>0</v>
      </c>
      <c r="BN19" s="37">
        <f>SUMIFS('Arrêts médicaux'!$M$8:$M$500,'Arrêts médicaux'!$A$8:$A$500,B19,'Arrêts médicaux'!$D$8:$D$500,Salariés!$H$2)</f>
        <v>0</v>
      </c>
      <c r="BO19" s="38">
        <f t="shared" si="190"/>
        <v>0</v>
      </c>
      <c r="BP19" s="37">
        <f>SUMIFS('Arrêts médicaux'!$M$8:$M$500,'Arrêts médicaux'!$A$8:$A$500,B19,'Arrêts médicaux'!$D$8:$D$500,Salariés!$H$3)</f>
        <v>0</v>
      </c>
      <c r="BQ19" s="37">
        <f>SUMIFS('Arrêts médicaux'!$M$8:$M$500,'Arrêts médicaux'!$A$8:$A$500,B19,'Arrêts médicaux'!$D$8:$D$500,Salariés!$H$4)</f>
        <v>0</v>
      </c>
      <c r="BR19" s="38">
        <f t="shared" si="191"/>
        <v>0</v>
      </c>
      <c r="BS19" s="37">
        <f>SUMIFS('Arrêts médicaux'!$M$8:$M$500,'Arrêts médicaux'!$A$8:$A$500,B19,'Arrêts médicaux'!$D$8:$D$500,Salariés!$H$5)</f>
        <v>0</v>
      </c>
      <c r="BT19" s="37">
        <f>SUMIFS('Arrêts médicaux'!$M$8:$M$500,'Arrêts médicaux'!$A$8:$A$500,B19,'Arrêts médicaux'!$D$8:$D$500,Salariés!$H$6)</f>
        <v>0</v>
      </c>
      <c r="BU19" s="37">
        <f>SUMIFS('Arrêts médicaux'!$M$8:$M$500,'Arrêts médicaux'!$A$8:$A$500,B19,'Arrêts médicaux'!$D$8:$D$500,Salariés!$H$7)</f>
        <v>0</v>
      </c>
      <c r="BV19" s="38">
        <f t="shared" si="192"/>
        <v>0</v>
      </c>
      <c r="BW19" s="37">
        <f>SUMIFS('Arrêts médicaux'!$M$8:$M$500,'Arrêts médicaux'!$A$8:$A$500,B19,'Arrêts médicaux'!$D$8:$D$500,Salariés!$H$8)</f>
        <v>0</v>
      </c>
      <c r="BX19" s="37">
        <f>SUMIFS('Absences diverses'!$K$8:$K$500,'Absences diverses'!$A$8:$A$500,B19,'Absences diverses'!$D$8:$D$500,Salariés!$J$1)</f>
        <v>0</v>
      </c>
      <c r="BY19" s="37">
        <f>SUMIFS('Absences diverses'!$K$8:$K$500,'Absences diverses'!$A$8:$A$500,B19,'Absences diverses'!$D$8:$D$500,Salariés!$J$2)</f>
        <v>0</v>
      </c>
      <c r="BZ19" s="37">
        <f>SUMIFS('Absences diverses'!$K$8:$K$500,'Absences diverses'!$A$8:$A$500,B19,'Absences diverses'!$D$8:$D$500,Salariés!$J$3)</f>
        <v>0</v>
      </c>
      <c r="CA19" s="37">
        <f>SUMIFS('Absences diverses'!$K$8:$K$500,'Absences diverses'!$A$8:$A$500,B19,'Absences diverses'!$D$8:$D$500,Salariés!$J$4)</f>
        <v>0</v>
      </c>
      <c r="CB19" s="37">
        <f>SUMIFS('Arrêts médicaux'!$N$8:$N$500,'Arrêts médicaux'!$A$8:$A$500,B19,'Arrêts médicaux'!$D$8:$D$500,Salariés!$H$1)</f>
        <v>0</v>
      </c>
      <c r="CC19" s="37">
        <f>SUMIFS('Arrêts médicaux'!$N$8:$N$500,'Arrêts médicaux'!$A$8:$A$500,B19,'Arrêts médicaux'!$D$8:$D$500,Salariés!$H$2)</f>
        <v>0</v>
      </c>
      <c r="CD19" s="38">
        <f t="shared" si="193"/>
        <v>0</v>
      </c>
      <c r="CE19" s="37">
        <f>SUMIFS('Arrêts médicaux'!$N$8:$N$500,'Arrêts médicaux'!$A$8:$A$500,B19,'Arrêts médicaux'!$D$8:$D$500,Salariés!$H$3)</f>
        <v>0</v>
      </c>
      <c r="CF19" s="37">
        <f>SUMIFS('Arrêts médicaux'!$N$8:$N$500,'Arrêts médicaux'!$A$8:$A$500,B19,'Arrêts médicaux'!$D$8:$D$500,Salariés!$H$4)</f>
        <v>0</v>
      </c>
      <c r="CG19" s="38">
        <f t="shared" si="194"/>
        <v>0</v>
      </c>
      <c r="CH19" s="37">
        <f>SUMIFS('Arrêts médicaux'!$N$8:$N$500,'Arrêts médicaux'!$A$8:$A$500,B19,'Arrêts médicaux'!$D$8:$D$500,Salariés!$H$5)</f>
        <v>0</v>
      </c>
      <c r="CI19" s="37">
        <f>SUMIFS('Arrêts médicaux'!$N$8:$N$500,'Arrêts médicaux'!$A$8:$A$500,B19,'Arrêts médicaux'!$D$8:$D$500,Salariés!$H$6)</f>
        <v>0</v>
      </c>
      <c r="CJ19" s="37">
        <f>SUMIFS('Arrêts médicaux'!$N$8:$N$500,'Arrêts médicaux'!$A$8:$A$500,B19,'Arrêts médicaux'!$D$8:$D$500,Salariés!$H$7)</f>
        <v>0</v>
      </c>
      <c r="CK19" s="38">
        <f t="shared" si="195"/>
        <v>0</v>
      </c>
      <c r="CL19" s="37">
        <f>SUMIFS('Arrêts médicaux'!$N$8:$N$500,'Arrêts médicaux'!$A$8:$A$500,B19,'Arrêts médicaux'!$D$8:$D$500,Salariés!$H$8)</f>
        <v>0</v>
      </c>
      <c r="CM19" s="37">
        <f>SUMIFS('Absences diverses'!$L$8:$L$500,'Absences diverses'!$A$8:$A$500,B19,'Absences diverses'!$D$8:$D$500,Salariés!$J$1)</f>
        <v>0</v>
      </c>
      <c r="CN19" s="37">
        <f>SUMIFS('Absences diverses'!$L$8:$L$500,'Absences diverses'!$A$8:$A$500,B19,'Absences diverses'!$D$8:$D$500,Salariés!$J$2)</f>
        <v>0</v>
      </c>
      <c r="CO19" s="37">
        <f>SUMIFS('Absences diverses'!$L$8:$L$500,'Absences diverses'!$A$8:$A$500,B19,'Absences diverses'!$D$8:$D$500,Salariés!$J$3)</f>
        <v>0</v>
      </c>
      <c r="CP19" s="37">
        <f>SUMIFS('Absences diverses'!$L$8:$L$500,'Absences diverses'!$A$8:$A$500,B19,'Absences diverses'!$D$8:$D$500,Salariés!$J$4)</f>
        <v>0</v>
      </c>
      <c r="CQ19" s="37">
        <f>SUMIFS('Arrêts médicaux'!$O$8:$O$500,'Arrêts médicaux'!$A$8:$A$500,B19,'Arrêts médicaux'!$D$8:$D$500,Salariés!$H$1)</f>
        <v>0</v>
      </c>
      <c r="CR19" s="37">
        <f>SUMIFS('Arrêts médicaux'!$O$8:$O$500,'Arrêts médicaux'!$A$8:$A$500,B19,'Arrêts médicaux'!$D$8:$D$500,Salariés!$H$2)</f>
        <v>0</v>
      </c>
      <c r="CS19" s="38">
        <f t="shared" si="196"/>
        <v>0</v>
      </c>
      <c r="CT19" s="37">
        <f>SUMIFS('Arrêts médicaux'!$O$8:$O$500,'Arrêts médicaux'!$A$8:$A$500,B19,'Arrêts médicaux'!$D$8:$D$500,Salariés!$H$3)</f>
        <v>0</v>
      </c>
      <c r="CU19" s="37">
        <f>SUMIFS('Arrêts médicaux'!$O$8:$O$500,'Arrêts médicaux'!$A$8:$A$500,B19,'Arrêts médicaux'!$D$8:$D$500,Salariés!$H$4)</f>
        <v>0</v>
      </c>
      <c r="CV19" s="38">
        <f t="shared" si="197"/>
        <v>0</v>
      </c>
      <c r="CW19" s="37">
        <f>SUMIFS('Arrêts médicaux'!$O$8:$O$500,'Arrêts médicaux'!$A$8:$A$500,B19,'Arrêts médicaux'!$D$8:$D$500,Salariés!$H$5)</f>
        <v>0</v>
      </c>
      <c r="CX19" s="37">
        <f>SUMIFS('Arrêts médicaux'!$O$8:$O$500,'Arrêts médicaux'!$A$8:$A$500,B19,'Arrêts médicaux'!$D$8:$D$500,Salariés!$H$6)</f>
        <v>0</v>
      </c>
      <c r="CY19" s="37">
        <f>SUMIFS('Arrêts médicaux'!$O$8:$O$500,'Arrêts médicaux'!$A$8:$A$500,B19,'Arrêts médicaux'!$D$8:$D$500,Salariés!$H$7)</f>
        <v>0</v>
      </c>
      <c r="CZ19" s="38">
        <f t="shared" si="198"/>
        <v>0</v>
      </c>
      <c r="DA19" s="37">
        <f>SUMIFS('Arrêts médicaux'!$O$8:$O$500,'Arrêts médicaux'!$A$8:$A$500,B19,'Arrêts médicaux'!$D$8:$D$500,Salariés!$H$8)</f>
        <v>0</v>
      </c>
      <c r="DB19" s="37">
        <f>SUMIFS('Absences diverses'!$M$8:$M$500,'Absences diverses'!$A$8:$A$500,B19,'Absences diverses'!$D$8:$D$500,Salariés!$J$1)</f>
        <v>0</v>
      </c>
      <c r="DC19" s="37">
        <f>SUMIFS('Absences diverses'!$M$8:$M$500,'Absences diverses'!$A$8:$A$500,B19,'Absences diverses'!$D$8:$D$500,Salariés!$J$2)</f>
        <v>0</v>
      </c>
      <c r="DD19" s="37">
        <f>SUMIFS('Absences diverses'!$M$8:$M$500,'Absences diverses'!$A$8:$A$500,B19,'Absences diverses'!$D$8:$D$500,Salariés!$J$3)</f>
        <v>0</v>
      </c>
      <c r="DE19" s="37">
        <f>SUMIFS('Absences diverses'!$M$8:$M$500,'Absences diverses'!$A$8:$A$500,B19,'Absences diverses'!$D$8:$D$500,Salariés!$J$4)</f>
        <v>0</v>
      </c>
      <c r="DF19" s="37">
        <f>SUMIFS('Arrêts médicaux'!$P$8:$P$500,'Arrêts médicaux'!$A$8:$A$500,B19,'Arrêts médicaux'!$D$8:$D$500,Salariés!$H$1)</f>
        <v>0</v>
      </c>
      <c r="DG19" s="37">
        <f>SUMIFS('Arrêts médicaux'!$P$8:$P$500,'Arrêts médicaux'!$A$8:$A$500,B19,'Arrêts médicaux'!$D$8:$D$500,Salariés!$H$2)</f>
        <v>0</v>
      </c>
      <c r="DH19" s="38">
        <f t="shared" si="199"/>
        <v>0</v>
      </c>
      <c r="DI19" s="37">
        <f>SUMIFS('Arrêts médicaux'!$P$8:$P$500,'Arrêts médicaux'!$A$8:$A$500,B19,'Arrêts médicaux'!$D$8:$D$500,Salariés!$H$3)</f>
        <v>0</v>
      </c>
      <c r="DJ19" s="37">
        <f>SUMIFS('Arrêts médicaux'!$P$8:$P$500,'Arrêts médicaux'!$A$8:$A$500,B19,'Arrêts médicaux'!$D$8:$D$500,Salariés!$H$4)</f>
        <v>0</v>
      </c>
      <c r="DK19" s="38">
        <f t="shared" si="200"/>
        <v>0</v>
      </c>
      <c r="DL19" s="37">
        <f>SUMIFS('Arrêts médicaux'!$P$8:$P$500,'Arrêts médicaux'!$A$8:$A$500,B19,'Arrêts médicaux'!$D$8:$D$500,Salariés!$H$5)</f>
        <v>0</v>
      </c>
      <c r="DM19" s="37">
        <f>SUMIFS('Arrêts médicaux'!$P$8:$P$500,'Arrêts médicaux'!$A$8:$A$500,B19,'Arrêts médicaux'!$D$8:$D$500,Salariés!$H$6)</f>
        <v>0</v>
      </c>
      <c r="DN19" s="37">
        <f>SUMIFS('Arrêts médicaux'!$P$8:$P$500,'Arrêts médicaux'!$A$8:$A$500,B19,'Arrêts médicaux'!$D$8:$D$500,Salariés!$H$7)</f>
        <v>0</v>
      </c>
      <c r="DO19" s="38">
        <f t="shared" si="201"/>
        <v>0</v>
      </c>
      <c r="DP19" s="37">
        <f>SUMIFS('Arrêts médicaux'!$P$8:$P$500,'Arrêts médicaux'!$A$8:$A$500,B19,'Arrêts médicaux'!$D$8:$D$500,Salariés!$H$8)</f>
        <v>0</v>
      </c>
      <c r="DQ19" s="37">
        <f>SUMIFS('Absences diverses'!$N$8:$N$500,'Absences diverses'!$A$8:$A$500,B19,'Absences diverses'!$D$8:$D$500,Salariés!$J$1)</f>
        <v>0</v>
      </c>
      <c r="DR19" s="37">
        <f>SUMIFS('Absences diverses'!$N$8:$N$500,'Absences diverses'!$A$8:$A$500,B19,'Absences diverses'!$D$8:$D$500,Salariés!$J$2)</f>
        <v>0</v>
      </c>
      <c r="DS19" s="37">
        <f>SUMIFS('Absences diverses'!$N$8:$N$500,'Absences diverses'!$A$8:$A$500,B19,'Absences diverses'!$D$8:$D$500,Salariés!$J$3)</f>
        <v>0</v>
      </c>
      <c r="DT19" s="37">
        <f>SUMIFS('Absences diverses'!$N$8:$N$500,'Absences diverses'!$A$8:$A$500,B19,'Absences diverses'!$D$8:$D$500,Salariés!$J$4)</f>
        <v>0</v>
      </c>
      <c r="DU19" s="37">
        <f>SUMIFS('Arrêts médicaux'!$Q$8:$Q$500,'Arrêts médicaux'!$A$8:$A$500,B19,'Arrêts médicaux'!$D$8:$D$500,Salariés!$H$1)</f>
        <v>0</v>
      </c>
      <c r="DV19" s="37">
        <f>SUMIFS('Arrêts médicaux'!$Q$8:$Q$500,'Arrêts médicaux'!$A$8:$A$500,B19,'Arrêts médicaux'!$D$8:$D$500,Salariés!$H$2)</f>
        <v>0</v>
      </c>
      <c r="DW19" s="38">
        <f t="shared" si="202"/>
        <v>0</v>
      </c>
      <c r="DX19" s="37">
        <f>SUMIFS('Arrêts médicaux'!$Q$8:$Q$500,'Arrêts médicaux'!$A$8:$A$500,B19,'Arrêts médicaux'!$D$8:$D$500,Salariés!$H$3)</f>
        <v>0</v>
      </c>
      <c r="DY19" s="37">
        <f>SUMIFS('Arrêts médicaux'!$Q$8:$Q$500,'Arrêts médicaux'!$A$8:$A$500,B19,'Arrêts médicaux'!$D$8:$D$500,Salariés!$H$4)</f>
        <v>0</v>
      </c>
      <c r="DZ19" s="38">
        <f t="shared" si="203"/>
        <v>0</v>
      </c>
      <c r="EA19" s="37">
        <f>SUMIFS('Arrêts médicaux'!$Q$8:$Q$500,'Arrêts médicaux'!$A$8:$A$500,B19,'Arrêts médicaux'!$D$8:$D$500,Salariés!$H$5)</f>
        <v>0</v>
      </c>
      <c r="EB19" s="37">
        <f>SUMIFS('Arrêts médicaux'!$Q$8:$Q$500,'Arrêts médicaux'!$A$8:$A$500,B19,'Arrêts médicaux'!$D$8:$D$500,Salariés!$H$6)</f>
        <v>0</v>
      </c>
      <c r="EC19" s="37">
        <f>SUMIFS('Arrêts médicaux'!$Q$8:$Q$500,'Arrêts médicaux'!$A$8:$A$500,B19,'Arrêts médicaux'!$D$8:$D$500,Salariés!$H$7)</f>
        <v>0</v>
      </c>
      <c r="ED19" s="38">
        <f t="shared" si="204"/>
        <v>0</v>
      </c>
      <c r="EE19" s="37">
        <f>SUMIFS('Arrêts médicaux'!$Q$8:$Q$500,'Arrêts médicaux'!$A$8:$A$500,B19,'Arrêts médicaux'!$D$8:$D$500,Salariés!$H$8)</f>
        <v>0</v>
      </c>
      <c r="EF19" s="37">
        <f>SUMIFS('Absences diverses'!$O$8:$O$500,'Absences diverses'!$A$8:$A$500,B19,'Absences diverses'!$D$8:$D$500,Salariés!$J$1)</f>
        <v>0</v>
      </c>
      <c r="EG19" s="37">
        <f>SUMIFS('Absences diverses'!$O$8:$O$500,'Absences diverses'!$A$8:$A$500,B19,'Absences diverses'!$D$8:$D$500,Salariés!$J$2)</f>
        <v>0</v>
      </c>
      <c r="EH19" s="37">
        <f>SUMIFS('Absences diverses'!$O$8:$O$500,'Absences diverses'!$A$8:$A$500,B19,'Absences diverses'!$D$8:$D$500,Salariés!$J$3)</f>
        <v>0</v>
      </c>
      <c r="EI19" s="37">
        <f>SUMIFS('Absences diverses'!$O$8:$O$500,'Absences diverses'!$A$8:$A$500,B19,'Absences diverses'!$D$8:$D$500,Salariés!$J$4)</f>
        <v>0</v>
      </c>
      <c r="EJ19" s="37">
        <f>SUMIFS('Arrêts médicaux'!$R$8:$R$500,'Arrêts médicaux'!$A$8:$A$500,B19,'Arrêts médicaux'!$D$8:$D$500,Salariés!$H$1)</f>
        <v>0</v>
      </c>
      <c r="EK19" s="37">
        <f>SUMIFS('Arrêts médicaux'!$R$8:$R$500,'Arrêts médicaux'!$A$8:$A$500,B19,'Arrêts médicaux'!$D$8:$D$500,Salariés!$H$2)</f>
        <v>0</v>
      </c>
      <c r="EL19" s="38">
        <f t="shared" si="205"/>
        <v>0</v>
      </c>
      <c r="EM19" s="37">
        <f>SUMIFS('Arrêts médicaux'!$R$8:$R$500,'Arrêts médicaux'!$A$8:$A$500,B19,'Arrêts médicaux'!$D$8:$D$500,Salariés!$H$3)</f>
        <v>0</v>
      </c>
      <c r="EN19" s="37">
        <f>SUMIFS('Arrêts médicaux'!$R$8:$R$500,'Arrêts médicaux'!$A$8:$A$500,B19,'Arrêts médicaux'!$D$8:$D$500,Salariés!$H$4)</f>
        <v>0</v>
      </c>
      <c r="EO19" s="38">
        <f t="shared" si="206"/>
        <v>0</v>
      </c>
      <c r="EP19" s="37">
        <f>SUMIFS('Arrêts médicaux'!$R$8:$R$500,'Arrêts médicaux'!$A$8:$A$500,B19,'Arrêts médicaux'!$D$8:$D$500,Salariés!$H$5)</f>
        <v>0</v>
      </c>
      <c r="EQ19" s="37">
        <f>SUMIFS('Arrêts médicaux'!$R$8:$R$500,'Arrêts médicaux'!$A$8:$A$500,B19,'Arrêts médicaux'!$D$8:$D$500,Salariés!$H$6)</f>
        <v>0</v>
      </c>
      <c r="ER19" s="37">
        <f>SUMIFS('Arrêts médicaux'!$R$8:$R$500,'Arrêts médicaux'!$A$8:$A$500,B19,'Arrêts médicaux'!$D$8:$D$500,Salariés!$H$7)</f>
        <v>0</v>
      </c>
      <c r="ES19" s="38">
        <f t="shared" si="207"/>
        <v>0</v>
      </c>
      <c r="ET19" s="37">
        <f>SUMIFS('Arrêts médicaux'!$R$8:$R$500,'Arrêts médicaux'!$A$8:$A$500,B19,'Arrêts médicaux'!$D$8:$D$500,Salariés!$H$8)</f>
        <v>0</v>
      </c>
      <c r="EU19" s="37">
        <f>SUMIFS('Absences diverses'!$P$8:$P$500,'Absences diverses'!$A$8:$A$500,B19,'Absences diverses'!$D$8:$D$500,Salariés!$J$1)</f>
        <v>0</v>
      </c>
      <c r="EV19" s="37">
        <f>SUMIFS('Absences diverses'!$P$8:$P$500,'Absences diverses'!$A$8:$A$500,B19,'Absences diverses'!$D$8:$D$500,Salariés!$J$2)</f>
        <v>0</v>
      </c>
      <c r="EW19" s="37">
        <f>SUMIFS('Absences diverses'!$P$8:$P$500,'Absences diverses'!$A$8:$A$500,B19,'Absences diverses'!$D$8:$D$500,Salariés!$J$3)</f>
        <v>0</v>
      </c>
      <c r="EX19" s="37">
        <f>SUMIFS('Absences diverses'!$P$8:$P$500,'Absences diverses'!$A$8:$A$500,B19,'Absences diverses'!$D$8:$D$500,Salariés!$J$4)</f>
        <v>0</v>
      </c>
      <c r="EY19" s="37">
        <f>SUMIFS('Arrêts médicaux'!$S$8:$S$500,'Arrêts médicaux'!$A$8:$A$500,B19,'Arrêts médicaux'!$D$8:$D$500,Salariés!$H$1)</f>
        <v>0</v>
      </c>
      <c r="EZ19" s="37">
        <f>SUMIFS('Arrêts médicaux'!$S$8:$S$500,'Arrêts médicaux'!$A$8:$A$500,B19,'Arrêts médicaux'!$D$8:$D$500,Salariés!$H$2)</f>
        <v>0</v>
      </c>
      <c r="FA19" s="38">
        <f t="shared" si="208"/>
        <v>0</v>
      </c>
      <c r="FB19" s="37">
        <f>SUMIFS('Arrêts médicaux'!$S$8:$S$500,'Arrêts médicaux'!$A$8:$A$500,B19,'Arrêts médicaux'!$D$8:$D$500,Salariés!$H$3)</f>
        <v>0</v>
      </c>
      <c r="FC19" s="37">
        <f>SUMIFS('Arrêts médicaux'!$S$8:$S$500,'Arrêts médicaux'!$A$8:$A$500,B19,'Arrêts médicaux'!$D$8:$D$500,Salariés!$H$4)</f>
        <v>0</v>
      </c>
      <c r="FD19" s="38">
        <f t="shared" si="209"/>
        <v>0</v>
      </c>
      <c r="FE19" s="37">
        <f>SUMIFS('Arrêts médicaux'!$S$8:$S$500,'Arrêts médicaux'!$A$8:$A$500,B19,'Arrêts médicaux'!$D$8:$D$500,Salariés!$H$5)</f>
        <v>0</v>
      </c>
      <c r="FF19" s="37">
        <f>SUMIFS('Arrêts médicaux'!$S$8:$S$500,'Arrêts médicaux'!$A$8:$A$500,B19,'Arrêts médicaux'!$D$8:$D$500,Salariés!$H$6)</f>
        <v>0</v>
      </c>
      <c r="FG19" s="37">
        <f>SUMIFS('Arrêts médicaux'!$S$8:$S$500,'Arrêts médicaux'!$A$8:$A$500,B19,'Arrêts médicaux'!$D$8:$D$500,Salariés!$H$7)</f>
        <v>0</v>
      </c>
      <c r="FH19" s="38">
        <f t="shared" si="210"/>
        <v>0</v>
      </c>
      <c r="FI19" s="37">
        <f>SUMIFS('Arrêts médicaux'!$S$8:$S$500,'Arrêts médicaux'!$A$8:$A$500,B19,'Arrêts médicaux'!$D$8:$D$500,Salariés!$H$8)</f>
        <v>0</v>
      </c>
      <c r="FJ19" s="37">
        <f>SUMIFS('Absences diverses'!$Q$8:$Q$500,'Absences diverses'!$A$8:$A$500,B19,'Absences diverses'!$D$8:$D$500,Salariés!$J$1)</f>
        <v>0</v>
      </c>
      <c r="FK19" s="37">
        <f>SUMIFS('Absences diverses'!$Q$8:$Q$500,'Absences diverses'!$A$8:$A$500,B19,'Absences diverses'!$D$8:$D$500,Salariés!$J$2)</f>
        <v>0</v>
      </c>
      <c r="FL19" s="37">
        <f>SUMIFS('Absences diverses'!$Q$8:$Q$500,'Absences diverses'!$A$8:$A$500,B19,'Absences diverses'!$D$8:$D$500,Salariés!$J$3)</f>
        <v>0</v>
      </c>
      <c r="FM19" s="37">
        <f>SUMIFS('Absences diverses'!$Q$8:$Q$500,'Absences diverses'!$A$8:$A$500,B19,'Absences diverses'!$D$8:$D$500,Salariés!$J$4)</f>
        <v>0</v>
      </c>
      <c r="FN19" s="37">
        <f>SUMIFS('Arrêts médicaux'!$T$8:$T$500,'Arrêts médicaux'!$A$8:$A$500,B19,'Arrêts médicaux'!$D$8:$D$500,Salariés!$H$1)</f>
        <v>0</v>
      </c>
      <c r="FO19" s="37">
        <f>SUMIFS('Arrêts médicaux'!$T$8:$T$500,'Arrêts médicaux'!$A$8:$A$500,B19,'Arrêts médicaux'!$D$8:$D$500,Salariés!$H$2)</f>
        <v>0</v>
      </c>
      <c r="FP19" s="38">
        <f t="shared" si="211"/>
        <v>0</v>
      </c>
      <c r="FQ19" s="37">
        <f>SUMIFS('Arrêts médicaux'!$T$8:$T$500,'Arrêts médicaux'!$A$8:$A$500,B19,'Arrêts médicaux'!$D$8:$D$500,Salariés!$H$3)</f>
        <v>0</v>
      </c>
      <c r="FR19" s="37">
        <f>SUMIFS('Arrêts médicaux'!$T$8:$T$500,'Arrêts médicaux'!$A$8:$A$500,B19,'Arrêts médicaux'!$D$8:$D$500,Salariés!$H$4)</f>
        <v>0</v>
      </c>
      <c r="FS19" s="38">
        <f t="shared" si="212"/>
        <v>0</v>
      </c>
      <c r="FT19" s="37">
        <f>SUMIFS('Arrêts médicaux'!$T$8:$T$500,'Arrêts médicaux'!$A$8:$A$500,B19,'Arrêts médicaux'!$D$8:$D$500,Salariés!$H$5)</f>
        <v>0</v>
      </c>
      <c r="FU19" s="37">
        <f>SUMIFS('Arrêts médicaux'!$T$8:$T$500,'Arrêts médicaux'!$A$8:$A$500,B19,'Arrêts médicaux'!$D$8:$D$500,Salariés!$H$6)</f>
        <v>0</v>
      </c>
      <c r="FV19" s="37">
        <f>SUMIFS('Arrêts médicaux'!$T$8:$T$500,'Arrêts médicaux'!$A$8:$A$500,B19,'Arrêts médicaux'!$D$8:$D$500,Salariés!$H$7)</f>
        <v>0</v>
      </c>
      <c r="FW19" s="38">
        <f t="shared" si="213"/>
        <v>0</v>
      </c>
      <c r="FX19" s="37">
        <f>SUMIFS('Arrêts médicaux'!$T$8:$T$500,'Arrêts médicaux'!$A$8:$A$500,B19,'Arrêts médicaux'!$D$8:$D$500,Salariés!$H$8)</f>
        <v>0</v>
      </c>
      <c r="FY19" s="37">
        <f>SUMIFS('Absences diverses'!$R$8:$R$500,'Absences diverses'!$A$8:$A$500,B19,'Absences diverses'!$D$8:$D$500,Salariés!$J$1)</f>
        <v>0</v>
      </c>
      <c r="FZ19" s="37">
        <f>SUMIFS('Absences diverses'!$R$8:$R$500,'Absences diverses'!$A$8:$A$500,B19,'Absences diverses'!$D$8:$D$500,Salariés!$J$2)</f>
        <v>0</v>
      </c>
      <c r="GA19" s="37">
        <f>SUMIFS('Absences diverses'!$R$8:$R$500,'Absences diverses'!$A$8:$A$500,B19,'Absences diverses'!$D$8:$D$500,Salariés!$J$3)</f>
        <v>0</v>
      </c>
      <c r="GB19" s="37">
        <f>SUMIFS('Absences diverses'!$R$8:$R$500,'Absences diverses'!$A$8:$A$500,B19,'Absences diverses'!$D$8:$D$500,Salariés!$J$4)</f>
        <v>0</v>
      </c>
      <c r="GC19" s="37">
        <f>SUMIFS('Arrêts médicaux'!$U$8:$U$500,'Arrêts médicaux'!$A$8:$A$500,B19,'Arrêts médicaux'!$D$8:$D$500,Salariés!$H$1)</f>
        <v>0</v>
      </c>
      <c r="GD19" s="37">
        <f>SUMIFS('Arrêts médicaux'!$U$8:$U$500,'Arrêts médicaux'!$A$8:$A$500,B19,'Arrêts médicaux'!$D$8:$D$500,Salariés!$H$2)</f>
        <v>0</v>
      </c>
      <c r="GE19" s="38">
        <f t="shared" si="214"/>
        <v>0</v>
      </c>
      <c r="GF19" s="37">
        <f>SUMIFS('Arrêts médicaux'!$U$8:$U$500,'Arrêts médicaux'!$A$8:$A$500,B19,'Arrêts médicaux'!$D$8:$D$500,Salariés!$H$3)</f>
        <v>0</v>
      </c>
      <c r="GG19" s="37">
        <f>SUMIFS('Arrêts médicaux'!$U$8:$U$500,'Arrêts médicaux'!$A$8:$A$500,B19,'Arrêts médicaux'!$D$8:$D$500,Salariés!$H$4)</f>
        <v>0</v>
      </c>
      <c r="GH19" s="38">
        <f t="shared" si="215"/>
        <v>0</v>
      </c>
      <c r="GI19" s="37">
        <f>SUMIFS('Arrêts médicaux'!$U$8:$U$500,'Arrêts médicaux'!$A$8:$A$500,B19,'Arrêts médicaux'!$D$8:$D$500,Salariés!$H$5)</f>
        <v>0</v>
      </c>
      <c r="GJ19" s="37">
        <f>SUMIFS('Arrêts médicaux'!$U$8:$U$500,'Arrêts médicaux'!$A$8:$A$500,B19,'Arrêts médicaux'!$D$8:$D$500,Salariés!$H$6)</f>
        <v>0</v>
      </c>
      <c r="GK19" s="37">
        <f>SUMIFS('Arrêts médicaux'!$U$8:$U$500,'Arrêts médicaux'!$A$8:$A$500,B19,'Arrêts médicaux'!$D$8:$D$500,Salariés!$H$7)</f>
        <v>0</v>
      </c>
      <c r="GL19" s="38">
        <f t="shared" si="216"/>
        <v>0</v>
      </c>
      <c r="GM19" s="37">
        <f>SUMIFS('Arrêts médicaux'!$U$8:$U$500,'Arrêts médicaux'!$A$8:$A$500,B19,'Arrêts médicaux'!$D$8:$D$500,Salariés!$H$8)</f>
        <v>0</v>
      </c>
      <c r="GN19" s="37">
        <f>SUMIFS('Absences diverses'!$S$8:$S$500,'Absences diverses'!$A$8:$A$500,B19,'Absences diverses'!$D$8:$D$500,Salariés!$J$1)</f>
        <v>0</v>
      </c>
      <c r="GO19" s="37">
        <f>SUMIFS('Absences diverses'!$S$8:$S$500,'Absences diverses'!$A$8:$A$500,B19,'Absences diverses'!$D$8:$D$500,Salariés!$J$2)</f>
        <v>0</v>
      </c>
      <c r="GP19" s="37">
        <f>SUMIFS('Absences diverses'!$S$8:$S$500,'Absences diverses'!$A$8:$A$500,B19,'Absences diverses'!$D$8:$D$500,Salariés!$J$3)</f>
        <v>0</v>
      </c>
      <c r="GQ19" s="37">
        <f>SUMIFS('Absences diverses'!$S$8:$S$500,'Absences diverses'!$A$8:$A$500,B19,'Absences diverses'!$D$8:$D$500,Salariés!$J$4)</f>
        <v>0</v>
      </c>
      <c r="GR19" s="37">
        <f>SUMIFS('Arrêts médicaux'!$V$8:$V$500,'Arrêts médicaux'!$A$8:$A$500,B19,'Arrêts médicaux'!$D$8:$D$500,Salariés!$H$1)</f>
        <v>0</v>
      </c>
      <c r="GS19" s="37">
        <f>SUMIFS('Arrêts médicaux'!$V$8:$V$500,'Arrêts médicaux'!$A$8:$A$500,B19,'Arrêts médicaux'!$D$8:$D$500,Salariés!$H$2)</f>
        <v>0</v>
      </c>
      <c r="GT19" s="38">
        <f t="shared" si="217"/>
        <v>0</v>
      </c>
      <c r="GU19" s="37">
        <f>SUMIFS('Arrêts médicaux'!$V$8:$V$500,'Arrêts médicaux'!$A$8:$A$500,B19,'Arrêts médicaux'!$D$8:$D$500,Salariés!$H$3)</f>
        <v>0</v>
      </c>
      <c r="GV19" s="37">
        <f>SUMIFS('Arrêts médicaux'!$V$8:$V$500,'Arrêts médicaux'!$A$8:$A$500,B19,'Arrêts médicaux'!$D$8:$D$500,Salariés!$H$4)</f>
        <v>0</v>
      </c>
      <c r="GW19" s="38">
        <f t="shared" si="218"/>
        <v>0</v>
      </c>
      <c r="GX19" s="37">
        <f>SUMIFS('Arrêts médicaux'!$V$8:$V$500,'Arrêts médicaux'!$A$8:$A$500,B19,'Arrêts médicaux'!$D$8:$D$500,Salariés!$H$5)</f>
        <v>0</v>
      </c>
      <c r="GY19" s="37">
        <f>SUMIFS('Arrêts médicaux'!$V$8:$V$500,'Arrêts médicaux'!$A$8:$A$500,B19,'Arrêts médicaux'!$D$8:$D$500,Salariés!$H$6)</f>
        <v>0</v>
      </c>
      <c r="GZ19" s="37">
        <f>SUMIFS('Arrêts médicaux'!$V$8:$V$500,'Arrêts médicaux'!$A$8:$A$500,B19,'Arrêts médicaux'!$D$8:$D$500,Salariés!$H$7)</f>
        <v>0</v>
      </c>
      <c r="HA19" s="38">
        <f t="shared" si="219"/>
        <v>0</v>
      </c>
      <c r="HB19" s="37">
        <f>SUMIFS('Arrêts médicaux'!$V$8:$V$500,'Arrêts médicaux'!$A$8:$A$500,B19,'Arrêts médicaux'!$D$8:$D$500,Salariés!$H$8)</f>
        <v>0</v>
      </c>
      <c r="HC19" s="37">
        <f>SUMIFS('Absences diverses'!$T$8:$T$500,'Absences diverses'!$A$8:$A$500,B19,'Absences diverses'!$D$8:$D$500,Salariés!$J$1)</f>
        <v>0</v>
      </c>
      <c r="HD19" s="37">
        <f>SUMIFS('Absences diverses'!$T$8:$T$500,'Absences diverses'!$A$8:$A$500,B19,'Absences diverses'!$D$8:$D$500,Salariés!$J$2)</f>
        <v>0</v>
      </c>
      <c r="HE19" s="37">
        <f>SUMIFS('Absences diverses'!$T$8:$T$500,'Absences diverses'!$A$8:$A$500,B19,'Absences diverses'!$D$8:$D$500,Salariés!$J$3)</f>
        <v>0</v>
      </c>
      <c r="HF19" s="37">
        <f>SUMIFS('Absences diverses'!$T$8:$T$500,'Absences diverses'!$A$8:$A$500,B19,'Absences diverses'!$D$8:$D$500,Salariés!$J$4)</f>
        <v>0</v>
      </c>
      <c r="HG19" s="37">
        <f>SUMIFS('Arrêts médicaux'!$W$8:$W$500,'Arrêts médicaux'!$A$8:$A$500,B19,'Arrêts médicaux'!$D$8:$D$500,Salariés!$H$1)</f>
        <v>0</v>
      </c>
      <c r="HH19" s="37">
        <f>SUMIFS('Arrêts médicaux'!$W$8:$W$500,'Arrêts médicaux'!$A$8:$A$500,B19,'Arrêts médicaux'!$D$8:$D$500,Salariés!$H$2)</f>
        <v>0</v>
      </c>
      <c r="HI19" s="38">
        <f t="shared" si="220"/>
        <v>0</v>
      </c>
      <c r="HJ19" s="37">
        <f>SUMIFS('Arrêts médicaux'!$W$8:$W$500,'Arrêts médicaux'!$A$8:$A$500,B19,'Arrêts médicaux'!$D$8:$D$500,Salariés!$H$3)</f>
        <v>0</v>
      </c>
      <c r="HK19" s="37">
        <f>SUMIFS('Arrêts médicaux'!$W$8:$W$500,'Arrêts médicaux'!$A$8:$A$500,B19,'Arrêts médicaux'!$D$8:$D$500,Salariés!$H$4)</f>
        <v>0</v>
      </c>
      <c r="HL19" s="38">
        <f t="shared" si="221"/>
        <v>0</v>
      </c>
      <c r="HM19" s="37">
        <f>SUMIFS('Arrêts médicaux'!$W$8:$W$500,'Arrêts médicaux'!$A$8:$A$500,B19,'Arrêts médicaux'!$D$8:$D$500,Salariés!$H$5)</f>
        <v>0</v>
      </c>
      <c r="HN19" s="37">
        <f>SUMIFS('Arrêts médicaux'!$W$8:$W$500,'Arrêts médicaux'!$A$8:$A$500,B19,'Arrêts médicaux'!$D$8:$D$500,Salariés!$H$6)</f>
        <v>0</v>
      </c>
      <c r="HO19" s="37">
        <f>SUMIFS('Arrêts médicaux'!$W$8:$W$500,'Arrêts médicaux'!$A$8:$A$500,B19,'Arrêts médicaux'!$D$8:$D$500,Salariés!$H$7)</f>
        <v>0</v>
      </c>
      <c r="HP19" s="38">
        <f t="shared" si="222"/>
        <v>0</v>
      </c>
      <c r="HQ19" s="37">
        <f>SUMIFS('Arrêts médicaux'!$W$8:$W$500,'Arrêts médicaux'!$A$8:$A$500,B19,'Arrêts médicaux'!$D$8:$D$500,Salariés!$H$8)</f>
        <v>0</v>
      </c>
      <c r="HR19" s="37">
        <f>SUMIFS('Absences diverses'!$U$8:$U$500,'Absences diverses'!$A$8:$A$500,B19,'Absences diverses'!$D$8:$D$500,Salariés!$J$1)</f>
        <v>0</v>
      </c>
      <c r="HS19" s="37">
        <f>SUMIFS('Absences diverses'!$U$8:$U$500,'Absences diverses'!$A$8:$A$500,B19,'Absences diverses'!$D$8:$D$500,Salariés!$J$2)</f>
        <v>0</v>
      </c>
      <c r="HT19" s="37">
        <f>SUMIFS('Absences diverses'!$U$8:$U$500,'Absences diverses'!$A$8:$A$500,B19,'Absences diverses'!$D$8:$D$500,Salariés!$J$3)</f>
        <v>0</v>
      </c>
      <c r="HU19" s="37">
        <f>SUMIFS('Absences diverses'!$U$8:$U$500,'Absences diverses'!$A$8:$A$500,B19,'Absences diverses'!$D$8:$D$500,Salariés!$J$4)</f>
        <v>0</v>
      </c>
      <c r="HV19" s="37">
        <f>SUMIFS('Arrêts médicaux'!$X$8:$X$500,'Arrêts médicaux'!$A$8:$A$500,B19,'Arrêts médicaux'!$D$8:$D$500,Salariés!$H$1)</f>
        <v>0</v>
      </c>
      <c r="HW19" s="37">
        <f>SUMIFS('Arrêts médicaux'!$X$8:$X$500,'Arrêts médicaux'!$A$8:$A$500,B19,'Arrêts médicaux'!$D$8:$D$500,Salariés!$H$2)</f>
        <v>0</v>
      </c>
      <c r="HX19" s="38">
        <f t="shared" si="223"/>
        <v>0</v>
      </c>
      <c r="HY19" s="37">
        <f>SUMIFS('Arrêts médicaux'!$X$8:$X$500,'Arrêts médicaux'!$A$8:$A$500,B19,'Arrêts médicaux'!$D$8:$D$500,Salariés!$H$3)</f>
        <v>0</v>
      </c>
      <c r="HZ19" s="37">
        <f>SUMIFS('Arrêts médicaux'!$X$8:$X$500,'Arrêts médicaux'!$A$8:$A$500,B19,'Arrêts médicaux'!$D$8:$D$500,Salariés!$H$4)</f>
        <v>0</v>
      </c>
      <c r="IA19" s="38">
        <f t="shared" si="224"/>
        <v>0</v>
      </c>
      <c r="IB19" s="37">
        <f>SUMIFS('Arrêts médicaux'!$X$8:$X$500,'Arrêts médicaux'!$A$8:$A$500,B19,'Arrêts médicaux'!$D$8:$D$500,Salariés!$H$5)</f>
        <v>0</v>
      </c>
      <c r="IC19" s="37">
        <f>SUMIFS('Arrêts médicaux'!$X$8:$X$500,'Arrêts médicaux'!$A$8:$A$500,B19,'Arrêts médicaux'!$D$8:$D$500,Salariés!$H$6)</f>
        <v>0</v>
      </c>
      <c r="ID19" s="37">
        <f>SUMIFS('Arrêts médicaux'!$X$8:$X$500,'Arrêts médicaux'!$A$8:$A$500,B19,'Arrêts médicaux'!$D$8:$D$500,Salariés!$H$7)</f>
        <v>0</v>
      </c>
      <c r="IE19" s="38">
        <f t="shared" si="225"/>
        <v>0</v>
      </c>
      <c r="IF19" s="37">
        <f>SUMIFS('Arrêts médicaux'!$X$8:$X$500,'Arrêts médicaux'!$A$8:$A$500,B19,'Arrêts médicaux'!$D$8:$D$500,Salariés!$H$8)</f>
        <v>0</v>
      </c>
      <c r="IG19" s="37">
        <f>SUMIFS('Absences diverses'!$V$8:$V$500,'Absences diverses'!$A$8:$A$500,B19,'Absences diverses'!$D$8:$D$500,Salariés!$J$1)</f>
        <v>0</v>
      </c>
      <c r="IH19" s="37">
        <f>SUMIFS('Absences diverses'!$V$8:$V$500,'Absences diverses'!$A$8:$A$500,B19,'Absences diverses'!$D$8:$D$500,Salariés!$J$2)</f>
        <v>0</v>
      </c>
      <c r="II19" s="37">
        <f>SUMIFS('Absences diverses'!$V$8:$V$500,'Absences diverses'!$A$8:$A$500,B19,'Absences diverses'!$D$8:$D$500,Salariés!$J$3)</f>
        <v>0</v>
      </c>
      <c r="IJ19" s="37">
        <f>SUMIFS('Absences diverses'!$V$8:$V$500,'Absences diverses'!$A$8:$A$500,B19,'Absences diverses'!$D$8:$D$500,Salariés!$J$4)</f>
        <v>0</v>
      </c>
      <c r="IK19" s="37">
        <f>SUMIFS('Arrêts médicaux'!$Y$8:$Y$500,'Arrêts médicaux'!$A$8:$A$500,B19,'Arrêts médicaux'!$D$8:$D$500,Salariés!$H$1)</f>
        <v>0</v>
      </c>
      <c r="IL19" s="37">
        <f>SUMIFS('Arrêts médicaux'!$Y$8:$Y$500,'Arrêts médicaux'!$A$8:$A$500,B19,'Arrêts médicaux'!$D$8:$D$500,Salariés!$H$2)</f>
        <v>0</v>
      </c>
      <c r="IM19" s="38">
        <f t="shared" si="226"/>
        <v>0</v>
      </c>
      <c r="IN19" s="37">
        <f>SUMIFS('Arrêts médicaux'!$Y$8:$Y$500,'Arrêts médicaux'!$A$8:$A$500,B19,'Arrêts médicaux'!$D$8:$D$500,Salariés!$H$3)</f>
        <v>0</v>
      </c>
      <c r="IO19" s="37">
        <f>SUMIFS('Arrêts médicaux'!$Y$8:$Y$500,'Arrêts médicaux'!$A$8:$A$500,B19,'Arrêts médicaux'!$D$8:$D$500,Salariés!$H$4)</f>
        <v>0</v>
      </c>
      <c r="IP19" s="38">
        <f t="shared" si="227"/>
        <v>0</v>
      </c>
      <c r="IQ19" s="37">
        <f>SUMIFS('Arrêts médicaux'!$Y$8:$Y$500,'Arrêts médicaux'!$A$8:$A$500,B19,'Arrêts médicaux'!$D$8:$D$500,Salariés!$H$5)</f>
        <v>0</v>
      </c>
      <c r="IR19" s="37">
        <f>SUMIFS('Arrêts médicaux'!$Y$8:$Y$500,'Arrêts médicaux'!$A$8:$A$500,B19,'Arrêts médicaux'!$D$8:$D$500,Salariés!$H$6)</f>
        <v>0</v>
      </c>
      <c r="IS19" s="37">
        <f>SUMIFS('Arrêts médicaux'!$Y$8:$Y$500,'Arrêts médicaux'!$A$8:$A$500,B19,'Arrêts médicaux'!$D$8:$D$500,Salariés!$H$7)</f>
        <v>0</v>
      </c>
      <c r="IT19" s="38">
        <f t="shared" si="228"/>
        <v>0</v>
      </c>
      <c r="IU19" s="37">
        <f>SUMIFS('Arrêts médicaux'!$Y$8:$Y$500,'Arrêts médicaux'!$A$8:$A$500,B19,'Arrêts médicaux'!$D$8:$D$500,Salariés!$H$8)</f>
        <v>0</v>
      </c>
      <c r="IV19" s="37">
        <f>SUMIFS('Absences diverses'!$W$8:$W$500,'Absences diverses'!$A$8:$A$500,B19,'Absences diverses'!$D$8:$D$500,Salariés!$J$1)</f>
        <v>0</v>
      </c>
      <c r="IW19" s="37">
        <f>SUMIFS('Absences diverses'!$W$8:$W$500,'Absences diverses'!$A$8:$A$500,B19,'Absences diverses'!$D$8:$D$500,Salariés!$J$2)</f>
        <v>0</v>
      </c>
      <c r="IX19" s="37">
        <f>SUMIFS('Absences diverses'!$W$8:$W$500,'Absences diverses'!$A$8:$A$500,B19,'Absences diverses'!$D$8:$D$500,Salariés!$J$3)</f>
        <v>0</v>
      </c>
      <c r="IY19" s="37">
        <f>SUMIFS('Absences diverses'!$W$8:$W$500,'Absences diverses'!$A$8:$A$500,B19,'Absences diverses'!$D$8:$D$500,Salariés!$J$4)</f>
        <v>0</v>
      </c>
      <c r="IZ19" s="37">
        <f>SUMIFS('Arrêts médicaux'!$Z$8:$Z$500,'Arrêts médicaux'!$A$8:$A$500,B19,'Arrêts médicaux'!$D$8:$D$500,Salariés!$H$1)</f>
        <v>0</v>
      </c>
      <c r="JA19" s="37">
        <f>SUMIFS('Arrêts médicaux'!$Z$8:$Z$500,'Arrêts médicaux'!$A$8:$A$500,B19,'Arrêts médicaux'!$D$8:$D$500,Salariés!$H$2)</f>
        <v>0</v>
      </c>
      <c r="JB19" s="38">
        <f t="shared" si="229"/>
        <v>0</v>
      </c>
      <c r="JC19" s="37">
        <f>SUMIFS('Arrêts médicaux'!$Z$8:$Z$500,'Arrêts médicaux'!$A$8:$A$500,B19,'Arrêts médicaux'!$D$8:$D$500,Salariés!$H$3)</f>
        <v>0</v>
      </c>
      <c r="JD19" s="37">
        <f>SUMIFS('Arrêts médicaux'!$Z$8:$Z$500,'Arrêts médicaux'!$A$8:$A$500,B19,'Arrêts médicaux'!$D$8:$D$500,Salariés!$H$4)</f>
        <v>0</v>
      </c>
      <c r="JE19" s="38">
        <f t="shared" si="230"/>
        <v>0</v>
      </c>
      <c r="JF19" s="37">
        <f>SUMIFS('Arrêts médicaux'!$Z$8:$Z$500,'Arrêts médicaux'!$A$8:$A$500,B19,'Arrêts médicaux'!$D$8:$D$500,Salariés!$H$5)</f>
        <v>0</v>
      </c>
      <c r="JG19" s="37">
        <f>SUMIFS('Arrêts médicaux'!$Z$8:$Z$500,'Arrêts médicaux'!$A$8:$A$500,B19,'Arrêts médicaux'!$D$8:$D$500,Salariés!$H$6)</f>
        <v>0</v>
      </c>
      <c r="JH19" s="37">
        <f>SUMIFS('Arrêts médicaux'!$Z$8:$Z$500,'Arrêts médicaux'!$A$8:$A$500,B19,'Arrêts médicaux'!$D$8:$D$500,Salariés!$H$7)</f>
        <v>0</v>
      </c>
      <c r="JI19" s="38">
        <f t="shared" si="231"/>
        <v>0</v>
      </c>
      <c r="JJ19" s="37">
        <f>SUMIFS('Arrêts médicaux'!$Z$8:$Z$500,'Arrêts médicaux'!$A$8:$A$500,B19,'Arrêts médicaux'!$D$8:$D$500,Salariés!$H$8)</f>
        <v>0</v>
      </c>
      <c r="JK19" s="37">
        <f>SUMIFS('Absences diverses'!$X$8:$X$500,'Absences diverses'!$A$8:$A$500,B19,'Absences diverses'!$D$8:$D$500,Salariés!$J$1)</f>
        <v>0</v>
      </c>
      <c r="JL19" s="37">
        <f>SUMIFS('Absences diverses'!$X$8:$X$500,'Absences diverses'!$A$8:$A$500,B19,'Absences diverses'!$D$8:$D$500,Salariés!$J$2)</f>
        <v>0</v>
      </c>
      <c r="JM19" s="37">
        <f>SUMIFS('Absences diverses'!$X$8:$X$500,'Absences diverses'!$A$8:$A$500,B19,'Absences diverses'!$D$8:$D$500,Salariés!$J$3)</f>
        <v>0</v>
      </c>
      <c r="JN19" s="37">
        <f>SUMIFS('Absences diverses'!$X$8:$X$500,'Absences diverses'!$A$8:$A$500,B19,'Absences diverses'!$D$8:$D$500,Salariés!$J$4)</f>
        <v>0</v>
      </c>
      <c r="JO19" s="37">
        <f>SUMIFS('Arrêts médicaux'!$AA$8:$AA$500,'Arrêts médicaux'!$A$8:$A$500,B19,'Arrêts médicaux'!$D$8:$D$500,Salariés!$H$1)</f>
        <v>0</v>
      </c>
      <c r="JP19" s="37">
        <f>SUMIFS('Arrêts médicaux'!$AA$8:$AA$500,'Arrêts médicaux'!$A$8:$A$500,B19,'Arrêts médicaux'!$D$8:$D$500,Salariés!$H$2)</f>
        <v>0</v>
      </c>
      <c r="JQ19" s="38">
        <f t="shared" si="232"/>
        <v>0</v>
      </c>
      <c r="JR19" s="37">
        <f>SUMIFS('Arrêts médicaux'!$AA$8:$AA$500,'Arrêts médicaux'!$A$8:$A$500,B19,'Arrêts médicaux'!$D$8:$D$500,Salariés!$H$3)</f>
        <v>0</v>
      </c>
      <c r="JS19" s="37">
        <f>SUMIFS('Arrêts médicaux'!$AA$8:$AA$500,'Arrêts médicaux'!$A$8:$A$500,B19,'Arrêts médicaux'!$D$8:$D$500,Salariés!$H$4)</f>
        <v>0</v>
      </c>
      <c r="JT19" s="38">
        <f t="shared" si="233"/>
        <v>0</v>
      </c>
      <c r="JU19" s="37">
        <f>SUMIFS('Arrêts médicaux'!$AA$8:$AA$500,'Arrêts médicaux'!$A$8:$A$500,B19,'Arrêts médicaux'!$D$8:$D$500,Salariés!$H$5)</f>
        <v>0</v>
      </c>
      <c r="JV19" s="37">
        <f>SUMIFS('Arrêts médicaux'!$AA$8:$AA$500,'Arrêts médicaux'!$A$8:$A$500,B19,'Arrêts médicaux'!$D$8:$D$500,Salariés!$H$6)</f>
        <v>0</v>
      </c>
      <c r="JW19" s="37">
        <f>SUMIFS('Arrêts médicaux'!$AA$8:$AA$500,'Arrêts médicaux'!$A$8:$A$500,B19,'Arrêts médicaux'!$D$8:$D$500,Salariés!$H$7)</f>
        <v>0</v>
      </c>
      <c r="JX19" s="38">
        <f t="shared" si="234"/>
        <v>0</v>
      </c>
      <c r="JY19" s="37">
        <f>SUMIFS('Arrêts médicaux'!$AA$8:$AA$500,'Arrêts médicaux'!$A$8:$A$500,B19,'Arrêts médicaux'!$D$8:$D$500,Salariés!$H$8)</f>
        <v>0</v>
      </c>
      <c r="JZ19" s="37">
        <f>SUMIFS('Absences diverses'!$Y$8:$Y$500,'Absences diverses'!$A$8:$A$500,B19,'Absences diverses'!$D$8:$D$500,Salariés!$J$1)</f>
        <v>0</v>
      </c>
      <c r="KA19" s="37">
        <f>SUMIFS('Absences diverses'!$Y$8:$Y$500,'Absences diverses'!$A$8:$A$500,B19,'Absences diverses'!$D$8:$D$500,Salariés!$J$2)</f>
        <v>0</v>
      </c>
      <c r="KB19" s="37">
        <f>SUMIFS('Absences diverses'!$Y$8:$Y$500,'Absences diverses'!$A$8:$A$500,B19,'Absences diverses'!$D$8:$D$500,Salariés!$J$3)</f>
        <v>0</v>
      </c>
      <c r="KC19" s="37">
        <f>SUMIFS('Absences diverses'!$Y$8:$Y$500,'Absences diverses'!$A$8:$A$500,B19,'Absences diverses'!$D$8:$D$500,Salariés!$J$4)</f>
        <v>0</v>
      </c>
      <c r="KD19" s="37">
        <f>SUMIFS('Arrêts médicaux'!$AB$8:$AB$500,'Arrêts médicaux'!$A$8:$A$500,B19,'Arrêts médicaux'!$D$8:$D$500,Salariés!$H$1)</f>
        <v>0</v>
      </c>
      <c r="KE19" s="37">
        <f>SUMIFS('Arrêts médicaux'!$AB$8:$AB$500,'Arrêts médicaux'!$A$8:$A$500,B19,'Arrêts médicaux'!$D$8:$D$500,Salariés!$H$2)</f>
        <v>0</v>
      </c>
      <c r="KF19" s="38">
        <f t="shared" si="235"/>
        <v>0</v>
      </c>
      <c r="KG19" s="37">
        <f>SUMIFS('Arrêts médicaux'!$AB$8:$AB$500,'Arrêts médicaux'!$A$8:$A$500,B19,'Arrêts médicaux'!$D$8:$D$500,Salariés!$H$3)</f>
        <v>0</v>
      </c>
      <c r="KH19" s="37">
        <f>SUMIFS('Arrêts médicaux'!$AB$8:$AB$500,'Arrêts médicaux'!$A$8:$A$500,B19,'Arrêts médicaux'!$D$8:$D$500,Salariés!$H$4)</f>
        <v>0</v>
      </c>
      <c r="KI19" s="38">
        <f t="shared" si="236"/>
        <v>0</v>
      </c>
      <c r="KJ19" s="37">
        <f>SUMIFS('Arrêts médicaux'!$AB$8:$AB$500,'Arrêts médicaux'!$A$8:$A$500,B19,'Arrêts médicaux'!$D$8:$D$500,Salariés!$H$5)</f>
        <v>0</v>
      </c>
      <c r="KK19" s="37">
        <f>SUMIFS('Arrêts médicaux'!$AB$8:$AB$500,'Arrêts médicaux'!$A$8:$A$500,B19,'Arrêts médicaux'!$D$8:$D$500,Salariés!$H$6)</f>
        <v>0</v>
      </c>
      <c r="KL19" s="37">
        <f>SUMIFS('Arrêts médicaux'!$AB$8:$AB$500,'Arrêts médicaux'!$A$8:$A$500,B19,'Arrêts médicaux'!$D$8:$D$500,Salariés!$H$7)</f>
        <v>0</v>
      </c>
      <c r="KM19" s="38">
        <f t="shared" si="237"/>
        <v>0</v>
      </c>
      <c r="KN19" s="37">
        <f>SUMIFS('Arrêts médicaux'!$AB$8:$AB$500,'Arrêts médicaux'!$A$8:$A$500,B19,'Arrêts médicaux'!$D$8:$D$500,Salariés!$H$8)</f>
        <v>0</v>
      </c>
      <c r="KO19" s="37">
        <f>SUMIFS('Absences diverses'!$Z$8:$Z$500,'Absences diverses'!$A$8:$A$500,B19,'Absences diverses'!$D$8:$D$500,Salariés!$J$1)</f>
        <v>0</v>
      </c>
      <c r="KP19" s="37">
        <f>SUMIFS('Absences diverses'!$Z$8:$Z$500,'Absences diverses'!$A$8:$A$500,B19,'Absences diverses'!$D$8:$D$500,Salariés!$J$2)</f>
        <v>0</v>
      </c>
      <c r="KQ19" s="37">
        <f>SUMIFS('Absences diverses'!$Z$8:$Z$500,'Absences diverses'!$A$8:$A$500,B19,'Absences diverses'!$D$8:$D$500,Salariés!$J$3)</f>
        <v>0</v>
      </c>
      <c r="KR19" s="37">
        <f>SUMIFS('Absences diverses'!$Z$8:$Z$500,'Absences diverses'!$A$8:$A$500,B19,'Absences diverses'!$D$8:$D$500,Salariés!$J$4)</f>
        <v>0</v>
      </c>
      <c r="KS19" s="37">
        <f>SUMIFS('Arrêts médicaux'!$AC$8:$AC$500,'Arrêts médicaux'!$A$8:$A$500,B19,'Arrêts médicaux'!$D$8:$D$500,Salariés!$H$1)</f>
        <v>0</v>
      </c>
      <c r="KT19" s="37">
        <f>SUMIFS('Arrêts médicaux'!$AC$8:$AC$500,'Arrêts médicaux'!$A$8:$A$500,B19,'Arrêts médicaux'!$D$8:$D$500,Salariés!$H$2)</f>
        <v>0</v>
      </c>
      <c r="KU19" s="38">
        <f t="shared" si="238"/>
        <v>0</v>
      </c>
      <c r="KV19" s="37">
        <f>SUMIFS('Arrêts médicaux'!$AC$8:$AC$500,'Arrêts médicaux'!$A$8:$A$500,B19,'Arrêts médicaux'!$D$8:$D$500,Salariés!$H$3)</f>
        <v>0</v>
      </c>
      <c r="KW19" s="37">
        <f>SUMIFS('Arrêts médicaux'!$AC$8:$AC$500,'Arrêts médicaux'!$A$8:$A$500,B19,'Arrêts médicaux'!$D$8:$D$500,Salariés!$H$4)</f>
        <v>0</v>
      </c>
      <c r="KX19" s="38">
        <f t="shared" si="239"/>
        <v>0</v>
      </c>
      <c r="KY19" s="37">
        <f>SUMIFS('Arrêts médicaux'!$AC$8:$AC$500,'Arrêts médicaux'!$A$8:$A$500,B19,'Arrêts médicaux'!$D$8:$D$500,Salariés!$H$5)</f>
        <v>0</v>
      </c>
      <c r="KZ19" s="37">
        <f>SUMIFS('Arrêts médicaux'!$AC$8:$AC$500,'Arrêts médicaux'!$A$8:$A$500,B19,'Arrêts médicaux'!$D$8:$D$500,Salariés!$H$6)</f>
        <v>0</v>
      </c>
      <c r="LA19" s="37">
        <f>SUMIFS('Arrêts médicaux'!$AC$8:$AC$500,'Arrêts médicaux'!$A$8:$A$500,B19,'Arrêts médicaux'!$D$8:$D$500,Salariés!$H$7)</f>
        <v>0</v>
      </c>
      <c r="LB19" s="38">
        <f t="shared" si="240"/>
        <v>0</v>
      </c>
      <c r="LC19" s="37">
        <f>SUMIFS('Arrêts médicaux'!$AC$8:$AC$500,'Arrêts médicaux'!$A$8:$A$500,B19,'Arrêts médicaux'!$D$8:$D$500,Salariés!$H$8)</f>
        <v>0</v>
      </c>
      <c r="LD19" s="37">
        <f>SUMIFS('Absences diverses'!$AA$8:$AA$500,'Absences diverses'!$A$8:$A$500,B19,'Absences diverses'!$D$8:$D$500,Salariés!$J$1)</f>
        <v>0</v>
      </c>
      <c r="LE19" s="37">
        <f>SUMIFS('Absences diverses'!$AA$8:$AA$500,'Absences diverses'!$A$8:$A$500,B19,'Absences diverses'!$D$8:$D$500,Salariés!$J$2)</f>
        <v>0</v>
      </c>
      <c r="LF19" s="37">
        <f>SUMIFS('Absences diverses'!$AA$8:$AA$500,'Absences diverses'!$A$8:$A$500,B19,'Absences diverses'!$D$8:$D$500,Salariés!$J$3)</f>
        <v>0</v>
      </c>
      <c r="LG19" s="37">
        <f>SUMIFS('Absences diverses'!$AA$8:$AA$500,'Absences diverses'!$A$8:$A$500,B19,'Absences diverses'!$D$8:$D$500,Salariés!$J$4)</f>
        <v>0</v>
      </c>
      <c r="LH19" s="37">
        <f>SUMIFS('Arrêts médicaux'!$AD$8:$AD$500,'Arrêts médicaux'!$A$8:$A$500,B19,'Arrêts médicaux'!$D$8:$D$500,Salariés!$H$1)</f>
        <v>0</v>
      </c>
      <c r="LI19" s="37">
        <f>SUMIFS('Arrêts médicaux'!$AD$8:$AD$500,'Arrêts médicaux'!$A$8:$A$500,B19,'Arrêts médicaux'!$D$8:$D$500,Salariés!$H$2)</f>
        <v>0</v>
      </c>
      <c r="LJ19" s="38">
        <f t="shared" si="241"/>
        <v>0</v>
      </c>
      <c r="LK19" s="37">
        <f>SUMIFS('Arrêts médicaux'!$AD$8:$AD$500,'Arrêts médicaux'!$A$8:$A$500,B19,'Arrêts médicaux'!$D$8:$D$500,Salariés!$H$3)</f>
        <v>0</v>
      </c>
      <c r="LL19" s="37">
        <f>SUMIFS('Arrêts médicaux'!$AD$8:$AD$500,'Arrêts médicaux'!$A$8:$A$500,B19,'Arrêts médicaux'!$D$8:$D$500,Salariés!$H$4)</f>
        <v>0</v>
      </c>
      <c r="LM19" s="38">
        <f t="shared" si="242"/>
        <v>0</v>
      </c>
      <c r="LN19" s="37">
        <f>SUMIFS('Arrêts médicaux'!$AD$8:$AD$500,'Arrêts médicaux'!$A$8:$A$500,B19,'Arrêts médicaux'!$D$8:$D$500,Salariés!$H$5)</f>
        <v>0</v>
      </c>
      <c r="LO19" s="37">
        <f>SUMIFS('Arrêts médicaux'!$AD$8:$AD$500,'Arrêts médicaux'!$A$8:$A$500,B19,'Arrêts médicaux'!$D$8:$D$500,Salariés!$H$6)</f>
        <v>0</v>
      </c>
      <c r="LP19" s="37">
        <f>SUMIFS('Arrêts médicaux'!$AD$8:$AD$500,'Arrêts médicaux'!$A$8:$A$500,B19,'Arrêts médicaux'!$D$8:$D$500,Salariés!$H$7)</f>
        <v>0</v>
      </c>
      <c r="LQ19" s="38">
        <f t="shared" si="243"/>
        <v>0</v>
      </c>
      <c r="LR19" s="37">
        <f>SUMIFS('Arrêts médicaux'!$AD$8:$AD$500,'Arrêts médicaux'!$A$8:$A$500,B19,'Arrêts médicaux'!$D$8:$D$500,Salariés!$H$8)</f>
        <v>0</v>
      </c>
      <c r="LS19" s="37">
        <f>SUMIFS('Absences diverses'!$AB$8:$AB$500,'Absences diverses'!$A$8:$A$500,B19,'Absences diverses'!$D$8:$D$500,Salariés!$J$1)</f>
        <v>0</v>
      </c>
      <c r="LT19" s="37">
        <f>SUMIFS('Absences diverses'!$AB$8:$AB$500,'Absences diverses'!$A$8:$A$500,B19,'Absences diverses'!$D$8:$D$500,Salariés!$J$2)</f>
        <v>0</v>
      </c>
      <c r="LU19" s="37">
        <f>SUMIFS('Absences diverses'!$AB$8:$AB$500,'Absences diverses'!$A$8:$A$500,B19,'Absences diverses'!$D$8:$D$500,Salariés!$J$3)</f>
        <v>0</v>
      </c>
      <c r="LV19" s="37">
        <f>SUMIFS('Absences diverses'!$AB$8:$AB$500,'Absences diverses'!$A$8:$A$500,B19,'Absences diverses'!$D$8:$D$500,Salariés!$J$4)</f>
        <v>0</v>
      </c>
      <c r="LW19" s="37">
        <f>SUMIFS('Arrêts médicaux'!$AE$8:$AE$500,'Arrêts médicaux'!$A$8:$A$500,B19,'Arrêts médicaux'!$D$8:$D$500,Salariés!$H$1)</f>
        <v>0</v>
      </c>
      <c r="LX19" s="37">
        <f>SUMIFS('Arrêts médicaux'!$AE$8:$AE$500,'Arrêts médicaux'!$A$8:$A$500,B19,'Arrêts médicaux'!$D$8:$D$500,Salariés!$H$2)</f>
        <v>0</v>
      </c>
      <c r="LY19" s="38">
        <f t="shared" si="244"/>
        <v>0</v>
      </c>
      <c r="LZ19" s="37">
        <f>SUMIFS('Arrêts médicaux'!$AE$8:$AE$500,'Arrêts médicaux'!$A$8:$A$500,B19,'Arrêts médicaux'!$D$8:$D$500,Salariés!$H$3)</f>
        <v>0</v>
      </c>
      <c r="MA19" s="37">
        <f>SUMIFS('Arrêts médicaux'!$AE$8:$AE$500,'Arrêts médicaux'!$A$8:$A$500,B19,'Arrêts médicaux'!$D$8:$D$500,Salariés!$H$4)</f>
        <v>0</v>
      </c>
      <c r="MB19" s="38">
        <f t="shared" si="245"/>
        <v>0</v>
      </c>
      <c r="MC19" s="37">
        <f>SUMIFS('Arrêts médicaux'!$AE$8:$AE$500,'Arrêts médicaux'!$A$8:$A$500,B19,'Arrêts médicaux'!$D$8:$D$500,Salariés!$H$5)</f>
        <v>0</v>
      </c>
      <c r="MD19" s="37">
        <f>SUMIFS('Arrêts médicaux'!$AE$8:$AE$500,'Arrêts médicaux'!$A$8:$A$500,B19,'Arrêts médicaux'!$D$8:$D$500,Salariés!$H$6)</f>
        <v>0</v>
      </c>
      <c r="ME19" s="37">
        <f>SUMIFS('Arrêts médicaux'!$AE$8:$AE$500,'Arrêts médicaux'!$A$8:$A$500,B19,'Arrêts médicaux'!$D$8:$D$500,Salariés!$H$7)</f>
        <v>0</v>
      </c>
      <c r="MF19" s="38">
        <f t="shared" si="246"/>
        <v>0</v>
      </c>
      <c r="MG19" s="37">
        <f>SUMIFS('Arrêts médicaux'!$AE$8:$AE$500,'Arrêts médicaux'!$A$8:$A$500,B19,'Arrêts médicaux'!$D$8:$D$500,Salariés!$H$8)</f>
        <v>0</v>
      </c>
      <c r="MH19" s="37">
        <f>SUMIFS('Absences diverses'!$AC$8:$AC$500,'Absences diverses'!$A$8:$A$500,B19,'Absences diverses'!$D$8:$D$500,Salariés!$J$1)</f>
        <v>0</v>
      </c>
      <c r="MI19" s="37">
        <f>SUMIFS('Absences diverses'!$AC$8:$AC$500,'Absences diverses'!$A$8:$A$500,B19,'Absences diverses'!$D$8:$D$500,Salariés!$J$2)</f>
        <v>0</v>
      </c>
      <c r="MJ19" s="37">
        <f>SUMIFS('Absences diverses'!$AC$8:$AC$500,'Absences diverses'!$A$8:$A$500,B19,'Absences diverses'!$D$8:$D$500,Salariés!$J$3)</f>
        <v>0</v>
      </c>
      <c r="MK19" s="37">
        <f>SUMIFS('Absences diverses'!$AC$8:$AC$500,'Absences diverses'!$A$8:$A$500,B19,'Absences diverses'!$D$8:$D$500,Salariés!$J$4)</f>
        <v>0</v>
      </c>
      <c r="ML19" s="37">
        <f>SUMIFS('Arrêts médicaux'!$AF$8:$AF$500,'Arrêts médicaux'!$A$8:$A$500,B19,'Arrêts médicaux'!$D$8:$D$500,Salariés!$H$1)</f>
        <v>0</v>
      </c>
      <c r="MM19" s="37">
        <f>SUMIFS('Arrêts médicaux'!$AF$8:$AF$500,'Arrêts médicaux'!$A$8:$A$500,B19,'Arrêts médicaux'!$D$8:$D$500,Salariés!$H$2)</f>
        <v>0</v>
      </c>
      <c r="MN19" s="38">
        <f t="shared" si="247"/>
        <v>0</v>
      </c>
      <c r="MO19" s="37">
        <f>SUMIFS('Arrêts médicaux'!$AF$8:$AF$500,'Arrêts médicaux'!$A$8:$A$500,B19,'Arrêts médicaux'!$D$8:$D$500,Salariés!$H$3)</f>
        <v>0</v>
      </c>
      <c r="MP19" s="37">
        <f>SUMIFS('Arrêts médicaux'!$AF$8:$AF$500,'Arrêts médicaux'!$A$8:$A$500,B19,'Arrêts médicaux'!$D$8:$D$500,Salariés!$H$4)</f>
        <v>0</v>
      </c>
      <c r="MQ19" s="38">
        <f t="shared" si="248"/>
        <v>0</v>
      </c>
      <c r="MR19" s="37">
        <f>SUMIFS('Arrêts médicaux'!$AF$8:$AF$500,'Arrêts médicaux'!$A$8:$A$500,B19,'Arrêts médicaux'!$D$8:$D$500,Salariés!$H$5)</f>
        <v>0</v>
      </c>
      <c r="MS19" s="37">
        <f>SUMIFS('Arrêts médicaux'!$AF$8:$AF$500,'Arrêts médicaux'!$A$8:$A$500,B19,'Arrêts médicaux'!$D$8:$D$500,Salariés!$H$6)</f>
        <v>0</v>
      </c>
      <c r="MT19" s="37">
        <f>SUMIFS('Arrêts médicaux'!$AF$8:$AF$500,'Arrêts médicaux'!$A$8:$A$500,B19,'Arrêts médicaux'!$D$8:$D$500,Salariés!$H$7)</f>
        <v>0</v>
      </c>
      <c r="MU19" s="38">
        <f t="shared" si="249"/>
        <v>0</v>
      </c>
      <c r="MV19" s="37">
        <f>SUMIFS('Arrêts médicaux'!$AF$8:$AF$500,'Arrêts médicaux'!$A$8:$A$500,B19,'Arrêts médicaux'!$D$8:$D$500,Salariés!$H$8)</f>
        <v>0</v>
      </c>
      <c r="MW19" s="37">
        <f>SUMIFS('Absences diverses'!$AD$8:$AD$500,'Absences diverses'!$A$8:$A$500,B19,'Absences diverses'!$D$8:$D$500,Salariés!$J$1)</f>
        <v>0</v>
      </c>
      <c r="MX19" s="37">
        <f>SUMIFS('Absences diverses'!$AD$8:$AD$500,'Absences diverses'!$A$8:$A$500,B19,'Absences diverses'!$D$8:$D$500,Salariés!$J$2)</f>
        <v>0</v>
      </c>
      <c r="MY19" s="37">
        <f>SUMIFS('Absences diverses'!$AD$8:$AD$500,'Absences diverses'!$A$8:$A$500,B19,'Absences diverses'!$D$8:$D$500,Salariés!$J$3)</f>
        <v>0</v>
      </c>
      <c r="MZ19" s="37">
        <f>SUMIFS('Absences diverses'!$AD$8:$AD$500,'Absences diverses'!$A$8:$A$500,B19,'Absences diverses'!$D$8:$D$500,Salariés!$J$4)</f>
        <v>0</v>
      </c>
      <c r="NA19" s="37">
        <f>SUMIFS('Arrêts médicaux'!$AG$8:$AG$500,'Arrêts médicaux'!$A$8:$A$500,B19,'Arrêts médicaux'!$D$8:$D$500,Salariés!$H$1)</f>
        <v>0</v>
      </c>
      <c r="NB19" s="37">
        <f>SUMIFS('Arrêts médicaux'!$AG$8:$AG$500,'Arrêts médicaux'!$A$8:$A$500,B19,'Arrêts médicaux'!$D$8:$D$500,Salariés!$H$2)</f>
        <v>0</v>
      </c>
      <c r="NC19" s="38">
        <f t="shared" si="250"/>
        <v>0</v>
      </c>
      <c r="ND19" s="37">
        <f>SUMIFS('Arrêts médicaux'!$AG$8:$AG$500,'Arrêts médicaux'!$A$8:$A$500,B19,'Arrêts médicaux'!$D$8:$D$500,Salariés!$H$3)</f>
        <v>0</v>
      </c>
      <c r="NE19" s="37">
        <f>SUMIFS('Arrêts médicaux'!$AG$8:$AG$500,'Arrêts médicaux'!$A$8:$A$500,B19,'Arrêts médicaux'!$D$8:$D$500,Salariés!$H$4)</f>
        <v>0</v>
      </c>
      <c r="NF19" s="38">
        <f t="shared" si="251"/>
        <v>0</v>
      </c>
      <c r="NG19" s="37">
        <f>SUMIFS('Arrêts médicaux'!$AG$8:$AG$500,'Arrêts médicaux'!$A$8:$A$500,B19,'Arrêts médicaux'!$D$8:$D$500,Salariés!$H$5)</f>
        <v>0</v>
      </c>
      <c r="NH19" s="37">
        <f>SUMIFS('Arrêts médicaux'!$AG$8:$AG$500,'Arrêts médicaux'!$A$8:$A$500,B19,'Arrêts médicaux'!$D$8:$D$500,Salariés!$H$6)</f>
        <v>0</v>
      </c>
      <c r="NI19" s="37">
        <f>SUMIFS('Arrêts médicaux'!$AG$8:$AG$500,'Arrêts médicaux'!$A$8:$A$500,B19,'Arrêts médicaux'!$D$8:$D$500,Salariés!$H$7)</f>
        <v>0</v>
      </c>
      <c r="NJ19" s="38">
        <f t="shared" si="252"/>
        <v>0</v>
      </c>
      <c r="NK19" s="37">
        <f>SUMIFS('Arrêts médicaux'!$AG$8:$AG$500,'Arrêts médicaux'!$A$8:$A$500,B19,'Arrêts médicaux'!$D$8:$D$500,Salariés!$H$8)</f>
        <v>0</v>
      </c>
      <c r="NL19" s="37">
        <f>SUMIFS('Absences diverses'!$AE$8:$AE$500,'Absences diverses'!$A$8:$A$500,B19,'Absences diverses'!$D$8:$D$500,Salariés!$J$1)</f>
        <v>0</v>
      </c>
      <c r="NM19" s="37">
        <f>SUMIFS('Absences diverses'!$AE$8:$AE$500,'Absences diverses'!$A$8:$A$500,B19,'Absences diverses'!$D$8:$D$500,Salariés!$J$2)</f>
        <v>0</v>
      </c>
      <c r="NN19" s="37">
        <f>SUMIFS('Absences diverses'!$AE$8:$AE$500,'Absences diverses'!$A$8:$A$500,B19,'Absences diverses'!$D$8:$D$500,Salariés!$J$3)</f>
        <v>0</v>
      </c>
      <c r="NO19" s="37">
        <f>SUMIFS('Absences diverses'!$AE$8:$AE$500,'Absences diverses'!$A$8:$A$500,B19,'Absences diverses'!$D$8:$D$500,Salariés!$J$4)</f>
        <v>0</v>
      </c>
      <c r="NP19" s="37">
        <f>SUMIFS('Arrêts médicaux'!$AH$8:$AH$500,'Arrêts médicaux'!$A$8:$A$500,B19,'Arrêts médicaux'!$D$8:$D$500,Salariés!$H$1)</f>
        <v>0</v>
      </c>
      <c r="NQ19" s="37">
        <f>SUMIFS('Arrêts médicaux'!$AH$8:$AH$500,'Arrêts médicaux'!$A$8:$A$500,B19,'Arrêts médicaux'!$D$8:$D$500,Salariés!$H$2)</f>
        <v>0</v>
      </c>
      <c r="NR19" s="38">
        <f t="shared" si="253"/>
        <v>0</v>
      </c>
      <c r="NS19" s="37">
        <f>SUMIFS('Arrêts médicaux'!$AH$8:$AH$500,'Arrêts médicaux'!$A$8:$A$500,B19,'Arrêts médicaux'!$D$8:$D$500,Salariés!$H$3)</f>
        <v>0</v>
      </c>
      <c r="NT19" s="37">
        <f>SUMIFS('Arrêts médicaux'!$AH$8:$AH$500,'Arrêts médicaux'!$A$8:$A$500,B19,'Arrêts médicaux'!$D$8:$D$500,Salariés!$H$4)</f>
        <v>0</v>
      </c>
      <c r="NU19" s="38">
        <f t="shared" si="254"/>
        <v>0</v>
      </c>
      <c r="NV19" s="37">
        <f>SUMIFS('Arrêts médicaux'!$AH$8:$AH$500,'Arrêts médicaux'!$A$8:$A$500,B19,'Arrêts médicaux'!$D$8:$D$500,Salariés!$H$5)</f>
        <v>0</v>
      </c>
      <c r="NW19" s="37">
        <f>SUMIFS('Arrêts médicaux'!$AH$8:$AH$500,'Arrêts médicaux'!$A$8:$A$500,B19,'Arrêts médicaux'!$D$8:$D$500,Salariés!$H$6)</f>
        <v>0</v>
      </c>
      <c r="NX19" s="37">
        <f>SUMIFS('Arrêts médicaux'!$AH$8:$AH$500,'Arrêts médicaux'!$A$8:$A$500,B19,'Arrêts médicaux'!$D$8:$D$500,Salariés!$H$7)</f>
        <v>0</v>
      </c>
      <c r="NY19" s="38">
        <f t="shared" si="255"/>
        <v>0</v>
      </c>
      <c r="NZ19" s="37">
        <f>SUMIFS('Arrêts médicaux'!$AH$8:$AH$500,'Arrêts médicaux'!$A$8:$A$500,B19,'Arrêts médicaux'!$D$8:$D$500,Salariés!$H$8)</f>
        <v>0</v>
      </c>
      <c r="OA19" s="37">
        <f>SUMIFS('Absences diverses'!$AF$8:$AF$500,'Absences diverses'!$A$8:$A$500,B19,'Absences diverses'!$D$8:$D$500,Salariés!$J$1)</f>
        <v>0</v>
      </c>
      <c r="OB19" s="37">
        <f>SUMIFS('Absences diverses'!$AF$8:$AF$500,'Absences diverses'!$A$8:$A$500,B19,'Absences diverses'!$D$8:$D$500,Salariés!$J$2)</f>
        <v>0</v>
      </c>
      <c r="OC19" s="37">
        <f>SUMIFS('Absences diverses'!$AF$8:$AF$500,'Absences diverses'!$A$8:$A$500,B19,'Absences diverses'!$D$8:$D$500,Salariés!$J$3)</f>
        <v>0</v>
      </c>
      <c r="OD19" s="37">
        <f>SUMIFS('Absences diverses'!$AF$8:$AF$500,'Absences diverses'!$A$8:$A$500,B19,'Absences diverses'!$D$8:$D$500,Salariés!$J$4)</f>
        <v>0</v>
      </c>
      <c r="OE19" s="37">
        <f>SUMIFS('Arrêts médicaux'!$AI$8:$AI$500,'Arrêts médicaux'!$A$8:$A$500,B19,'Arrêts médicaux'!$D$8:$D$500,Salariés!$H$1)</f>
        <v>0</v>
      </c>
      <c r="OF19" s="37">
        <f>SUMIFS('Arrêts médicaux'!$AI$8:$AI$500,'Arrêts médicaux'!$A$8:$A$500,B19,'Arrêts médicaux'!$D$8:$D$500,Salariés!$H$2)</f>
        <v>0</v>
      </c>
      <c r="OG19" s="38">
        <f t="shared" si="256"/>
        <v>0</v>
      </c>
      <c r="OH19" s="37">
        <f>SUMIFS('Arrêts médicaux'!$AI$8:$AI$500,'Arrêts médicaux'!$A$8:$A$500,B19,'Arrêts médicaux'!$D$8:$D$500,Salariés!$H$3)</f>
        <v>0</v>
      </c>
      <c r="OI19" s="37">
        <f>SUMIFS('Arrêts médicaux'!$AI$8:$AI$500,'Arrêts médicaux'!$A$8:$A$500,B19,'Arrêts médicaux'!$D$8:$D$500,Salariés!$H$4)</f>
        <v>0</v>
      </c>
      <c r="OJ19" s="38">
        <f t="shared" si="257"/>
        <v>0</v>
      </c>
      <c r="OK19" s="37">
        <f>SUMIFS('Arrêts médicaux'!$AI$8:$AI$500,'Arrêts médicaux'!$A$8:$A$500,B19,'Arrêts médicaux'!$D$8:$D$500,Salariés!$H$5)</f>
        <v>0</v>
      </c>
      <c r="OL19" s="37">
        <f>SUMIFS('Arrêts médicaux'!$AI$8:$AI$500,'Arrêts médicaux'!$A$8:$A$500,B19,'Arrêts médicaux'!$D$8:$D$500,Salariés!$H$6)</f>
        <v>0</v>
      </c>
      <c r="OM19" s="37">
        <f>SUMIFS('Arrêts médicaux'!$AI$8:$AI$500,'Arrêts médicaux'!$A$8:$A$500,B19,'Arrêts médicaux'!$D$8:$D$500,Salariés!$H$7)</f>
        <v>0</v>
      </c>
      <c r="ON19" s="38">
        <f t="shared" si="258"/>
        <v>0</v>
      </c>
      <c r="OO19" s="37">
        <f>SUMIFS('Arrêts médicaux'!$AI$8:$AI$500,'Arrêts médicaux'!$A$8:$A$500,B19,'Arrêts médicaux'!$D$8:$D$500,Salariés!$H$8)</f>
        <v>0</v>
      </c>
      <c r="OP19" s="37">
        <f>SUMIFS('Absences diverses'!$AG$8:$AG$500,'Absences diverses'!$A$8:$A$500,B19,'Absences diverses'!$D$8:$D$500,Salariés!$J$1)</f>
        <v>0</v>
      </c>
      <c r="OQ19" s="37">
        <f>SUMIFS('Absences diverses'!$AG$8:$AG$500,'Absences diverses'!$A$8:$A$500,B19,'Absences diverses'!$D$8:$D$500,Salariés!$J$2)</f>
        <v>0</v>
      </c>
      <c r="OR19" s="37">
        <f>SUMIFS('Absences diverses'!$AG$8:$AG$500,'Absences diverses'!$A$8:$A$500,B19,'Absences diverses'!$D$8:$D$500,Salariés!$J$3)</f>
        <v>0</v>
      </c>
      <c r="OS19" s="37">
        <f>SUMIFS('Absences diverses'!$AG$8:$AG$500,'Absences diverses'!$A$8:$A$500,B19,'Absences diverses'!$D$8:$D$500,Salariés!$J$4)</f>
        <v>0</v>
      </c>
      <c r="OT19" s="37">
        <f>SUMIFS('Arrêts médicaux'!$AJ$8:$AJ$500,'Arrêts médicaux'!$A$8:$A$500,B19,'Arrêts médicaux'!$D$8:$D$500,Salariés!$H$1)</f>
        <v>0</v>
      </c>
      <c r="OU19" s="37">
        <f>SUMIFS('Arrêts médicaux'!$AJ$8:$AJ$500,'Arrêts médicaux'!$A$8:$A$500,B19,'Arrêts médicaux'!$D$8:$D$500,Salariés!$H$2)</f>
        <v>0</v>
      </c>
      <c r="OV19" s="38">
        <f t="shared" si="259"/>
        <v>0</v>
      </c>
      <c r="OW19" s="37">
        <f>SUMIFS('Arrêts médicaux'!$AJ$8:$AJ$500,'Arrêts médicaux'!$A$8:$A$500,B19,'Arrêts médicaux'!$D$8:$D$500,Salariés!$H$3)</f>
        <v>0</v>
      </c>
      <c r="OX19" s="37">
        <f>SUMIFS('Arrêts médicaux'!$AJ$8:$AJ$500,'Arrêts médicaux'!$A$8:$A$500,B19,'Arrêts médicaux'!$D$8:$D$500,Salariés!$H$4)</f>
        <v>0</v>
      </c>
      <c r="OY19" s="38">
        <f t="shared" si="260"/>
        <v>0</v>
      </c>
      <c r="OZ19" s="37">
        <f>SUMIFS('Arrêts médicaux'!$AJ$8:$AJ$500,'Arrêts médicaux'!$A$8:$A$500,B19,'Arrêts médicaux'!$D$8:$D$500,Salariés!$H$5)</f>
        <v>0</v>
      </c>
      <c r="PA19" s="37">
        <f>SUMIFS('Arrêts médicaux'!$AJ$8:$AJ$500,'Arrêts médicaux'!$A$8:$A$500,B19,'Arrêts médicaux'!$D$8:$D$500,Salariés!$H$6)</f>
        <v>0</v>
      </c>
      <c r="PB19" s="37">
        <f>SUMIFS('Arrêts médicaux'!$AJ$8:$AJ$500,'Arrêts médicaux'!$A$8:$A$500,B19,'Arrêts médicaux'!$D$8:$D$500,Salariés!$H$7)</f>
        <v>0</v>
      </c>
      <c r="PC19" s="38">
        <f t="shared" si="261"/>
        <v>0</v>
      </c>
      <c r="PD19" s="37">
        <f>SUMIFS('Arrêts médicaux'!$AJ$8:$AJ$500,'Arrêts médicaux'!$A$8:$A$500,B19,'Arrêts médicaux'!$D$8:$D$500,Salariés!$H$8)</f>
        <v>0</v>
      </c>
      <c r="PE19" s="37">
        <f>SUMIFS('Absences diverses'!$AH$8:$AH$500,'Absences diverses'!$A$8:$A$500,B19,'Absences diverses'!$D$8:$D$500,Salariés!$J$1)</f>
        <v>0</v>
      </c>
      <c r="PF19" s="37">
        <f>SUMIFS('Absences diverses'!$AH$8:$AH$500,'Absences diverses'!$A$8:$A$500,B19,'Absences diverses'!$D$8:$D$500,Salariés!$J$2)</f>
        <v>0</v>
      </c>
      <c r="PG19" s="37">
        <f>SUMIFS('Absences diverses'!$AH$8:$AH$500,'Absences diverses'!$A$8:$A$500,B19,'Absences diverses'!$D$8:$D$500,Salariés!$J$3)</f>
        <v>0</v>
      </c>
      <c r="PH19" s="37">
        <f>SUMIFS('Absences diverses'!$AH$8:$AH$500,'Absences diverses'!$A$8:$A$500,B19,'Absences diverses'!$D$8:$D$500,Salariés!$J$4)</f>
        <v>0</v>
      </c>
      <c r="PI19" s="37">
        <f>SUMIFS('Arrêts médicaux'!$AK$8:$AK$500,'Arrêts médicaux'!$A$8:$A$500,B19,'Arrêts médicaux'!$D$8:$D$500,Salariés!$H$1)</f>
        <v>0</v>
      </c>
      <c r="PJ19" s="37">
        <f>SUMIFS('Arrêts médicaux'!$AK$8:$AK$500,'Arrêts médicaux'!$A$8:$A$500,B19,'Arrêts médicaux'!$D$8:$D$500,Salariés!$H$2)</f>
        <v>0</v>
      </c>
      <c r="PK19" s="38">
        <f t="shared" si="262"/>
        <v>0</v>
      </c>
      <c r="PL19" s="37">
        <f>SUMIFS('Arrêts médicaux'!$AK$8:$AK$500,'Arrêts médicaux'!$A$8:$A$500,B19,'Arrêts médicaux'!$D$8:$D$500,Salariés!$H$3)</f>
        <v>0</v>
      </c>
      <c r="PM19" s="37">
        <f>SUMIFS('Arrêts médicaux'!$AK$8:$AK$500,'Arrêts médicaux'!$A$8:$A$500,B19,'Arrêts médicaux'!$D$8:$D$500,Salariés!$H$4)</f>
        <v>0</v>
      </c>
      <c r="PN19" s="38">
        <f t="shared" si="263"/>
        <v>0</v>
      </c>
      <c r="PO19" s="37">
        <f>SUMIFS('Arrêts médicaux'!$AK$8:$AK$500,'Arrêts médicaux'!$A$8:$A$500,B19,'Arrêts médicaux'!$D$8:$D$500,Salariés!$H$5)</f>
        <v>0</v>
      </c>
      <c r="PP19" s="37">
        <f>SUMIFS('Arrêts médicaux'!$AK$8:$AK$500,'Arrêts médicaux'!$A$8:$A$500,B19,'Arrêts médicaux'!$D$8:$D$500,Salariés!$H$6)</f>
        <v>0</v>
      </c>
      <c r="PQ19" s="37">
        <f>SUMIFS('Arrêts médicaux'!$AK$8:$AK$500,'Arrêts médicaux'!$A$8:$A$500,B19,'Arrêts médicaux'!$D$8:$D$500,Salariés!$H$7)</f>
        <v>0</v>
      </c>
      <c r="PR19" s="38">
        <f t="shared" si="264"/>
        <v>0</v>
      </c>
      <c r="PS19" s="37">
        <f>SUMIFS('Arrêts médicaux'!$AK$8:$AK$500,'Arrêts médicaux'!$A$8:$A$500,B19,'Arrêts médicaux'!$D$8:$D$500,Salariés!$H$8)</f>
        <v>0</v>
      </c>
      <c r="PT19" s="37">
        <f>SUMIFS('Absences diverses'!$AI$8:$AI$500,'Absences diverses'!$A$8:$A$500,B19,'Absences diverses'!$D$8:$D$500,Salariés!$J$1)</f>
        <v>0</v>
      </c>
      <c r="PU19" s="37">
        <f>SUMIFS('Absences diverses'!$AI$8:$AI$500,'Absences diverses'!$A$8:$A$500,B19,'Absences diverses'!$D$8:$D$500,Salariés!$J$2)</f>
        <v>0</v>
      </c>
      <c r="PV19" s="37">
        <f>SUMIFS('Absences diverses'!$AI$8:$AI$500,'Absences diverses'!$A$8:$A$500,B19,'Absences diverses'!$D$8:$D$500,Salariés!$J$3)</f>
        <v>0</v>
      </c>
      <c r="PW19" s="37">
        <f>SUMIFS('Absences diverses'!$AI$8:$AI$500,'Absences diverses'!$A$8:$A$500,B19,'Absences diverses'!$D$8:$D$500,Salariés!$J$4)</f>
        <v>0</v>
      </c>
      <c r="PX19" s="37">
        <f>SUMIFS('Arrêts médicaux'!$AL$8:$AL$500,'Arrêts médicaux'!$A$8:$A$500,B19,'Arrêts médicaux'!$D$8:$D$500,Salariés!$H$1)</f>
        <v>0</v>
      </c>
      <c r="PY19" s="37">
        <f>SUMIFS('Arrêts médicaux'!$AL$8:$AL$500,'Arrêts médicaux'!$A$8:$A$500,B19,'Arrêts médicaux'!$D$8:$D$500,Salariés!$H$2)</f>
        <v>0</v>
      </c>
      <c r="PZ19" s="38">
        <f t="shared" si="265"/>
        <v>0</v>
      </c>
      <c r="QA19" s="37">
        <f>SUMIFS('Arrêts médicaux'!$AL$8:$AL$500,'Arrêts médicaux'!$A$8:$A$500,B19,'Arrêts médicaux'!$D$8:$D$500,Salariés!$H$3)</f>
        <v>0</v>
      </c>
      <c r="QB19" s="37">
        <f>SUMIFS('Arrêts médicaux'!$AL$8:$AL$500,'Arrêts médicaux'!$A$8:$A$500,B19,'Arrêts médicaux'!$D$8:$D$500,Salariés!$H$4)</f>
        <v>0</v>
      </c>
      <c r="QC19" s="38">
        <f t="shared" si="266"/>
        <v>0</v>
      </c>
      <c r="QD19" s="37">
        <f>SUMIFS('Arrêts médicaux'!$AL$8:$AL$500,'Arrêts médicaux'!$A$8:$A$500,B19,'Arrêts médicaux'!$D$8:$D$500,Salariés!$H$5)</f>
        <v>0</v>
      </c>
      <c r="QE19" s="37">
        <f>SUMIFS('Arrêts médicaux'!$AL$8:$AL$500,'Arrêts médicaux'!$A$8:$A$500,B19,'Arrêts médicaux'!$D$8:$D$500,Salariés!$H$6)</f>
        <v>0</v>
      </c>
      <c r="QF19" s="37">
        <f>SUMIFS('Arrêts médicaux'!$AL$8:$AL$500,'Arrêts médicaux'!$A$8:$A$500,B19,'Arrêts médicaux'!$D$8:$D$500,Salariés!$H$7)</f>
        <v>0</v>
      </c>
      <c r="QG19" s="38">
        <f t="shared" si="267"/>
        <v>0</v>
      </c>
      <c r="QH19" s="37">
        <f>SUMIFS('Arrêts médicaux'!$AL$8:$AL$500,'Arrêts médicaux'!$A$8:$A$500,B19,'Arrêts médicaux'!$D$8:$D$500,Salariés!$H$8)</f>
        <v>0</v>
      </c>
      <c r="QI19" s="37">
        <f>SUMIFS('Absences diverses'!$AJ$8:$AJ$500,'Absences diverses'!$A$8:$A$500,B19,'Absences diverses'!$D$8:$D$500,Salariés!$J$1)</f>
        <v>0</v>
      </c>
      <c r="QJ19" s="37">
        <f>SUMIFS('Absences diverses'!$AJ$8:$AJ$500,'Absences diverses'!$A$8:$A$500,B19,'Absences diverses'!$D$8:$D$500,Salariés!$J$2)</f>
        <v>0</v>
      </c>
      <c r="QK19" s="37">
        <f>SUMIFS('Absences diverses'!$AJ$8:$AJ$500,'Absences diverses'!$A$8:$A$500,B19,'Absences diverses'!$D$8:$D$500,Salariés!$J$3)</f>
        <v>0</v>
      </c>
      <c r="QL19" s="37">
        <f>SUMIFS('Absences diverses'!$AJ$8:$AJ$500,'Absences diverses'!$A$8:$A$500,B19,'Absences diverses'!$D$8:$D$500,Salariés!$J$4)</f>
        <v>0</v>
      </c>
      <c r="QM19" s="37">
        <f>SUMIFS('Arrêts médicaux'!$AM$8:$AM$500,'Arrêts médicaux'!$A$8:$A$500,B19,'Arrêts médicaux'!$D$8:$D$500,Salariés!$H$1)</f>
        <v>0</v>
      </c>
      <c r="QN19" s="37">
        <f>SUMIFS('Arrêts médicaux'!$AM$8:$AM$500,'Arrêts médicaux'!$A$8:$A$500,B19,'Arrêts médicaux'!$D$8:$D$500,Salariés!$H$2)</f>
        <v>0</v>
      </c>
      <c r="QO19" s="38">
        <f t="shared" si="268"/>
        <v>0</v>
      </c>
      <c r="QP19" s="37">
        <f>SUMIFS('Arrêts médicaux'!$AM$8:$AM$500,'Arrêts médicaux'!$A$8:$A$500,B19,'Arrêts médicaux'!$D$8:$D$500,Salariés!$H$3)</f>
        <v>0</v>
      </c>
      <c r="QQ19" s="37">
        <f>SUMIFS('Arrêts médicaux'!$AM$8:$AM$500,'Arrêts médicaux'!$A$8:$A$500,B19,'Arrêts médicaux'!$D$8:$D$500,Salariés!$H$4)</f>
        <v>0</v>
      </c>
      <c r="QR19" s="38">
        <f t="shared" si="269"/>
        <v>0</v>
      </c>
      <c r="QS19" s="37">
        <f>SUMIFS('Arrêts médicaux'!$AM$8:$AM$500,'Arrêts médicaux'!$A$8:$A$500,B19,'Arrêts médicaux'!$D$8:$D$500,Salariés!$H$5)</f>
        <v>0</v>
      </c>
      <c r="QT19" s="37">
        <f>SUMIFS('Arrêts médicaux'!$AM$8:$AM$500,'Arrêts médicaux'!$A$8:$A$500,B19,'Arrêts médicaux'!$D$8:$D$500,Salariés!$H$6)</f>
        <v>0</v>
      </c>
      <c r="QU19" s="37">
        <f>SUMIFS('Arrêts médicaux'!$AM$8:$AM$500,'Arrêts médicaux'!$A$8:$A$500,B19,'Arrêts médicaux'!$D$8:$D$500,Salariés!$H$7)</f>
        <v>0</v>
      </c>
      <c r="QV19" s="38">
        <f t="shared" si="270"/>
        <v>0</v>
      </c>
      <c r="QW19" s="37">
        <f>SUMIFS('Arrêts médicaux'!$AM$8:$AM$500,'Arrêts médicaux'!$A$8:$A$500,B19,'Arrêts médicaux'!$D$8:$D$500,Salariés!$H$8)</f>
        <v>0</v>
      </c>
      <c r="QX19" s="37">
        <f>SUMIFS('Absences diverses'!$AK$8:$AK$500,'Absences diverses'!$A$8:$A$500,B19,'Absences diverses'!$D$8:$D$500,Salariés!$J$1)</f>
        <v>0</v>
      </c>
      <c r="QY19" s="37">
        <f>SUMIFS('Absences diverses'!$AK$8:$AK$500,'Absences diverses'!$A$8:$A$500,B19,'Absences diverses'!$D$8:$D$500,Salariés!$J$2)</f>
        <v>0</v>
      </c>
      <c r="QZ19" s="37">
        <f>SUMIFS('Absences diverses'!$AK$8:$AK$500,'Absences diverses'!$A$8:$A$500,B19,'Absences diverses'!$D$8:$D$500,Salariés!$J$3)</f>
        <v>0</v>
      </c>
      <c r="RA19" s="37">
        <f>SUMIFS('Absences diverses'!$AK$8:$AK$500,'Absences diverses'!$A$8:$A$500,B19,'Absences diverses'!$D$8:$D$500,Salariés!$J$4)</f>
        <v>0</v>
      </c>
      <c r="RB19" s="37">
        <f>SUMIFS('Arrêts médicaux'!$AN$8:$AN$500,'Arrêts médicaux'!$A$8:$A$500,B19,'Arrêts médicaux'!$D$8:$D$500,Salariés!$H$1)</f>
        <v>0</v>
      </c>
      <c r="RC19" s="37">
        <f>SUMIFS('Arrêts médicaux'!$AN$8:$AN$500,'Arrêts médicaux'!$A$8:$A$500,B19,'Arrêts médicaux'!$D$8:$D$500,Salariés!$H$2)</f>
        <v>0</v>
      </c>
      <c r="RD19" s="38">
        <f t="shared" si="271"/>
        <v>0</v>
      </c>
      <c r="RE19" s="37">
        <f>SUMIFS('Arrêts médicaux'!$AN$8:$AN$500,'Arrêts médicaux'!$A$8:$A$500,B19,'Arrêts médicaux'!$D$8:$D$500,Salariés!$H$3)</f>
        <v>0</v>
      </c>
      <c r="RF19" s="37">
        <f>SUMIFS('Arrêts médicaux'!$AN$8:$AN$500,'Arrêts médicaux'!$A$8:$A$500,B19,'Arrêts médicaux'!$D$8:$D$500,Salariés!$H$4)</f>
        <v>0</v>
      </c>
      <c r="RG19" s="38">
        <f t="shared" si="272"/>
        <v>0</v>
      </c>
      <c r="RH19" s="37">
        <f>SUMIFS('Arrêts médicaux'!$AN$8:$AN$500,'Arrêts médicaux'!$A$8:$A$500,B19,'Arrêts médicaux'!$D$8:$D$500,Salariés!$H$5)</f>
        <v>0</v>
      </c>
      <c r="RI19" s="37">
        <f>SUMIFS('Arrêts médicaux'!$AN$8:$AN$500,'Arrêts médicaux'!$A$8:$A$500,B19,'Arrêts médicaux'!$D$8:$D$500,Salariés!$H$6)</f>
        <v>0</v>
      </c>
      <c r="RJ19" s="37">
        <f>SUMIFS('Arrêts médicaux'!$AN$8:$AN$500,'Arrêts médicaux'!$A$8:$A$500,B19,'Arrêts médicaux'!$D$8:$D$500,Salariés!$H$7)</f>
        <v>0</v>
      </c>
      <c r="RK19" s="38">
        <f t="shared" si="273"/>
        <v>0</v>
      </c>
      <c r="RL19" s="37">
        <f>SUMIFS('Arrêts médicaux'!$AN$8:$AN$500,'Arrêts médicaux'!$A$8:$A$500,B19,'Arrêts médicaux'!$D$8:$D$500,Salariés!$H$8)</f>
        <v>0</v>
      </c>
      <c r="RM19" s="37">
        <f>SUMIFS('Absences diverses'!$AL$8:$AL$500,'Absences diverses'!$A$8:$A$500,B19,'Absences diverses'!$D$8:$D$500,Salariés!$J$1)</f>
        <v>0</v>
      </c>
      <c r="RN19" s="37">
        <f>SUMIFS('Absences diverses'!$AL$8:$AL$500,'Absences diverses'!$A$8:$A$500,B19,'Absences diverses'!$D$8:$D$500,Salariés!$J$2)</f>
        <v>0</v>
      </c>
      <c r="RO19" s="37">
        <f>SUMIFS('Absences diverses'!$AL$8:$AL$500,'Absences diverses'!$A$8:$A$500,B19,'Absences diverses'!$D$8:$D$500,Salariés!$J$3)</f>
        <v>0</v>
      </c>
      <c r="RP19" s="37">
        <f>SUMIFS('Absences diverses'!$AL$8:$AL$500,'Absences diverses'!$A$8:$A$500,B19,'Absences diverses'!$D$8:$D$500,Salariés!$J$4)</f>
        <v>0</v>
      </c>
      <c r="RQ19" s="37">
        <f>SUMIFS('Arrêts médicaux'!$AO$8:$AO$500,'Arrêts médicaux'!$A$8:$A$500,B19,'Arrêts médicaux'!$D$8:$D$500,Salariés!$H$1)</f>
        <v>0</v>
      </c>
      <c r="RR19" s="37">
        <f>SUMIFS('Arrêts médicaux'!$AO$8:$AO$500,'Arrêts médicaux'!$A$8:$A$500,B19,'Arrêts médicaux'!$D$8:$D$500,Salariés!$H$2)</f>
        <v>0</v>
      </c>
      <c r="RS19" s="38">
        <f t="shared" si="274"/>
        <v>0</v>
      </c>
      <c r="RT19" s="37">
        <f>SUMIFS('Arrêts médicaux'!$AO$8:$AO$500,'Arrêts médicaux'!$A$8:$A$500,B19,'Arrêts médicaux'!$D$8:$D$500,Salariés!$H$3)</f>
        <v>0</v>
      </c>
      <c r="RU19" s="37">
        <f>SUMIFS('Arrêts médicaux'!$AO$8:$AO$500,'Arrêts médicaux'!$A$8:$A$500,B19,'Arrêts médicaux'!$D$8:$D$500,Salariés!$H$4)</f>
        <v>0</v>
      </c>
      <c r="RV19" s="38">
        <f t="shared" si="275"/>
        <v>0</v>
      </c>
      <c r="RW19" s="37">
        <f>SUMIFS('Arrêts médicaux'!$AO$8:$AO$500,'Arrêts médicaux'!$A$8:$A$500,B19,'Arrêts médicaux'!$D$8:$D$500,Salariés!$H$5)</f>
        <v>0</v>
      </c>
      <c r="RX19" s="37">
        <f>SUMIFS('Arrêts médicaux'!$AO$8:$AO$500,'Arrêts médicaux'!$A$8:$A$500,B19,'Arrêts médicaux'!$D$8:$D$500,Salariés!$H$6)</f>
        <v>0</v>
      </c>
      <c r="RY19" s="37">
        <f>SUMIFS('Arrêts médicaux'!$AO$8:$AO$500,'Arrêts médicaux'!$A$8:$A$500,B19,'Arrêts médicaux'!$D$8:$D$500,Salariés!$H$7)</f>
        <v>0</v>
      </c>
      <c r="RZ19" s="38">
        <f t="shared" si="276"/>
        <v>0</v>
      </c>
      <c r="SA19" s="37">
        <f>SUMIFS('Arrêts médicaux'!$AO$8:$AO$500,'Arrêts médicaux'!$A$8:$A$500,B19,'Arrêts médicaux'!$D$8:$D$500,Salariés!$H$8)</f>
        <v>0</v>
      </c>
      <c r="SB19" s="37">
        <f>SUMIFS('Absences diverses'!$AM$8:$AM$500,'Absences diverses'!$A$8:$A$500,B19,'Absences diverses'!$D$8:$D$500,Salariés!$J$1)</f>
        <v>0</v>
      </c>
      <c r="SC19" s="37">
        <f>SUMIFS('Absences diverses'!$AM$8:$AM$500,'Absences diverses'!$A$8:$A$500,B19,'Absences diverses'!$D$8:$D$500,Salariés!$J$2)</f>
        <v>0</v>
      </c>
      <c r="SD19" s="37">
        <f>SUMIFS('Absences diverses'!$AM$8:$AM$500,'Absences diverses'!$A$8:$A$500,B19,'Absences diverses'!$D$8:$D$500,Salariés!$J$3)</f>
        <v>0</v>
      </c>
      <c r="SE19" s="37">
        <f>SUMIFS('Absences diverses'!$AM$8:$AM$500,'Absences diverses'!$A$8:$A$500,B19,'Absences diverses'!$D$8:$D$500,Salariés!$J$4)</f>
        <v>0</v>
      </c>
      <c r="SF19" s="37">
        <f>SUMIFS('Arrêts médicaux'!$AP$8:$AP$500,'Arrêts médicaux'!$A$8:$A$500,B19,'Arrêts médicaux'!$D$8:$D$500,Salariés!$H$1)</f>
        <v>0</v>
      </c>
      <c r="SG19" s="37">
        <f>SUMIFS('Arrêts médicaux'!$AP$8:$AP$500,'Arrêts médicaux'!$A$8:$A$500,B19,'Arrêts médicaux'!$D$8:$D$500,Salariés!$H$2)</f>
        <v>0</v>
      </c>
      <c r="SH19" s="38">
        <f t="shared" si="277"/>
        <v>0</v>
      </c>
      <c r="SI19" s="37">
        <f>SUMIFS('Arrêts médicaux'!$AP$8:$AP$500,'Arrêts médicaux'!$A$8:$A$500,B19,'Arrêts médicaux'!$D$8:$D$500,Salariés!$H$3)</f>
        <v>0</v>
      </c>
      <c r="SJ19" s="37">
        <f>SUMIFS('Arrêts médicaux'!$AP$8:$AP$500,'Arrêts médicaux'!$A$8:$A$500,B19,'Arrêts médicaux'!$D$8:$D$500,Salariés!$H$4)</f>
        <v>0</v>
      </c>
      <c r="SK19" s="38">
        <f t="shared" si="278"/>
        <v>0</v>
      </c>
      <c r="SL19" s="37">
        <f>SUMIFS('Arrêts médicaux'!$AP$8:$AP$500,'Arrêts médicaux'!$A$8:$A$500,B19,'Arrêts médicaux'!$D$8:$D$500,Salariés!$H$5)</f>
        <v>0</v>
      </c>
      <c r="SM19" s="37">
        <f>SUMIFS('Arrêts médicaux'!$AP$8:$AP$500,'Arrêts médicaux'!$A$8:$A$500,B19,'Arrêts médicaux'!$D$8:$D$500,Salariés!$H$6)</f>
        <v>0</v>
      </c>
      <c r="SN19" s="37">
        <f>SUMIFS('Arrêts médicaux'!$AP$8:$AP$500,'Arrêts médicaux'!$A$8:$A$500,B19,'Arrêts médicaux'!$D$8:$D$500,Salariés!$H$7)</f>
        <v>0</v>
      </c>
      <c r="SO19" s="38">
        <f t="shared" si="279"/>
        <v>0</v>
      </c>
      <c r="SP19" s="37">
        <f>SUMIFS('Arrêts médicaux'!$AP$8:$AP$500,'Arrêts médicaux'!$A$8:$A$500,B19,'Arrêts médicaux'!$D$8:$D$500,Salariés!$H$8)</f>
        <v>0</v>
      </c>
      <c r="SQ19" s="37">
        <f>SUMIFS('Absences diverses'!$AN$8:$AN$500,'Absences diverses'!$A$8:$A$500,B19,'Absences diverses'!$D$8:$D$500,Salariés!$J$1)</f>
        <v>0</v>
      </c>
      <c r="SR19" s="37">
        <f>SUMIFS('Absences diverses'!$AN$8:$AN$500,'Absences diverses'!$A$8:$A$500,B19,'Absences diverses'!$D$8:$D$500,Salariés!$J$2)</f>
        <v>0</v>
      </c>
      <c r="SS19" s="37">
        <f>SUMIFS('Absences diverses'!$AN$8:$AN$500,'Absences diverses'!$A$8:$A$500,B19,'Absences diverses'!$D$8:$D$500,Salariés!$J$3)</f>
        <v>0</v>
      </c>
      <c r="ST19" s="37">
        <f>SUMIFS('Absences diverses'!$AN$8:$AN$500,'Absences diverses'!$A$8:$A$500,B19,'Absences diverses'!$D$8:$D$500,Salariés!$J$4)</f>
        <v>0</v>
      </c>
      <c r="SU19" s="37">
        <f>SUMIFS('Arrêts médicaux'!$AQ$8:$AQ$500,'Arrêts médicaux'!$A$8:$A$500,B19,'Arrêts médicaux'!$D$8:$D$500,Salariés!$H$1)</f>
        <v>0</v>
      </c>
      <c r="SV19" s="37">
        <f>SUMIFS('Arrêts médicaux'!$AQ$8:$AQ$500,'Arrêts médicaux'!$A$8:$A$500,B19,'Arrêts médicaux'!$D$8:$D$500,Salariés!$H$2)</f>
        <v>0</v>
      </c>
      <c r="SW19" s="38">
        <f t="shared" si="280"/>
        <v>0</v>
      </c>
      <c r="SX19" s="37">
        <f>SUMIFS('Arrêts médicaux'!$AQ$8:$AQ$500,'Arrêts médicaux'!$A$8:$A$500,B19,'Arrêts médicaux'!$D$8:$D$500,Salariés!$H$3)</f>
        <v>0</v>
      </c>
      <c r="SY19" s="37">
        <f>SUMIFS('Arrêts médicaux'!$AQ$8:$AQ$500,'Arrêts médicaux'!$A$8:$A$500,B19,'Arrêts médicaux'!$D$8:$D$500,Salariés!$H$4)</f>
        <v>0</v>
      </c>
      <c r="SZ19" s="38">
        <f t="shared" si="281"/>
        <v>0</v>
      </c>
      <c r="TA19" s="37">
        <f>SUMIFS('Arrêts médicaux'!$AQ$8:$AQ$500,'Arrêts médicaux'!$A$8:$A$500,B19,'Arrêts médicaux'!$D$8:$D$500,Salariés!$H$5)</f>
        <v>0</v>
      </c>
      <c r="TB19" s="37">
        <f>SUMIFS('Arrêts médicaux'!$AQ$8:$AQ$500,'Arrêts médicaux'!$A$8:$A$500,B19,'Arrêts médicaux'!$D$8:$D$500,Salariés!$H$6)</f>
        <v>0</v>
      </c>
      <c r="TC19" s="37">
        <f>SUMIFS('Arrêts médicaux'!$AQ$8:$AQ$500,'Arrêts médicaux'!$A$8:$A$500,B19,'Arrêts médicaux'!$D$8:$D$500,Salariés!$H$7)</f>
        <v>0</v>
      </c>
      <c r="TD19" s="38">
        <f t="shared" si="282"/>
        <v>0</v>
      </c>
      <c r="TE19" s="37">
        <f>SUMIFS('Arrêts médicaux'!$AQ$8:$AQ$500,'Arrêts médicaux'!$A$8:$A$500,B19,'Arrêts médicaux'!$D$8:$D$500,Salariés!$H$8)</f>
        <v>0</v>
      </c>
      <c r="TF19" s="37">
        <f>SUMIFS('Absences diverses'!$AO$8:$AO$500,'Absences diverses'!$A$8:$A$500,B19,'Absences diverses'!$D$8:$D$500,Salariés!$J$1)</f>
        <v>0</v>
      </c>
      <c r="TG19" s="37">
        <f>SUMIFS('Absences diverses'!$AO$8:$AO$500,'Absences diverses'!$A$8:$A$500,B19,'Absences diverses'!$D$8:$D$500,Salariés!$J$2)</f>
        <v>0</v>
      </c>
      <c r="TH19" s="37">
        <f>SUMIFS('Absences diverses'!$AO$8:$AO$500,'Absences diverses'!$A$8:$A$500,B19,'Absences diverses'!$D$8:$D$500,Salariés!$J$3)</f>
        <v>0</v>
      </c>
      <c r="TI19" s="37">
        <f>SUMIFS('Absences diverses'!$AO$8:$AO$500,'Absences diverses'!$A$8:$A$500,B19,'Absences diverses'!$D$8:$D$500,Salariés!$J$4)</f>
        <v>0</v>
      </c>
      <c r="TJ19" s="37">
        <f>SUMIFS('Arrêts médicaux'!$AR$8:$AR$500,'Arrêts médicaux'!$A$8:$A$500,B19,'Arrêts médicaux'!$D$8:$D$500,Salariés!$H$1)</f>
        <v>0</v>
      </c>
      <c r="TK19" s="37">
        <f>SUMIFS('Arrêts médicaux'!$AR$8:$AR$500,'Arrêts médicaux'!$A$8:$A$500,B19,'Arrêts médicaux'!$D$8:$D$500,Salariés!$H$2)</f>
        <v>0</v>
      </c>
      <c r="TL19" s="38">
        <f t="shared" si="283"/>
        <v>0</v>
      </c>
      <c r="TM19" s="37">
        <f>SUMIFS('Arrêts médicaux'!$AR$8:$AR$500,'Arrêts médicaux'!$A$8:$A$500,B19,'Arrêts médicaux'!$D$8:$D$500,Salariés!$H$3)</f>
        <v>0</v>
      </c>
      <c r="TN19" s="37">
        <f>SUMIFS('Arrêts médicaux'!$AR$8:$AR$500,'Arrêts médicaux'!$A$8:$A$500,B19,'Arrêts médicaux'!$D$8:$D$500,Salariés!$H$4)</f>
        <v>0</v>
      </c>
      <c r="TO19" s="38">
        <f t="shared" si="284"/>
        <v>0</v>
      </c>
      <c r="TP19" s="37">
        <f>SUMIFS('Arrêts médicaux'!$AR$8:$AR$500,'Arrêts médicaux'!$A$8:$A$500,B19,'Arrêts médicaux'!$D$8:$D$500,Salariés!$H$5)</f>
        <v>0</v>
      </c>
      <c r="TQ19" s="37">
        <f>SUMIFS('Arrêts médicaux'!$AR$8:$AR$500,'Arrêts médicaux'!$A$8:$A$500,B19,'Arrêts médicaux'!$D$8:$D$500,Salariés!$H$6)</f>
        <v>0</v>
      </c>
      <c r="TR19" s="37">
        <f>SUMIFS('Arrêts médicaux'!$AR$8:$AR$500,'Arrêts médicaux'!$A$8:$A$500,B19,'Arrêts médicaux'!$D$8:$D$500,Salariés!$H$7)</f>
        <v>0</v>
      </c>
      <c r="TS19" s="38">
        <f t="shared" si="285"/>
        <v>0</v>
      </c>
      <c r="TT19" s="37">
        <f>SUMIFS('Arrêts médicaux'!$AR$8:$AR$500,'Arrêts médicaux'!$A$8:$A$500,B19,'Arrêts médicaux'!$D$8:$D$500,Salariés!$H$8)</f>
        <v>0</v>
      </c>
      <c r="TU19" s="37">
        <f>SUMIFS('Absences diverses'!$AP$8:$AP$500,'Absences diverses'!$A$8:$A$500,B19,'Absences diverses'!$D$8:$D$500,Salariés!$J$1)</f>
        <v>0</v>
      </c>
      <c r="TV19" s="37">
        <f>SUMIFS('Absences diverses'!$AP$8:$AP$500,'Absences diverses'!$A$8:$A$500,B19,'Absences diverses'!$D$8:$D$500,Salariés!$J$2)</f>
        <v>0</v>
      </c>
      <c r="TW19" s="37">
        <f>SUMIFS('Absences diverses'!$AP$8:$AP$500,'Absences diverses'!$A$8:$A$500,B19,'Absences diverses'!$D$8:$D$500,Salariés!$J$3)</f>
        <v>0</v>
      </c>
      <c r="TX19" s="37">
        <f>SUMIFS('Absences diverses'!$AP$8:$AP$500,'Absences diverses'!$A$8:$A$500,B19,'Absences diverses'!$D$8:$D$500,Salariés!$J$4)</f>
        <v>0</v>
      </c>
      <c r="TY19" s="37">
        <f>SUMIFS('Arrêts médicaux'!$AS$8:$AS$500,'Arrêts médicaux'!$A$8:$A$500,B19,'Arrêts médicaux'!$D$8:$D$500,Salariés!$H$1)</f>
        <v>0</v>
      </c>
      <c r="TZ19" s="37">
        <f>SUMIFS('Arrêts médicaux'!$AS$8:$AS$500,'Arrêts médicaux'!$A$8:$A$500,B19,'Arrêts médicaux'!$D$8:$D$500,Salariés!$H$2)</f>
        <v>0</v>
      </c>
      <c r="UA19" s="38">
        <f t="shared" si="286"/>
        <v>0</v>
      </c>
      <c r="UB19" s="37">
        <f>SUMIFS('Arrêts médicaux'!$AS$8:$AS$500,'Arrêts médicaux'!$A$8:$A$500,B19,'Arrêts médicaux'!$D$8:$D$500,Salariés!$H$3)</f>
        <v>0</v>
      </c>
      <c r="UC19" s="37">
        <f>SUMIFS('Arrêts médicaux'!$AS$8:$AS$500,'Arrêts médicaux'!$A$8:$A$500,B19,'Arrêts médicaux'!$D$8:$D$500,Salariés!$H$4)</f>
        <v>0</v>
      </c>
      <c r="UD19" s="38">
        <f t="shared" si="287"/>
        <v>0</v>
      </c>
      <c r="UE19" s="37">
        <f>SUMIFS('Arrêts médicaux'!$AS$8:$AS$500,'Arrêts médicaux'!$A$8:$A$500,B19,'Arrêts médicaux'!$D$8:$D$500,Salariés!$H$5)</f>
        <v>0</v>
      </c>
      <c r="UF19" s="37">
        <f>SUMIFS('Arrêts médicaux'!$AS$8:$AS$500,'Arrêts médicaux'!$A$8:$A$500,B19,'Arrêts médicaux'!$D$8:$D$500,Salariés!$H$6)</f>
        <v>0</v>
      </c>
      <c r="UG19" s="37">
        <f>SUMIFS('Arrêts médicaux'!$AS$8:$AS$500,'Arrêts médicaux'!$A$8:$A$500,B19,'Arrêts médicaux'!$D$8:$D$500,Salariés!$H$7)</f>
        <v>0</v>
      </c>
      <c r="UH19" s="38">
        <f t="shared" si="288"/>
        <v>0</v>
      </c>
      <c r="UI19" s="37">
        <f>SUMIFS('Arrêts médicaux'!$AS$8:$AS$500,'Arrêts médicaux'!$A$8:$A$500,B19,'Arrêts médicaux'!$D$8:$D$500,Salariés!$H$8)</f>
        <v>0</v>
      </c>
      <c r="UJ19" s="37">
        <f>SUMIFS('Absences diverses'!$AQ$8:$AQ$500,'Absences diverses'!$A$8:$A$500,B19,'Absences diverses'!$D$8:$D$500,Salariés!$J$1)</f>
        <v>0</v>
      </c>
      <c r="UK19" s="37">
        <f>SUMIFS('Absences diverses'!$AQ$8:$AQ$500,'Absences diverses'!$A$8:$A$500,B19,'Absences diverses'!$D$8:$D$500,Salariés!$J$2)</f>
        <v>0</v>
      </c>
      <c r="UL19" s="37">
        <f>SUMIFS('Absences diverses'!$AQ$8:$AQ$500,'Absences diverses'!$A$8:$A$500,B19,'Absences diverses'!$D$8:$D$500,Salariés!$J$3)</f>
        <v>0</v>
      </c>
      <c r="UM19" s="37">
        <f>SUMIFS('Absences diverses'!$AQ$8:$AQ$500,'Absences diverses'!$A$8:$A$500,B19,'Absences diverses'!$D$8:$D$500,Salariés!$J$4)</f>
        <v>0</v>
      </c>
      <c r="UN19" s="37">
        <f>SUMIFS('Arrêts médicaux'!$AT$8:$AT$500,'Arrêts médicaux'!$A$8:$A$500,B19,'Arrêts médicaux'!$D$8:$D$500,Salariés!$H$1)</f>
        <v>0</v>
      </c>
      <c r="UO19" s="37">
        <f>SUMIFS('Arrêts médicaux'!$AT$8:$AT$500,'Arrêts médicaux'!$A$8:$A$500,B19,'Arrêts médicaux'!$D$8:$D$500,Salariés!$H$2)</f>
        <v>0</v>
      </c>
      <c r="UP19" s="38">
        <f t="shared" si="289"/>
        <v>0</v>
      </c>
      <c r="UQ19" s="37">
        <f>SUMIFS('Arrêts médicaux'!$AT$8:$AT$500,'Arrêts médicaux'!$A$8:$A$500,B19,'Arrêts médicaux'!$D$8:$D$500,Salariés!$H$3)</f>
        <v>0</v>
      </c>
      <c r="UR19" s="37">
        <f>SUMIFS('Arrêts médicaux'!$AT$8:$AT$500,'Arrêts médicaux'!$A$8:$A$500,B19,'Arrêts médicaux'!$D$8:$D$500,Salariés!$H$4)</f>
        <v>0</v>
      </c>
      <c r="US19" s="38">
        <f t="shared" si="290"/>
        <v>0</v>
      </c>
      <c r="UT19" s="37">
        <f>SUMIFS('Arrêts médicaux'!$AT$8:$AT$500,'Arrêts médicaux'!$A$8:$A$500,B19,'Arrêts médicaux'!$D$8:$D$500,Salariés!$H$5)</f>
        <v>0</v>
      </c>
      <c r="UU19" s="37">
        <f>SUMIFS('Arrêts médicaux'!$AT$8:$AT$500,'Arrêts médicaux'!$A$8:$A$500,B19,'Arrêts médicaux'!$D$8:$D$500,Salariés!$H$6)</f>
        <v>0</v>
      </c>
      <c r="UV19" s="37">
        <f>SUMIFS('Arrêts médicaux'!$AT$8:$AT$500,'Arrêts médicaux'!$A$8:$A$500,B19,'Arrêts médicaux'!$D$8:$D$500,Salariés!$H$7)</f>
        <v>0</v>
      </c>
      <c r="UW19" s="38">
        <f t="shared" si="291"/>
        <v>0</v>
      </c>
      <c r="UX19" s="37">
        <f>SUMIFS('Arrêts médicaux'!$AT$8:$AT$500,'Arrêts médicaux'!$A$8:$A$500,B19,'Arrêts médicaux'!$D$8:$D$500,Salariés!$H$8)</f>
        <v>0</v>
      </c>
      <c r="UY19" s="37">
        <f>SUMIFS('Absences diverses'!$AR$8:$AR$500,'Absences diverses'!$A$8:$A$500,B19,'Absences diverses'!$D$8:$D$500,Salariés!$J$1)</f>
        <v>0</v>
      </c>
      <c r="UZ19" s="37">
        <f>SUMIFS('Absences diverses'!$AR$8:$AR$500,'Absences diverses'!$A$8:$A$500,B19,'Absences diverses'!$D$8:$D$500,Salariés!$J$2)</f>
        <v>0</v>
      </c>
      <c r="VA19" s="37">
        <f>SUMIFS('Absences diverses'!$AR$8:$AR$500,'Absences diverses'!$A$8:$A$500,B19,'Absences diverses'!$D$8:$D$500,Salariés!$J$3)</f>
        <v>0</v>
      </c>
      <c r="VB19" s="37">
        <f>SUMIFS('Absences diverses'!$AR$8:$AR$500,'Absences diverses'!$A$8:$A$500,B19,'Absences diverses'!$D$8:$D$500,Salariés!$J$4)</f>
        <v>0</v>
      </c>
      <c r="VC19" s="37">
        <f>SUMIFS('Arrêts médicaux'!$AU$8:$AU$500,'Arrêts médicaux'!$A$8:$A$500,B19,'Arrêts médicaux'!$D$8:$D$500,Salariés!$H$1)</f>
        <v>0</v>
      </c>
      <c r="VD19" s="37">
        <f>SUMIFS('Arrêts médicaux'!$AU$8:$AU$500,'Arrêts médicaux'!$A$8:$A$500,B19,'Arrêts médicaux'!$D$8:$D$500,Salariés!$H$2)</f>
        <v>0</v>
      </c>
      <c r="VE19" s="38">
        <f t="shared" si="292"/>
        <v>0</v>
      </c>
      <c r="VF19" s="37">
        <f>SUMIFS('Arrêts médicaux'!$AU$8:$AU$500,'Arrêts médicaux'!$A$8:$A$500,B19,'Arrêts médicaux'!$D$8:$D$500,Salariés!$H$3)</f>
        <v>0</v>
      </c>
      <c r="VG19" s="37">
        <f>SUMIFS('Arrêts médicaux'!$AU$8:$AU$500,'Arrêts médicaux'!$A$8:$A$500,B19,'Arrêts médicaux'!$D$8:$D$500,Salariés!$H$4)</f>
        <v>0</v>
      </c>
      <c r="VH19" s="38">
        <f t="shared" si="293"/>
        <v>0</v>
      </c>
      <c r="VI19" s="37">
        <f>SUMIFS('Arrêts médicaux'!$AU$8:$AU$500,'Arrêts médicaux'!$A$8:$A$500,B19,'Arrêts médicaux'!$D$8:$D$500,Salariés!$H$5)</f>
        <v>0</v>
      </c>
      <c r="VJ19" s="37">
        <f>SUMIFS('Arrêts médicaux'!$AU$8:$AU$500,'Arrêts médicaux'!$A$8:$A$500,B19,'Arrêts médicaux'!$D$8:$D$500,Salariés!$H$6)</f>
        <v>0</v>
      </c>
      <c r="VK19" s="37">
        <f>SUMIFS('Arrêts médicaux'!$AU$8:$AU$500,'Arrêts médicaux'!$A$8:$A$500,B19,'Arrêts médicaux'!$D$8:$D$500,Salariés!$H$7)</f>
        <v>0</v>
      </c>
      <c r="VL19" s="38">
        <f t="shared" si="294"/>
        <v>0</v>
      </c>
      <c r="VM19" s="37">
        <f>SUMIFS('Arrêts médicaux'!$AU$8:$AU$500,'Arrêts médicaux'!$A$8:$A$500,B19,'Arrêts médicaux'!$D$8:$D$500,Salariés!$H$8)</f>
        <v>0</v>
      </c>
      <c r="VN19" s="37">
        <f>SUMIFS('Absences diverses'!$AS$8:$AS$500,'Absences diverses'!$A$8:$A$500,B19,'Absences diverses'!$D$8:$D$500,Salariés!$J$1)</f>
        <v>0</v>
      </c>
      <c r="VO19" s="37">
        <f>SUMIFS('Absences diverses'!$AS$8:$AS$500,'Absences diverses'!$A$8:$A$500,B19,'Absences diverses'!$D$8:$D$500,Salariés!$J$2)</f>
        <v>0</v>
      </c>
      <c r="VP19" s="37">
        <f>SUMIFS('Absences diverses'!$AS$8:$AS$500,'Absences diverses'!$A$8:$A$500,B19,'Absences diverses'!$D$8:$D$500,Salariés!$J$3)</f>
        <v>0</v>
      </c>
      <c r="VQ19" s="37">
        <f>SUMIFS('Absences diverses'!$AS$8:$AS$500,'Absences diverses'!$A$8:$A$500,B19,'Absences diverses'!$D$8:$D$500,Salariés!$J$4)</f>
        <v>0</v>
      </c>
      <c r="VR19" s="37">
        <f>SUMIFS('Arrêts médicaux'!$AV$8:$AV$500,'Arrêts médicaux'!$A$8:$A$500,B19,'Arrêts médicaux'!$D$8:$D$500,Salariés!$H$1)</f>
        <v>0</v>
      </c>
      <c r="VS19" s="37">
        <f>SUMIFS('Arrêts médicaux'!$AV$8:$AV$500,'Arrêts médicaux'!$A$8:$A$500,B19,'Arrêts médicaux'!$D$8:$D$500,Salariés!$H$2)</f>
        <v>0</v>
      </c>
      <c r="VT19" s="38">
        <f t="shared" si="295"/>
        <v>0</v>
      </c>
      <c r="VU19" s="37">
        <f>SUMIFS('Arrêts médicaux'!$AV$8:$AV$500,'Arrêts médicaux'!$A$8:$A$500,B19,'Arrêts médicaux'!$D$8:$D$500,Salariés!$H$3)</f>
        <v>0</v>
      </c>
      <c r="VV19" s="37">
        <f>SUMIFS('Arrêts médicaux'!$AV$8:$AV$500,'Arrêts médicaux'!$A$8:$A$500,B19,'Arrêts médicaux'!$D$8:$D$500,Salariés!$H$4)</f>
        <v>0</v>
      </c>
      <c r="VW19" s="38">
        <f t="shared" si="296"/>
        <v>0</v>
      </c>
      <c r="VX19" s="37">
        <f>SUMIFS('Arrêts médicaux'!$AV$8:$AV$500,'Arrêts médicaux'!$A$8:$A$500,B19,'Arrêts médicaux'!$D$8:$D$500,Salariés!$H$5)</f>
        <v>0</v>
      </c>
      <c r="VY19" s="37">
        <f>SUMIFS('Arrêts médicaux'!$AV$8:$AV$500,'Arrêts médicaux'!$A$8:$A$500,B19,'Arrêts médicaux'!$D$8:$D$500,Salariés!$H$6)</f>
        <v>0</v>
      </c>
      <c r="VZ19" s="37">
        <f>SUMIFS('Arrêts médicaux'!$AV$8:$AV$500,'Arrêts médicaux'!$A$8:$A$500,B19,'Arrêts médicaux'!$D$8:$D$500,Salariés!$H$7)</f>
        <v>0</v>
      </c>
      <c r="WA19" s="38">
        <f t="shared" si="297"/>
        <v>0</v>
      </c>
      <c r="WB19" s="37">
        <f>SUMIFS('Arrêts médicaux'!$AV$8:$AV$500,'Arrêts médicaux'!$A$8:$A$500,B19,'Arrêts médicaux'!$D$8:$D$500,Salariés!$H$8)</f>
        <v>0</v>
      </c>
      <c r="WC19" s="37">
        <f>SUMIFS('Absences diverses'!$AT$8:$AT$500,'Absences diverses'!$A$8:$A$500,B19,'Absences diverses'!$D$8:$D$500,Salariés!$J$1)</f>
        <v>0</v>
      </c>
      <c r="WD19" s="37">
        <f>SUMIFS('Absences diverses'!$AT$8:$AT$500,'Absences diverses'!$A$8:$A$500,B19,'Absences diverses'!$D$8:$D$500,Salariés!$J$2)</f>
        <v>0</v>
      </c>
      <c r="WE19" s="37">
        <f>SUMIFS('Absences diverses'!$AT$8:$AT$500,'Absences diverses'!$A$8:$A$500,B19,'Absences diverses'!$D$8:$D$500,Salariés!$J$3)</f>
        <v>0</v>
      </c>
      <c r="WF19" s="37">
        <f>SUMIFS('Absences diverses'!$AT$8:$AT$500,'Absences diverses'!$A$8:$A$500,B19,'Absences diverses'!$D$8:$D$500,Salariés!$J$4)</f>
        <v>0</v>
      </c>
      <c r="WG19" s="37">
        <f>SUMIFS('Arrêts médicaux'!$AW$8:$AW$500,'Arrêts médicaux'!$A$8:$A$500,B19,'Arrêts médicaux'!$D$8:$D$500,Salariés!$H$1)</f>
        <v>0</v>
      </c>
      <c r="WH19" s="37">
        <f>SUMIFS('Arrêts médicaux'!$AW$8:$AW$500,'Arrêts médicaux'!$A$8:$A$500,B19,'Arrêts médicaux'!$D$8:$D$500,Salariés!$H$2)</f>
        <v>0</v>
      </c>
      <c r="WI19" s="38">
        <f t="shared" si="298"/>
        <v>0</v>
      </c>
      <c r="WJ19" s="37">
        <f>SUMIFS('Arrêts médicaux'!$AW$8:$AW$500,'Arrêts médicaux'!$A$8:$A$500,B19,'Arrêts médicaux'!$D$8:$D$500,Salariés!$H$3)</f>
        <v>0</v>
      </c>
      <c r="WK19" s="37">
        <f>SUMIFS('Arrêts médicaux'!$AW$8:$AW$500,'Arrêts médicaux'!$A$8:$A$500,B19,'Arrêts médicaux'!$D$8:$D$500,Salariés!$H$4)</f>
        <v>0</v>
      </c>
      <c r="WL19" s="38">
        <f t="shared" si="299"/>
        <v>0</v>
      </c>
      <c r="WM19" s="37">
        <f>SUMIFS('Arrêts médicaux'!$AW$8:$AW$500,'Arrêts médicaux'!$A$8:$A$500,B19,'Arrêts médicaux'!$D$8:$D$500,Salariés!$H$5)</f>
        <v>0</v>
      </c>
      <c r="WN19" s="37">
        <f>SUMIFS('Arrêts médicaux'!$AW$8:$AW$500,'Arrêts médicaux'!$A$8:$A$500,B19,'Arrêts médicaux'!$D$8:$D$500,Salariés!$H$6)</f>
        <v>0</v>
      </c>
      <c r="WO19" s="37">
        <f>SUMIFS('Arrêts médicaux'!$AW$8:$AW$500,'Arrêts médicaux'!$A$8:$A$500,B19,'Arrêts médicaux'!$D$8:$D$500,Salariés!$H$7)</f>
        <v>0</v>
      </c>
      <c r="WP19" s="38">
        <f t="shared" si="300"/>
        <v>0</v>
      </c>
      <c r="WQ19" s="37">
        <f>SUMIFS('Arrêts médicaux'!$AW$8:$AW$500,'Arrêts médicaux'!$A$8:$A$500,B19,'Arrêts médicaux'!$D$8:$D$500,Salariés!$H$8)</f>
        <v>0</v>
      </c>
      <c r="WR19" s="37">
        <f>SUMIFS('Absences diverses'!$AU$8:$AU$500,'Absences diverses'!$A$8:$A$500,B19,'Absences diverses'!$D$8:$D$500,Salariés!$J$1)</f>
        <v>0</v>
      </c>
      <c r="WS19" s="37">
        <f>SUMIFS('Absences diverses'!$AU$8:$AU$500,'Absences diverses'!$A$8:$A$500,B19,'Absences diverses'!$D$8:$D$500,Salariés!$J$2)</f>
        <v>0</v>
      </c>
      <c r="WT19" s="37">
        <f>SUMIFS('Absences diverses'!$AU$8:$AU$500,'Absences diverses'!$A$8:$A$500,B19,'Absences diverses'!$D$8:$D$500,Salariés!$J$3)</f>
        <v>0</v>
      </c>
      <c r="WU19" s="37">
        <f>SUMIFS('Absences diverses'!$AU$8:$AU$500,'Absences diverses'!$A$8:$A$500,B19,'Absences diverses'!$D$8:$D$500,Salariés!$J$4)</f>
        <v>0</v>
      </c>
      <c r="WV19" s="37">
        <f>SUMIFS('Arrêts médicaux'!$AX$8:$AX$500,'Arrêts médicaux'!$A$8:$A$500,B19,'Arrêts médicaux'!$D$8:$D$500,Salariés!$H$1)</f>
        <v>0</v>
      </c>
      <c r="WW19" s="37">
        <f>SUMIFS('Arrêts médicaux'!$AX$8:$AX$500,'Arrêts médicaux'!$A$8:$A$500,B19,'Arrêts médicaux'!$D$8:$D$500,Salariés!$H$2)</f>
        <v>0</v>
      </c>
      <c r="WX19" s="38">
        <f t="shared" si="301"/>
        <v>0</v>
      </c>
      <c r="WY19" s="37">
        <f>SUMIFS('Arrêts médicaux'!$AX$8:$AX$500,'Arrêts médicaux'!$A$8:$A$500,B19,'Arrêts médicaux'!$D$8:$D$500,Salariés!$H$3)</f>
        <v>0</v>
      </c>
      <c r="WZ19" s="37">
        <f>SUMIFS('Arrêts médicaux'!$AX$8:$AX$500,'Arrêts médicaux'!$A$8:$A$500,B19,'Arrêts médicaux'!$D$8:$D$500,Salariés!$H$4)</f>
        <v>0</v>
      </c>
      <c r="XA19" s="38">
        <f t="shared" si="302"/>
        <v>0</v>
      </c>
      <c r="XB19" s="37">
        <f>SUMIFS('Arrêts médicaux'!$AX$8:$AX$500,'Arrêts médicaux'!$A$8:$A$500,B19,'Arrêts médicaux'!$D$8:$D$500,Salariés!$H$5)</f>
        <v>0</v>
      </c>
      <c r="XC19" s="37">
        <f>SUMIFS('Arrêts médicaux'!$AX$8:$AX$500,'Arrêts médicaux'!$A$8:$A$500,B19,'Arrêts médicaux'!$D$8:$D$500,Salariés!$H$6)</f>
        <v>0</v>
      </c>
      <c r="XD19" s="37">
        <f>SUMIFS('Arrêts médicaux'!$AX$8:$AX$500,'Arrêts médicaux'!$A$8:$A$500,B19,'Arrêts médicaux'!$D$8:$D$500,Salariés!$H$7)</f>
        <v>0</v>
      </c>
      <c r="XE19" s="38">
        <f t="shared" si="303"/>
        <v>0</v>
      </c>
      <c r="XF19" s="37">
        <f>SUMIFS('Arrêts médicaux'!$AX$8:$AX$500,'Arrêts médicaux'!$A$8:$A$500,B19,'Arrêts médicaux'!$D$8:$D$500,Salariés!$H$8)</f>
        <v>0</v>
      </c>
      <c r="XG19" s="37">
        <f>SUMIFS('Absences diverses'!$AV$8:$AV$500,'Absences diverses'!$A$8:$A$500,B19,'Absences diverses'!$D$8:$D$500,Salariés!$J$1)</f>
        <v>0</v>
      </c>
      <c r="XH19" s="37">
        <f>SUMIFS('Absences diverses'!$AV$8:$AV$500,'Absences diverses'!$A$8:$A$500,B19,'Absences diverses'!$D$8:$D$500,Salariés!$J$2)</f>
        <v>0</v>
      </c>
      <c r="XI19" s="37">
        <f>SUMIFS('Absences diverses'!$AV$8:$AV$500,'Absences diverses'!$A$8:$A$500,B19,'Absences diverses'!$D$8:$D$500,Salariés!$J$3)</f>
        <v>0</v>
      </c>
      <c r="XJ19" s="37">
        <f>SUMIFS('Absences diverses'!$AV$8:$AV$500,'Absences diverses'!$A$8:$A$500,B19,'Absences diverses'!$D$8:$D$500,Salariés!$J$4)</f>
        <v>0</v>
      </c>
      <c r="XK19" s="37">
        <f>SUMIFS('Arrêts médicaux'!$AY$8:$AY$500,'Arrêts médicaux'!$A$8:$A$500,B19,'Arrêts médicaux'!$D$8:$D$500,Salariés!$H$1)</f>
        <v>0</v>
      </c>
      <c r="XL19" s="37">
        <f>SUMIFS('Arrêts médicaux'!$AY$8:$AY$500,'Arrêts médicaux'!$A$8:$A$500,B19,'Arrêts médicaux'!$D$8:$D$500,Salariés!$H$2)</f>
        <v>0</v>
      </c>
      <c r="XM19" s="38">
        <f t="shared" si="304"/>
        <v>0</v>
      </c>
      <c r="XN19" s="37">
        <f>SUMIFS('Arrêts médicaux'!$AY$8:$AY$500,'Arrêts médicaux'!$A$8:$A$500,B19,'Arrêts médicaux'!$D$8:$D$500,Salariés!$H$3)</f>
        <v>0</v>
      </c>
      <c r="XO19" s="37">
        <f>SUMIFS('Arrêts médicaux'!$AY$8:$AY$500,'Arrêts médicaux'!$A$8:$A$500,B19,'Arrêts médicaux'!$D$8:$D$500,Salariés!$H$4)</f>
        <v>0</v>
      </c>
      <c r="XP19" s="38">
        <f t="shared" si="305"/>
        <v>0</v>
      </c>
      <c r="XQ19" s="37">
        <f>SUMIFS('Arrêts médicaux'!$AY$8:$AY$500,'Arrêts médicaux'!$A$8:$A$500,B19,'Arrêts médicaux'!$D$8:$D$500,Salariés!$H$5)</f>
        <v>0</v>
      </c>
      <c r="XR19" s="37">
        <f>SUMIFS('Arrêts médicaux'!$AY$8:$AY$500,'Arrêts médicaux'!$A$8:$A$500,B19,'Arrêts médicaux'!$D$8:$D$500,Salariés!$H$6)</f>
        <v>0</v>
      </c>
      <c r="XS19" s="37">
        <f>SUMIFS('Arrêts médicaux'!$AY$8:$AY$500,'Arrêts médicaux'!$A$8:$A$500,B19,'Arrêts médicaux'!$D$8:$D$500,Salariés!$H$7)</f>
        <v>0</v>
      </c>
      <c r="XT19" s="38">
        <f t="shared" si="306"/>
        <v>0</v>
      </c>
      <c r="XU19" s="37">
        <f>SUMIFS('Arrêts médicaux'!$AY$8:$AY$500,'Arrêts médicaux'!$A$8:$A$500,B19,'Arrêts médicaux'!$D$8:$D$500,Salariés!$H$8)</f>
        <v>0</v>
      </c>
      <c r="XV19" s="37">
        <f>SUMIFS('Absences diverses'!$AW$8:$AW$500,'Absences diverses'!$A$8:$A$500,B19,'Absences diverses'!$D$8:$D$500,Salariés!$J$1)</f>
        <v>0</v>
      </c>
      <c r="XW19" s="37">
        <f>SUMIFS('Absences diverses'!$AW$8:$AW$500,'Absences diverses'!$A$8:$A$500,B19,'Absences diverses'!$D$8:$D$500,Salariés!$J$2)</f>
        <v>0</v>
      </c>
      <c r="XX19" s="37">
        <f>SUMIFS('Absences diverses'!$AW$8:$AW$500,'Absences diverses'!$A$8:$A$500,B19,'Absences diverses'!$D$8:$D$500,Salariés!$J$3)</f>
        <v>0</v>
      </c>
      <c r="XY19" s="37">
        <f>SUMIFS('Absences diverses'!$AW$8:$AW$500,'Absences diverses'!$A$8:$A$500,B19,'Absences diverses'!$D$8:$D$500,Salariés!$J$4)</f>
        <v>0</v>
      </c>
      <c r="XZ19" s="37">
        <f>SUMIFS('Arrêts médicaux'!$AZ$8:$AZ$500,'Arrêts médicaux'!$A$8:$A$500,B19,'Arrêts médicaux'!$D$8:$D$500,Salariés!$H$1)</f>
        <v>0</v>
      </c>
      <c r="YA19" s="37">
        <f>SUMIFS('Arrêts médicaux'!$AZ$8:$AZ$500,'Arrêts médicaux'!$A$8:$A$500,B19,'Arrêts médicaux'!$D$8:$D$500,Salariés!$H$2)</f>
        <v>0</v>
      </c>
      <c r="YB19" s="38">
        <f t="shared" si="307"/>
        <v>0</v>
      </c>
      <c r="YC19" s="37">
        <f>SUMIFS('Arrêts médicaux'!$AZ$8:$AZ$500,'Arrêts médicaux'!$A$8:$A$500,B19,'Arrêts médicaux'!$D$8:$D$500,Salariés!$H$3)</f>
        <v>0</v>
      </c>
      <c r="YD19" s="37">
        <f>SUMIFS('Arrêts médicaux'!$AZ$8:$AZ$500,'Arrêts médicaux'!$A$8:$A$500,B19,'Arrêts médicaux'!$D$8:$D$500,Salariés!$H$4)</f>
        <v>0</v>
      </c>
      <c r="YE19" s="38">
        <f t="shared" si="308"/>
        <v>0</v>
      </c>
      <c r="YF19" s="37">
        <f>SUMIFS('Arrêts médicaux'!$AZ$8:$AZ$500,'Arrêts médicaux'!$A$8:$A$500,B19,'Arrêts médicaux'!$D$8:$D$500,Salariés!$H$5)</f>
        <v>0</v>
      </c>
      <c r="YG19" s="37">
        <f>SUMIFS('Arrêts médicaux'!$AZ$8:$AZ$500,'Arrêts médicaux'!$A$8:$A$500,B19,'Arrêts médicaux'!$D$8:$D$500,Salariés!$H$6)</f>
        <v>0</v>
      </c>
      <c r="YH19" s="37">
        <f>SUMIFS('Arrêts médicaux'!$AZ$8:$AZ$500,'Arrêts médicaux'!$A$8:$A$500,B19,'Arrêts médicaux'!$D$8:$D$500,Salariés!$H$7)</f>
        <v>0</v>
      </c>
      <c r="YI19" s="38">
        <f t="shared" si="309"/>
        <v>0</v>
      </c>
      <c r="YJ19" s="37">
        <f>SUMIFS('Arrêts médicaux'!$AZ$8:$AZ$500,'Arrêts médicaux'!$A$8:$A$500,B19,'Arrêts médicaux'!$D$8:$D$500,Salariés!$H$8)</f>
        <v>0</v>
      </c>
      <c r="YK19" s="37">
        <f>SUMIFS('Absences diverses'!$AX$8:$AX$500,'Absences diverses'!$A$8:$A$500,B19,'Absences diverses'!$D$8:$D$500,Salariés!$J$1)</f>
        <v>0</v>
      </c>
      <c r="YL19" s="37">
        <f>SUMIFS('Absences diverses'!$AX$8:$AX$500,'Absences diverses'!$A$8:$A$500,B19,'Absences diverses'!$D$8:$D$500,Salariés!$J$2)</f>
        <v>0</v>
      </c>
      <c r="YM19" s="37">
        <f>SUMIFS('Absences diverses'!$AX$8:$AX$500,'Absences diverses'!$A$8:$A$500,B19,'Absences diverses'!$D$8:$D$500,Salariés!$J$3)</f>
        <v>0</v>
      </c>
      <c r="YN19" s="37">
        <f>SUMIFS('Absences diverses'!$AX$8:$AX$500,'Absences diverses'!$A$8:$A$500,B19,'Absences diverses'!$D$8:$D$500,Salariés!$J$4)</f>
        <v>0</v>
      </c>
      <c r="YO19" s="37">
        <f>SUMIFS('Arrêts médicaux'!$BA$8:$BA$500,'Arrêts médicaux'!$A$8:$A$500,B19,'Arrêts médicaux'!$D$8:$D$500,Salariés!$H$1)</f>
        <v>0</v>
      </c>
      <c r="YP19" s="37">
        <f>SUMIFS('Arrêts médicaux'!$BA$8:$BA$500,'Arrêts médicaux'!$A$8:$A$500,B19,'Arrêts médicaux'!$D$8:$D$500,Salariés!$H$2)</f>
        <v>0</v>
      </c>
      <c r="YQ19" s="38">
        <f t="shared" si="310"/>
        <v>0</v>
      </c>
      <c r="YR19" s="37">
        <f>SUMIFS('Arrêts médicaux'!$BA$8:$BA$500,'Arrêts médicaux'!$A$8:$A$500,B19,'Arrêts médicaux'!$D$8:$D$500,Salariés!$H$3)</f>
        <v>0</v>
      </c>
      <c r="YS19" s="37">
        <f>SUMIFS('Arrêts médicaux'!$BA$8:$BA$500,'Arrêts médicaux'!$A$8:$A$500,B19,'Arrêts médicaux'!$D$8:$D$500,Salariés!$H$4)</f>
        <v>0</v>
      </c>
      <c r="YT19" s="38">
        <f t="shared" si="311"/>
        <v>0</v>
      </c>
      <c r="YU19" s="37">
        <f>SUMIFS('Arrêts médicaux'!$BA$8:$BA$500,'Arrêts médicaux'!$A$8:$A$500,B19,'Arrêts médicaux'!$D$8:$D$500,Salariés!$H$5)</f>
        <v>0</v>
      </c>
      <c r="YV19" s="37">
        <f>SUMIFS('Arrêts médicaux'!$BA$8:$BA$500,'Arrêts médicaux'!$A$8:$A$500,B19,'Arrêts médicaux'!$D$8:$D$500,Salariés!$H$6)</f>
        <v>0</v>
      </c>
      <c r="YW19" s="37">
        <f>SUMIFS('Arrêts médicaux'!$BA$8:$BA$500,'Arrêts médicaux'!$A$8:$A$500,B19,'Arrêts médicaux'!$D$8:$D$500,Salariés!$H$7)</f>
        <v>0</v>
      </c>
      <c r="YX19" s="38">
        <f t="shared" si="312"/>
        <v>0</v>
      </c>
      <c r="YY19" s="37">
        <f>SUMIFS('Arrêts médicaux'!$BA$8:$BA$500,'Arrêts médicaux'!$A$8:$A$500,B19,'Arrêts médicaux'!$D$8:$D$500,Salariés!$H$8)</f>
        <v>0</v>
      </c>
      <c r="YZ19" s="37">
        <f>SUMIFS('Absences diverses'!$AY$8:$AY$500,'Absences diverses'!$A$8:$A$500,B19,'Absences diverses'!$D$8:$D$500,Salariés!$J$1)</f>
        <v>0</v>
      </c>
      <c r="ZA19" s="37">
        <f>SUMIFS('Absences diverses'!$AY$8:$AY$500,'Absences diverses'!$A$8:$A$500,B19,'Absences diverses'!$D$8:$D$500,Salariés!$J$2)</f>
        <v>0</v>
      </c>
      <c r="ZB19" s="37">
        <f>SUMIFS('Absences diverses'!$AY$8:$AY$500,'Absences diverses'!$A$8:$A$500,B19,'Absences diverses'!$D$8:$D$500,Salariés!$J$3)</f>
        <v>0</v>
      </c>
      <c r="ZC19" s="37">
        <f>SUMIFS('Absences diverses'!$AY$8:$AY$500,'Absences diverses'!$A$8:$A$500,B19,'Absences diverses'!$D$8:$D$500,Salariés!$J$4)</f>
        <v>0</v>
      </c>
      <c r="ZD19" s="37">
        <f>SUMIFS('Arrêts médicaux'!$BB$8:$BB$500,'Arrêts médicaux'!$A$8:$A$500,B19,'Arrêts médicaux'!$D$8:$D$500,Salariés!$H$1)</f>
        <v>0</v>
      </c>
      <c r="ZE19" s="37">
        <f>SUMIFS('Arrêts médicaux'!$BB$8:$BB$500,'Arrêts médicaux'!$A$8:$A$500,B19,'Arrêts médicaux'!$D$8:$D$500,Salariés!$H$2)</f>
        <v>0</v>
      </c>
      <c r="ZF19" s="38">
        <f t="shared" si="313"/>
        <v>0</v>
      </c>
      <c r="ZG19" s="37">
        <f>SUMIFS('Arrêts médicaux'!$BB$8:$BB$500,'Arrêts médicaux'!$A$8:$A$500,B19,'Arrêts médicaux'!$D$8:$D$500,Salariés!$H$3)</f>
        <v>0</v>
      </c>
      <c r="ZH19" s="37">
        <f>SUMIFS('Arrêts médicaux'!$BB$8:$BB$500,'Arrêts médicaux'!$A$8:$A$500,B19,'Arrêts médicaux'!$D$8:$D$500,Salariés!$H$4)</f>
        <v>0</v>
      </c>
      <c r="ZI19" s="38">
        <f t="shared" si="314"/>
        <v>0</v>
      </c>
      <c r="ZJ19" s="37">
        <f>SUMIFS('Arrêts médicaux'!$BB$8:$BB$500,'Arrêts médicaux'!$A$8:$A$500,B19,'Arrêts médicaux'!$D$8:$D$500,Salariés!$H$5)</f>
        <v>0</v>
      </c>
      <c r="ZK19" s="37">
        <f>SUMIFS('Arrêts médicaux'!$BB$8:$BB$500,'Arrêts médicaux'!$A$8:$A$500,B19,'Arrêts médicaux'!$D$8:$D$500,Salariés!$H$6)</f>
        <v>0</v>
      </c>
      <c r="ZL19" s="37">
        <f>SUMIFS('Arrêts médicaux'!$BB$8:$BB$500,'Arrêts médicaux'!$A$8:$A$500,B19,'Arrêts médicaux'!$D$8:$D$500,Salariés!$H$7)</f>
        <v>0</v>
      </c>
      <c r="ZM19" s="38">
        <f t="shared" si="315"/>
        <v>0</v>
      </c>
      <c r="ZN19" s="37">
        <f>SUMIFS('Arrêts médicaux'!$BB$8:$BB$500,'Arrêts médicaux'!$A$8:$A$500,B19,'Arrêts médicaux'!$D$8:$D$500,Salariés!$H$8)</f>
        <v>0</v>
      </c>
      <c r="ZO19" s="37">
        <f>SUMIFS('Absences diverses'!$AZ$8:$AZ$500,'Absences diverses'!$A$8:$A$500,B19,'Absences diverses'!$D$8:$D$500,Salariés!$J$1)</f>
        <v>0</v>
      </c>
      <c r="ZP19" s="37">
        <f>SUMIFS('Absences diverses'!$AZ$8:$AZ$500,'Absences diverses'!$A$8:$A$500,B19,'Absences diverses'!$D$8:$D$500,Salariés!$J$2)</f>
        <v>0</v>
      </c>
      <c r="ZQ19" s="37">
        <f>SUMIFS('Absences diverses'!$AZ$8:$AZ$500,'Absences diverses'!$A$8:$A$500,B19,'Absences diverses'!$D$8:$D$500,Salariés!$J$3)</f>
        <v>0</v>
      </c>
      <c r="ZR19" s="37">
        <f>SUMIFS('Absences diverses'!$AZ$8:$AZ$500,'Absences diverses'!$A$8:$A$500,B19,'Absences diverses'!$D$8:$D$500,Salariés!$J$4)</f>
        <v>0</v>
      </c>
      <c r="ZS19" s="37">
        <f>SUMIFS('Arrêts médicaux'!$BC$8:$BC$500,'Arrêts médicaux'!$A$8:$A$500,B19,'Arrêts médicaux'!$D$8:$D$500,Salariés!$H$1)</f>
        <v>0</v>
      </c>
      <c r="ZT19" s="37">
        <f>SUMIFS('Arrêts médicaux'!$BC$8:$BC$500,'Arrêts médicaux'!$A$8:$A$500,B19,'Arrêts médicaux'!$D$8:$D$500,Salariés!$H$2)</f>
        <v>0</v>
      </c>
      <c r="ZU19" s="38">
        <f t="shared" si="316"/>
        <v>0</v>
      </c>
      <c r="ZV19" s="37">
        <f>SUMIFS('Arrêts médicaux'!$BC$8:$BC$500,'Arrêts médicaux'!$A$8:$A$500,B19,'Arrêts médicaux'!$D$8:$D$500,Salariés!$H$3)</f>
        <v>0</v>
      </c>
      <c r="ZW19" s="37">
        <f>SUMIFS('Arrêts médicaux'!$BC$8:$BC$500,'Arrêts médicaux'!$A$8:$A$500,B19,'Arrêts médicaux'!$D$8:$D$500,Salariés!$H$4)</f>
        <v>0</v>
      </c>
      <c r="ZX19" s="38">
        <f t="shared" si="317"/>
        <v>0</v>
      </c>
      <c r="ZY19" s="37">
        <f>SUMIFS('Arrêts médicaux'!$BC$8:$BC$500,'Arrêts médicaux'!$A$8:$A$500,B19,'Arrêts médicaux'!$D$8:$D$500,Salariés!$H$5)</f>
        <v>0</v>
      </c>
      <c r="ZZ19" s="37">
        <f>SUMIFS('Arrêts médicaux'!$BC$8:$BC$500,'Arrêts médicaux'!$A$8:$A$500,B19,'Arrêts médicaux'!$D$8:$D$500,Salariés!$H$6)</f>
        <v>0</v>
      </c>
      <c r="AAA19" s="37">
        <f>SUMIFS('Arrêts médicaux'!$BC$8:$BC$500,'Arrêts médicaux'!$A$8:$A$500,B19,'Arrêts médicaux'!$D$8:$D$500,Salariés!$H$7)</f>
        <v>0</v>
      </c>
      <c r="AAB19" s="38">
        <f t="shared" si="318"/>
        <v>0</v>
      </c>
      <c r="AAC19" s="37">
        <f>SUMIFS('Arrêts médicaux'!$BC$8:$BC$500,'Arrêts médicaux'!$A$8:$A$500,B19,'Arrêts médicaux'!$D$8:$D$500,Salariés!$H$8)</f>
        <v>0</v>
      </c>
      <c r="AAD19" s="37">
        <f>SUMIFS('Absences diverses'!$BA$8:$BA$500,'Absences diverses'!$A$8:$A$500,B19,'Absences diverses'!$D$8:$D$500,Salariés!$J$1)</f>
        <v>0</v>
      </c>
      <c r="AAE19" s="37">
        <f>SUMIFS('Absences diverses'!$BA$8:$BA$500,'Absences diverses'!$A$8:$A$500,B19,'Absences diverses'!$D$8:$D$500,Salariés!$J$2)</f>
        <v>0</v>
      </c>
      <c r="AAF19" s="37">
        <f>SUMIFS('Absences diverses'!$BA$8:$BA$500,'Absences diverses'!$A$8:$A$500,B19,'Absences diverses'!$D$8:$D$500,Salariés!$J$3)</f>
        <v>0</v>
      </c>
      <c r="AAG19" s="37">
        <f>SUMIFS('Absences diverses'!$BA$8:$BA$500,'Absences diverses'!$A$8:$A$500,B19,'Absences diverses'!$D$8:$D$500,Salariés!$J$4)</f>
        <v>0</v>
      </c>
      <c r="AAH19" s="37">
        <f>SUMIFS('Arrêts médicaux'!$BD$8:$BD$500,'Arrêts médicaux'!$A$8:$A$500,B19,'Arrêts médicaux'!$D$8:$D$500,Salariés!$H$1)</f>
        <v>0</v>
      </c>
      <c r="AAI19" s="37">
        <f>SUMIFS('Arrêts médicaux'!$BD$8:$BD$500,'Arrêts médicaux'!$A$8:$A$500,B19,'Arrêts médicaux'!$D$8:$D$500,Salariés!$H$2)</f>
        <v>0</v>
      </c>
      <c r="AAJ19" s="38">
        <f t="shared" si="319"/>
        <v>0</v>
      </c>
      <c r="AAK19" s="37">
        <f>SUMIFS('Arrêts médicaux'!$BD$8:$BD$500,'Arrêts médicaux'!$A$8:$A$500,B19,'Arrêts médicaux'!$D$8:$D$500,Salariés!$H$3)</f>
        <v>0</v>
      </c>
      <c r="AAL19" s="37">
        <f>SUMIFS('Arrêts médicaux'!$BD$8:$BD$500,'Arrêts médicaux'!$A$8:$A$500,B19,'Arrêts médicaux'!$D$8:$D$500,Salariés!$H$4)</f>
        <v>0</v>
      </c>
      <c r="AAM19" s="38">
        <f t="shared" si="320"/>
        <v>0</v>
      </c>
      <c r="AAN19" s="37">
        <f>SUMIFS('Arrêts médicaux'!$BD$8:$BD$500,'Arrêts médicaux'!$A$8:$A$500,B19,'Arrêts médicaux'!$D$8:$D$500,Salariés!$H$5)</f>
        <v>0</v>
      </c>
      <c r="AAO19" s="37">
        <f>SUMIFS('Arrêts médicaux'!$BD$8:$BD$500,'Arrêts médicaux'!$A$8:$A$500,B19,'Arrêts médicaux'!$D$8:$D$500,Salariés!$H$6)</f>
        <v>0</v>
      </c>
      <c r="AAP19" s="37">
        <f>SUMIFS('Arrêts médicaux'!$BD$8:$BD$500,'Arrêts médicaux'!$A$8:$A$500,B19,'Arrêts médicaux'!$D$8:$D$500,Salariés!$H$7)</f>
        <v>0</v>
      </c>
      <c r="AAQ19" s="38">
        <f t="shared" si="321"/>
        <v>0</v>
      </c>
      <c r="AAR19" s="37">
        <f>SUMIFS('Arrêts médicaux'!$BD$8:$BD$500,'Arrêts médicaux'!$A$8:$A$500,B19,'Arrêts médicaux'!$D$8:$D$500,Salariés!$H$8)</f>
        <v>0</v>
      </c>
      <c r="AAS19" s="37">
        <f>SUMIFS('Absences diverses'!$BB$8:$BB$500,'Absences diverses'!$A$8:$A$500,B19,'Absences diverses'!$D$8:$D$500,Salariés!$J$1)</f>
        <v>0</v>
      </c>
      <c r="AAT19" s="37">
        <f>SUMIFS('Absences diverses'!$BB$8:$BB$500,'Absences diverses'!$A$8:$A$500,B19,'Absences diverses'!$D$8:$D$500,Salariés!$J$2)</f>
        <v>0</v>
      </c>
      <c r="AAU19" s="37">
        <f>SUMIFS('Absences diverses'!$BB$8:$BB$500,'Absences diverses'!$A$8:$A$500,B19,'Absences diverses'!$D$8:$D$500,Salariés!$J$3)</f>
        <v>0</v>
      </c>
      <c r="AAV19" s="37">
        <f>SUMIFS('Absences diverses'!$BB$8:$BB$500,'Absences diverses'!$A$8:$A$500,B19,'Absences diverses'!$D$8:$D$500,Salariés!$J$4)</f>
        <v>0</v>
      </c>
      <c r="AAW19" s="37">
        <f>SUMIFS('Arrêts médicaux'!$BE$8:$BE$500,'Arrêts médicaux'!$A$8:$A$500,B19,'Arrêts médicaux'!$D$8:$D$500,Salariés!$H$1)</f>
        <v>0</v>
      </c>
      <c r="AAX19" s="37">
        <f>SUMIFS('Arrêts médicaux'!$BE$8:$BE$500,'Arrêts médicaux'!$A$8:$A$500,B19,'Arrêts médicaux'!$D$8:$D$500,Salariés!$H$2)</f>
        <v>0</v>
      </c>
      <c r="AAY19" s="38">
        <f t="shared" si="322"/>
        <v>0</v>
      </c>
      <c r="AAZ19" s="37">
        <f>SUMIFS('Arrêts médicaux'!$BE$8:$BE$500,'Arrêts médicaux'!$A$8:$A$500,B19,'Arrêts médicaux'!$D$8:$D$500,Salariés!$H$3)</f>
        <v>0</v>
      </c>
      <c r="ABA19" s="37">
        <f>SUMIFS('Arrêts médicaux'!$BE$8:$BE$500,'Arrêts médicaux'!$A$8:$A$500,B19,'Arrêts médicaux'!$D$8:$D$500,Salariés!$H$4)</f>
        <v>0</v>
      </c>
      <c r="ABB19" s="38">
        <f t="shared" si="323"/>
        <v>0</v>
      </c>
      <c r="ABC19" s="37">
        <f>SUMIFS('Arrêts médicaux'!$BE$8:$BE$500,'Arrêts médicaux'!$A$8:$A$500,B19,'Arrêts médicaux'!$D$8:$D$500,Salariés!$H$5)</f>
        <v>0</v>
      </c>
      <c r="ABD19" s="37">
        <f>SUMIFS('Arrêts médicaux'!$BE$8:$BE$500,'Arrêts médicaux'!$A$8:$A$500,B19,'Arrêts médicaux'!$D$8:$D$500,Salariés!$H$6)</f>
        <v>0</v>
      </c>
      <c r="ABE19" s="37">
        <f>SUMIFS('Arrêts médicaux'!$BE$8:$BE$500,'Arrêts médicaux'!$A$8:$A$500,B19,'Arrêts médicaux'!$D$8:$D$500,Salariés!$H$7)</f>
        <v>0</v>
      </c>
      <c r="ABF19" s="38">
        <f t="shared" si="324"/>
        <v>0</v>
      </c>
      <c r="ABG19" s="37">
        <f>SUMIFS('Arrêts médicaux'!$BE$8:$BE$500,'Arrêts médicaux'!$A$8:$A$500,B19,'Arrêts médicaux'!$D$8:$D$500,Salariés!$H$8)</f>
        <v>0</v>
      </c>
      <c r="ABH19" s="37">
        <f>SUMIFS('Absences diverses'!$BC$8:$BC$500,'Absences diverses'!$A$8:$A$500,B19,'Absences diverses'!$D$8:$D$500,Salariés!$J$1)</f>
        <v>0</v>
      </c>
      <c r="ABI19" s="37">
        <f>SUMIFS('Absences diverses'!$BC$8:$BC$500,'Absences diverses'!$A$8:$A$500,B19,'Absences diverses'!$D$8:$D$500,Salariés!$J$2)</f>
        <v>0</v>
      </c>
      <c r="ABJ19" s="37">
        <f>SUMIFS('Absences diverses'!$BC$8:$BC$500,'Absences diverses'!$A$8:$A$500,B19,'Absences diverses'!$D$8:$D$500,Salariés!$J$3)</f>
        <v>0</v>
      </c>
      <c r="ABK19" s="37">
        <f>SUMIFS('Absences diverses'!$BC$8:$BC$500,'Absences diverses'!$A$8:$A$500,B19,'Absences diverses'!$D$8:$D$500,Salariés!$J$4)</f>
        <v>0</v>
      </c>
      <c r="ABL19" s="37">
        <f>SUMIFS('Arrêts médicaux'!$BF$8:$BF$500,'Arrêts médicaux'!$A$8:$A$500,B19,'Arrêts médicaux'!$D$8:$D$500,Salariés!$H$1)</f>
        <v>0</v>
      </c>
      <c r="ABM19" s="37">
        <f>SUMIFS('Arrêts médicaux'!$BF$8:$BF$500,'Arrêts médicaux'!$A$8:$A$500,B19,'Arrêts médicaux'!$D$8:$D$500,Salariés!$H$2)</f>
        <v>0</v>
      </c>
      <c r="ABN19" s="38">
        <f t="shared" si="325"/>
        <v>0</v>
      </c>
      <c r="ABO19" s="37">
        <f>SUMIFS('Arrêts médicaux'!$BF$8:$BF$500,'Arrêts médicaux'!$A$8:$A$500,B19,'Arrêts médicaux'!$D$8:$D$500,Salariés!$H$3)</f>
        <v>0</v>
      </c>
      <c r="ABP19" s="37">
        <f>SUMIFS('Arrêts médicaux'!$BF$8:$BF$500,'Arrêts médicaux'!$A$8:$A$500,B19,'Arrêts médicaux'!$D$8:$D$500,Salariés!$H$4)</f>
        <v>0</v>
      </c>
      <c r="ABQ19" s="38">
        <f t="shared" si="326"/>
        <v>0</v>
      </c>
      <c r="ABR19" s="37">
        <f>SUMIFS('Arrêts médicaux'!$BF$8:$BF$500,'Arrêts médicaux'!$A$8:$A$500,B19,'Arrêts médicaux'!$D$8:$D$500,Salariés!$H$5)</f>
        <v>0</v>
      </c>
      <c r="ABS19" s="37">
        <f>SUMIFS('Arrêts médicaux'!$BF$8:$BF$500,'Arrêts médicaux'!$A$8:$A$500,B19,'Arrêts médicaux'!$D$8:$D$500,Salariés!$H$6)</f>
        <v>0</v>
      </c>
      <c r="ABT19" s="37">
        <f>SUMIFS('Arrêts médicaux'!$BF$8:$BF$500,'Arrêts médicaux'!$A$8:$A$500,B19,'Arrêts médicaux'!$D$8:$D$500,Salariés!$H$7)</f>
        <v>0</v>
      </c>
      <c r="ABU19" s="38">
        <f t="shared" si="327"/>
        <v>0</v>
      </c>
      <c r="ABV19" s="37">
        <f>SUMIFS('Arrêts médicaux'!$BF$8:$BF$500,'Arrêts médicaux'!$A$8:$A$500,B19,'Arrêts médicaux'!$D$8:$D$500,Salariés!$H$8)</f>
        <v>0</v>
      </c>
      <c r="ABW19" s="37">
        <f>SUMIFS('Absences diverses'!$BD$8:$BD$500,'Absences diverses'!$A$8:$A$500,B19,'Absences diverses'!$D$8:$D$500,Salariés!$J$1)</f>
        <v>0</v>
      </c>
      <c r="ABX19" s="37">
        <f>SUMIFS('Absences diverses'!$BD$8:$BD$500,'Absences diverses'!$A$8:$A$500,B19,'Absences diverses'!$D$8:$D$500,Salariés!$J$2)</f>
        <v>0</v>
      </c>
      <c r="ABY19" s="37">
        <f>SUMIFS('Absences diverses'!$BD$8:$BD$500,'Absences diverses'!$A$8:$A$500,B19,'Absences diverses'!$D$8:$D$500,Salariés!$J$3)</f>
        <v>0</v>
      </c>
      <c r="ABZ19" s="37">
        <f>SUMIFS('Absences diverses'!$BD$8:$BD$500,'Absences diverses'!$A$8:$A$500,B19,'Absences diverses'!$D$8:$D$500,Salariés!$J$4)</f>
        <v>0</v>
      </c>
      <c r="ACA19" s="37">
        <f>SUMIFS('Arrêts médicaux'!$BG$8:$BG$500,'Arrêts médicaux'!$A$8:$A$500,B19,'Arrêts médicaux'!$D$8:$D$500,Salariés!$H$1)</f>
        <v>0</v>
      </c>
      <c r="ACB19" s="37">
        <f>SUMIFS('Arrêts médicaux'!$BG$8:$BG$500,'Arrêts médicaux'!$A$8:$A$500,B19,'Arrêts médicaux'!$D$8:$D$500,Salariés!$H$2)</f>
        <v>0</v>
      </c>
      <c r="ACC19" s="38">
        <f t="shared" si="328"/>
        <v>0</v>
      </c>
      <c r="ACD19" s="37">
        <f>SUMIFS('Arrêts médicaux'!$BG$8:$BG$500,'Arrêts médicaux'!$A$8:$A$500,B19,'Arrêts médicaux'!$D$8:$D$500,Salariés!$H$3)</f>
        <v>0</v>
      </c>
      <c r="ACE19" s="37">
        <f>SUMIFS('Arrêts médicaux'!$BG$8:$BG$500,'Arrêts médicaux'!$A$8:$A$500,B19,'Arrêts médicaux'!$D$8:$D$500,Salariés!$H$4)</f>
        <v>0</v>
      </c>
      <c r="ACF19" s="38">
        <f t="shared" si="329"/>
        <v>0</v>
      </c>
      <c r="ACG19" s="37">
        <f>SUMIFS('Arrêts médicaux'!$BG$8:$BG$500,'Arrêts médicaux'!$A$8:$A$500,B19,'Arrêts médicaux'!$D$8:$D$500,Salariés!$H$5)</f>
        <v>0</v>
      </c>
      <c r="ACH19" s="37">
        <f>SUMIFS('Arrêts médicaux'!$BG$8:$BG$500,'Arrêts médicaux'!$A$8:$A$500,B19,'Arrêts médicaux'!$D$8:$D$500,Salariés!$H$6)</f>
        <v>0</v>
      </c>
      <c r="ACI19" s="37">
        <f>SUMIFS('Arrêts médicaux'!$BG$8:$BG$500,'Arrêts médicaux'!$A$8:$A$500,B19,'Arrêts médicaux'!$D$8:$D$500,Salariés!$H$7)</f>
        <v>0</v>
      </c>
      <c r="ACJ19" s="38">
        <f t="shared" si="330"/>
        <v>0</v>
      </c>
      <c r="ACK19" s="37">
        <f>SUMIFS('Arrêts médicaux'!$BG$8:$BG$500,'Arrêts médicaux'!$A$8:$A$500,B19,'Arrêts médicaux'!$D$8:$D$500,Salariés!$H$8)</f>
        <v>0</v>
      </c>
      <c r="ACL19" s="37">
        <f>SUMIFS('Absences diverses'!$BE$8:$BE$500,'Absences diverses'!$A$8:$A$500,B19,'Absences diverses'!$D$8:$D$500,Salariés!$J$1)</f>
        <v>0</v>
      </c>
      <c r="ACM19" s="37">
        <f>SUMIFS('Absences diverses'!$BE$8:$BE$500,'Absences diverses'!$A$8:$A$500,B19,'Absences diverses'!$D$8:$D$500,Salariés!$J$2)</f>
        <v>0</v>
      </c>
      <c r="ACN19" s="37">
        <f>SUMIFS('Absences diverses'!$BE$8:$BE$500,'Absences diverses'!$A$8:$A$500,B19,'Absences diverses'!$D$8:$D$500,Salariés!$J$3)</f>
        <v>0</v>
      </c>
      <c r="ACO19" s="37">
        <f>SUMIFS('Absences diverses'!$BE$8:$BE$500,'Absences diverses'!$A$8:$A$500,B19,'Absences diverses'!$D$8:$D$500,Salariés!$J$4)</f>
        <v>0</v>
      </c>
      <c r="ACP19" s="37">
        <f>SUMIFS('Arrêts médicaux'!$BH$8:$BH$500,'Arrêts médicaux'!$A$8:$A$500,B19,'Arrêts médicaux'!$D$8:$D$500,Salariés!$H$1)</f>
        <v>0</v>
      </c>
      <c r="ACQ19" s="37">
        <f>SUMIFS('Arrêts médicaux'!$BH$8:$BH$500,'Arrêts médicaux'!$A$8:$A$500,B19,'Arrêts médicaux'!$D$8:$D$500,Salariés!$H$2)</f>
        <v>0</v>
      </c>
      <c r="ACR19" s="38">
        <f t="shared" si="331"/>
        <v>0</v>
      </c>
      <c r="ACS19" s="37">
        <f>SUMIFS('Arrêts médicaux'!$BH$8:$BH$500,'Arrêts médicaux'!$A$8:$A$500,B19,'Arrêts médicaux'!$D$8:$D$500,Salariés!$H$3)</f>
        <v>0</v>
      </c>
      <c r="ACT19" s="37">
        <f>SUMIFS('Arrêts médicaux'!$BH$8:$BH$500,'Arrêts médicaux'!$A$8:$A$500,B19,'Arrêts médicaux'!$D$8:$D$500,Salariés!$H$4)</f>
        <v>0</v>
      </c>
      <c r="ACU19" s="38">
        <f t="shared" si="332"/>
        <v>0</v>
      </c>
      <c r="ACV19" s="37">
        <f>SUMIFS('Arrêts médicaux'!$BH$8:$BH$500,'Arrêts médicaux'!$A$8:$A$500,B19,'Arrêts médicaux'!$D$8:$D$500,Salariés!$H$5)</f>
        <v>0</v>
      </c>
      <c r="ACW19" s="37">
        <f>SUMIFS('Arrêts médicaux'!$BH$8:$BH$500,'Arrêts médicaux'!$A$8:$A$500,B19,'Arrêts médicaux'!$D$8:$D$500,Salariés!$H$6)</f>
        <v>0</v>
      </c>
      <c r="ACX19" s="37">
        <f>SUMIFS('Arrêts médicaux'!$BH$8:$BH$500,'Arrêts médicaux'!$A$8:$A$500,B19,'Arrêts médicaux'!$D$8:$D$500,Salariés!$H$7)</f>
        <v>0</v>
      </c>
      <c r="ACY19" s="38">
        <f t="shared" si="333"/>
        <v>0</v>
      </c>
      <c r="ACZ19" s="37">
        <f>SUMIFS('Arrêts médicaux'!$BH$8:$BH$500,'Arrêts médicaux'!$A$8:$A$500,B19,'Arrêts médicaux'!$D$8:$D$500,Salariés!$H$8)</f>
        <v>0</v>
      </c>
      <c r="ADA19" s="37">
        <f>SUMIFS('Absences diverses'!$BF$8:$BF$500,'Absences diverses'!$A$8:$A$500,B19,'Absences diverses'!$D$8:$D$500,Salariés!$J$1)</f>
        <v>0</v>
      </c>
      <c r="ADB19" s="37">
        <f>SUMIFS('Absences diverses'!$BF$8:$BF$500,'Absences diverses'!$A$8:$A$500,B19,'Absences diverses'!$D$8:$D$500,Salariés!$J$2)</f>
        <v>0</v>
      </c>
      <c r="ADC19" s="37">
        <f>SUMIFS('Absences diverses'!$BF$8:$BF$500,'Absences diverses'!$A$8:$A$500,B19,'Absences diverses'!$D$8:$D$500,Salariés!$J$3)</f>
        <v>0</v>
      </c>
      <c r="ADD19" s="37">
        <f>SUMIFS('Absences diverses'!$BF$8:$BF$500,'Absences diverses'!$A$8:$A$500,B19,'Absences diverses'!$D$8:$D$500,Salariés!$J$4)</f>
        <v>0</v>
      </c>
      <c r="ADE19" s="37">
        <f>SUMIFS('Arrêts médicaux'!$BI$8:$BI$500,'Arrêts médicaux'!$A$8:$A$500,B19,'Arrêts médicaux'!$D$8:$D$500,Salariés!$H$1)</f>
        <v>0</v>
      </c>
      <c r="ADF19" s="37">
        <f>SUMIFS('Arrêts médicaux'!$BI$8:$BI$500,'Arrêts médicaux'!$A$8:$A$500,B19,'Arrêts médicaux'!$D$8:$D$500,Salariés!$H$2)</f>
        <v>0</v>
      </c>
      <c r="ADG19" s="38">
        <f t="shared" si="334"/>
        <v>0</v>
      </c>
      <c r="ADH19" s="37">
        <f>SUMIFS('Arrêts médicaux'!$BI$8:$BI$500,'Arrêts médicaux'!$A$8:$A$500,B19,'Arrêts médicaux'!$D$8:$D$500,Salariés!$H$3)</f>
        <v>0</v>
      </c>
      <c r="ADI19" s="37">
        <f>SUMIFS('Arrêts médicaux'!$BI$8:$BI$500,'Arrêts médicaux'!$A$8:$A$500,B19,'Arrêts médicaux'!$D$8:$D$500,Salariés!$H$4)</f>
        <v>0</v>
      </c>
      <c r="ADJ19" s="38">
        <f t="shared" si="335"/>
        <v>0</v>
      </c>
      <c r="ADK19" s="37">
        <f>SUMIFS('Arrêts médicaux'!$BI$8:$BI$500,'Arrêts médicaux'!$A$8:$A$500,B19,'Arrêts médicaux'!$D$8:$D$500,Salariés!$H$5)</f>
        <v>0</v>
      </c>
      <c r="ADL19" s="37">
        <f>SUMIFS('Arrêts médicaux'!$BI$8:$BI$500,'Arrêts médicaux'!$A$8:$A$500,B19,'Arrêts médicaux'!$D$8:$D$500,Salariés!$H$6)</f>
        <v>0</v>
      </c>
      <c r="ADM19" s="37">
        <f>SUMIFS('Arrêts médicaux'!$BI$8:$BI$500,'Arrêts médicaux'!$A$8:$A$500,B19,'Arrêts médicaux'!$D$8:$D$500,Salariés!$H$7)</f>
        <v>0</v>
      </c>
      <c r="ADN19" s="38">
        <f t="shared" si="336"/>
        <v>0</v>
      </c>
      <c r="ADO19" s="37">
        <f>SUMIFS('Arrêts médicaux'!$BI$8:$BI$500,'Arrêts médicaux'!$A$8:$A$500,B19,'Arrêts médicaux'!$D$8:$D$500,Salariés!$H$8)</f>
        <v>0</v>
      </c>
      <c r="ADP19" s="37">
        <f>SUMIFS('Absences diverses'!$BG$8:$BG$500,'Absences diverses'!$A$8:$A$500,B19,'Absences diverses'!$D$8:$D$500,Salariés!$J$1)</f>
        <v>0</v>
      </c>
      <c r="ADQ19" s="37">
        <f>SUMIFS('Absences diverses'!$BG$8:$BG$500,'Absences diverses'!$A$8:$A$500,B19,'Absences diverses'!$D$8:$D$500,Salariés!$J$2)</f>
        <v>0</v>
      </c>
      <c r="ADR19" s="37">
        <f>SUMIFS('Absences diverses'!$BG$8:$BG$500,'Absences diverses'!$A$8:$A$500,B19,'Absences diverses'!$D$8:$D$500,Salariés!$J$3)</f>
        <v>0</v>
      </c>
      <c r="ADS19" s="37">
        <f>SUMIFS('Absences diverses'!$BG$8:$BG$500,'Absences diverses'!$A$8:$A$500,B19,'Absences diverses'!$D$8:$D$500,Salariés!$J$4)</f>
        <v>0</v>
      </c>
      <c r="ADT19" s="37">
        <f>SUMIFS('Arrêts médicaux'!$BJ$8:$BJ$500,'Arrêts médicaux'!$A$8:$A$500,B19,'Arrêts médicaux'!$D$8:$D$500,Salariés!$H$1)</f>
        <v>0</v>
      </c>
      <c r="ADU19" s="37">
        <f>SUMIFS('Arrêts médicaux'!$BJ$8:$BJ$500,'Arrêts médicaux'!$A$8:$A$500,B19,'Arrêts médicaux'!$D$8:$D$500,Salariés!$H$2)</f>
        <v>0</v>
      </c>
      <c r="ADV19" s="38">
        <f t="shared" si="337"/>
        <v>0</v>
      </c>
      <c r="ADW19" s="37">
        <f>SUMIFS('Arrêts médicaux'!$BJ$8:$BJ$500,'Arrêts médicaux'!$A$8:$A$500,B19,'Arrêts médicaux'!$D$8:$D$500,Salariés!$H$3)</f>
        <v>0</v>
      </c>
      <c r="ADX19" s="37">
        <f>SUMIFS('Arrêts médicaux'!$BJ$8:$BJ$500,'Arrêts médicaux'!$A$8:$A$500,B19,'Arrêts médicaux'!$D$8:$D$500,Salariés!$H$4)</f>
        <v>0</v>
      </c>
      <c r="ADY19" s="38">
        <f t="shared" si="338"/>
        <v>0</v>
      </c>
      <c r="ADZ19" s="37">
        <f>SUMIFS('Arrêts médicaux'!$BJ$8:$BJ$500,'Arrêts médicaux'!$A$8:$A$500,B19,'Arrêts médicaux'!$D$8:$D$500,Salariés!$H$5)</f>
        <v>0</v>
      </c>
      <c r="AEA19" s="37">
        <f>SUMIFS('Arrêts médicaux'!$BJ$8:$BJ$500,'Arrêts médicaux'!$A$8:$A$500,B19,'Arrêts médicaux'!$D$8:$D$500,Salariés!$H$6)</f>
        <v>0</v>
      </c>
      <c r="AEB19" s="37">
        <f>SUMIFS('Arrêts médicaux'!$BJ$8:$BJ$500,'Arrêts médicaux'!$A$8:$A$500,B19,'Arrêts médicaux'!$D$8:$D$500,Salariés!$H$7)</f>
        <v>0</v>
      </c>
      <c r="AEC19" s="38">
        <f t="shared" si="339"/>
        <v>0</v>
      </c>
      <c r="AED19" s="37">
        <f>SUMIFS('Arrêts médicaux'!$BJ$8:$BJ$500,'Arrêts médicaux'!$A$8:$A$500,B19,'Arrêts médicaux'!$D$8:$D$500,Salariés!$H$8)</f>
        <v>0</v>
      </c>
      <c r="AEE19" s="37">
        <f>SUMIFS('Absences diverses'!$BH$8:$BH$500,'Absences diverses'!$A$8:$A$500,B19,'Absences diverses'!$D$8:$D$500,Salariés!$J$1)</f>
        <v>0</v>
      </c>
      <c r="AEF19" s="37">
        <f>SUMIFS('Absences diverses'!$BH$8:$BH$500,'Absences diverses'!$A$8:$A$500,B19,'Absences diverses'!$D$8:$D$500,Salariés!$J$2)</f>
        <v>0</v>
      </c>
      <c r="AEG19" s="37">
        <f>SUMIFS('Absences diverses'!$BH$8:$BH$500,'Absences diverses'!$A$8:$A$500,B19,'Absences diverses'!$D$8:$D$500,Salariés!$J$3)</f>
        <v>0</v>
      </c>
      <c r="AEH19" s="37">
        <f>SUMIFS('Absences diverses'!$BH$8:$BH$500,'Absences diverses'!$A$8:$A$500,B19,'Absences diverses'!$D$8:$D$500,Salariés!$J$4)</f>
        <v>0</v>
      </c>
      <c r="AEI19" s="37">
        <f>SUMIFS('Arrêts médicaux'!$BK$8:$BK$500,'Arrêts médicaux'!$A$8:$A$500,B19,'Arrêts médicaux'!$D$8:$D$500,Salariés!$H$1)</f>
        <v>0</v>
      </c>
      <c r="AEJ19" s="37">
        <f>SUMIFS('Arrêts médicaux'!$BK$8:$BK$500,'Arrêts médicaux'!$A$8:$A$500,B19,'Arrêts médicaux'!$D$8:$D$500,Salariés!$H$2)</f>
        <v>0</v>
      </c>
      <c r="AEK19" s="38">
        <f t="shared" si="340"/>
        <v>0</v>
      </c>
      <c r="AEL19" s="37">
        <f>SUMIFS('Arrêts médicaux'!$BK$8:$BK$500,'Arrêts médicaux'!$A$8:$A$500,B19,'Arrêts médicaux'!$D$8:$D$500,Salariés!$H$3)</f>
        <v>0</v>
      </c>
      <c r="AEM19" s="37">
        <f>SUMIFS('Arrêts médicaux'!$BK$8:$BK$500,'Arrêts médicaux'!$A$8:$A$500,B19,'Arrêts médicaux'!$D$8:$D$500,Salariés!$H$4)</f>
        <v>0</v>
      </c>
      <c r="AEN19" s="38">
        <f t="shared" si="341"/>
        <v>0</v>
      </c>
      <c r="AEO19" s="37">
        <f>SUMIFS('Arrêts médicaux'!$BK$8:$BK$500,'Arrêts médicaux'!$A$8:$A$500,B19,'Arrêts médicaux'!$D$8:$D$500,Salariés!$H$5)</f>
        <v>0</v>
      </c>
      <c r="AEP19" s="37">
        <f>SUMIFS('Arrêts médicaux'!$BK$8:$BK$500,'Arrêts médicaux'!$A$8:$A$500,B19,'Arrêts médicaux'!$D$8:$D$500,Salariés!$H$6)</f>
        <v>0</v>
      </c>
      <c r="AEQ19" s="37">
        <f>SUMIFS('Arrêts médicaux'!$BK$8:$BK$500,'Arrêts médicaux'!$A$8:$A$500,B19,'Arrêts médicaux'!$D$8:$D$500,Salariés!$H$7)</f>
        <v>0</v>
      </c>
      <c r="AER19" s="38">
        <f t="shared" si="342"/>
        <v>0</v>
      </c>
      <c r="AES19" s="37">
        <f>SUMIFS('Arrêts médicaux'!$BK$8:$BK$500,'Arrêts médicaux'!$A$8:$A$500,B19,'Arrêts médicaux'!$D$8:$D$500,Salariés!$H$8)</f>
        <v>0</v>
      </c>
      <c r="AET19" s="37">
        <f>SUMIFS('Absences diverses'!$BI$8:$BI$500,'Absences diverses'!$A$8:$A$500,B19,'Absences diverses'!$D$8:$D$500,Salariés!$J$1)</f>
        <v>0</v>
      </c>
      <c r="AEU19" s="37">
        <f>SUMIFS('Absences diverses'!$BI$8:$BI$500,'Absences diverses'!$A$8:$A$500,B19,'Absences diverses'!$D$8:$D$500,Salariés!$J$2)</f>
        <v>0</v>
      </c>
      <c r="AEV19" s="37">
        <f>SUMIFS('Absences diverses'!$BI$8:$BI$500,'Absences diverses'!$A$8:$A$500,B19,'Absences diverses'!$D$8:$D$500,Salariés!$J$3)</f>
        <v>0</v>
      </c>
      <c r="AEW19" s="37">
        <f>SUMIFS('Absences diverses'!$BI$8:$BI$500,'Absences diverses'!$A$8:$A$500,B19,'Absences diverses'!$D$8:$D$500,Salariés!$J$4)</f>
        <v>0</v>
      </c>
      <c r="AEX19" s="37">
        <f>SUMIFS('Arrêts médicaux'!$BL$8:$BL$500,'Arrêts médicaux'!$A$8:$A$500,B19,'Arrêts médicaux'!$D$8:$D$500,Salariés!$H$1)</f>
        <v>0</v>
      </c>
      <c r="AEY19" s="37">
        <f>SUMIFS('Arrêts médicaux'!$BL$8:$BL$500,'Arrêts médicaux'!$A$8:$A$500,B19,'Arrêts médicaux'!$D$8:$D$500,Salariés!$H$2)</f>
        <v>0</v>
      </c>
      <c r="AEZ19" s="38">
        <f t="shared" si="343"/>
        <v>0</v>
      </c>
      <c r="AFA19" s="37">
        <f>SUMIFS('Arrêts médicaux'!$BL$8:$BL$500,'Arrêts médicaux'!$A$8:$A$500,B19,'Arrêts médicaux'!$D$8:$D$500,Salariés!$H$3)</f>
        <v>0</v>
      </c>
      <c r="AFB19" s="37">
        <f>SUMIFS('Arrêts médicaux'!$BL$8:$BL$500,'Arrêts médicaux'!$A$8:$A$500,B19,'Arrêts médicaux'!$D$8:$D$500,Salariés!$H$4)</f>
        <v>0</v>
      </c>
      <c r="AFC19" s="38">
        <f t="shared" si="344"/>
        <v>0</v>
      </c>
      <c r="AFD19" s="37">
        <f>SUMIFS('Arrêts médicaux'!$BL$8:$BL$500,'Arrêts médicaux'!$A$8:$A$500,B19,'Arrêts médicaux'!$D$8:$D$500,Salariés!$H$5)</f>
        <v>0</v>
      </c>
      <c r="AFE19" s="37">
        <f>SUMIFS('Arrêts médicaux'!$BL$8:$BL$500,'Arrêts médicaux'!$A$8:$A$500,B19,'Arrêts médicaux'!$D$8:$D$500,Salariés!$H$6)</f>
        <v>0</v>
      </c>
      <c r="AFF19" s="37">
        <f>SUMIFS('Arrêts médicaux'!$BL$8:$BL$500,'Arrêts médicaux'!$A$8:$A$500,B19,'Arrêts médicaux'!$D$8:$D$500,Salariés!$H$7)</f>
        <v>0</v>
      </c>
      <c r="AFG19" s="38">
        <f t="shared" si="345"/>
        <v>0</v>
      </c>
      <c r="AFH19" s="37">
        <f>SUMIFS('Arrêts médicaux'!$BL$8:$BL$500,'Arrêts médicaux'!$A$8:$A$500,B19,'Arrêts médicaux'!$D$8:$D$500,Salariés!$H$8)</f>
        <v>0</v>
      </c>
      <c r="AFI19" s="37">
        <f>SUMIFS('Absences diverses'!$BJ$8:$BJ$500,'Absences diverses'!$A$8:$A$500,B19,'Absences diverses'!$D$8:$D$500,Salariés!$J$1)</f>
        <v>0</v>
      </c>
      <c r="AFJ19" s="37">
        <f>SUMIFS('Absences diverses'!$BJ$8:$BJ$500,'Absences diverses'!$A$8:$A$500,B19,'Absences diverses'!$D$8:$D$500,Salariés!$J$2)</f>
        <v>0</v>
      </c>
      <c r="AFK19" s="37">
        <f>SUMIFS('Absences diverses'!$BJ$8:$BJ$500,'Absences diverses'!$A$8:$A$500,B19,'Absences diverses'!$D$8:$D$500,Salariés!$J$3)</f>
        <v>0</v>
      </c>
      <c r="AFL19" s="37">
        <f>SUMIFS('Absences diverses'!$BJ$8:$BJ$500,'Absences diverses'!$A$8:$A$500,B19,'Absences diverses'!$D$8:$D$500,Salariés!$J$4)</f>
        <v>0</v>
      </c>
      <c r="AFM19" s="37">
        <f>SUMIFS('Arrêts médicaux'!$BM$8:$BM$500,'Arrêts médicaux'!$A$8:$A$500,B19,'Arrêts médicaux'!$D$8:$D$500,Salariés!$H$1)</f>
        <v>0</v>
      </c>
      <c r="AFN19" s="37">
        <f>SUMIFS('Arrêts médicaux'!$BM$8:$BM$500,'Arrêts médicaux'!$A$8:$A$500,B19,'Arrêts médicaux'!$D$8:$D$500,Salariés!$H$2)</f>
        <v>0</v>
      </c>
      <c r="AFO19" s="38">
        <f t="shared" si="346"/>
        <v>0</v>
      </c>
      <c r="AFP19" s="37">
        <f>SUMIFS('Arrêts médicaux'!$BM$8:$BM$500,'Arrêts médicaux'!$A$8:$A$500,B19,'Arrêts médicaux'!$D$8:$D$500,Salariés!$H$3)</f>
        <v>0</v>
      </c>
      <c r="AFQ19" s="37">
        <f>SUMIFS('Arrêts médicaux'!$BM$8:$BM$500,'Arrêts médicaux'!$A$8:$A$500,B19,'Arrêts médicaux'!$D$8:$D$500,Salariés!$H$4)</f>
        <v>0</v>
      </c>
      <c r="AFR19" s="38">
        <f t="shared" si="347"/>
        <v>0</v>
      </c>
      <c r="AFS19" s="37">
        <f>SUMIFS('Arrêts médicaux'!$BM$8:$BM$500,'Arrêts médicaux'!$A$8:$A$500,B19,'Arrêts médicaux'!$D$8:$D$500,Salariés!$H$5)</f>
        <v>0</v>
      </c>
      <c r="AFT19" s="37">
        <f>SUMIFS('Arrêts médicaux'!$BM$8:$BM$500,'Arrêts médicaux'!$A$8:$A$500,B19,'Arrêts médicaux'!$D$8:$D$500,Salariés!$H$6)</f>
        <v>0</v>
      </c>
      <c r="AFU19" s="37">
        <f>SUMIFS('Arrêts médicaux'!$BM$8:$BM$500,'Arrêts médicaux'!$A$8:$A$500,B19,'Arrêts médicaux'!$D$8:$D$500,Salariés!$H$7)</f>
        <v>0</v>
      </c>
      <c r="AFV19" s="38">
        <f t="shared" si="348"/>
        <v>0</v>
      </c>
      <c r="AFW19" s="37">
        <f>SUMIFS('Arrêts médicaux'!$BM$8:$BM$500,'Arrêts médicaux'!$A$8:$A$500,B19,'Arrêts médicaux'!$D$8:$D$500,Salariés!$H$8)</f>
        <v>0</v>
      </c>
      <c r="AFX19" s="37">
        <f>SUMIFS('Absences diverses'!$BK$8:$BK$500,'Absences diverses'!$A$8:$A$500,B19,'Absences diverses'!$D$8:$D$500,Salariés!$J$1)</f>
        <v>0</v>
      </c>
      <c r="AFY19" s="37">
        <f>SUMIFS('Absences diverses'!$BK$8:$BK$500,'Absences diverses'!$A$8:$A$500,B19,'Absences diverses'!$D$8:$D$500,Salariés!$J$2)</f>
        <v>0</v>
      </c>
      <c r="AFZ19" s="37">
        <f>SUMIFS('Absences diverses'!$BK$8:$BK$500,'Absences diverses'!$A$8:$A$500,B19,'Absences diverses'!$D$8:$D$500,Salariés!$J$3)</f>
        <v>0</v>
      </c>
      <c r="AGA19" s="37">
        <f>SUMIFS('Absences diverses'!$BK$8:$BK$500,'Absences diverses'!$A$8:$A$500,B19,'Absences diverses'!$D$8:$D$500,Salariés!$J$4)</f>
        <v>0</v>
      </c>
      <c r="AGB19" s="37">
        <f>SUMIFS('Arrêts médicaux'!$BN$8:$BN$500,'Arrêts médicaux'!$A$8:$A$500,B19,'Arrêts médicaux'!$D$8:$D$500,Salariés!$H$1)</f>
        <v>0</v>
      </c>
      <c r="AGC19" s="37">
        <f>SUMIFS('Arrêts médicaux'!$BN$8:$BN$500,'Arrêts médicaux'!$A$8:$A$500,B19,'Arrêts médicaux'!$D$8:$D$500,Salariés!$H$2)</f>
        <v>0</v>
      </c>
      <c r="AGD19" s="38">
        <f t="shared" si="349"/>
        <v>0</v>
      </c>
      <c r="AGE19" s="37">
        <f>SUMIFS('Arrêts médicaux'!$BN$8:$BN$500,'Arrêts médicaux'!$A$8:$A$500,B19,'Arrêts médicaux'!$D$8:$D$500,Salariés!$H$3)</f>
        <v>0</v>
      </c>
      <c r="AGF19" s="37">
        <f>SUMIFS('Arrêts médicaux'!$BN$8:$BN$500,'Arrêts médicaux'!$A$8:$A$500,B19,'Arrêts médicaux'!$D$8:$D$500,Salariés!$H$4)</f>
        <v>0</v>
      </c>
      <c r="AGG19" s="38">
        <f t="shared" si="350"/>
        <v>0</v>
      </c>
      <c r="AGH19" s="37">
        <f>SUMIFS('Arrêts médicaux'!$BN$8:$BN$500,'Arrêts médicaux'!$A$8:$A$500,B19,'Arrêts médicaux'!$D$8:$D$500,Salariés!$H$5)</f>
        <v>0</v>
      </c>
      <c r="AGI19" s="37">
        <f>SUMIFS('Arrêts médicaux'!$BN$8:$BN$500,'Arrêts médicaux'!$A$8:$A$500,B19,'Arrêts médicaux'!$D$8:$D$500,Salariés!$H$6)</f>
        <v>0</v>
      </c>
      <c r="AGJ19" s="37">
        <f>SUMIFS('Arrêts médicaux'!$BN$8:$BN$500,'Arrêts médicaux'!$A$8:$A$500,B19,'Arrêts médicaux'!$D$8:$D$500,Salariés!$H$7)</f>
        <v>0</v>
      </c>
      <c r="AGK19" s="38">
        <f t="shared" si="351"/>
        <v>0</v>
      </c>
      <c r="AGL19" s="37">
        <f>SUMIFS('Arrêts médicaux'!$BN$8:$BN$500,'Arrêts médicaux'!$A$8:$A$500,B19,'Arrêts médicaux'!$D$8:$D$500,Salariés!$H$8)</f>
        <v>0</v>
      </c>
      <c r="AGM19" s="37">
        <f>SUMIFS('Absences diverses'!$BL$8:$BL$500,'Absences diverses'!$A$8:$A$500,B19,'Absences diverses'!$D$8:$D$500,Salariés!$J$1)</f>
        <v>0</v>
      </c>
      <c r="AGN19" s="37">
        <f>SUMIFS('Absences diverses'!$BL$8:$BL$500,'Absences diverses'!$A$8:$A$500,B19,'Absences diverses'!$D$8:$D$500,Salariés!$J$2)</f>
        <v>0</v>
      </c>
      <c r="AGO19" s="37">
        <f>SUMIFS('Absences diverses'!$BL$8:$BL$500,'Absences diverses'!$A$8:$A$500,B19,'Absences diverses'!$D$8:$D$500,Salariés!$J$3)</f>
        <v>0</v>
      </c>
      <c r="AGP19" s="37">
        <f>SUMIFS('Absences diverses'!$BL$8:$BL$500,'Absences diverses'!$A$8:$A$500,B19,'Absences diverses'!$D$8:$D$500,Salariés!$J$4)</f>
        <v>0</v>
      </c>
      <c r="AGQ19" s="37">
        <f>SUMIFS('Arrêts médicaux'!$BO$8:$BO$500,'Arrêts médicaux'!$A$8:$A$500,B19,'Arrêts médicaux'!$D$8:$D$500,Salariés!$H$1)</f>
        <v>0</v>
      </c>
      <c r="AGR19" s="37">
        <f>SUMIFS('Arrêts médicaux'!$BO$8:$BO$500,'Arrêts médicaux'!$A$8:$A$500,B19,'Arrêts médicaux'!$D$8:$D$500,Salariés!$H$2)</f>
        <v>0</v>
      </c>
      <c r="AGS19" s="38">
        <f t="shared" si="352"/>
        <v>0</v>
      </c>
      <c r="AGT19" s="37">
        <f>SUMIFS('Arrêts médicaux'!$BO$8:$BO$500,'Arrêts médicaux'!$A$8:$A$500,B19,'Arrêts médicaux'!$D$8:$D$500,Salariés!$H$3)</f>
        <v>0</v>
      </c>
      <c r="AGU19" s="37">
        <f>SUMIFS('Arrêts médicaux'!$BO$8:$BO$500,'Arrêts médicaux'!$A$8:$A$500,B19,'Arrêts médicaux'!$D$8:$D$500,Salariés!$H$4)</f>
        <v>0</v>
      </c>
      <c r="AGV19" s="38">
        <f t="shared" si="353"/>
        <v>0</v>
      </c>
      <c r="AGW19" s="37">
        <f>SUMIFS('Arrêts médicaux'!$BO$8:$BO$500,'Arrêts médicaux'!$A$8:$A$500,B19,'Arrêts médicaux'!$D$8:$D$500,Salariés!$H$5)</f>
        <v>0</v>
      </c>
      <c r="AGX19" s="37">
        <f>SUMIFS('Arrêts médicaux'!$BO$8:$BO$500,'Arrêts médicaux'!$A$8:$A$500,B19,'Arrêts médicaux'!$D$8:$D$500,Salariés!$H$6)</f>
        <v>0</v>
      </c>
      <c r="AGY19" s="37">
        <f>SUMIFS('Arrêts médicaux'!$BO$8:$BO$500,'Arrêts médicaux'!$A$8:$A$500,B19,'Arrêts médicaux'!$D$8:$D$500,Salariés!$H$7)</f>
        <v>0</v>
      </c>
      <c r="AGZ19" s="38">
        <f t="shared" si="354"/>
        <v>0</v>
      </c>
      <c r="AHA19" s="37">
        <f>SUMIFS('Arrêts médicaux'!$BO$8:$BO$500,'Arrêts médicaux'!$A$8:$A$500,B19,'Arrêts médicaux'!$D$8:$D$500,Salariés!$H$8)</f>
        <v>0</v>
      </c>
      <c r="AHB19" s="37">
        <f>SUMIFS('Absences diverses'!$BM$8:$BM$500,'Absences diverses'!$A$8:$A$500,B19,'Absences diverses'!$D$8:$D$500,Salariés!$J$1)</f>
        <v>0</v>
      </c>
      <c r="AHC19" s="37">
        <f>SUMIFS('Absences diverses'!$BM$8:$BM$500,'Absences diverses'!$A$8:$A$500,B19,'Absences diverses'!$D$8:$D$500,Salariés!$J$2)</f>
        <v>0</v>
      </c>
      <c r="AHD19" s="37">
        <f>SUMIFS('Absences diverses'!$BM$8:$BM$500,'Absences diverses'!$A$8:$A$500,B19,'Absences diverses'!$D$8:$D$500,Salariés!$J$3)</f>
        <v>0</v>
      </c>
      <c r="AHE19" s="37">
        <f>SUMIFS('Absences diverses'!$BM$8:$BM$500,'Absences diverses'!$A$8:$A$500,B19,'Absences diverses'!$D$8:$D$500,Salariés!$J$4)</f>
        <v>0</v>
      </c>
      <c r="AHF19" s="37">
        <f>SUMIFS('Arrêts médicaux'!$BP$8:$BP$500,'Arrêts médicaux'!$A$8:$A$500,B19,'Arrêts médicaux'!$D$8:$D$500,Salariés!$H$1)</f>
        <v>0</v>
      </c>
      <c r="AHG19" s="37">
        <f>SUMIFS('Arrêts médicaux'!$BP$8:$BP$500,'Arrêts médicaux'!$A$8:$A$500,B19,'Arrêts médicaux'!$D$8:$D$500,Salariés!$H$2)</f>
        <v>0</v>
      </c>
      <c r="AHH19" s="38">
        <f t="shared" si="355"/>
        <v>0</v>
      </c>
      <c r="AHI19" s="37">
        <f>SUMIFS('Arrêts médicaux'!$BP$8:$BP$500,'Arrêts médicaux'!$A$8:$A$500,B19,'Arrêts médicaux'!$D$8:$D$500,Salariés!$H$3)</f>
        <v>0</v>
      </c>
      <c r="AHJ19" s="37">
        <f>SUMIFS('Arrêts médicaux'!$BP$8:$BP$500,'Arrêts médicaux'!$A$8:$A$500,B19,'Arrêts médicaux'!$D$8:$D$500,Salariés!$H$4)</f>
        <v>0</v>
      </c>
      <c r="AHK19" s="38">
        <f t="shared" si="356"/>
        <v>0</v>
      </c>
      <c r="AHL19" s="37">
        <f>SUMIFS('Arrêts médicaux'!$BP$8:$BP$500,'Arrêts médicaux'!$A$8:$A$500,B19,'Arrêts médicaux'!$D$8:$D$500,Salariés!$H$5)</f>
        <v>0</v>
      </c>
      <c r="AHM19" s="37">
        <f>SUMIFS('Arrêts médicaux'!$BP$8:$BP$500,'Arrêts médicaux'!$A$8:$A$500,B19,'Arrêts médicaux'!$D$8:$D$500,Salariés!$H$6)</f>
        <v>0</v>
      </c>
      <c r="AHN19" s="37">
        <f>SUMIFS('Arrêts médicaux'!$BP$8:$BP$500,'Arrêts médicaux'!$A$8:$A$500,B19,'Arrêts médicaux'!$D$8:$D$500,Salariés!$H$7)</f>
        <v>0</v>
      </c>
      <c r="AHO19" s="38">
        <f t="shared" si="357"/>
        <v>0</v>
      </c>
      <c r="AHP19" s="37">
        <f>SUMIFS('Arrêts médicaux'!$BP$8:$BP$500,'Arrêts médicaux'!$A$8:$A$500,B19,'Arrêts médicaux'!$D$8:$D$500,Salariés!$H$8)</f>
        <v>0</v>
      </c>
      <c r="AHQ19" s="37">
        <f>SUMIFS('Absences diverses'!$BN$8:$BN$500,'Absences diverses'!$A$8:$A$500,B19,'Absences diverses'!$D$8:$D$500,Salariés!$J$1)</f>
        <v>0</v>
      </c>
      <c r="AHR19" s="37">
        <f>SUMIFS('Absences diverses'!$BN$8:$BN$500,'Absences diverses'!$A$8:$A$500,B19,'Absences diverses'!$D$8:$D$500,Salariés!$J$2)</f>
        <v>0</v>
      </c>
      <c r="AHS19" s="37">
        <f>SUMIFS('Absences diverses'!$BN$8:$BN$500,'Absences diverses'!$A$8:$A$500,B19,'Absences diverses'!$D$8:$D$500,Salariés!$J$3)</f>
        <v>0</v>
      </c>
      <c r="AHT19" s="37">
        <f>SUMIFS('Absences diverses'!$BN$8:$BN$500,'Absences diverses'!$A$8:$A$500,B19,'Absences diverses'!$D$8:$D$500,Salariés!$J$4)</f>
        <v>0</v>
      </c>
      <c r="AHU19" s="37">
        <f>SUMIFS('Arrêts médicaux'!$BQ$8:$BQ$500,'Arrêts médicaux'!$A$8:$A$500,B19,'Arrêts médicaux'!$D$8:$D$500,Salariés!$H$1)</f>
        <v>0</v>
      </c>
      <c r="AHV19" s="37">
        <f>SUMIFS('Arrêts médicaux'!$BQ$8:$BQ$500,'Arrêts médicaux'!$A$8:$A$500,B19,'Arrêts médicaux'!$D$8:$D$500,Salariés!$H$2)</f>
        <v>0</v>
      </c>
      <c r="AHW19" s="38">
        <f t="shared" si="358"/>
        <v>0</v>
      </c>
      <c r="AHX19" s="37">
        <f>SUMIFS('Arrêts médicaux'!$BQ$8:$BQ$500,'Arrêts médicaux'!$A$8:$A$500,B19,'Arrêts médicaux'!$D$8:$D$500,Salariés!$H$3)</f>
        <v>0</v>
      </c>
      <c r="AHY19" s="37">
        <f>SUMIFS('Arrêts médicaux'!$BQ$8:$BQ$500,'Arrêts médicaux'!$A$8:$A$500,B19,'Arrêts médicaux'!$D$8:$D$500,Salariés!$H$4)</f>
        <v>0</v>
      </c>
      <c r="AHZ19" s="38">
        <f t="shared" si="359"/>
        <v>0</v>
      </c>
      <c r="AIA19" s="37">
        <f>SUMIFS('Arrêts médicaux'!$BQ$8:$BQ$500,'Arrêts médicaux'!$A$8:$A$500,B19,'Arrêts médicaux'!$D$8:$D$500,Salariés!$H$5)</f>
        <v>0</v>
      </c>
      <c r="AIB19" s="37">
        <f>SUMIFS('Arrêts médicaux'!$BQ$8:$BQ$500,'Arrêts médicaux'!$A$8:$A$500,B19,'Arrêts médicaux'!$D$8:$D$500,Salariés!$H$6)</f>
        <v>0</v>
      </c>
      <c r="AIC19" s="37">
        <f>SUMIFS('Arrêts médicaux'!$BQ$8:$BQ$500,'Arrêts médicaux'!$A$8:$A$500,B19,'Arrêts médicaux'!$D$8:$D$500,Salariés!$H$7)</f>
        <v>0</v>
      </c>
      <c r="AID19" s="38">
        <f t="shared" si="360"/>
        <v>0</v>
      </c>
      <c r="AIE19" s="37">
        <f>SUMIFS('Arrêts médicaux'!$BQ$8:$BQ$500,'Arrêts médicaux'!$A$8:$A$500,B19,'Arrêts médicaux'!$D$8:$D$500,Salariés!$H$8)</f>
        <v>0</v>
      </c>
      <c r="AIF19" s="37">
        <f>SUMIFS('Absences diverses'!$BO$8:$BO$500,'Absences diverses'!$A$8:$A$500,B19,'Absences diverses'!$D$8:$D$500,Salariés!$J$1)</f>
        <v>0</v>
      </c>
      <c r="AIG19" s="37">
        <f>SUMIFS('Absences diverses'!$BO$8:$BO$500,'Absences diverses'!$A$8:$A$500,B19,'Absences diverses'!$D$8:$D$500,Salariés!$J$2)</f>
        <v>0</v>
      </c>
      <c r="AIH19" s="37">
        <f>SUMIFS('Absences diverses'!$BO$8:$BO$500,'Absences diverses'!$A$8:$A$500,B19,'Absences diverses'!$D$8:$D$500,Salariés!$J$3)</f>
        <v>0</v>
      </c>
      <c r="AII19" s="37">
        <f>SUMIFS('Absences diverses'!$BO$8:$BO$500,'Absences diverses'!$A$8:$A$500,B19,'Absences diverses'!$D$8:$D$500,Salariés!$J$4)</f>
        <v>0</v>
      </c>
    </row>
  </sheetData>
  <mergeCells count="64">
    <mergeCell ref="AFM2:AGA2"/>
    <mergeCell ref="AGB2:AGP2"/>
    <mergeCell ref="AGQ2:AHE2"/>
    <mergeCell ref="AHF2:AHT2"/>
    <mergeCell ref="AHU2:AII2"/>
    <mergeCell ref="AEX2:AFL2"/>
    <mergeCell ref="YO2:ZC2"/>
    <mergeCell ref="ZD2:ZR2"/>
    <mergeCell ref="ZS2:AAG2"/>
    <mergeCell ref="AAH2:AAV2"/>
    <mergeCell ref="AAW2:ABK2"/>
    <mergeCell ref="ABL2:ABZ2"/>
    <mergeCell ref="ACA2:ACO2"/>
    <mergeCell ref="ACP2:ADD2"/>
    <mergeCell ref="ADE2:ADS2"/>
    <mergeCell ref="ADT2:AEH2"/>
    <mergeCell ref="AEI2:AEW2"/>
    <mergeCell ref="XZ2:YN2"/>
    <mergeCell ref="RQ2:SE2"/>
    <mergeCell ref="SF2:ST2"/>
    <mergeCell ref="SU2:TI2"/>
    <mergeCell ref="TJ2:TX2"/>
    <mergeCell ref="TY2:UM2"/>
    <mergeCell ref="UN2:VB2"/>
    <mergeCell ref="VC2:VQ2"/>
    <mergeCell ref="VR2:WF2"/>
    <mergeCell ref="WG2:WU2"/>
    <mergeCell ref="WV2:XJ2"/>
    <mergeCell ref="XK2:XY2"/>
    <mergeCell ref="RB2:RP2"/>
    <mergeCell ref="KS2:LG2"/>
    <mergeCell ref="LH2:LV2"/>
    <mergeCell ref="LW2:MK2"/>
    <mergeCell ref="ML2:MZ2"/>
    <mergeCell ref="NA2:NO2"/>
    <mergeCell ref="NP2:OD2"/>
    <mergeCell ref="OE2:OS2"/>
    <mergeCell ref="OT2:PH2"/>
    <mergeCell ref="PI2:PW2"/>
    <mergeCell ref="PX2:QL2"/>
    <mergeCell ref="QM2:RA2"/>
    <mergeCell ref="KD2:KR2"/>
    <mergeCell ref="DU2:EI2"/>
    <mergeCell ref="EJ2:EX2"/>
    <mergeCell ref="EY2:FM2"/>
    <mergeCell ref="FN2:GB2"/>
    <mergeCell ref="GC2:GQ2"/>
    <mergeCell ref="GR2:HF2"/>
    <mergeCell ref="HG2:HU2"/>
    <mergeCell ref="HV2:IJ2"/>
    <mergeCell ref="IK2:IY2"/>
    <mergeCell ref="IZ2:JN2"/>
    <mergeCell ref="JO2:KC2"/>
    <mergeCell ref="DF2:DT2"/>
    <mergeCell ref="B2:B3"/>
    <mergeCell ref="C2:C3"/>
    <mergeCell ref="D2:D3"/>
    <mergeCell ref="E2:S2"/>
    <mergeCell ref="T2:AH2"/>
    <mergeCell ref="AI2:AW2"/>
    <mergeCell ref="AX2:BL2"/>
    <mergeCell ref="BM2:CA2"/>
    <mergeCell ref="CB2:CP2"/>
    <mergeCell ref="CQ2:DE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4:DQ17"/>
  <sheetViews>
    <sheetView showGridLines="0" topLeftCell="A4" zoomScaleNormal="100" workbookViewId="0">
      <selection activeCell="H15" sqref="H15"/>
    </sheetView>
  </sheetViews>
  <sheetFormatPr baseColWidth="10" defaultRowHeight="15"/>
  <cols>
    <col min="1" max="1" width="15.7109375" style="1" customWidth="1"/>
    <col min="4" max="4" width="7.7109375" customWidth="1"/>
    <col min="6" max="6" width="7.7109375" customWidth="1"/>
    <col min="9" max="69" width="11.42578125" hidden="1" customWidth="1"/>
    <col min="70" max="70" width="6.7109375" customWidth="1"/>
    <col min="72" max="72" width="5.7109375" customWidth="1"/>
    <col min="73" max="74" width="11.42578125" hidden="1" customWidth="1"/>
    <col min="75" max="75" width="5.7109375" customWidth="1"/>
    <col min="118" max="118" width="7.7109375" customWidth="1"/>
    <col min="119" max="119" width="27.140625" customWidth="1"/>
    <col min="120" max="121" width="7.7109375" customWidth="1"/>
  </cols>
  <sheetData>
    <row r="4" spans="1:121" ht="13.5" customHeight="1" thickBot="1"/>
    <row r="5" spans="1:121" ht="10.5" hidden="1" customHeight="1"/>
    <row r="6" spans="1:121" ht="60" customHeight="1" thickBot="1">
      <c r="A6" s="56" t="s">
        <v>0</v>
      </c>
      <c r="B6" s="57" t="s">
        <v>1</v>
      </c>
      <c r="C6" s="57" t="s">
        <v>2</v>
      </c>
      <c r="D6" s="57" t="s">
        <v>3</v>
      </c>
      <c r="E6" s="57" t="s">
        <v>4</v>
      </c>
      <c r="F6" s="57" t="s">
        <v>5</v>
      </c>
      <c r="G6" s="57" t="s">
        <v>6</v>
      </c>
      <c r="H6" s="57" t="s">
        <v>7</v>
      </c>
      <c r="I6" s="112">
        <v>42370</v>
      </c>
      <c r="J6" s="112">
        <v>42401</v>
      </c>
      <c r="K6" s="112">
        <v>42430</v>
      </c>
      <c r="L6" s="112">
        <v>42461</v>
      </c>
      <c r="M6" s="112">
        <v>42491</v>
      </c>
      <c r="N6" s="112">
        <v>42522</v>
      </c>
      <c r="O6" s="112">
        <v>42552</v>
      </c>
      <c r="P6" s="112">
        <v>42583</v>
      </c>
      <c r="Q6" s="112">
        <v>42614</v>
      </c>
      <c r="R6" s="112">
        <v>42644</v>
      </c>
      <c r="S6" s="112">
        <v>42675</v>
      </c>
      <c r="T6" s="112">
        <v>42705</v>
      </c>
      <c r="U6" s="112">
        <v>42736</v>
      </c>
      <c r="V6" s="112">
        <v>42767</v>
      </c>
      <c r="W6" s="112">
        <v>42795</v>
      </c>
      <c r="X6" s="112">
        <v>42826</v>
      </c>
      <c r="Y6" s="112">
        <v>42856</v>
      </c>
      <c r="Z6" s="112">
        <v>42887</v>
      </c>
      <c r="AA6" s="112">
        <v>42917</v>
      </c>
      <c r="AB6" s="112">
        <v>42948</v>
      </c>
      <c r="AC6" s="112">
        <v>42979</v>
      </c>
      <c r="AD6" s="112">
        <v>43009</v>
      </c>
      <c r="AE6" s="112">
        <v>43040</v>
      </c>
      <c r="AF6" s="112">
        <v>43070</v>
      </c>
      <c r="AG6" s="112">
        <v>43101</v>
      </c>
      <c r="AH6" s="112">
        <v>43132</v>
      </c>
      <c r="AI6" s="112">
        <v>43160</v>
      </c>
      <c r="AJ6" s="112">
        <v>43191</v>
      </c>
      <c r="AK6" s="112">
        <v>43221</v>
      </c>
      <c r="AL6" s="112">
        <v>43252</v>
      </c>
      <c r="AM6" s="112">
        <v>43282</v>
      </c>
      <c r="AN6" s="112">
        <v>43313</v>
      </c>
      <c r="AO6" s="112">
        <v>43344</v>
      </c>
      <c r="AP6" s="112">
        <v>43374</v>
      </c>
      <c r="AQ6" s="112">
        <v>43405</v>
      </c>
      <c r="AR6" s="112">
        <v>43435</v>
      </c>
      <c r="AS6" s="112">
        <v>43466</v>
      </c>
      <c r="AT6" s="112">
        <v>43497</v>
      </c>
      <c r="AU6" s="112">
        <v>43525</v>
      </c>
      <c r="AV6" s="112">
        <v>43556</v>
      </c>
      <c r="AW6" s="112">
        <v>43586</v>
      </c>
      <c r="AX6" s="112">
        <v>43617</v>
      </c>
      <c r="AY6" s="112">
        <v>43647</v>
      </c>
      <c r="AZ6" s="112">
        <v>43678</v>
      </c>
      <c r="BA6" s="112">
        <v>43709</v>
      </c>
      <c r="BB6" s="112">
        <v>43739</v>
      </c>
      <c r="BC6" s="112">
        <v>43770</v>
      </c>
      <c r="BD6" s="112">
        <v>43800</v>
      </c>
      <c r="BE6" s="112">
        <v>43831</v>
      </c>
      <c r="BF6" s="112">
        <v>43862</v>
      </c>
      <c r="BG6" s="112">
        <v>43891</v>
      </c>
      <c r="BH6" s="112">
        <v>43922</v>
      </c>
      <c r="BI6" s="112">
        <v>43952</v>
      </c>
      <c r="BJ6" s="112">
        <v>43983</v>
      </c>
      <c r="BK6" s="112">
        <v>44013</v>
      </c>
      <c r="BL6" s="112">
        <v>44044</v>
      </c>
      <c r="BM6" s="112">
        <v>44075</v>
      </c>
      <c r="BN6" s="112">
        <v>44105</v>
      </c>
      <c r="BO6" s="112">
        <v>44136</v>
      </c>
      <c r="BP6" s="112">
        <v>44166</v>
      </c>
      <c r="BQ6" s="112">
        <v>44197</v>
      </c>
      <c r="BR6" s="57" t="s">
        <v>29</v>
      </c>
      <c r="BS6" s="57" t="s">
        <v>27</v>
      </c>
      <c r="BT6" s="57" t="s">
        <v>28</v>
      </c>
      <c r="BU6" s="57" t="s">
        <v>8</v>
      </c>
      <c r="BV6" s="57" t="s">
        <v>9</v>
      </c>
      <c r="BW6" s="86" t="s">
        <v>10</v>
      </c>
      <c r="BX6" s="87" t="s">
        <v>49</v>
      </c>
      <c r="BY6" s="58" t="s">
        <v>48</v>
      </c>
      <c r="BZ6" s="58" t="s">
        <v>44</v>
      </c>
      <c r="CA6" s="58" t="s">
        <v>80</v>
      </c>
      <c r="CB6" s="58" t="s">
        <v>45</v>
      </c>
      <c r="CC6" s="58" t="s">
        <v>46</v>
      </c>
      <c r="CD6" s="78" t="s">
        <v>47</v>
      </c>
      <c r="CE6" s="79" t="s">
        <v>49</v>
      </c>
      <c r="CF6" s="59" t="s">
        <v>48</v>
      </c>
      <c r="CG6" s="59" t="s">
        <v>44</v>
      </c>
      <c r="CH6" s="59" t="s">
        <v>80</v>
      </c>
      <c r="CI6" s="59" t="s">
        <v>45</v>
      </c>
      <c r="CJ6" s="59" t="s">
        <v>46</v>
      </c>
      <c r="CK6" s="96" t="s">
        <v>47</v>
      </c>
      <c r="CL6" s="87" t="s">
        <v>49</v>
      </c>
      <c r="CM6" s="58" t="s">
        <v>48</v>
      </c>
      <c r="CN6" s="58" t="s">
        <v>44</v>
      </c>
      <c r="CO6" s="58" t="s">
        <v>81</v>
      </c>
      <c r="CP6" s="58" t="s">
        <v>45</v>
      </c>
      <c r="CQ6" s="58" t="s">
        <v>46</v>
      </c>
      <c r="CR6" s="78" t="s">
        <v>47</v>
      </c>
      <c r="CS6" s="79" t="s">
        <v>49</v>
      </c>
      <c r="CT6" s="59" t="s">
        <v>48</v>
      </c>
      <c r="CU6" s="59" t="s">
        <v>44</v>
      </c>
      <c r="CV6" s="59" t="s">
        <v>80</v>
      </c>
      <c r="CW6" s="59" t="s">
        <v>45</v>
      </c>
      <c r="CX6" s="59" t="s">
        <v>46</v>
      </c>
      <c r="CY6" s="96" t="s">
        <v>47</v>
      </c>
      <c r="CZ6" s="87" t="s">
        <v>49</v>
      </c>
      <c r="DA6" s="58" t="s">
        <v>48</v>
      </c>
      <c r="DB6" s="58" t="s">
        <v>44</v>
      </c>
      <c r="DC6" s="58" t="s">
        <v>81</v>
      </c>
      <c r="DD6" s="58" t="s">
        <v>45</v>
      </c>
      <c r="DE6" s="58" t="s">
        <v>46</v>
      </c>
      <c r="DF6" s="78" t="s">
        <v>47</v>
      </c>
      <c r="DG6" s="79" t="s">
        <v>49</v>
      </c>
      <c r="DH6" s="59" t="s">
        <v>48</v>
      </c>
      <c r="DI6" s="59" t="s">
        <v>44</v>
      </c>
      <c r="DJ6" s="59" t="s">
        <v>80</v>
      </c>
      <c r="DK6" s="59" t="s">
        <v>45</v>
      </c>
      <c r="DL6" s="59" t="s">
        <v>46</v>
      </c>
      <c r="DM6" s="96" t="s">
        <v>47</v>
      </c>
      <c r="DN6" s="101" t="s">
        <v>50</v>
      </c>
      <c r="DO6" s="60" t="s">
        <v>51</v>
      </c>
      <c r="DP6" s="60" t="s">
        <v>52</v>
      </c>
      <c r="DQ6" s="61" t="s">
        <v>53</v>
      </c>
    </row>
    <row r="7" spans="1:121" ht="15" hidden="1" customHeight="1">
      <c r="A7" s="62"/>
      <c r="B7" s="51"/>
      <c r="C7" s="51"/>
      <c r="D7" s="51"/>
      <c r="E7" s="51"/>
      <c r="F7" s="51"/>
      <c r="G7" s="51"/>
      <c r="H7" s="51"/>
      <c r="I7" s="52">
        <v>42370</v>
      </c>
      <c r="J7" s="52">
        <v>42401</v>
      </c>
      <c r="K7" s="52">
        <v>42430</v>
      </c>
      <c r="L7" s="52">
        <v>42461</v>
      </c>
      <c r="M7" s="52">
        <v>42491</v>
      </c>
      <c r="N7" s="52">
        <v>42522</v>
      </c>
      <c r="O7" s="52">
        <v>42552</v>
      </c>
      <c r="P7" s="52">
        <v>42583</v>
      </c>
      <c r="Q7" s="52">
        <v>42614</v>
      </c>
      <c r="R7" s="52">
        <v>42644</v>
      </c>
      <c r="S7" s="52">
        <v>42675</v>
      </c>
      <c r="T7" s="52">
        <v>42705</v>
      </c>
      <c r="U7" s="52">
        <v>42736</v>
      </c>
      <c r="V7" s="52">
        <v>42767</v>
      </c>
      <c r="W7" s="52">
        <v>42795</v>
      </c>
      <c r="X7" s="52">
        <v>42826</v>
      </c>
      <c r="Y7" s="52">
        <v>42856</v>
      </c>
      <c r="Z7" s="52">
        <v>42887</v>
      </c>
      <c r="AA7" s="52">
        <v>42917</v>
      </c>
      <c r="AB7" s="52">
        <v>42948</v>
      </c>
      <c r="AC7" s="52">
        <v>42979</v>
      </c>
      <c r="AD7" s="52">
        <v>43009</v>
      </c>
      <c r="AE7" s="52">
        <v>43040</v>
      </c>
      <c r="AF7" s="52">
        <v>43070</v>
      </c>
      <c r="AG7" s="52">
        <v>43101</v>
      </c>
      <c r="AH7" s="52">
        <v>43132</v>
      </c>
      <c r="AI7" s="52">
        <v>43160</v>
      </c>
      <c r="AJ7" s="52">
        <v>43191</v>
      </c>
      <c r="AK7" s="52">
        <v>43221</v>
      </c>
      <c r="AL7" s="52">
        <v>43252</v>
      </c>
      <c r="AM7" s="52">
        <v>43282</v>
      </c>
      <c r="AN7" s="52">
        <v>43313</v>
      </c>
      <c r="AO7" s="52">
        <v>43344</v>
      </c>
      <c r="AP7" s="52">
        <v>43374</v>
      </c>
      <c r="AQ7" s="52">
        <v>43405</v>
      </c>
      <c r="AR7" s="52">
        <v>43435</v>
      </c>
      <c r="AS7" s="52">
        <v>43466</v>
      </c>
      <c r="AT7" s="52">
        <v>43497</v>
      </c>
      <c r="AU7" s="52">
        <v>43525</v>
      </c>
      <c r="AV7" s="52">
        <v>43556</v>
      </c>
      <c r="AW7" s="52">
        <v>43586</v>
      </c>
      <c r="AX7" s="52">
        <v>43617</v>
      </c>
      <c r="AY7" s="52">
        <v>43647</v>
      </c>
      <c r="AZ7" s="52">
        <v>43678</v>
      </c>
      <c r="BA7" s="52">
        <v>43709</v>
      </c>
      <c r="BB7" s="52">
        <v>43739</v>
      </c>
      <c r="BC7" s="52">
        <v>43770</v>
      </c>
      <c r="BD7" s="52">
        <v>43800</v>
      </c>
      <c r="BE7" s="52">
        <v>43831</v>
      </c>
      <c r="BF7" s="52">
        <v>43862</v>
      </c>
      <c r="BG7" s="52">
        <v>43891</v>
      </c>
      <c r="BH7" s="52">
        <v>43922</v>
      </c>
      <c r="BI7" s="52">
        <v>43952</v>
      </c>
      <c r="BJ7" s="52">
        <v>43983</v>
      </c>
      <c r="BK7" s="52">
        <v>44013</v>
      </c>
      <c r="BL7" s="52">
        <v>44044</v>
      </c>
      <c r="BM7" s="52">
        <v>44075</v>
      </c>
      <c r="BN7" s="52">
        <v>44105</v>
      </c>
      <c r="BO7" s="52">
        <v>44136</v>
      </c>
      <c r="BP7" s="52">
        <v>44166</v>
      </c>
      <c r="BQ7" s="52">
        <v>44197</v>
      </c>
      <c r="BR7" s="53"/>
      <c r="BS7" s="53"/>
      <c r="BT7" s="53"/>
      <c r="BU7" s="53"/>
      <c r="BV7" s="53"/>
      <c r="BW7" s="88"/>
      <c r="BX7" s="89"/>
      <c r="BY7" s="54"/>
      <c r="BZ7" s="54"/>
      <c r="CA7" s="54"/>
      <c r="CB7" s="54"/>
      <c r="CC7" s="54"/>
      <c r="CD7" s="80"/>
      <c r="CE7" s="81"/>
      <c r="CF7" s="55"/>
      <c r="CG7" s="55"/>
      <c r="CH7" s="55"/>
      <c r="CI7" s="55"/>
      <c r="CJ7" s="55"/>
      <c r="CK7" s="97"/>
      <c r="CL7" s="98"/>
      <c r="CM7" s="54"/>
      <c r="CN7" s="54"/>
      <c r="CO7" s="54"/>
      <c r="CP7" s="54"/>
      <c r="CQ7" s="54"/>
      <c r="CR7" s="80"/>
      <c r="CS7" s="81"/>
      <c r="CT7" s="55"/>
      <c r="CU7" s="55"/>
      <c r="CV7" s="55"/>
      <c r="CW7" s="55"/>
      <c r="CX7" s="55"/>
      <c r="CY7" s="97"/>
      <c r="CZ7" s="98"/>
      <c r="DA7" s="54"/>
      <c r="DB7" s="54"/>
      <c r="DC7" s="54"/>
      <c r="DD7" s="54"/>
      <c r="DE7" s="54"/>
      <c r="DF7" s="80"/>
      <c r="DG7" s="81"/>
      <c r="DH7" s="55"/>
      <c r="DI7" s="55"/>
      <c r="DJ7" s="55"/>
      <c r="DK7" s="55"/>
      <c r="DL7" s="55"/>
      <c r="DM7" s="97"/>
      <c r="DN7" s="102"/>
      <c r="DO7" s="53"/>
      <c r="DP7" s="53"/>
      <c r="DQ7" s="63"/>
    </row>
    <row r="8" spans="1:121" ht="15" hidden="1" customHeight="1">
      <c r="A8" s="64"/>
      <c r="B8" s="40"/>
      <c r="C8" s="40"/>
      <c r="D8" s="40"/>
      <c r="E8" s="40"/>
      <c r="F8" s="40"/>
      <c r="G8" s="40"/>
      <c r="H8" s="40"/>
      <c r="I8" s="41">
        <v>42400</v>
      </c>
      <c r="J8" s="41">
        <v>42429</v>
      </c>
      <c r="K8" s="41">
        <v>42460</v>
      </c>
      <c r="L8" s="41">
        <v>42490</v>
      </c>
      <c r="M8" s="41">
        <v>42521</v>
      </c>
      <c r="N8" s="41">
        <v>42551</v>
      </c>
      <c r="O8" s="41">
        <v>42582</v>
      </c>
      <c r="P8" s="41">
        <v>42613</v>
      </c>
      <c r="Q8" s="41">
        <v>42643</v>
      </c>
      <c r="R8" s="41">
        <v>42674</v>
      </c>
      <c r="S8" s="41">
        <v>42704</v>
      </c>
      <c r="T8" s="41">
        <v>42735</v>
      </c>
      <c r="U8" s="41">
        <v>42766</v>
      </c>
      <c r="V8" s="41">
        <v>42794</v>
      </c>
      <c r="W8" s="41">
        <v>42825</v>
      </c>
      <c r="X8" s="41">
        <v>42855</v>
      </c>
      <c r="Y8" s="41">
        <v>42886</v>
      </c>
      <c r="Z8" s="41">
        <v>42916</v>
      </c>
      <c r="AA8" s="41">
        <v>42947</v>
      </c>
      <c r="AB8" s="41">
        <v>42978</v>
      </c>
      <c r="AC8" s="41">
        <v>43008</v>
      </c>
      <c r="AD8" s="41">
        <v>43039</v>
      </c>
      <c r="AE8" s="41">
        <v>43069</v>
      </c>
      <c r="AF8" s="41">
        <v>43100</v>
      </c>
      <c r="AG8" s="41">
        <v>43131</v>
      </c>
      <c r="AH8" s="41">
        <v>43159</v>
      </c>
      <c r="AI8" s="41">
        <v>43190</v>
      </c>
      <c r="AJ8" s="41">
        <v>43220</v>
      </c>
      <c r="AK8" s="41">
        <v>43251</v>
      </c>
      <c r="AL8" s="41">
        <v>43281</v>
      </c>
      <c r="AM8" s="41">
        <v>43312</v>
      </c>
      <c r="AN8" s="41">
        <v>43343</v>
      </c>
      <c r="AO8" s="41">
        <v>43373</v>
      </c>
      <c r="AP8" s="41">
        <v>43404</v>
      </c>
      <c r="AQ8" s="41">
        <v>43434</v>
      </c>
      <c r="AR8" s="41">
        <v>43465</v>
      </c>
      <c r="AS8" s="41">
        <v>43496</v>
      </c>
      <c r="AT8" s="41">
        <v>43524</v>
      </c>
      <c r="AU8" s="41">
        <v>43555</v>
      </c>
      <c r="AV8" s="41">
        <v>43585</v>
      </c>
      <c r="AW8" s="41">
        <v>43616</v>
      </c>
      <c r="AX8" s="41">
        <v>43646</v>
      </c>
      <c r="AY8" s="41">
        <v>43677</v>
      </c>
      <c r="AZ8" s="41">
        <v>43708</v>
      </c>
      <c r="BA8" s="41">
        <v>43738</v>
      </c>
      <c r="BB8" s="41">
        <v>43769</v>
      </c>
      <c r="BC8" s="41">
        <v>43799</v>
      </c>
      <c r="BD8" s="41">
        <v>43830</v>
      </c>
      <c r="BE8" s="41">
        <v>43861</v>
      </c>
      <c r="BF8" s="41">
        <v>43890</v>
      </c>
      <c r="BG8" s="41">
        <v>43921</v>
      </c>
      <c r="BH8" s="41">
        <v>43951</v>
      </c>
      <c r="BI8" s="41">
        <v>43982</v>
      </c>
      <c r="BJ8" s="41">
        <v>44012</v>
      </c>
      <c r="BK8" s="41">
        <v>44043</v>
      </c>
      <c r="BL8" s="41">
        <v>44074</v>
      </c>
      <c r="BM8" s="41">
        <v>44104</v>
      </c>
      <c r="BN8" s="41">
        <v>44135</v>
      </c>
      <c r="BO8" s="41">
        <v>44165</v>
      </c>
      <c r="BP8" s="41">
        <v>44196</v>
      </c>
      <c r="BQ8" s="41">
        <v>44227</v>
      </c>
      <c r="BR8" s="42"/>
      <c r="BS8" s="42"/>
      <c r="BT8" s="42"/>
      <c r="BU8" s="42"/>
      <c r="BV8" s="42"/>
      <c r="BW8" s="90"/>
      <c r="BX8" s="91"/>
      <c r="BY8" s="43"/>
      <c r="BZ8" s="43"/>
      <c r="CA8" s="43"/>
      <c r="CB8" s="43"/>
      <c r="CC8" s="43"/>
      <c r="CD8" s="82"/>
      <c r="CE8" s="83"/>
      <c r="CF8" s="44"/>
      <c r="CG8" s="44"/>
      <c r="CH8" s="44"/>
      <c r="CI8" s="44"/>
      <c r="CJ8" s="44"/>
      <c r="CK8" s="99"/>
      <c r="CL8" s="93"/>
      <c r="CM8" s="43"/>
      <c r="CN8" s="43"/>
      <c r="CO8" s="43"/>
      <c r="CP8" s="43"/>
      <c r="CQ8" s="43"/>
      <c r="CR8" s="82"/>
      <c r="CS8" s="83"/>
      <c r="CT8" s="44"/>
      <c r="CU8" s="44"/>
      <c r="CV8" s="44"/>
      <c r="CW8" s="44"/>
      <c r="CX8" s="44"/>
      <c r="CY8" s="99"/>
      <c r="CZ8" s="93"/>
      <c r="DA8" s="43"/>
      <c r="DB8" s="43"/>
      <c r="DC8" s="43"/>
      <c r="DD8" s="43"/>
      <c r="DE8" s="43"/>
      <c r="DF8" s="82"/>
      <c r="DG8" s="83"/>
      <c r="DH8" s="44"/>
      <c r="DI8" s="44"/>
      <c r="DJ8" s="44"/>
      <c r="DK8" s="44"/>
      <c r="DL8" s="44"/>
      <c r="DM8" s="99"/>
      <c r="DN8" s="103"/>
      <c r="DO8" s="42"/>
      <c r="DP8" s="42"/>
      <c r="DQ8" s="65"/>
    </row>
    <row r="9" spans="1:121" hidden="1">
      <c r="A9" s="66"/>
      <c r="B9" s="44" t="str">
        <f>IF(A9="","",VLOOKUP(A9,Salariés!$A$1:$E$20,2))</f>
        <v/>
      </c>
      <c r="C9" s="44" t="str">
        <f>IF(A9="","",VLOOKUP(A9,Salariés!$A$1:$E$20,3))</f>
        <v/>
      </c>
      <c r="D9" s="45"/>
      <c r="E9" s="45"/>
      <c r="F9" s="46" t="str">
        <f>+IF(E9=Salariés!$I$5,"EDUC",IF(E9=Salariés!$I$4,"N-1",IF(E9=Salariés!$I$3,"RD",IF(D9=Salariés!$H$8,"MTT",IF(E9=Salariés!$I$7,"RD",IF(DN9=0,"RG","EC"))))))</f>
        <v>RG</v>
      </c>
      <c r="G9" s="47"/>
      <c r="H9" s="47"/>
      <c r="I9" s="48" t="str">
        <f t="shared" ref="I9:I17" si="0">+IF(ISBLANK(G9),"",IF(MIN(H9,$I$8)-MAX(G9,$I$7)+1&gt;=0,MIN(H9,$I$8)-MAX(G9,$I$7)+1,0))</f>
        <v/>
      </c>
      <c r="J9" s="48" t="str">
        <f t="shared" ref="J9:J17" si="1">+IF(ISBLANK(G9),"",IF(MIN(H9,$J$8)-MAX(G9,$J$7)+1&gt;=0,MIN(H9,$J$8)-MAX(G9,$J$7)+1,0))</f>
        <v/>
      </c>
      <c r="K9" s="48" t="str">
        <f t="shared" ref="K9:K17" si="2">+IF(ISBLANK(G9),"",IF(MIN(H9,$K$8)-MAX(G9,$K$7)+1&gt;=0,MIN(H9,$K$8)-MAX(G9,$K$7)+1,0))</f>
        <v/>
      </c>
      <c r="L9" s="48" t="str">
        <f t="shared" ref="L9:L17" si="3">+IF(ISBLANK(G9),"",IF(MIN(H9,$L$8)-MAX(G9,$L$7)+1&gt;=0,MIN(H9,$L$8)-MAX(G9,$L$7)+1,0))</f>
        <v/>
      </c>
      <c r="M9" s="48" t="str">
        <f t="shared" ref="M9:M17" si="4">+IF(ISBLANK(G9),"",IF(MIN(H9,$M$8)-MAX(G9,$M$7)+1&gt;=0,MIN(H9,$M$8)-MAX(G9,$M$7)+1,0))</f>
        <v/>
      </c>
      <c r="N9" s="48" t="str">
        <f t="shared" ref="N9:N17" si="5">+IF(ISBLANK(G9),"",IF(MIN(H9,$N$8)-MAX(G9,$N$7)+1&gt;=0,MIN(H9,$N$8)-MAX(G9,$N$7)+1,0))</f>
        <v/>
      </c>
      <c r="O9" s="48" t="str">
        <f t="shared" ref="O9:O17" si="6">+IF(ISBLANK(G9),"",IF(MIN(H9,$O$8)-MAX(G9,$O$7)+1&gt;=0,MIN(H9,$O$8)-MAX(G9,$O$7)+1,0))</f>
        <v/>
      </c>
      <c r="P9" s="48" t="str">
        <f t="shared" ref="P9:P17" si="7">+IF(ISBLANK(G9),"",IF(MIN(H9,$P$8)-MAX(G9,$P$7)+1&gt;=0,MIN(H9,$P$8)-MAX(G9,$P$7)+1,0))</f>
        <v/>
      </c>
      <c r="Q9" s="48" t="str">
        <f t="shared" ref="Q9:Q17" si="8">+IF(ISBLANK(G9),"",IF(MIN(H9,$Q$8)-MAX(G9,$Q$7)+1&gt;=0,MIN(H9,$Q$8)-MAX(G9,$Q$7)+1,0))</f>
        <v/>
      </c>
      <c r="R9" s="48" t="str">
        <f t="shared" ref="R9:R17" si="9">+IF(ISBLANK(G9),"",IF(MIN(H9,$R$8)-MAX(G9,$R$7)+1&gt;=0,MIN(H9,$R$8)-MAX(G9,$R$7)+1,0))</f>
        <v/>
      </c>
      <c r="S9" s="48" t="str">
        <f t="shared" ref="S9:S17" si="10">+IF(ISBLANK(G9),"",IF(MIN(H9,$S$8)-MAX(G9,$S$7)+1&gt;=0,MIN(H9,$S$8)-MAX(G9,$S$7)+1,0))</f>
        <v/>
      </c>
      <c r="T9" s="48" t="str">
        <f t="shared" ref="T9:T17" si="11">+IF(ISBLANK(G9),"",IF(MIN(H9,$T$8)-MAX(G9,$T$7)+1&gt;=0,MIN(H9,$T$8)-MAX(G9,$T$7)+1,0))</f>
        <v/>
      </c>
      <c r="U9" s="48" t="str">
        <f t="shared" ref="U9:U17" si="12">+IF(ISBLANK(G9),"",IF(MIN(H9,$U$8)-MAX(G9,$U$7)+1&gt;=0,MIN(H9,$U$8)-MAX(G9,$U$7)+1,0))</f>
        <v/>
      </c>
      <c r="V9" s="48" t="str">
        <f t="shared" ref="V9:V17" si="13">+IF(ISBLANK(G9),"",IF(MIN(H9,$V$8)-MAX(G9,$V$7)+1&gt;=0,MIN(H9,$V$8)-MAX(G9,$V$7)+1,0))</f>
        <v/>
      </c>
      <c r="W9" s="48" t="str">
        <f t="shared" ref="W9:W17" si="14">+IF(ISBLANK(G9),"",IF(MIN(H9,$W$8)-MAX(G9,$W$7)+1&gt;=0,MIN(H9,$W$8)-MAX(G9,$W$7)+1,0))</f>
        <v/>
      </c>
      <c r="X9" s="48" t="str">
        <f t="shared" ref="X9:X17" si="15">+IF(ISBLANK(G9),"",IF(MIN(H9,$X$8)-MAX(G9,$X$7)+1&gt;=0,MIN(H9,$X$8)-MAX(G9,$X$7)+1,0))</f>
        <v/>
      </c>
      <c r="Y9" s="48" t="str">
        <f t="shared" ref="Y9:Y17" si="16">+IF(ISBLANK(G9),"",IF(MIN(H9,$Y$8)-MAX(G9,$Y$7)+1&gt;=0,MIN(H9,$Y$8)-MAX(G9,$Y$7)+1,0))</f>
        <v/>
      </c>
      <c r="Z9" s="48" t="str">
        <f t="shared" ref="Z9:Z17" si="17">+IF(ISBLANK(G9),"",IF(MIN(H9,$Z$8)-MAX(G9,$Z$7)+1&gt;=0,MIN(H9,$Z$8)-MAX(G9,$Z$7)+1,0))</f>
        <v/>
      </c>
      <c r="AA9" s="48" t="str">
        <f t="shared" ref="AA9:AA17" si="18">+IF(ISBLANK(G9),"",IF(MIN(H9,$AA$8)-MAX(G9,$AA$7)+1&gt;=0,MIN(H9,$AA$8)-MAX(G9,$AA$7)+1,0))</f>
        <v/>
      </c>
      <c r="AB9" s="48" t="str">
        <f t="shared" ref="AB9:AB17" si="19">+IF(ISBLANK(G9),"",IF(MIN(H9,$AB$8)-MAX(G9,$AB$7)+1&gt;=0,MIN(H9,$AB$8)-MAX(G9,$AB$7)+1,0))</f>
        <v/>
      </c>
      <c r="AC9" s="48" t="str">
        <f t="shared" ref="AC9:AC17" si="20">+IF(ISBLANK(G9),"",IF(MIN(H9,$AC$8)-MAX(G9,$AC$7)+1&gt;=0,MIN(H9,$AC$8)-MAX(G9,$AC$7)+1,0))</f>
        <v/>
      </c>
      <c r="AD9" s="48" t="str">
        <f t="shared" ref="AD9:AD17" si="21">+IF(ISBLANK(G9),"",IF(MIN(H9,$AD$8)-MAX(G9,$AD$7)+1&gt;=0,MIN(H9,$AD$8)-MAX(G9,$AD$7)+1,0))</f>
        <v/>
      </c>
      <c r="AE9" s="48" t="str">
        <f t="shared" ref="AE9:AE17" si="22">+IF(ISBLANK(G9),"",IF(MIN(H9,$AE$8)-MAX(G9,$AE$7)+1&gt;=0,MIN(H9,$AE$8)-MAX(G9,$AE$7)+1,0))</f>
        <v/>
      </c>
      <c r="AF9" s="48" t="str">
        <f t="shared" ref="AF9:AF17" si="23">+IF(ISBLANK(G9),"",IF(MIN(H9,$AF$8)-MAX(G9,$AF$7)+1&gt;=0,MIN(H9,$AF$8)-MAX(G9,$AF$7)+1,0))</f>
        <v/>
      </c>
      <c r="AG9" s="48" t="str">
        <f t="shared" ref="AG9:AG17" si="24">+IF(ISBLANK(G9),"",IF(MIN(H9,$AG$8)-MAX(G9,$AG$7)+1&gt;=0,MIN(H9,$AG$8)-MAX(G9,$AG$7)+1,0))</f>
        <v/>
      </c>
      <c r="AH9" s="48" t="str">
        <f t="shared" ref="AH9:AH17" si="25">+IF(ISBLANK(G9),"",IF(MIN(H9,$AH$8)-MAX(G9,$AH$7)+1&gt;=0,MIN(H9,$AH$8)-MAX(G9,$AH$7)+1,0))</f>
        <v/>
      </c>
      <c r="AI9" s="48" t="str">
        <f t="shared" ref="AI9:AI17" si="26">+IF(ISBLANK(G9),"",IF(MIN(H9,$AI$8)-MAX(G9,$AI$7)+1&gt;=0,MIN(H9,$AI$8)-MAX(G9,$AI$7)+1,0))</f>
        <v/>
      </c>
      <c r="AJ9" s="48" t="str">
        <f t="shared" ref="AJ9:AJ17" si="27">+IF(ISBLANK(G9),"",IF(MIN(H9,$AJ$8)-MAX(G9,$AJ$7)+1&gt;=0,MIN(H9,$AJ$8)-MAX(G9,$AJ$7)+1,0))</f>
        <v/>
      </c>
      <c r="AK9" s="48" t="str">
        <f t="shared" ref="AK9:AK17" si="28">+IF(ISBLANK(G9),"",IF(MIN(H9,$AK$8)-MAX(G9,$AK$7)+1&gt;=0,MIN(H9,$AK$8)-MAX(G9,$AK$7)+1,0))</f>
        <v/>
      </c>
      <c r="AL9" s="48" t="str">
        <f t="shared" ref="AL9:AL17" si="29">+IF(ISBLANK(G9),"",IF(MIN(H9,$AL$8)-MAX(G9,$AL$7)+1&gt;=0,MIN(H9,$AL$8)-MAX(G9,$AL$7)+1,0))</f>
        <v/>
      </c>
      <c r="AM9" s="48" t="str">
        <f t="shared" ref="AM9:AM17" si="30">+IF(ISBLANK(G9),"",IF(MIN(H9,$AM$8)-MAX(G9,$AM$7)+1&gt;=0,MIN(H9,$AM$8)-MAX(G9,$AM$7)+1,0))</f>
        <v/>
      </c>
      <c r="AN9" s="48" t="str">
        <f t="shared" ref="AN9:AN17" si="31">+IF(ISBLANK(G9),"",IF(MIN(H9,$AN$8)-MAX(G9,$AN$7)+1&gt;=0,MIN(H9,$AN$8)-MAX(G9,$AN$7)+1,0))</f>
        <v/>
      </c>
      <c r="AO9" s="48" t="str">
        <f t="shared" ref="AO9:AO17" si="32">+IF(ISBLANK(G9),"",IF(MIN(H9,$AO$8)-MAX(G9,$AO$7)+1&gt;=0,MIN(H9,$AO$8)-MAX(G9,$AO$7)+1,0))</f>
        <v/>
      </c>
      <c r="AP9" s="48" t="str">
        <f t="shared" ref="AP9:AP17" si="33">+IF(ISBLANK(G9),"",IF(MIN(H9,$AP$8)-MAX(G9,$AP$7)+1&gt;=0,MIN(H9,$AP$8)-MAX(G9,$AP$7)+1,0))</f>
        <v/>
      </c>
      <c r="AQ9" s="48" t="str">
        <f t="shared" ref="AQ9:AQ17" si="34">+IF(ISBLANK(G9),"",IF(MIN(H9,$AQ$8)-MAX(G9,$AQ$7)+1&gt;=0,MIN(H9,$AQ$8)-MAX(G9,$AQ$7)+1,0))</f>
        <v/>
      </c>
      <c r="AR9" s="48" t="str">
        <f t="shared" ref="AR9:AR17" si="35">+IF(ISBLANK(G9),"",IF(MIN(H9,$AR$8)-MAX(G9,$AR$7)+1&gt;=0,MIN(H9,$AR$8)-MAX(G9,$AR$7)+1,0))</f>
        <v/>
      </c>
      <c r="AS9" s="48" t="str">
        <f t="shared" ref="AS9:AS17" si="36">+IF(ISBLANK(G9),"",IF(MIN(H9,$AS$8)-MAX(G9,$AS$7)+1&gt;=0,MIN(H9,$AS$8)-MAX(G9,$AS$7)+1,0))</f>
        <v/>
      </c>
      <c r="AT9" s="48" t="str">
        <f t="shared" ref="AT9:AT17" si="37">+IF(ISBLANK(G9),"",IF(MIN(H9,$AT$8)-MAX(G9,$AT$7)+1&gt;=0,MIN(H9,$AT$8)-MAX(G9,$AT$7)+1,0))</f>
        <v/>
      </c>
      <c r="AU9" s="48" t="str">
        <f t="shared" ref="AU9:AU17" si="38">+IF(ISBLANK(G9),"",IF(MIN(H9,$AU$8)-MAX(G9,$AU$7)+1&gt;=0,MIN(H9,$AU$8)-MAX(G9,$AU$7)+1,0))</f>
        <v/>
      </c>
      <c r="AV9" s="48" t="str">
        <f t="shared" ref="AV9:AV17" si="39">+IF(ISBLANK(G9),"",IF(MIN(H9,$AV$8)-MAX(G9,$AV$7)+1&gt;=0,MIN(H9,$AV$8)-MAX(G9,$AV$7)+1,0))</f>
        <v/>
      </c>
      <c r="AW9" s="48" t="str">
        <f t="shared" ref="AW9:AW17" si="40">+IF(ISBLANK(G9),"",IF(MIN(H9,$AW$8)-MAX(G9,$AW$7)+1&gt;=0,MIN(H9,$AW$8)-MAX(G9,$AW$7)+1,0))</f>
        <v/>
      </c>
      <c r="AX9" s="48" t="str">
        <f t="shared" ref="AX9:AX17" si="41">+IF(ISBLANK(G9),"",IF(MIN(H9,$AX$8)-MAX(G9,$AX$7)+1&gt;=0,MIN(H9,$AX$8)-MAX(G9,$AX$7)+1,0))</f>
        <v/>
      </c>
      <c r="AY9" s="48" t="str">
        <f t="shared" ref="AY9:AY17" si="42">+IF(ISBLANK(G9),"",IF(MIN(H9,$AY$8)-MAX(G9,$AY$7)+1&gt;=0,MIN(H9,$AY$8)-MAX(G9,$AY$7)+1,0))</f>
        <v/>
      </c>
      <c r="AZ9" s="48" t="str">
        <f t="shared" ref="AZ9:AZ17" si="43">+IF(ISBLANK(G9),"",IF(MIN(H9,$AZ$8)-MAX(G9,$AZ$7)+1&gt;=0,MIN(H9,$AZ$8)-MAX(G9,$AZ$7)+1,0))</f>
        <v/>
      </c>
      <c r="BA9" s="48" t="str">
        <f t="shared" ref="BA9:BA17" si="44">+IF(ISBLANK(G9),"",IF(MIN(H9,$BA$8)-MAX(G9,$BA$7)+1&gt;=0,MIN(H9,$BA$8)-MAX(G9,$BA$7)+1,0))</f>
        <v/>
      </c>
      <c r="BB9" s="48" t="str">
        <f t="shared" ref="BB9:BB17" si="45">+IF(ISBLANK(G9),"",IF(MIN(H9,$BB$8)-MAX(G9,$BB$7)+1&gt;=0,MIN(H9,$BB$8)-MAX(G9,$BB$7)+1,0))</f>
        <v/>
      </c>
      <c r="BC9" s="48" t="str">
        <f t="shared" ref="BC9:BC17" si="46">+IF(ISBLANK(G9),"",IF(MIN(H9,$BC$8)-MAX(G9,$BC$7)+1&gt;=0,MIN(H9,$BC$8)-MAX(G9,$BC$7)+1,0))</f>
        <v/>
      </c>
      <c r="BD9" s="48" t="str">
        <f t="shared" ref="BD9:BD17" si="47">+IF(ISBLANK(G9),"",IF(MIN(H9,$BD$8)-MAX(G9,$BD$7)+1&gt;=0,MIN(H9,$BD$8)-MAX(G9,$BD$7)+1,0))</f>
        <v/>
      </c>
      <c r="BE9" s="48" t="str">
        <f t="shared" ref="BE9:BE17" si="48">+IF(ISBLANK(G9),"",IF(MIN(H9,$BE$8)-MAX(G9,$BE$7)+1&gt;=0,MIN(H9,$BE$8)-MAX(G9,$BE$7)+1,0))</f>
        <v/>
      </c>
      <c r="BF9" s="48" t="str">
        <f t="shared" ref="BF9:BF17" si="49">+IF(ISBLANK(G9),"",IF(MIN(H9,$BF$8)-MAX(G9,$BF$7)+1&gt;=0,MIN(H9,$BF$8)-MAX(G9,$BF$7)+1,0))</f>
        <v/>
      </c>
      <c r="BG9" s="48" t="str">
        <f t="shared" ref="BG9:BG17" si="50">+IF(ISBLANK(G9),"",IF(MIN(H9,$BG$8)-MAX(G9,$BG$7)+1&gt;=0,MIN(H9,$BG$8)-MAX(G9,$BG$7)+1,0))</f>
        <v/>
      </c>
      <c r="BH9" s="48" t="str">
        <f t="shared" ref="BH9:BH17" si="51">+IF(ISBLANK(G9),"",IF(MIN(H9,$BH$8)-MAX(G9,$BH$7)+1&gt;=0,MIN(H9,$BH$8)-MAX(G9,$BH$7)+1,0))</f>
        <v/>
      </c>
      <c r="BI9" s="48" t="str">
        <f t="shared" ref="BI9:BI17" si="52">+IF(ISBLANK(G9),"",IF(MIN(H9,$BI$8)-MAX(G9,$BI$7)+1&gt;=0,MIN(H9,$BI$8)-MAX(G9,$BI$7)+1,0))</f>
        <v/>
      </c>
      <c r="BJ9" s="48" t="str">
        <f t="shared" ref="BJ9:BJ17" si="53">+IF(ISBLANK(G9),"",IF(MIN(H9,$BJ$8)-MAX(G9,$BJ$7)+1&gt;=0,MIN(H9,$BJ$8)-MAX(G9,$BJ$7)+1,0))</f>
        <v/>
      </c>
      <c r="BK9" s="48" t="str">
        <f t="shared" ref="BK9:BK17" si="54">+IF(ISBLANK(G9),"",IF(MIN(H9,$BK$8)-MAX(G9,$BK$7)+1&gt;=0,MIN(H9,$BK$8)-MAX(G9,$BK$7)+1,0))</f>
        <v/>
      </c>
      <c r="BL9" s="48" t="str">
        <f t="shared" ref="BL9:BL17" si="55">+IF(ISBLANK(G9),"",IF(MIN(H9,$BL$8)-MAX(G9,$BL$7)+1&gt;=0,MIN(H9,$BL$8)-MAX(G9,$BL$7)+1,0))</f>
        <v/>
      </c>
      <c r="BM9" s="48" t="str">
        <f t="shared" ref="BM9:BM17" si="56">+IF(ISBLANK(G9),"",IF(MIN(H9,$BM$8)-MAX(G9,$BM$7)+1&gt;=0,MIN(H9,$BM$8)-MAX(G9,$BM$7)+1,0))</f>
        <v/>
      </c>
      <c r="BN9" s="48" t="str">
        <f t="shared" ref="BN9:BN17" si="57">+IF(ISBLANK(G9),"",IF(MIN(H9,$BN$8)-MAX(G9,$BN$7)+1&gt;=0,MIN(H9,$BN$8)-MAX(G9,$BN$7)+1,0))</f>
        <v/>
      </c>
      <c r="BO9" s="48" t="str">
        <f t="shared" ref="BO9:BO17" si="58">+IF(ISBLANK(G9),"",IF(MIN(H9,$BO$8)-MAX(G9,$BO$7)+1&gt;=0,MIN(H9,$BO$8)-MAX(G9,$BO$7)+1,0))</f>
        <v/>
      </c>
      <c r="BP9" s="48" t="str">
        <f t="shared" ref="BP9:BP17" si="59">+IF(ISBLANK(G9),"",IF(MIN(H9,$BP$8)-MAX(G9,$BP$7)+1&gt;=0,MIN(H9,$BP$8)-MAX(G9,$BP$7)+1,0))</f>
        <v/>
      </c>
      <c r="BQ9" s="48" t="str">
        <f t="shared" ref="BQ9:BQ17" si="60">+IF(ISBLANK(G9),"",IF(MIN(H9,$BQ$8)-MAX(G9,$BQ$7)+1&gt;=0,MIN(H9,$BQ$8)-MAX(G9,$BQ$7)+1,0))</f>
        <v/>
      </c>
      <c r="BR9" s="49">
        <f t="shared" ref="BR9:BR17" si="61">+IF(ISBLANK(G9),0,H9-G9+1)</f>
        <v>0</v>
      </c>
      <c r="BS9" s="50"/>
      <c r="BT9" s="44">
        <f>+IF(BR9&gt;3,IF(D9=Salariés!H1,3,0),IF(D9=Salariés!H1,'Archives ant. +12 mois AM'!BR9,0))</f>
        <v>0</v>
      </c>
      <c r="BU9" s="49">
        <f t="shared" ref="BU9:BU17" si="62">+BR9-BT9</f>
        <v>0</v>
      </c>
      <c r="BV9" s="44" t="str">
        <f t="shared" ref="BV9:BV17" si="63">+IF(G9="","",YEAR(G9))</f>
        <v/>
      </c>
      <c r="BW9" s="92" t="str">
        <f>+IF(D9="","",IF(D9=Salariés!H2,0,IF(D9=Salariés!H4,0,IF(D9=Salariés!H6,0,1))))</f>
        <v/>
      </c>
      <c r="BX9" s="93"/>
      <c r="BY9" s="43"/>
      <c r="BZ9" s="43">
        <f t="shared" ref="BZ9:BZ17" si="64">+IF(ISBLANK(BX9),0,BY9-BX9+1)</f>
        <v>0</v>
      </c>
      <c r="CA9" s="43"/>
      <c r="CB9" s="43"/>
      <c r="CC9" s="43" t="str">
        <f t="shared" ref="CC9:CC17" si="65">+IF(CD9="","",CD9/BZ9)</f>
        <v/>
      </c>
      <c r="CD9" s="82"/>
      <c r="CE9" s="83"/>
      <c r="CF9" s="44"/>
      <c r="CG9" s="44">
        <f t="shared" ref="CG9:CG17" si="66">+IF(ISBLANK(CE9),0,CF9-CE9+1)</f>
        <v>0</v>
      </c>
      <c r="CH9" s="44"/>
      <c r="CI9" s="44"/>
      <c r="CJ9" s="44" t="str">
        <f t="shared" ref="CJ9:CJ17" si="67">+IF(CK9="","",CK9/CG9)</f>
        <v/>
      </c>
      <c r="CK9" s="99"/>
      <c r="CL9" s="93"/>
      <c r="CM9" s="43"/>
      <c r="CN9" s="43">
        <f t="shared" ref="CN9:CN17" si="68">+IF(ISBLANK(CL9),0,CM9-CL9+1)</f>
        <v>0</v>
      </c>
      <c r="CO9" s="43"/>
      <c r="CP9" s="43"/>
      <c r="CQ9" s="43" t="str">
        <f t="shared" ref="CQ9:CQ17" si="69">+IF(CR9="","",CR9/CN9)</f>
        <v/>
      </c>
      <c r="CR9" s="82"/>
      <c r="CS9" s="83"/>
      <c r="CT9" s="44"/>
      <c r="CU9" s="44">
        <f t="shared" ref="CU9:CU17" si="70">+IF(ISBLANK(CS9),0,CT9-CS9+1)</f>
        <v>0</v>
      </c>
      <c r="CV9" s="44"/>
      <c r="CW9" s="44"/>
      <c r="CX9" s="44" t="str">
        <f t="shared" ref="CX9:CX17" si="71">+IF(CY9="","",CY9/CU9)</f>
        <v/>
      </c>
      <c r="CY9" s="99"/>
      <c r="CZ9" s="93"/>
      <c r="DA9" s="43"/>
      <c r="DB9" s="43">
        <f t="shared" ref="DB9:DB17" si="72">+IF(ISBLANK(CZ9),0,DA9-CZ9+1)</f>
        <v>0</v>
      </c>
      <c r="DC9" s="43"/>
      <c r="DD9" s="43"/>
      <c r="DE9" s="43" t="str">
        <f t="shared" ref="DE9:DE17" si="73">+IF(DF9="","",DF9/DB9)</f>
        <v/>
      </c>
      <c r="DF9" s="82"/>
      <c r="DG9" s="83"/>
      <c r="DH9" s="44"/>
      <c r="DI9" s="44">
        <f t="shared" ref="DI9:DI17" si="74">+IF(ISBLANK(DG9),0,DH9-DG9+1)</f>
        <v>0</v>
      </c>
      <c r="DJ9" s="44"/>
      <c r="DK9" s="44"/>
      <c r="DL9" s="44" t="str">
        <f>+IF(DM9="","",DM9/DI9)</f>
        <v/>
      </c>
      <c r="DM9" s="99"/>
      <c r="DN9" s="104">
        <f>+BU9-BZ9-CG9-CN9-CU9-DB9-DI9</f>
        <v>0</v>
      </c>
      <c r="DO9" s="42"/>
      <c r="DP9" s="42" t="str">
        <f ca="1">+IF(A9="","",IF(MID(A9,2,2)*1+2000&gt;YEAR(TODAY()),MID(A9,2,2)*1+1900,MID(A12,2,2)*1+2000))</f>
        <v/>
      </c>
      <c r="DQ9" s="65" t="str">
        <f>+MID(A9,1,1)</f>
        <v/>
      </c>
    </row>
    <row r="10" spans="1:121">
      <c r="A10" s="66"/>
      <c r="B10" s="44" t="str">
        <f>IF(A10="","",VLOOKUP(A10,Salariés!$A$1:$E$20,2))</f>
        <v/>
      </c>
      <c r="C10" s="44" t="str">
        <f>IF(A10="","",VLOOKUP(A10,Salariés!$A$1:$E$20,3))</f>
        <v/>
      </c>
      <c r="D10" s="45"/>
      <c r="E10" s="45"/>
      <c r="F10" s="46" t="str">
        <f>+IF(E10=Salariés!$I$5,"EDUC",IF(E10=Salariés!$I$4,"N-1",IF(E10=Salariés!$I$3,"RD",IF(D10=Salariés!$H$8,"MTT",IF(E10=Salariés!$I$7,"RD",IF(DN10=0,"RG","EC"))))))</f>
        <v>RG</v>
      </c>
      <c r="G10" s="47"/>
      <c r="H10" s="47"/>
      <c r="I10" s="48" t="str">
        <f t="shared" si="0"/>
        <v/>
      </c>
      <c r="J10" s="48" t="str">
        <f t="shared" si="1"/>
        <v/>
      </c>
      <c r="K10" s="48" t="str">
        <f t="shared" si="2"/>
        <v/>
      </c>
      <c r="L10" s="48" t="str">
        <f t="shared" si="3"/>
        <v/>
      </c>
      <c r="M10" s="48" t="str">
        <f t="shared" si="4"/>
        <v/>
      </c>
      <c r="N10" s="48" t="str">
        <f t="shared" si="5"/>
        <v/>
      </c>
      <c r="O10" s="48" t="str">
        <f t="shared" si="6"/>
        <v/>
      </c>
      <c r="P10" s="48" t="str">
        <f t="shared" si="7"/>
        <v/>
      </c>
      <c r="Q10" s="48" t="str">
        <f t="shared" si="8"/>
        <v/>
      </c>
      <c r="R10" s="48" t="str">
        <f t="shared" si="9"/>
        <v/>
      </c>
      <c r="S10" s="48" t="str">
        <f t="shared" si="10"/>
        <v/>
      </c>
      <c r="T10" s="48" t="str">
        <f t="shared" si="11"/>
        <v/>
      </c>
      <c r="U10" s="48" t="str">
        <f t="shared" si="12"/>
        <v/>
      </c>
      <c r="V10" s="48" t="str">
        <f t="shared" si="13"/>
        <v/>
      </c>
      <c r="W10" s="48" t="str">
        <f t="shared" si="14"/>
        <v/>
      </c>
      <c r="X10" s="48" t="str">
        <f t="shared" si="15"/>
        <v/>
      </c>
      <c r="Y10" s="48" t="str">
        <f t="shared" si="16"/>
        <v/>
      </c>
      <c r="Z10" s="48" t="str">
        <f t="shared" si="17"/>
        <v/>
      </c>
      <c r="AA10" s="48" t="str">
        <f t="shared" si="18"/>
        <v/>
      </c>
      <c r="AB10" s="48" t="str">
        <f t="shared" si="19"/>
        <v/>
      </c>
      <c r="AC10" s="48" t="str">
        <f t="shared" si="20"/>
        <v/>
      </c>
      <c r="AD10" s="48" t="str">
        <f t="shared" si="21"/>
        <v/>
      </c>
      <c r="AE10" s="48" t="str">
        <f t="shared" si="22"/>
        <v/>
      </c>
      <c r="AF10" s="48" t="str">
        <f t="shared" si="23"/>
        <v/>
      </c>
      <c r="AG10" s="48" t="str">
        <f t="shared" si="24"/>
        <v/>
      </c>
      <c r="AH10" s="48" t="str">
        <f t="shared" si="25"/>
        <v/>
      </c>
      <c r="AI10" s="48" t="str">
        <f t="shared" si="26"/>
        <v/>
      </c>
      <c r="AJ10" s="48" t="str">
        <f t="shared" si="27"/>
        <v/>
      </c>
      <c r="AK10" s="48" t="str">
        <f t="shared" si="28"/>
        <v/>
      </c>
      <c r="AL10" s="48" t="str">
        <f t="shared" si="29"/>
        <v/>
      </c>
      <c r="AM10" s="48" t="str">
        <f t="shared" si="30"/>
        <v/>
      </c>
      <c r="AN10" s="48" t="str">
        <f t="shared" si="31"/>
        <v/>
      </c>
      <c r="AO10" s="48" t="str">
        <f t="shared" si="32"/>
        <v/>
      </c>
      <c r="AP10" s="48" t="str">
        <f t="shared" si="33"/>
        <v/>
      </c>
      <c r="AQ10" s="48" t="str">
        <f t="shared" si="34"/>
        <v/>
      </c>
      <c r="AR10" s="48" t="str">
        <f t="shared" si="35"/>
        <v/>
      </c>
      <c r="AS10" s="48" t="str">
        <f t="shared" si="36"/>
        <v/>
      </c>
      <c r="AT10" s="48" t="str">
        <f t="shared" si="37"/>
        <v/>
      </c>
      <c r="AU10" s="48" t="str">
        <f t="shared" si="38"/>
        <v/>
      </c>
      <c r="AV10" s="48" t="str">
        <f t="shared" si="39"/>
        <v/>
      </c>
      <c r="AW10" s="48" t="str">
        <f t="shared" si="40"/>
        <v/>
      </c>
      <c r="AX10" s="48" t="str">
        <f t="shared" si="41"/>
        <v/>
      </c>
      <c r="AY10" s="48" t="str">
        <f t="shared" si="42"/>
        <v/>
      </c>
      <c r="AZ10" s="48" t="str">
        <f t="shared" si="43"/>
        <v/>
      </c>
      <c r="BA10" s="48" t="str">
        <f t="shared" si="44"/>
        <v/>
      </c>
      <c r="BB10" s="48" t="str">
        <f t="shared" si="45"/>
        <v/>
      </c>
      <c r="BC10" s="48" t="str">
        <f t="shared" si="46"/>
        <v/>
      </c>
      <c r="BD10" s="48" t="str">
        <f t="shared" si="47"/>
        <v/>
      </c>
      <c r="BE10" s="48" t="str">
        <f t="shared" si="48"/>
        <v/>
      </c>
      <c r="BF10" s="48" t="str">
        <f t="shared" si="49"/>
        <v/>
      </c>
      <c r="BG10" s="48" t="str">
        <f t="shared" si="50"/>
        <v/>
      </c>
      <c r="BH10" s="48" t="str">
        <f t="shared" si="51"/>
        <v/>
      </c>
      <c r="BI10" s="48" t="str">
        <f t="shared" si="52"/>
        <v/>
      </c>
      <c r="BJ10" s="48" t="str">
        <f t="shared" si="53"/>
        <v/>
      </c>
      <c r="BK10" s="48" t="str">
        <f t="shared" si="54"/>
        <v/>
      </c>
      <c r="BL10" s="48" t="str">
        <f t="shared" si="55"/>
        <v/>
      </c>
      <c r="BM10" s="48" t="str">
        <f t="shared" si="56"/>
        <v/>
      </c>
      <c r="BN10" s="48" t="str">
        <f t="shared" si="57"/>
        <v/>
      </c>
      <c r="BO10" s="48" t="str">
        <f t="shared" si="58"/>
        <v/>
      </c>
      <c r="BP10" s="48" t="str">
        <f t="shared" si="59"/>
        <v/>
      </c>
      <c r="BQ10" s="48" t="str">
        <f t="shared" si="60"/>
        <v/>
      </c>
      <c r="BR10" s="49">
        <f t="shared" si="61"/>
        <v>0</v>
      </c>
      <c r="BS10" s="50"/>
      <c r="BT10" s="44">
        <f>+IF(BR10&gt;3,IF(D10=Salariés!H2,3,0),IF(D10=Salariés!H2,'Archives ant. +12 mois AM'!BR10,0))</f>
        <v>0</v>
      </c>
      <c r="BU10" s="49">
        <f t="shared" si="62"/>
        <v>0</v>
      </c>
      <c r="BV10" s="44" t="str">
        <f t="shared" si="63"/>
        <v/>
      </c>
      <c r="BW10" s="92" t="str">
        <f>+IF(D10="","",IF(D10=Salariés!H3,0,IF(D10=Salariés!H5,0,IF(D10=Salariés!H7,0,1))))</f>
        <v/>
      </c>
      <c r="BX10" s="93"/>
      <c r="BY10" s="43"/>
      <c r="BZ10" s="43">
        <f t="shared" si="64"/>
        <v>0</v>
      </c>
      <c r="CA10" s="43"/>
      <c r="CB10" s="43"/>
      <c r="CC10" s="43" t="str">
        <f t="shared" si="65"/>
        <v/>
      </c>
      <c r="CD10" s="82"/>
      <c r="CE10" s="83"/>
      <c r="CF10" s="44"/>
      <c r="CG10" s="44">
        <f t="shared" si="66"/>
        <v>0</v>
      </c>
      <c r="CH10" s="44"/>
      <c r="CI10" s="44"/>
      <c r="CJ10" s="44" t="str">
        <f t="shared" si="67"/>
        <v/>
      </c>
      <c r="CK10" s="99"/>
      <c r="CL10" s="93"/>
      <c r="CM10" s="43"/>
      <c r="CN10" s="43">
        <f t="shared" si="68"/>
        <v>0</v>
      </c>
      <c r="CO10" s="43"/>
      <c r="CP10" s="43"/>
      <c r="CQ10" s="43" t="str">
        <f t="shared" si="69"/>
        <v/>
      </c>
      <c r="CR10" s="82"/>
      <c r="CS10" s="83"/>
      <c r="CT10" s="44"/>
      <c r="CU10" s="44">
        <f t="shared" si="70"/>
        <v>0</v>
      </c>
      <c r="CV10" s="44"/>
      <c r="CW10" s="44"/>
      <c r="CX10" s="44" t="str">
        <f t="shared" si="71"/>
        <v/>
      </c>
      <c r="CY10" s="99"/>
      <c r="CZ10" s="93"/>
      <c r="DA10" s="43"/>
      <c r="DB10" s="43">
        <f t="shared" si="72"/>
        <v>0</v>
      </c>
      <c r="DC10" s="43"/>
      <c r="DD10" s="43"/>
      <c r="DE10" s="43" t="str">
        <f t="shared" si="73"/>
        <v/>
      </c>
      <c r="DF10" s="82"/>
      <c r="DG10" s="83"/>
      <c r="DH10" s="44"/>
      <c r="DI10" s="44">
        <f t="shared" si="74"/>
        <v>0</v>
      </c>
      <c r="DJ10" s="44"/>
      <c r="DK10" s="44"/>
      <c r="DL10" s="44"/>
      <c r="DM10" s="99"/>
      <c r="DN10" s="104"/>
      <c r="DO10" s="42"/>
      <c r="DP10" s="42"/>
      <c r="DQ10" s="65"/>
    </row>
    <row r="11" spans="1:121">
      <c r="A11" s="66"/>
      <c r="B11" s="44" t="str">
        <f>IF(A11="","",VLOOKUP(A11,Salariés!$A$1:$E$20,2))</f>
        <v/>
      </c>
      <c r="C11" s="44" t="str">
        <f>IF(A11="","",VLOOKUP(A11,Salariés!$A$1:$E$20,3))</f>
        <v/>
      </c>
      <c r="D11" s="45"/>
      <c r="E11" s="45"/>
      <c r="F11" s="46" t="str">
        <f>+IF(E11=Salariés!$I$5,"EDUC",IF(E11=Salariés!$I$4,"N-1",IF(E11=Salariés!$I$3,"RD",IF(D11=Salariés!$H$8,"MTT",IF(E11=Salariés!$I$7,"RD",IF(DN11=0,"RG","EC"))))))</f>
        <v>RG</v>
      </c>
      <c r="G11" s="47"/>
      <c r="H11" s="47"/>
      <c r="I11" s="48" t="str">
        <f t="shared" si="0"/>
        <v/>
      </c>
      <c r="J11" s="48" t="str">
        <f t="shared" si="1"/>
        <v/>
      </c>
      <c r="K11" s="48" t="str">
        <f t="shared" si="2"/>
        <v/>
      </c>
      <c r="L11" s="48" t="str">
        <f t="shared" si="3"/>
        <v/>
      </c>
      <c r="M11" s="48" t="str">
        <f t="shared" si="4"/>
        <v/>
      </c>
      <c r="N11" s="48" t="str">
        <f t="shared" si="5"/>
        <v/>
      </c>
      <c r="O11" s="48" t="str">
        <f t="shared" si="6"/>
        <v/>
      </c>
      <c r="P11" s="48" t="str">
        <f t="shared" si="7"/>
        <v/>
      </c>
      <c r="Q11" s="48" t="str">
        <f t="shared" si="8"/>
        <v/>
      </c>
      <c r="R11" s="48" t="str">
        <f t="shared" si="9"/>
        <v/>
      </c>
      <c r="S11" s="48" t="str">
        <f t="shared" si="10"/>
        <v/>
      </c>
      <c r="T11" s="48" t="str">
        <f t="shared" si="11"/>
        <v/>
      </c>
      <c r="U11" s="48" t="str">
        <f t="shared" si="12"/>
        <v/>
      </c>
      <c r="V11" s="48" t="str">
        <f t="shared" si="13"/>
        <v/>
      </c>
      <c r="W11" s="48" t="str">
        <f t="shared" si="14"/>
        <v/>
      </c>
      <c r="X11" s="48" t="str">
        <f t="shared" si="15"/>
        <v/>
      </c>
      <c r="Y11" s="48" t="str">
        <f t="shared" si="16"/>
        <v/>
      </c>
      <c r="Z11" s="48" t="str">
        <f t="shared" si="17"/>
        <v/>
      </c>
      <c r="AA11" s="48" t="str">
        <f t="shared" si="18"/>
        <v/>
      </c>
      <c r="AB11" s="48" t="str">
        <f t="shared" si="19"/>
        <v/>
      </c>
      <c r="AC11" s="48" t="str">
        <f t="shared" si="20"/>
        <v/>
      </c>
      <c r="AD11" s="48" t="str">
        <f t="shared" si="21"/>
        <v/>
      </c>
      <c r="AE11" s="48" t="str">
        <f t="shared" si="22"/>
        <v/>
      </c>
      <c r="AF11" s="48" t="str">
        <f t="shared" si="23"/>
        <v/>
      </c>
      <c r="AG11" s="48" t="str">
        <f t="shared" si="24"/>
        <v/>
      </c>
      <c r="AH11" s="48" t="str">
        <f t="shared" si="25"/>
        <v/>
      </c>
      <c r="AI11" s="48" t="str">
        <f t="shared" si="26"/>
        <v/>
      </c>
      <c r="AJ11" s="48" t="str">
        <f t="shared" si="27"/>
        <v/>
      </c>
      <c r="AK11" s="48" t="str">
        <f t="shared" si="28"/>
        <v/>
      </c>
      <c r="AL11" s="48" t="str">
        <f t="shared" si="29"/>
        <v/>
      </c>
      <c r="AM11" s="48" t="str">
        <f t="shared" si="30"/>
        <v/>
      </c>
      <c r="AN11" s="48" t="str">
        <f t="shared" si="31"/>
        <v/>
      </c>
      <c r="AO11" s="48" t="str">
        <f t="shared" si="32"/>
        <v/>
      </c>
      <c r="AP11" s="48" t="str">
        <f t="shared" si="33"/>
        <v/>
      </c>
      <c r="AQ11" s="48" t="str">
        <f t="shared" si="34"/>
        <v/>
      </c>
      <c r="AR11" s="48" t="str">
        <f t="shared" si="35"/>
        <v/>
      </c>
      <c r="AS11" s="48" t="str">
        <f t="shared" si="36"/>
        <v/>
      </c>
      <c r="AT11" s="48" t="str">
        <f t="shared" si="37"/>
        <v/>
      </c>
      <c r="AU11" s="48" t="str">
        <f t="shared" si="38"/>
        <v/>
      </c>
      <c r="AV11" s="48" t="str">
        <f t="shared" si="39"/>
        <v/>
      </c>
      <c r="AW11" s="48" t="str">
        <f t="shared" si="40"/>
        <v/>
      </c>
      <c r="AX11" s="48" t="str">
        <f t="shared" si="41"/>
        <v/>
      </c>
      <c r="AY11" s="48" t="str">
        <f t="shared" si="42"/>
        <v/>
      </c>
      <c r="AZ11" s="48" t="str">
        <f t="shared" si="43"/>
        <v/>
      </c>
      <c r="BA11" s="48" t="str">
        <f t="shared" si="44"/>
        <v/>
      </c>
      <c r="BB11" s="48" t="str">
        <f t="shared" si="45"/>
        <v/>
      </c>
      <c r="BC11" s="48" t="str">
        <f t="shared" si="46"/>
        <v/>
      </c>
      <c r="BD11" s="48" t="str">
        <f t="shared" si="47"/>
        <v/>
      </c>
      <c r="BE11" s="48" t="str">
        <f t="shared" si="48"/>
        <v/>
      </c>
      <c r="BF11" s="48" t="str">
        <f t="shared" si="49"/>
        <v/>
      </c>
      <c r="BG11" s="48" t="str">
        <f t="shared" si="50"/>
        <v/>
      </c>
      <c r="BH11" s="48" t="str">
        <f t="shared" si="51"/>
        <v/>
      </c>
      <c r="BI11" s="48" t="str">
        <f t="shared" si="52"/>
        <v/>
      </c>
      <c r="BJ11" s="48" t="str">
        <f t="shared" si="53"/>
        <v/>
      </c>
      <c r="BK11" s="48" t="str">
        <f t="shared" si="54"/>
        <v/>
      </c>
      <c r="BL11" s="48" t="str">
        <f t="shared" si="55"/>
        <v/>
      </c>
      <c r="BM11" s="48" t="str">
        <f t="shared" si="56"/>
        <v/>
      </c>
      <c r="BN11" s="48" t="str">
        <f t="shared" si="57"/>
        <v/>
      </c>
      <c r="BO11" s="48" t="str">
        <f t="shared" si="58"/>
        <v/>
      </c>
      <c r="BP11" s="48" t="str">
        <f t="shared" si="59"/>
        <v/>
      </c>
      <c r="BQ11" s="48" t="str">
        <f t="shared" si="60"/>
        <v/>
      </c>
      <c r="BR11" s="49">
        <f t="shared" si="61"/>
        <v>0</v>
      </c>
      <c r="BS11" s="50"/>
      <c r="BT11" s="44">
        <f>+IF(BR11&gt;3,IF(D11=Salariés!H2,3,0),IF(D11=Salariés!H2,'Archives ant. +12 mois AM'!BR11,0))</f>
        <v>0</v>
      </c>
      <c r="BU11" s="49">
        <f t="shared" si="62"/>
        <v>0</v>
      </c>
      <c r="BV11" s="44" t="str">
        <f t="shared" si="63"/>
        <v/>
      </c>
      <c r="BW11" s="92" t="str">
        <f>+IF(D11="","",IF(D11=Salariés!H3,0,IF(D11=Salariés!H5,0,IF(D11=Salariés!H7,0,1))))</f>
        <v/>
      </c>
      <c r="BX11" s="93"/>
      <c r="BY11" s="43"/>
      <c r="BZ11" s="43">
        <f t="shared" si="64"/>
        <v>0</v>
      </c>
      <c r="CA11" s="43"/>
      <c r="CB11" s="43"/>
      <c r="CC11" s="43" t="str">
        <f t="shared" si="65"/>
        <v/>
      </c>
      <c r="CD11" s="82"/>
      <c r="CE11" s="83"/>
      <c r="CF11" s="44"/>
      <c r="CG11" s="44">
        <f t="shared" si="66"/>
        <v>0</v>
      </c>
      <c r="CH11" s="44"/>
      <c r="CI11" s="44"/>
      <c r="CJ11" s="44" t="str">
        <f t="shared" si="67"/>
        <v/>
      </c>
      <c r="CK11" s="99"/>
      <c r="CL11" s="93"/>
      <c r="CM11" s="43"/>
      <c r="CN11" s="43">
        <f t="shared" si="68"/>
        <v>0</v>
      </c>
      <c r="CO11" s="43"/>
      <c r="CP11" s="43"/>
      <c r="CQ11" s="43" t="str">
        <f t="shared" si="69"/>
        <v/>
      </c>
      <c r="CR11" s="82"/>
      <c r="CS11" s="83"/>
      <c r="CT11" s="44"/>
      <c r="CU11" s="44">
        <f t="shared" si="70"/>
        <v>0</v>
      </c>
      <c r="CV11" s="44"/>
      <c r="CW11" s="44"/>
      <c r="CX11" s="44" t="str">
        <f t="shared" si="71"/>
        <v/>
      </c>
      <c r="CY11" s="99"/>
      <c r="CZ11" s="93"/>
      <c r="DA11" s="43"/>
      <c r="DB11" s="43">
        <f t="shared" si="72"/>
        <v>0</v>
      </c>
      <c r="DC11" s="43"/>
      <c r="DD11" s="43"/>
      <c r="DE11" s="43" t="str">
        <f t="shared" si="73"/>
        <v/>
      </c>
      <c r="DF11" s="82"/>
      <c r="DG11" s="83"/>
      <c r="DH11" s="44"/>
      <c r="DI11" s="44">
        <f t="shared" si="74"/>
        <v>0</v>
      </c>
      <c r="DJ11" s="44"/>
      <c r="DK11" s="44"/>
      <c r="DL11" s="44" t="str">
        <f t="shared" ref="DL11:DL17" si="75">+IF(DM11="","",DM11/DI11)</f>
        <v/>
      </c>
      <c r="DM11" s="99"/>
      <c r="DN11" s="104">
        <f t="shared" ref="DN11:DN17" si="76">+BU11-BZ11-CG11-CN11-CU11-DB11-DI11</f>
        <v>0</v>
      </c>
      <c r="DO11" s="42"/>
      <c r="DP11" s="42" t="str">
        <f ca="1">+IF(A11="","",IF(MID(A11,2,2)*1+2000&gt;YEAR(TODAY()),MID(A11,2,2)*1+1900,MID(A13,2,2)*1+2000))</f>
        <v/>
      </c>
      <c r="DQ11" s="65" t="str">
        <f>+MID(A11,1,1)</f>
        <v/>
      </c>
    </row>
    <row r="12" spans="1:121">
      <c r="A12" s="66"/>
      <c r="B12" s="44" t="str">
        <f>IF(A12="","",VLOOKUP(A12,Salariés!$A$1:$E$20,2))</f>
        <v/>
      </c>
      <c r="C12" s="44" t="str">
        <f>IF(A12="","",VLOOKUP(A12,Salariés!$A$1:$E$20,3))</f>
        <v/>
      </c>
      <c r="D12" s="45"/>
      <c r="E12" s="45"/>
      <c r="F12" s="46" t="str">
        <f>+IF(E12=Salariés!$I$5,"EDUC",IF(E12=Salariés!$I$4,"N-1",IF(E12=Salariés!$I$3,"RD",IF(D12=Salariés!$H$8,"MTT",IF(E12=Salariés!$I$7,"RD",IF(DN12=0,"RG","EC"))))))</f>
        <v>RG</v>
      </c>
      <c r="G12" s="47"/>
      <c r="H12" s="47"/>
      <c r="I12" s="48" t="str">
        <f t="shared" si="0"/>
        <v/>
      </c>
      <c r="J12" s="48" t="str">
        <f t="shared" si="1"/>
        <v/>
      </c>
      <c r="K12" s="48" t="str">
        <f t="shared" si="2"/>
        <v/>
      </c>
      <c r="L12" s="48" t="str">
        <f t="shared" si="3"/>
        <v/>
      </c>
      <c r="M12" s="48" t="str">
        <f t="shared" si="4"/>
        <v/>
      </c>
      <c r="N12" s="48" t="str">
        <f t="shared" si="5"/>
        <v/>
      </c>
      <c r="O12" s="48" t="str">
        <f t="shared" si="6"/>
        <v/>
      </c>
      <c r="P12" s="48" t="str">
        <f t="shared" si="7"/>
        <v/>
      </c>
      <c r="Q12" s="48" t="str">
        <f t="shared" si="8"/>
        <v/>
      </c>
      <c r="R12" s="48" t="str">
        <f t="shared" si="9"/>
        <v/>
      </c>
      <c r="S12" s="48" t="str">
        <f t="shared" si="10"/>
        <v/>
      </c>
      <c r="T12" s="48" t="str">
        <f t="shared" si="11"/>
        <v/>
      </c>
      <c r="U12" s="48" t="str">
        <f t="shared" si="12"/>
        <v/>
      </c>
      <c r="V12" s="48" t="str">
        <f t="shared" si="13"/>
        <v/>
      </c>
      <c r="W12" s="48" t="str">
        <f t="shared" si="14"/>
        <v/>
      </c>
      <c r="X12" s="48" t="str">
        <f t="shared" si="15"/>
        <v/>
      </c>
      <c r="Y12" s="48" t="str">
        <f t="shared" si="16"/>
        <v/>
      </c>
      <c r="Z12" s="48" t="str">
        <f t="shared" si="17"/>
        <v/>
      </c>
      <c r="AA12" s="48" t="str">
        <f t="shared" si="18"/>
        <v/>
      </c>
      <c r="AB12" s="48" t="str">
        <f t="shared" si="19"/>
        <v/>
      </c>
      <c r="AC12" s="48" t="str">
        <f t="shared" si="20"/>
        <v/>
      </c>
      <c r="AD12" s="48" t="str">
        <f t="shared" si="21"/>
        <v/>
      </c>
      <c r="AE12" s="48" t="str">
        <f t="shared" si="22"/>
        <v/>
      </c>
      <c r="AF12" s="48" t="str">
        <f t="shared" si="23"/>
        <v/>
      </c>
      <c r="AG12" s="48" t="str">
        <f t="shared" si="24"/>
        <v/>
      </c>
      <c r="AH12" s="48" t="str">
        <f t="shared" si="25"/>
        <v/>
      </c>
      <c r="AI12" s="48" t="str">
        <f t="shared" si="26"/>
        <v/>
      </c>
      <c r="AJ12" s="48" t="str">
        <f t="shared" si="27"/>
        <v/>
      </c>
      <c r="AK12" s="48" t="str">
        <f t="shared" si="28"/>
        <v/>
      </c>
      <c r="AL12" s="48" t="str">
        <f t="shared" si="29"/>
        <v/>
      </c>
      <c r="AM12" s="48" t="str">
        <f t="shared" si="30"/>
        <v/>
      </c>
      <c r="AN12" s="48" t="str">
        <f t="shared" si="31"/>
        <v/>
      </c>
      <c r="AO12" s="48" t="str">
        <f t="shared" si="32"/>
        <v/>
      </c>
      <c r="AP12" s="48" t="str">
        <f t="shared" si="33"/>
        <v/>
      </c>
      <c r="AQ12" s="48" t="str">
        <f t="shared" si="34"/>
        <v/>
      </c>
      <c r="AR12" s="48" t="str">
        <f t="shared" si="35"/>
        <v/>
      </c>
      <c r="AS12" s="48" t="str">
        <f t="shared" si="36"/>
        <v/>
      </c>
      <c r="AT12" s="48" t="str">
        <f t="shared" si="37"/>
        <v/>
      </c>
      <c r="AU12" s="48" t="str">
        <f t="shared" si="38"/>
        <v/>
      </c>
      <c r="AV12" s="48" t="str">
        <f t="shared" si="39"/>
        <v/>
      </c>
      <c r="AW12" s="48" t="str">
        <f t="shared" si="40"/>
        <v/>
      </c>
      <c r="AX12" s="48" t="str">
        <f t="shared" si="41"/>
        <v/>
      </c>
      <c r="AY12" s="48" t="str">
        <f t="shared" si="42"/>
        <v/>
      </c>
      <c r="AZ12" s="48" t="str">
        <f t="shared" si="43"/>
        <v/>
      </c>
      <c r="BA12" s="48" t="str">
        <f t="shared" si="44"/>
        <v/>
      </c>
      <c r="BB12" s="48" t="str">
        <f t="shared" si="45"/>
        <v/>
      </c>
      <c r="BC12" s="48" t="str">
        <f t="shared" si="46"/>
        <v/>
      </c>
      <c r="BD12" s="48" t="str">
        <f t="shared" si="47"/>
        <v/>
      </c>
      <c r="BE12" s="48" t="str">
        <f t="shared" si="48"/>
        <v/>
      </c>
      <c r="BF12" s="48" t="str">
        <f t="shared" si="49"/>
        <v/>
      </c>
      <c r="BG12" s="48" t="str">
        <f t="shared" si="50"/>
        <v/>
      </c>
      <c r="BH12" s="48" t="str">
        <f t="shared" si="51"/>
        <v/>
      </c>
      <c r="BI12" s="48" t="str">
        <f t="shared" si="52"/>
        <v/>
      </c>
      <c r="BJ12" s="48" t="str">
        <f t="shared" si="53"/>
        <v/>
      </c>
      <c r="BK12" s="48" t="str">
        <f t="shared" si="54"/>
        <v/>
      </c>
      <c r="BL12" s="48" t="str">
        <f t="shared" si="55"/>
        <v/>
      </c>
      <c r="BM12" s="48" t="str">
        <f t="shared" si="56"/>
        <v/>
      </c>
      <c r="BN12" s="48" t="str">
        <f t="shared" si="57"/>
        <v/>
      </c>
      <c r="BO12" s="48" t="str">
        <f t="shared" si="58"/>
        <v/>
      </c>
      <c r="BP12" s="48" t="str">
        <f t="shared" si="59"/>
        <v/>
      </c>
      <c r="BQ12" s="48" t="str">
        <f t="shared" si="60"/>
        <v/>
      </c>
      <c r="BR12" s="49">
        <f t="shared" si="61"/>
        <v>0</v>
      </c>
      <c r="BS12" s="50"/>
      <c r="BT12" s="44">
        <f>+IF(BR12&gt;3,IF(D12=Salariés!H2,3,0),IF(D12=Salariés!H2,'Archives ant. +12 mois AM'!BR12,0))</f>
        <v>0</v>
      </c>
      <c r="BU12" s="49">
        <f t="shared" si="62"/>
        <v>0</v>
      </c>
      <c r="BV12" s="44" t="str">
        <f t="shared" si="63"/>
        <v/>
      </c>
      <c r="BW12" s="92" t="str">
        <f>+IF(D12="","",IF(D12=Salariés!H3,0,IF(D12=Salariés!H5,0,IF(D12=Salariés!H7,0,1))))</f>
        <v/>
      </c>
      <c r="BX12" s="93"/>
      <c r="BY12" s="43"/>
      <c r="BZ12" s="43">
        <f t="shared" si="64"/>
        <v>0</v>
      </c>
      <c r="CA12" s="43"/>
      <c r="CB12" s="43"/>
      <c r="CC12" s="43" t="str">
        <f t="shared" si="65"/>
        <v/>
      </c>
      <c r="CD12" s="82"/>
      <c r="CE12" s="83"/>
      <c r="CF12" s="44"/>
      <c r="CG12" s="44">
        <f t="shared" si="66"/>
        <v>0</v>
      </c>
      <c r="CH12" s="44"/>
      <c r="CI12" s="44"/>
      <c r="CJ12" s="44" t="str">
        <f t="shared" si="67"/>
        <v/>
      </c>
      <c r="CK12" s="99"/>
      <c r="CL12" s="93"/>
      <c r="CM12" s="43"/>
      <c r="CN12" s="43">
        <f t="shared" si="68"/>
        <v>0</v>
      </c>
      <c r="CO12" s="43"/>
      <c r="CP12" s="43"/>
      <c r="CQ12" s="43" t="str">
        <f t="shared" si="69"/>
        <v/>
      </c>
      <c r="CR12" s="82"/>
      <c r="CS12" s="83"/>
      <c r="CT12" s="44"/>
      <c r="CU12" s="44">
        <f t="shared" si="70"/>
        <v>0</v>
      </c>
      <c r="CV12" s="44"/>
      <c r="CW12" s="44"/>
      <c r="CX12" s="44" t="str">
        <f t="shared" si="71"/>
        <v/>
      </c>
      <c r="CY12" s="99"/>
      <c r="CZ12" s="93"/>
      <c r="DA12" s="43"/>
      <c r="DB12" s="43">
        <f t="shared" si="72"/>
        <v>0</v>
      </c>
      <c r="DC12" s="43"/>
      <c r="DD12" s="43"/>
      <c r="DE12" s="43" t="str">
        <f t="shared" si="73"/>
        <v/>
      </c>
      <c r="DF12" s="82"/>
      <c r="DG12" s="83"/>
      <c r="DH12" s="44"/>
      <c r="DI12" s="44">
        <f t="shared" si="74"/>
        <v>0</v>
      </c>
      <c r="DJ12" s="44"/>
      <c r="DK12" s="44"/>
      <c r="DL12" s="44" t="str">
        <f t="shared" si="75"/>
        <v/>
      </c>
      <c r="DM12" s="99"/>
      <c r="DN12" s="104">
        <f t="shared" si="76"/>
        <v>0</v>
      </c>
      <c r="DO12" s="42"/>
      <c r="DP12" s="42" t="str">
        <f t="shared" ref="DP12:DP17" ca="1" si="77">+IF(A12="","",IF(MID(A12,2,2)*1+2000&gt;YEAR(TODAY()),MID(A12,2,2)*1+1900,MID(A13,2,2)*1+2000))</f>
        <v/>
      </c>
      <c r="DQ12" s="65" t="str">
        <f t="shared" ref="DQ12:DQ17" si="78">+MID(A12,1,1)</f>
        <v/>
      </c>
    </row>
    <row r="13" spans="1:121">
      <c r="A13" s="66"/>
      <c r="B13" s="44" t="str">
        <f>IF(A13="","",VLOOKUP(A13,Salariés!$A$1:$E$20,2))</f>
        <v/>
      </c>
      <c r="C13" s="44" t="str">
        <f>IF(A13="","",VLOOKUP(A13,Salariés!$A$1:$E$20,3))</f>
        <v/>
      </c>
      <c r="D13" s="45"/>
      <c r="E13" s="45"/>
      <c r="F13" s="46" t="str">
        <f>+IF(E13=Salariés!$I$5,"EDUC",IF(E13=Salariés!$I$4,"N-1",IF(E13=Salariés!$I$3,"RD",IF(D13=Salariés!$H$8,"MTT",IF(E13=Salariés!$I$7,"RD",IF(DN13=0,"RG","EC"))))))</f>
        <v>RG</v>
      </c>
      <c r="G13" s="47"/>
      <c r="H13" s="47"/>
      <c r="I13" s="48" t="str">
        <f>+IF(ISBLANK(G13),"",IF(MIN(H13,$I$8)-MAX(G13,$I$7)+1&gt;=0,MIN(H13,$I$8)-MAX(G13,$I$7)+1,0))</f>
        <v/>
      </c>
      <c r="J13" s="48" t="str">
        <f t="shared" si="1"/>
        <v/>
      </c>
      <c r="K13" s="48" t="str">
        <f t="shared" si="2"/>
        <v/>
      </c>
      <c r="L13" s="48" t="str">
        <f t="shared" si="3"/>
        <v/>
      </c>
      <c r="M13" s="48" t="str">
        <f t="shared" si="4"/>
        <v/>
      </c>
      <c r="N13" s="48" t="str">
        <f t="shared" si="5"/>
        <v/>
      </c>
      <c r="O13" s="48" t="str">
        <f t="shared" si="6"/>
        <v/>
      </c>
      <c r="P13" s="48" t="str">
        <f t="shared" si="7"/>
        <v/>
      </c>
      <c r="Q13" s="48" t="str">
        <f t="shared" si="8"/>
        <v/>
      </c>
      <c r="R13" s="48" t="str">
        <f t="shared" si="9"/>
        <v/>
      </c>
      <c r="S13" s="48" t="str">
        <f t="shared" si="10"/>
        <v/>
      </c>
      <c r="T13" s="48" t="str">
        <f t="shared" si="11"/>
        <v/>
      </c>
      <c r="U13" s="48" t="str">
        <f t="shared" si="12"/>
        <v/>
      </c>
      <c r="V13" s="48" t="str">
        <f t="shared" si="13"/>
        <v/>
      </c>
      <c r="W13" s="48" t="str">
        <f t="shared" si="14"/>
        <v/>
      </c>
      <c r="X13" s="48" t="str">
        <f t="shared" si="15"/>
        <v/>
      </c>
      <c r="Y13" s="48" t="str">
        <f t="shared" si="16"/>
        <v/>
      </c>
      <c r="Z13" s="48" t="str">
        <f t="shared" si="17"/>
        <v/>
      </c>
      <c r="AA13" s="48" t="str">
        <f t="shared" si="18"/>
        <v/>
      </c>
      <c r="AB13" s="48" t="str">
        <f t="shared" si="19"/>
        <v/>
      </c>
      <c r="AC13" s="48" t="str">
        <f t="shared" si="20"/>
        <v/>
      </c>
      <c r="AD13" s="48" t="str">
        <f t="shared" si="21"/>
        <v/>
      </c>
      <c r="AE13" s="48" t="str">
        <f t="shared" si="22"/>
        <v/>
      </c>
      <c r="AF13" s="48" t="str">
        <f t="shared" si="23"/>
        <v/>
      </c>
      <c r="AG13" s="48" t="str">
        <f t="shared" si="24"/>
        <v/>
      </c>
      <c r="AH13" s="48" t="str">
        <f t="shared" si="25"/>
        <v/>
      </c>
      <c r="AI13" s="48" t="str">
        <f t="shared" si="26"/>
        <v/>
      </c>
      <c r="AJ13" s="48" t="str">
        <f t="shared" si="27"/>
        <v/>
      </c>
      <c r="AK13" s="48" t="str">
        <f t="shared" si="28"/>
        <v/>
      </c>
      <c r="AL13" s="48" t="str">
        <f t="shared" si="29"/>
        <v/>
      </c>
      <c r="AM13" s="48" t="str">
        <f t="shared" si="30"/>
        <v/>
      </c>
      <c r="AN13" s="48" t="str">
        <f t="shared" si="31"/>
        <v/>
      </c>
      <c r="AO13" s="48" t="str">
        <f t="shared" si="32"/>
        <v/>
      </c>
      <c r="AP13" s="48" t="str">
        <f t="shared" si="33"/>
        <v/>
      </c>
      <c r="AQ13" s="48" t="str">
        <f t="shared" si="34"/>
        <v/>
      </c>
      <c r="AR13" s="48" t="str">
        <f t="shared" si="35"/>
        <v/>
      </c>
      <c r="AS13" s="48" t="str">
        <f t="shared" si="36"/>
        <v/>
      </c>
      <c r="AT13" s="48" t="str">
        <f t="shared" si="37"/>
        <v/>
      </c>
      <c r="AU13" s="48" t="str">
        <f t="shared" si="38"/>
        <v/>
      </c>
      <c r="AV13" s="48" t="str">
        <f t="shared" si="39"/>
        <v/>
      </c>
      <c r="AW13" s="48" t="str">
        <f t="shared" si="40"/>
        <v/>
      </c>
      <c r="AX13" s="48" t="str">
        <f t="shared" si="41"/>
        <v/>
      </c>
      <c r="AY13" s="48" t="str">
        <f t="shared" si="42"/>
        <v/>
      </c>
      <c r="AZ13" s="48" t="str">
        <f t="shared" si="43"/>
        <v/>
      </c>
      <c r="BA13" s="48" t="str">
        <f t="shared" si="44"/>
        <v/>
      </c>
      <c r="BB13" s="48" t="str">
        <f t="shared" si="45"/>
        <v/>
      </c>
      <c r="BC13" s="48" t="str">
        <f t="shared" si="46"/>
        <v/>
      </c>
      <c r="BD13" s="48" t="str">
        <f t="shared" si="47"/>
        <v/>
      </c>
      <c r="BE13" s="48" t="str">
        <f t="shared" si="48"/>
        <v/>
      </c>
      <c r="BF13" s="48" t="str">
        <f t="shared" si="49"/>
        <v/>
      </c>
      <c r="BG13" s="48" t="str">
        <f t="shared" si="50"/>
        <v/>
      </c>
      <c r="BH13" s="48" t="str">
        <f t="shared" si="51"/>
        <v/>
      </c>
      <c r="BI13" s="48" t="str">
        <f t="shared" si="52"/>
        <v/>
      </c>
      <c r="BJ13" s="48" t="str">
        <f t="shared" si="53"/>
        <v/>
      </c>
      <c r="BK13" s="48" t="str">
        <f t="shared" si="54"/>
        <v/>
      </c>
      <c r="BL13" s="48" t="str">
        <f t="shared" si="55"/>
        <v/>
      </c>
      <c r="BM13" s="48" t="str">
        <f t="shared" si="56"/>
        <v/>
      </c>
      <c r="BN13" s="48" t="str">
        <f t="shared" si="57"/>
        <v/>
      </c>
      <c r="BO13" s="48" t="str">
        <f t="shared" si="58"/>
        <v/>
      </c>
      <c r="BP13" s="48" t="str">
        <f t="shared" si="59"/>
        <v/>
      </c>
      <c r="BQ13" s="48" t="str">
        <f t="shared" si="60"/>
        <v/>
      </c>
      <c r="BR13" s="49">
        <f t="shared" si="61"/>
        <v>0</v>
      </c>
      <c r="BS13" s="50"/>
      <c r="BT13" s="44">
        <f>+IF(BR13&gt;3,IF(D13=Salariés!H2,3,0),IF(D13=Salariés!H2,'Archives ant. +12 mois AM'!BR13,0))</f>
        <v>0</v>
      </c>
      <c r="BU13" s="49">
        <f t="shared" si="62"/>
        <v>0</v>
      </c>
      <c r="BV13" s="44" t="str">
        <f t="shared" si="63"/>
        <v/>
      </c>
      <c r="BW13" s="92" t="str">
        <f>+IF(D13="","",IF(D13=Salariés!H3,0,IF(D13=Salariés!H5,0,IF(D13=Salariés!H7,0,1))))</f>
        <v/>
      </c>
      <c r="BX13" s="93"/>
      <c r="BY13" s="43"/>
      <c r="BZ13" s="43">
        <f t="shared" si="64"/>
        <v>0</v>
      </c>
      <c r="CA13" s="43"/>
      <c r="CB13" s="43"/>
      <c r="CC13" s="43" t="str">
        <f t="shared" si="65"/>
        <v/>
      </c>
      <c r="CD13" s="82"/>
      <c r="CE13" s="83"/>
      <c r="CF13" s="44"/>
      <c r="CG13" s="44">
        <f t="shared" si="66"/>
        <v>0</v>
      </c>
      <c r="CH13" s="44"/>
      <c r="CI13" s="44"/>
      <c r="CJ13" s="44" t="str">
        <f t="shared" si="67"/>
        <v/>
      </c>
      <c r="CK13" s="99"/>
      <c r="CL13" s="93"/>
      <c r="CM13" s="43"/>
      <c r="CN13" s="43">
        <f t="shared" si="68"/>
        <v>0</v>
      </c>
      <c r="CO13" s="43"/>
      <c r="CP13" s="43"/>
      <c r="CQ13" s="43" t="str">
        <f t="shared" si="69"/>
        <v/>
      </c>
      <c r="CR13" s="82"/>
      <c r="CS13" s="83"/>
      <c r="CT13" s="44"/>
      <c r="CU13" s="44">
        <f t="shared" si="70"/>
        <v>0</v>
      </c>
      <c r="CV13" s="44"/>
      <c r="CW13" s="44"/>
      <c r="CX13" s="44" t="str">
        <f t="shared" si="71"/>
        <v/>
      </c>
      <c r="CY13" s="99"/>
      <c r="CZ13" s="93"/>
      <c r="DA13" s="43"/>
      <c r="DB13" s="43">
        <f t="shared" si="72"/>
        <v>0</v>
      </c>
      <c r="DC13" s="43"/>
      <c r="DD13" s="43"/>
      <c r="DE13" s="43" t="str">
        <f t="shared" si="73"/>
        <v/>
      </c>
      <c r="DF13" s="82"/>
      <c r="DG13" s="83"/>
      <c r="DH13" s="44"/>
      <c r="DI13" s="44">
        <f t="shared" si="74"/>
        <v>0</v>
      </c>
      <c r="DJ13" s="44"/>
      <c r="DK13" s="44"/>
      <c r="DL13" s="44" t="str">
        <f t="shared" si="75"/>
        <v/>
      </c>
      <c r="DM13" s="99"/>
      <c r="DN13" s="104">
        <f t="shared" si="76"/>
        <v>0</v>
      </c>
      <c r="DO13" s="42"/>
      <c r="DP13" s="42" t="str">
        <f ca="1">+IF(A13="","",IF(MID(A13,2,2)*1+2000&gt;YEAR(TODAY()),MID(A13,2,2)*1+1900,MID(A14,2,2)*1+2000))</f>
        <v/>
      </c>
      <c r="DQ13" s="65" t="str">
        <f t="shared" si="78"/>
        <v/>
      </c>
    </row>
    <row r="14" spans="1:121">
      <c r="A14" s="66"/>
      <c r="B14" s="44" t="str">
        <f>IF(A14="","",VLOOKUP(A14,Salariés!$A$1:$E$20,2))</f>
        <v/>
      </c>
      <c r="C14" s="44" t="str">
        <f>IF(A14="","",VLOOKUP(A14,Salariés!$A$1:$E$20,3))</f>
        <v/>
      </c>
      <c r="D14" s="45"/>
      <c r="E14" s="45"/>
      <c r="F14" s="46" t="str">
        <f>+IF(E14=Salariés!$I$5,"EDUC",IF(E14=Salariés!$I$4,"N-1",IF(E14=Salariés!$I$3,"RD",IF(D14=Salariés!$H$8,"MTT",IF(E14=Salariés!$I$7,"RD",IF(DN14=0,"RG","EC"))))))</f>
        <v>RG</v>
      </c>
      <c r="G14" s="47"/>
      <c r="H14" s="47"/>
      <c r="I14" s="48" t="str">
        <f t="shared" si="0"/>
        <v/>
      </c>
      <c r="J14" s="48" t="str">
        <f t="shared" si="1"/>
        <v/>
      </c>
      <c r="K14" s="48" t="str">
        <f t="shared" si="2"/>
        <v/>
      </c>
      <c r="L14" s="48" t="str">
        <f t="shared" si="3"/>
        <v/>
      </c>
      <c r="M14" s="48" t="str">
        <f t="shared" si="4"/>
        <v/>
      </c>
      <c r="N14" s="48" t="str">
        <f t="shared" si="5"/>
        <v/>
      </c>
      <c r="O14" s="48" t="str">
        <f t="shared" si="6"/>
        <v/>
      </c>
      <c r="P14" s="48" t="str">
        <f t="shared" si="7"/>
        <v/>
      </c>
      <c r="Q14" s="48" t="str">
        <f t="shared" si="8"/>
        <v/>
      </c>
      <c r="R14" s="48" t="str">
        <f t="shared" si="9"/>
        <v/>
      </c>
      <c r="S14" s="48" t="str">
        <f t="shared" si="10"/>
        <v/>
      </c>
      <c r="T14" s="48" t="str">
        <f t="shared" si="11"/>
        <v/>
      </c>
      <c r="U14" s="48" t="str">
        <f t="shared" si="12"/>
        <v/>
      </c>
      <c r="V14" s="48" t="str">
        <f t="shared" si="13"/>
        <v/>
      </c>
      <c r="W14" s="48" t="str">
        <f t="shared" si="14"/>
        <v/>
      </c>
      <c r="X14" s="48" t="str">
        <f t="shared" si="15"/>
        <v/>
      </c>
      <c r="Y14" s="48" t="str">
        <f t="shared" si="16"/>
        <v/>
      </c>
      <c r="Z14" s="48" t="str">
        <f t="shared" si="17"/>
        <v/>
      </c>
      <c r="AA14" s="48" t="str">
        <f t="shared" si="18"/>
        <v/>
      </c>
      <c r="AB14" s="48" t="str">
        <f t="shared" si="19"/>
        <v/>
      </c>
      <c r="AC14" s="48" t="str">
        <f t="shared" si="20"/>
        <v/>
      </c>
      <c r="AD14" s="48" t="str">
        <f t="shared" si="21"/>
        <v/>
      </c>
      <c r="AE14" s="48" t="str">
        <f t="shared" si="22"/>
        <v/>
      </c>
      <c r="AF14" s="48" t="str">
        <f t="shared" si="23"/>
        <v/>
      </c>
      <c r="AG14" s="48" t="str">
        <f t="shared" si="24"/>
        <v/>
      </c>
      <c r="AH14" s="48" t="str">
        <f t="shared" si="25"/>
        <v/>
      </c>
      <c r="AI14" s="48" t="str">
        <f t="shared" si="26"/>
        <v/>
      </c>
      <c r="AJ14" s="48" t="str">
        <f t="shared" si="27"/>
        <v/>
      </c>
      <c r="AK14" s="48" t="str">
        <f t="shared" si="28"/>
        <v/>
      </c>
      <c r="AL14" s="48" t="str">
        <f t="shared" si="29"/>
        <v/>
      </c>
      <c r="AM14" s="48" t="str">
        <f t="shared" si="30"/>
        <v/>
      </c>
      <c r="AN14" s="48" t="str">
        <f t="shared" si="31"/>
        <v/>
      </c>
      <c r="AO14" s="48" t="str">
        <f t="shared" si="32"/>
        <v/>
      </c>
      <c r="AP14" s="48" t="str">
        <f t="shared" si="33"/>
        <v/>
      </c>
      <c r="AQ14" s="48" t="str">
        <f t="shared" si="34"/>
        <v/>
      </c>
      <c r="AR14" s="48" t="str">
        <f t="shared" si="35"/>
        <v/>
      </c>
      <c r="AS14" s="48" t="str">
        <f t="shared" si="36"/>
        <v/>
      </c>
      <c r="AT14" s="48" t="str">
        <f t="shared" si="37"/>
        <v/>
      </c>
      <c r="AU14" s="48" t="str">
        <f t="shared" si="38"/>
        <v/>
      </c>
      <c r="AV14" s="48" t="str">
        <f t="shared" si="39"/>
        <v/>
      </c>
      <c r="AW14" s="48" t="str">
        <f t="shared" si="40"/>
        <v/>
      </c>
      <c r="AX14" s="48" t="str">
        <f t="shared" si="41"/>
        <v/>
      </c>
      <c r="AY14" s="48" t="str">
        <f t="shared" si="42"/>
        <v/>
      </c>
      <c r="AZ14" s="48" t="str">
        <f t="shared" si="43"/>
        <v/>
      </c>
      <c r="BA14" s="48" t="str">
        <f t="shared" si="44"/>
        <v/>
      </c>
      <c r="BB14" s="48" t="str">
        <f t="shared" si="45"/>
        <v/>
      </c>
      <c r="BC14" s="48" t="str">
        <f t="shared" si="46"/>
        <v/>
      </c>
      <c r="BD14" s="48" t="str">
        <f t="shared" si="47"/>
        <v/>
      </c>
      <c r="BE14" s="48" t="str">
        <f t="shared" si="48"/>
        <v/>
      </c>
      <c r="BF14" s="48" t="str">
        <f t="shared" si="49"/>
        <v/>
      </c>
      <c r="BG14" s="48" t="str">
        <f t="shared" si="50"/>
        <v/>
      </c>
      <c r="BH14" s="48" t="str">
        <f t="shared" si="51"/>
        <v/>
      </c>
      <c r="BI14" s="48" t="str">
        <f t="shared" si="52"/>
        <v/>
      </c>
      <c r="BJ14" s="48" t="str">
        <f t="shared" si="53"/>
        <v/>
      </c>
      <c r="BK14" s="48" t="str">
        <f t="shared" si="54"/>
        <v/>
      </c>
      <c r="BL14" s="48" t="str">
        <f t="shared" si="55"/>
        <v/>
      </c>
      <c r="BM14" s="48" t="str">
        <f t="shared" si="56"/>
        <v/>
      </c>
      <c r="BN14" s="48" t="str">
        <f t="shared" si="57"/>
        <v/>
      </c>
      <c r="BO14" s="48" t="str">
        <f t="shared" si="58"/>
        <v/>
      </c>
      <c r="BP14" s="48" t="str">
        <f t="shared" si="59"/>
        <v/>
      </c>
      <c r="BQ14" s="48" t="str">
        <f t="shared" si="60"/>
        <v/>
      </c>
      <c r="BR14" s="49">
        <f t="shared" si="61"/>
        <v>0</v>
      </c>
      <c r="BS14" s="50"/>
      <c r="BT14" s="44">
        <f>+IF(BR14&gt;3,IF(D14=Salariés!H2,3,0),IF(D14=Salariés!H2,'Archives ant. +12 mois AM'!BR14,0))</f>
        <v>0</v>
      </c>
      <c r="BU14" s="49">
        <f t="shared" si="62"/>
        <v>0</v>
      </c>
      <c r="BV14" s="44" t="str">
        <f t="shared" si="63"/>
        <v/>
      </c>
      <c r="BW14" s="92" t="str">
        <f>+IF(D14="","",IF(D14=Salariés!H3,0,IF(D14=Salariés!H5,0,IF(D14=Salariés!H7,0,1))))</f>
        <v/>
      </c>
      <c r="BX14" s="93"/>
      <c r="BY14" s="43"/>
      <c r="BZ14" s="43">
        <f t="shared" si="64"/>
        <v>0</v>
      </c>
      <c r="CA14" s="43"/>
      <c r="CB14" s="43"/>
      <c r="CC14" s="43" t="str">
        <f t="shared" si="65"/>
        <v/>
      </c>
      <c r="CD14" s="82"/>
      <c r="CE14" s="83"/>
      <c r="CF14" s="44"/>
      <c r="CG14" s="44">
        <f t="shared" si="66"/>
        <v>0</v>
      </c>
      <c r="CH14" s="44"/>
      <c r="CI14" s="44"/>
      <c r="CJ14" s="44" t="str">
        <f t="shared" si="67"/>
        <v/>
      </c>
      <c r="CK14" s="99"/>
      <c r="CL14" s="93"/>
      <c r="CM14" s="43"/>
      <c r="CN14" s="43">
        <f t="shared" si="68"/>
        <v>0</v>
      </c>
      <c r="CO14" s="43"/>
      <c r="CP14" s="43"/>
      <c r="CQ14" s="43" t="str">
        <f t="shared" si="69"/>
        <v/>
      </c>
      <c r="CR14" s="82"/>
      <c r="CS14" s="83"/>
      <c r="CT14" s="44"/>
      <c r="CU14" s="44">
        <f t="shared" si="70"/>
        <v>0</v>
      </c>
      <c r="CV14" s="44"/>
      <c r="CW14" s="44"/>
      <c r="CX14" s="44" t="str">
        <f t="shared" si="71"/>
        <v/>
      </c>
      <c r="CY14" s="99"/>
      <c r="CZ14" s="93"/>
      <c r="DA14" s="43"/>
      <c r="DB14" s="43">
        <f t="shared" si="72"/>
        <v>0</v>
      </c>
      <c r="DC14" s="43"/>
      <c r="DD14" s="43"/>
      <c r="DE14" s="43" t="str">
        <f t="shared" si="73"/>
        <v/>
      </c>
      <c r="DF14" s="82"/>
      <c r="DG14" s="83"/>
      <c r="DH14" s="44"/>
      <c r="DI14" s="44">
        <f t="shared" si="74"/>
        <v>0</v>
      </c>
      <c r="DJ14" s="44"/>
      <c r="DK14" s="44"/>
      <c r="DL14" s="44" t="str">
        <f t="shared" si="75"/>
        <v/>
      </c>
      <c r="DM14" s="99"/>
      <c r="DN14" s="104">
        <f t="shared" si="76"/>
        <v>0</v>
      </c>
      <c r="DO14" s="42"/>
      <c r="DP14" s="42" t="str">
        <f t="shared" ca="1" si="77"/>
        <v/>
      </c>
      <c r="DQ14" s="65" t="str">
        <f t="shared" si="78"/>
        <v/>
      </c>
    </row>
    <row r="15" spans="1:121">
      <c r="A15" s="66"/>
      <c r="B15" s="44" t="str">
        <f>IF(A15="","",VLOOKUP(A15,Salariés!$A$1:$E$20,2))</f>
        <v/>
      </c>
      <c r="C15" s="44" t="str">
        <f>IF(A15="","",VLOOKUP(A15,Salariés!$A$1:$E$20,3))</f>
        <v/>
      </c>
      <c r="D15" s="45"/>
      <c r="E15" s="45"/>
      <c r="F15" s="46" t="str">
        <f>+IF(E15=Salariés!$I$5,"EDUC",IF(E15=Salariés!$I$4,"N-1",IF(E15=Salariés!$I$3,"RD",IF(D15=Salariés!$H$8,"MTT",IF(E15=Salariés!$I$7,"RD",IF(DN15=0,"RG","EC"))))))</f>
        <v>RG</v>
      </c>
      <c r="G15" s="47"/>
      <c r="H15" s="47"/>
      <c r="I15" s="48" t="str">
        <f t="shared" si="0"/>
        <v/>
      </c>
      <c r="J15" s="48" t="str">
        <f t="shared" si="1"/>
        <v/>
      </c>
      <c r="K15" s="48" t="str">
        <f t="shared" si="2"/>
        <v/>
      </c>
      <c r="L15" s="48" t="str">
        <f t="shared" si="3"/>
        <v/>
      </c>
      <c r="M15" s="48" t="str">
        <f t="shared" si="4"/>
        <v/>
      </c>
      <c r="N15" s="48" t="str">
        <f t="shared" si="5"/>
        <v/>
      </c>
      <c r="O15" s="48" t="str">
        <f t="shared" si="6"/>
        <v/>
      </c>
      <c r="P15" s="48" t="str">
        <f t="shared" si="7"/>
        <v/>
      </c>
      <c r="Q15" s="48" t="str">
        <f t="shared" si="8"/>
        <v/>
      </c>
      <c r="R15" s="48" t="str">
        <f t="shared" si="9"/>
        <v/>
      </c>
      <c r="S15" s="48" t="str">
        <f t="shared" si="10"/>
        <v/>
      </c>
      <c r="T15" s="48" t="str">
        <f t="shared" si="11"/>
        <v/>
      </c>
      <c r="U15" s="48" t="str">
        <f t="shared" si="12"/>
        <v/>
      </c>
      <c r="V15" s="48" t="str">
        <f t="shared" si="13"/>
        <v/>
      </c>
      <c r="W15" s="48" t="str">
        <f t="shared" si="14"/>
        <v/>
      </c>
      <c r="X15" s="48" t="str">
        <f t="shared" si="15"/>
        <v/>
      </c>
      <c r="Y15" s="48" t="str">
        <f t="shared" si="16"/>
        <v/>
      </c>
      <c r="Z15" s="48" t="str">
        <f t="shared" si="17"/>
        <v/>
      </c>
      <c r="AA15" s="48" t="str">
        <f t="shared" si="18"/>
        <v/>
      </c>
      <c r="AB15" s="48" t="str">
        <f t="shared" si="19"/>
        <v/>
      </c>
      <c r="AC15" s="48" t="str">
        <f t="shared" si="20"/>
        <v/>
      </c>
      <c r="AD15" s="48" t="str">
        <f t="shared" si="21"/>
        <v/>
      </c>
      <c r="AE15" s="48" t="str">
        <f t="shared" si="22"/>
        <v/>
      </c>
      <c r="AF15" s="48" t="str">
        <f t="shared" si="23"/>
        <v/>
      </c>
      <c r="AG15" s="48" t="str">
        <f t="shared" si="24"/>
        <v/>
      </c>
      <c r="AH15" s="48" t="str">
        <f t="shared" si="25"/>
        <v/>
      </c>
      <c r="AI15" s="48" t="str">
        <f t="shared" si="26"/>
        <v/>
      </c>
      <c r="AJ15" s="48" t="str">
        <f t="shared" si="27"/>
        <v/>
      </c>
      <c r="AK15" s="48" t="str">
        <f t="shared" si="28"/>
        <v/>
      </c>
      <c r="AL15" s="48" t="str">
        <f t="shared" si="29"/>
        <v/>
      </c>
      <c r="AM15" s="48" t="str">
        <f t="shared" si="30"/>
        <v/>
      </c>
      <c r="AN15" s="48" t="str">
        <f t="shared" si="31"/>
        <v/>
      </c>
      <c r="AO15" s="48" t="str">
        <f t="shared" si="32"/>
        <v/>
      </c>
      <c r="AP15" s="48" t="str">
        <f t="shared" si="33"/>
        <v/>
      </c>
      <c r="AQ15" s="48" t="str">
        <f t="shared" si="34"/>
        <v/>
      </c>
      <c r="AR15" s="48" t="str">
        <f t="shared" si="35"/>
        <v/>
      </c>
      <c r="AS15" s="48" t="str">
        <f t="shared" si="36"/>
        <v/>
      </c>
      <c r="AT15" s="48" t="str">
        <f t="shared" si="37"/>
        <v/>
      </c>
      <c r="AU15" s="48" t="str">
        <f t="shared" si="38"/>
        <v/>
      </c>
      <c r="AV15" s="48" t="str">
        <f t="shared" si="39"/>
        <v/>
      </c>
      <c r="AW15" s="48" t="str">
        <f t="shared" si="40"/>
        <v/>
      </c>
      <c r="AX15" s="48" t="str">
        <f t="shared" si="41"/>
        <v/>
      </c>
      <c r="AY15" s="48" t="str">
        <f t="shared" si="42"/>
        <v/>
      </c>
      <c r="AZ15" s="48" t="str">
        <f t="shared" si="43"/>
        <v/>
      </c>
      <c r="BA15" s="48" t="str">
        <f t="shared" si="44"/>
        <v/>
      </c>
      <c r="BB15" s="48" t="str">
        <f t="shared" si="45"/>
        <v/>
      </c>
      <c r="BC15" s="48" t="str">
        <f t="shared" si="46"/>
        <v/>
      </c>
      <c r="BD15" s="48" t="str">
        <f t="shared" si="47"/>
        <v/>
      </c>
      <c r="BE15" s="48" t="str">
        <f t="shared" si="48"/>
        <v/>
      </c>
      <c r="BF15" s="48" t="str">
        <f t="shared" si="49"/>
        <v/>
      </c>
      <c r="BG15" s="48" t="str">
        <f t="shared" si="50"/>
        <v/>
      </c>
      <c r="BH15" s="48" t="str">
        <f t="shared" si="51"/>
        <v/>
      </c>
      <c r="BI15" s="48" t="str">
        <f t="shared" si="52"/>
        <v/>
      </c>
      <c r="BJ15" s="48" t="str">
        <f t="shared" si="53"/>
        <v/>
      </c>
      <c r="BK15" s="48" t="str">
        <f t="shared" si="54"/>
        <v/>
      </c>
      <c r="BL15" s="48" t="str">
        <f t="shared" si="55"/>
        <v/>
      </c>
      <c r="BM15" s="48" t="str">
        <f t="shared" si="56"/>
        <v/>
      </c>
      <c r="BN15" s="48" t="str">
        <f t="shared" si="57"/>
        <v/>
      </c>
      <c r="BO15" s="48" t="str">
        <f t="shared" si="58"/>
        <v/>
      </c>
      <c r="BP15" s="48" t="str">
        <f t="shared" si="59"/>
        <v/>
      </c>
      <c r="BQ15" s="48" t="str">
        <f t="shared" si="60"/>
        <v/>
      </c>
      <c r="BR15" s="49">
        <f t="shared" si="61"/>
        <v>0</v>
      </c>
      <c r="BS15" s="50"/>
      <c r="BT15" s="44">
        <f>+IF(BR15&gt;3,IF(D15=Salariés!H2,3,0),IF(D15=Salariés!H2,'Archives ant. +12 mois AM'!BR15,0))</f>
        <v>0</v>
      </c>
      <c r="BU15" s="49">
        <f t="shared" si="62"/>
        <v>0</v>
      </c>
      <c r="BV15" s="44" t="str">
        <f t="shared" si="63"/>
        <v/>
      </c>
      <c r="BW15" s="92" t="str">
        <f>+IF(D15="","",IF(D15=Salariés!H3,0,IF(D15=Salariés!H5,0,IF(D15=Salariés!H7,0,1))))</f>
        <v/>
      </c>
      <c r="BX15" s="93"/>
      <c r="BY15" s="43"/>
      <c r="BZ15" s="43">
        <f t="shared" si="64"/>
        <v>0</v>
      </c>
      <c r="CA15" s="43"/>
      <c r="CB15" s="43"/>
      <c r="CC15" s="43" t="str">
        <f t="shared" si="65"/>
        <v/>
      </c>
      <c r="CD15" s="82"/>
      <c r="CE15" s="83"/>
      <c r="CF15" s="44"/>
      <c r="CG15" s="44">
        <f t="shared" si="66"/>
        <v>0</v>
      </c>
      <c r="CH15" s="44"/>
      <c r="CI15" s="44"/>
      <c r="CJ15" s="44" t="str">
        <f t="shared" si="67"/>
        <v/>
      </c>
      <c r="CK15" s="99"/>
      <c r="CL15" s="93"/>
      <c r="CM15" s="43"/>
      <c r="CN15" s="43">
        <f t="shared" si="68"/>
        <v>0</v>
      </c>
      <c r="CO15" s="43"/>
      <c r="CP15" s="43"/>
      <c r="CQ15" s="43" t="str">
        <f t="shared" si="69"/>
        <v/>
      </c>
      <c r="CR15" s="82"/>
      <c r="CS15" s="83"/>
      <c r="CT15" s="44"/>
      <c r="CU15" s="44">
        <f t="shared" si="70"/>
        <v>0</v>
      </c>
      <c r="CV15" s="44"/>
      <c r="CW15" s="44"/>
      <c r="CX15" s="44" t="str">
        <f t="shared" si="71"/>
        <v/>
      </c>
      <c r="CY15" s="99"/>
      <c r="CZ15" s="93"/>
      <c r="DA15" s="43"/>
      <c r="DB15" s="43">
        <f t="shared" si="72"/>
        <v>0</v>
      </c>
      <c r="DC15" s="43"/>
      <c r="DD15" s="43"/>
      <c r="DE15" s="43" t="str">
        <f t="shared" si="73"/>
        <v/>
      </c>
      <c r="DF15" s="82"/>
      <c r="DG15" s="83"/>
      <c r="DH15" s="44"/>
      <c r="DI15" s="44">
        <f t="shared" si="74"/>
        <v>0</v>
      </c>
      <c r="DJ15" s="44"/>
      <c r="DK15" s="44"/>
      <c r="DL15" s="44" t="str">
        <f t="shared" si="75"/>
        <v/>
      </c>
      <c r="DM15" s="99"/>
      <c r="DN15" s="104">
        <f t="shared" si="76"/>
        <v>0</v>
      </c>
      <c r="DO15" s="42"/>
      <c r="DP15" s="42" t="str">
        <f t="shared" ca="1" si="77"/>
        <v/>
      </c>
      <c r="DQ15" s="65" t="str">
        <f t="shared" si="78"/>
        <v/>
      </c>
    </row>
    <row r="16" spans="1:121">
      <c r="A16" s="66"/>
      <c r="B16" s="44" t="str">
        <f>IF(A16="","",VLOOKUP(A16,Salariés!$A$1:$E$20,2))</f>
        <v/>
      </c>
      <c r="C16" s="44" t="str">
        <f>IF(A16="","",VLOOKUP(A16,Salariés!$A$1:$E$20,3))</f>
        <v/>
      </c>
      <c r="D16" s="45"/>
      <c r="E16" s="45"/>
      <c r="F16" s="46" t="str">
        <f>+IF(E16=Salariés!$I$5,"EDUC",IF(E16=Salariés!$I$4,"N-1",IF(E16=Salariés!$I$3,"RD",IF(D16=Salariés!$H$8,"MTT",IF(E16=Salariés!$I$7,"RD",IF(DN16=0,"RG","EC"))))))</f>
        <v>RG</v>
      </c>
      <c r="G16" s="47"/>
      <c r="H16" s="47"/>
      <c r="I16" s="48" t="str">
        <f t="shared" si="0"/>
        <v/>
      </c>
      <c r="J16" s="48" t="str">
        <f t="shared" si="1"/>
        <v/>
      </c>
      <c r="K16" s="48" t="str">
        <f t="shared" si="2"/>
        <v/>
      </c>
      <c r="L16" s="48" t="str">
        <f t="shared" si="3"/>
        <v/>
      </c>
      <c r="M16" s="48" t="str">
        <f t="shared" si="4"/>
        <v/>
      </c>
      <c r="N16" s="48" t="str">
        <f t="shared" si="5"/>
        <v/>
      </c>
      <c r="O16" s="48" t="str">
        <f t="shared" si="6"/>
        <v/>
      </c>
      <c r="P16" s="48" t="str">
        <f t="shared" si="7"/>
        <v/>
      </c>
      <c r="Q16" s="48" t="str">
        <f t="shared" si="8"/>
        <v/>
      </c>
      <c r="R16" s="48" t="str">
        <f t="shared" si="9"/>
        <v/>
      </c>
      <c r="S16" s="48" t="str">
        <f t="shared" si="10"/>
        <v/>
      </c>
      <c r="T16" s="48" t="str">
        <f t="shared" si="11"/>
        <v/>
      </c>
      <c r="U16" s="48" t="str">
        <f t="shared" si="12"/>
        <v/>
      </c>
      <c r="V16" s="48" t="str">
        <f t="shared" si="13"/>
        <v/>
      </c>
      <c r="W16" s="48" t="str">
        <f t="shared" si="14"/>
        <v/>
      </c>
      <c r="X16" s="48" t="str">
        <f t="shared" si="15"/>
        <v/>
      </c>
      <c r="Y16" s="48" t="str">
        <f t="shared" si="16"/>
        <v/>
      </c>
      <c r="Z16" s="48" t="str">
        <f t="shared" si="17"/>
        <v/>
      </c>
      <c r="AA16" s="48" t="str">
        <f t="shared" si="18"/>
        <v/>
      </c>
      <c r="AB16" s="48" t="str">
        <f t="shared" si="19"/>
        <v/>
      </c>
      <c r="AC16" s="48" t="str">
        <f t="shared" si="20"/>
        <v/>
      </c>
      <c r="AD16" s="48" t="str">
        <f t="shared" si="21"/>
        <v/>
      </c>
      <c r="AE16" s="48" t="str">
        <f t="shared" si="22"/>
        <v/>
      </c>
      <c r="AF16" s="48" t="str">
        <f t="shared" si="23"/>
        <v/>
      </c>
      <c r="AG16" s="48" t="str">
        <f t="shared" si="24"/>
        <v/>
      </c>
      <c r="AH16" s="48" t="str">
        <f t="shared" si="25"/>
        <v/>
      </c>
      <c r="AI16" s="48" t="str">
        <f t="shared" si="26"/>
        <v/>
      </c>
      <c r="AJ16" s="48" t="str">
        <f t="shared" si="27"/>
        <v/>
      </c>
      <c r="AK16" s="48" t="str">
        <f t="shared" si="28"/>
        <v/>
      </c>
      <c r="AL16" s="48" t="str">
        <f t="shared" si="29"/>
        <v/>
      </c>
      <c r="AM16" s="48" t="str">
        <f t="shared" si="30"/>
        <v/>
      </c>
      <c r="AN16" s="48" t="str">
        <f t="shared" si="31"/>
        <v/>
      </c>
      <c r="AO16" s="48" t="str">
        <f t="shared" si="32"/>
        <v/>
      </c>
      <c r="AP16" s="48" t="str">
        <f t="shared" si="33"/>
        <v/>
      </c>
      <c r="AQ16" s="48" t="str">
        <f t="shared" si="34"/>
        <v/>
      </c>
      <c r="AR16" s="48" t="str">
        <f t="shared" si="35"/>
        <v/>
      </c>
      <c r="AS16" s="48" t="str">
        <f t="shared" si="36"/>
        <v/>
      </c>
      <c r="AT16" s="48" t="str">
        <f t="shared" si="37"/>
        <v/>
      </c>
      <c r="AU16" s="48" t="str">
        <f t="shared" si="38"/>
        <v/>
      </c>
      <c r="AV16" s="48" t="str">
        <f t="shared" si="39"/>
        <v/>
      </c>
      <c r="AW16" s="48" t="str">
        <f t="shared" si="40"/>
        <v/>
      </c>
      <c r="AX16" s="48" t="str">
        <f t="shared" si="41"/>
        <v/>
      </c>
      <c r="AY16" s="48" t="str">
        <f t="shared" si="42"/>
        <v/>
      </c>
      <c r="AZ16" s="48" t="str">
        <f t="shared" si="43"/>
        <v/>
      </c>
      <c r="BA16" s="48" t="str">
        <f t="shared" si="44"/>
        <v/>
      </c>
      <c r="BB16" s="48" t="str">
        <f t="shared" si="45"/>
        <v/>
      </c>
      <c r="BC16" s="48" t="str">
        <f t="shared" si="46"/>
        <v/>
      </c>
      <c r="BD16" s="48" t="str">
        <f t="shared" si="47"/>
        <v/>
      </c>
      <c r="BE16" s="48" t="str">
        <f t="shared" si="48"/>
        <v/>
      </c>
      <c r="BF16" s="48" t="str">
        <f t="shared" si="49"/>
        <v/>
      </c>
      <c r="BG16" s="48" t="str">
        <f t="shared" si="50"/>
        <v/>
      </c>
      <c r="BH16" s="48" t="str">
        <f t="shared" si="51"/>
        <v/>
      </c>
      <c r="BI16" s="48" t="str">
        <f t="shared" si="52"/>
        <v/>
      </c>
      <c r="BJ16" s="48" t="str">
        <f t="shared" si="53"/>
        <v/>
      </c>
      <c r="BK16" s="48" t="str">
        <f t="shared" si="54"/>
        <v/>
      </c>
      <c r="BL16" s="48" t="str">
        <f t="shared" si="55"/>
        <v/>
      </c>
      <c r="BM16" s="48" t="str">
        <f t="shared" si="56"/>
        <v/>
      </c>
      <c r="BN16" s="48" t="str">
        <f t="shared" si="57"/>
        <v/>
      </c>
      <c r="BO16" s="48" t="str">
        <f t="shared" si="58"/>
        <v/>
      </c>
      <c r="BP16" s="48" t="str">
        <f t="shared" si="59"/>
        <v/>
      </c>
      <c r="BQ16" s="48" t="str">
        <f t="shared" si="60"/>
        <v/>
      </c>
      <c r="BR16" s="49">
        <f t="shared" si="61"/>
        <v>0</v>
      </c>
      <c r="BS16" s="50"/>
      <c r="BT16" s="44">
        <f>+IF(BR16&gt;3,IF(D16=Salariés!H2,3,0),IF(D16=Salariés!H2,'Archives ant. +12 mois AM'!BR16,0))</f>
        <v>0</v>
      </c>
      <c r="BU16" s="49">
        <f t="shared" si="62"/>
        <v>0</v>
      </c>
      <c r="BV16" s="44" t="str">
        <f t="shared" si="63"/>
        <v/>
      </c>
      <c r="BW16" s="92" t="str">
        <f>+IF(D16="","",IF(D16=Salariés!H3,0,IF(D16=Salariés!H5,0,IF(D16=Salariés!H7,0,1))))</f>
        <v/>
      </c>
      <c r="BX16" s="93"/>
      <c r="BY16" s="43"/>
      <c r="BZ16" s="43">
        <f t="shared" si="64"/>
        <v>0</v>
      </c>
      <c r="CA16" s="43"/>
      <c r="CB16" s="43"/>
      <c r="CC16" s="43" t="str">
        <f t="shared" si="65"/>
        <v/>
      </c>
      <c r="CD16" s="82"/>
      <c r="CE16" s="83"/>
      <c r="CF16" s="44"/>
      <c r="CG16" s="44">
        <f t="shared" si="66"/>
        <v>0</v>
      </c>
      <c r="CH16" s="44"/>
      <c r="CI16" s="44"/>
      <c r="CJ16" s="44" t="str">
        <f t="shared" si="67"/>
        <v/>
      </c>
      <c r="CK16" s="99"/>
      <c r="CL16" s="93"/>
      <c r="CM16" s="43"/>
      <c r="CN16" s="43">
        <f t="shared" si="68"/>
        <v>0</v>
      </c>
      <c r="CO16" s="43"/>
      <c r="CP16" s="43"/>
      <c r="CQ16" s="43" t="str">
        <f t="shared" si="69"/>
        <v/>
      </c>
      <c r="CR16" s="82"/>
      <c r="CS16" s="83"/>
      <c r="CT16" s="44"/>
      <c r="CU16" s="44">
        <f t="shared" si="70"/>
        <v>0</v>
      </c>
      <c r="CV16" s="44"/>
      <c r="CW16" s="44"/>
      <c r="CX16" s="44" t="str">
        <f t="shared" si="71"/>
        <v/>
      </c>
      <c r="CY16" s="99"/>
      <c r="CZ16" s="93"/>
      <c r="DA16" s="43"/>
      <c r="DB16" s="43">
        <f t="shared" si="72"/>
        <v>0</v>
      </c>
      <c r="DC16" s="43"/>
      <c r="DD16" s="43"/>
      <c r="DE16" s="43" t="str">
        <f t="shared" si="73"/>
        <v/>
      </c>
      <c r="DF16" s="82"/>
      <c r="DG16" s="83"/>
      <c r="DH16" s="44"/>
      <c r="DI16" s="44">
        <f t="shared" si="74"/>
        <v>0</v>
      </c>
      <c r="DJ16" s="44"/>
      <c r="DK16" s="44"/>
      <c r="DL16" s="44" t="str">
        <f t="shared" si="75"/>
        <v/>
      </c>
      <c r="DM16" s="99"/>
      <c r="DN16" s="104">
        <f t="shared" si="76"/>
        <v>0</v>
      </c>
      <c r="DO16" s="42"/>
      <c r="DP16" s="42" t="str">
        <f t="shared" ca="1" si="77"/>
        <v/>
      </c>
      <c r="DQ16" s="65" t="str">
        <f t="shared" si="78"/>
        <v/>
      </c>
    </row>
    <row r="17" spans="1:121" ht="15.75" thickBot="1">
      <c r="A17" s="67"/>
      <c r="B17" s="68" t="str">
        <f>IF(A17="","",VLOOKUP(A17,Salariés!$A$1:$E$20,2))</f>
        <v/>
      </c>
      <c r="C17" s="68" t="str">
        <f>IF(A17="","",VLOOKUP(A17,Salariés!$A$1:$E$20,3))</f>
        <v/>
      </c>
      <c r="D17" s="69"/>
      <c r="E17" s="69"/>
      <c r="F17" s="70" t="str">
        <f>+IF(E17=Salariés!$I$5,"EDUC",IF(E17=Salariés!$I$4,"N-1",IF(E17=Salariés!$I$3,"RD",IF(D17=Salariés!$H$8,"MTT",IF(E17=Salariés!$I$7,"RD",IF(DN17=0,"RG","EC"))))))</f>
        <v>RG</v>
      </c>
      <c r="G17" s="71"/>
      <c r="H17" s="71"/>
      <c r="I17" s="72" t="str">
        <f t="shared" si="0"/>
        <v/>
      </c>
      <c r="J17" s="72" t="str">
        <f t="shared" si="1"/>
        <v/>
      </c>
      <c r="K17" s="72" t="str">
        <f t="shared" si="2"/>
        <v/>
      </c>
      <c r="L17" s="72" t="str">
        <f t="shared" si="3"/>
        <v/>
      </c>
      <c r="M17" s="72" t="str">
        <f t="shared" si="4"/>
        <v/>
      </c>
      <c r="N17" s="72" t="str">
        <f t="shared" si="5"/>
        <v/>
      </c>
      <c r="O17" s="72" t="str">
        <f t="shared" si="6"/>
        <v/>
      </c>
      <c r="P17" s="72" t="str">
        <f t="shared" si="7"/>
        <v/>
      </c>
      <c r="Q17" s="72" t="str">
        <f t="shared" si="8"/>
        <v/>
      </c>
      <c r="R17" s="72" t="str">
        <f t="shared" si="9"/>
        <v/>
      </c>
      <c r="S17" s="72" t="str">
        <f t="shared" si="10"/>
        <v/>
      </c>
      <c r="T17" s="72" t="str">
        <f t="shared" si="11"/>
        <v/>
      </c>
      <c r="U17" s="72" t="str">
        <f t="shared" si="12"/>
        <v/>
      </c>
      <c r="V17" s="72" t="str">
        <f t="shared" si="13"/>
        <v/>
      </c>
      <c r="W17" s="72" t="str">
        <f t="shared" si="14"/>
        <v/>
      </c>
      <c r="X17" s="72" t="str">
        <f t="shared" si="15"/>
        <v/>
      </c>
      <c r="Y17" s="72" t="str">
        <f t="shared" si="16"/>
        <v/>
      </c>
      <c r="Z17" s="72" t="str">
        <f t="shared" si="17"/>
        <v/>
      </c>
      <c r="AA17" s="72" t="str">
        <f t="shared" si="18"/>
        <v/>
      </c>
      <c r="AB17" s="72" t="str">
        <f t="shared" si="19"/>
        <v/>
      </c>
      <c r="AC17" s="72" t="str">
        <f t="shared" si="20"/>
        <v/>
      </c>
      <c r="AD17" s="72" t="str">
        <f t="shared" si="21"/>
        <v/>
      </c>
      <c r="AE17" s="72" t="str">
        <f t="shared" si="22"/>
        <v/>
      </c>
      <c r="AF17" s="72" t="str">
        <f t="shared" si="23"/>
        <v/>
      </c>
      <c r="AG17" s="72" t="str">
        <f t="shared" si="24"/>
        <v/>
      </c>
      <c r="AH17" s="72" t="str">
        <f t="shared" si="25"/>
        <v/>
      </c>
      <c r="AI17" s="72" t="str">
        <f t="shared" si="26"/>
        <v/>
      </c>
      <c r="AJ17" s="72" t="str">
        <f t="shared" si="27"/>
        <v/>
      </c>
      <c r="AK17" s="72" t="str">
        <f t="shared" si="28"/>
        <v/>
      </c>
      <c r="AL17" s="72" t="str">
        <f t="shared" si="29"/>
        <v/>
      </c>
      <c r="AM17" s="72" t="str">
        <f t="shared" si="30"/>
        <v/>
      </c>
      <c r="AN17" s="72" t="str">
        <f t="shared" si="31"/>
        <v/>
      </c>
      <c r="AO17" s="72" t="str">
        <f t="shared" si="32"/>
        <v/>
      </c>
      <c r="AP17" s="72" t="str">
        <f t="shared" si="33"/>
        <v/>
      </c>
      <c r="AQ17" s="72" t="str">
        <f t="shared" si="34"/>
        <v/>
      </c>
      <c r="AR17" s="72" t="str">
        <f t="shared" si="35"/>
        <v/>
      </c>
      <c r="AS17" s="72" t="str">
        <f t="shared" si="36"/>
        <v/>
      </c>
      <c r="AT17" s="72" t="str">
        <f t="shared" si="37"/>
        <v/>
      </c>
      <c r="AU17" s="72" t="str">
        <f t="shared" si="38"/>
        <v/>
      </c>
      <c r="AV17" s="72" t="str">
        <f t="shared" si="39"/>
        <v/>
      </c>
      <c r="AW17" s="72" t="str">
        <f t="shared" si="40"/>
        <v/>
      </c>
      <c r="AX17" s="72" t="str">
        <f t="shared" si="41"/>
        <v/>
      </c>
      <c r="AY17" s="72" t="str">
        <f t="shared" si="42"/>
        <v/>
      </c>
      <c r="AZ17" s="72" t="str">
        <f t="shared" si="43"/>
        <v/>
      </c>
      <c r="BA17" s="72" t="str">
        <f t="shared" si="44"/>
        <v/>
      </c>
      <c r="BB17" s="72" t="str">
        <f t="shared" si="45"/>
        <v/>
      </c>
      <c r="BC17" s="72" t="str">
        <f t="shared" si="46"/>
        <v/>
      </c>
      <c r="BD17" s="72" t="str">
        <f t="shared" si="47"/>
        <v/>
      </c>
      <c r="BE17" s="72" t="str">
        <f t="shared" si="48"/>
        <v/>
      </c>
      <c r="BF17" s="72" t="str">
        <f t="shared" si="49"/>
        <v/>
      </c>
      <c r="BG17" s="72" t="str">
        <f t="shared" si="50"/>
        <v/>
      </c>
      <c r="BH17" s="72" t="str">
        <f t="shared" si="51"/>
        <v/>
      </c>
      <c r="BI17" s="72" t="str">
        <f t="shared" si="52"/>
        <v/>
      </c>
      <c r="BJ17" s="72" t="str">
        <f t="shared" si="53"/>
        <v/>
      </c>
      <c r="BK17" s="72" t="str">
        <f t="shared" si="54"/>
        <v/>
      </c>
      <c r="BL17" s="72" t="str">
        <f t="shared" si="55"/>
        <v/>
      </c>
      <c r="BM17" s="72" t="str">
        <f t="shared" si="56"/>
        <v/>
      </c>
      <c r="BN17" s="72" t="str">
        <f t="shared" si="57"/>
        <v/>
      </c>
      <c r="BO17" s="72" t="str">
        <f t="shared" si="58"/>
        <v/>
      </c>
      <c r="BP17" s="72" t="str">
        <f t="shared" si="59"/>
        <v/>
      </c>
      <c r="BQ17" s="72" t="str">
        <f t="shared" si="60"/>
        <v/>
      </c>
      <c r="BR17" s="73">
        <f t="shared" si="61"/>
        <v>0</v>
      </c>
      <c r="BS17" s="74"/>
      <c r="BT17" s="68">
        <f>+IF(BR17&gt;3,IF(D17=Salariés!H2,3,0),IF(D17=Salariés!H2,'Archives ant. +12 mois AM'!BR17,0))</f>
        <v>0</v>
      </c>
      <c r="BU17" s="73">
        <f t="shared" si="62"/>
        <v>0</v>
      </c>
      <c r="BV17" s="68" t="str">
        <f t="shared" si="63"/>
        <v/>
      </c>
      <c r="BW17" s="94" t="str">
        <f>+IF(D17="","",IF(D17=Salariés!H3,0,IF(D17=Salariés!H5,0,IF(D17=Salariés!H7,0,1))))</f>
        <v/>
      </c>
      <c r="BX17" s="95"/>
      <c r="BY17" s="75"/>
      <c r="BZ17" s="75">
        <f t="shared" si="64"/>
        <v>0</v>
      </c>
      <c r="CA17" s="75"/>
      <c r="CB17" s="75"/>
      <c r="CC17" s="75" t="str">
        <f t="shared" si="65"/>
        <v/>
      </c>
      <c r="CD17" s="84"/>
      <c r="CE17" s="85"/>
      <c r="CF17" s="68"/>
      <c r="CG17" s="68">
        <f t="shared" si="66"/>
        <v>0</v>
      </c>
      <c r="CH17" s="68"/>
      <c r="CI17" s="68"/>
      <c r="CJ17" s="68" t="str">
        <f t="shared" si="67"/>
        <v/>
      </c>
      <c r="CK17" s="100"/>
      <c r="CL17" s="95"/>
      <c r="CM17" s="75"/>
      <c r="CN17" s="75">
        <f t="shared" si="68"/>
        <v>0</v>
      </c>
      <c r="CO17" s="75"/>
      <c r="CP17" s="75"/>
      <c r="CQ17" s="75" t="str">
        <f t="shared" si="69"/>
        <v/>
      </c>
      <c r="CR17" s="84"/>
      <c r="CS17" s="85"/>
      <c r="CT17" s="68"/>
      <c r="CU17" s="68">
        <f t="shared" si="70"/>
        <v>0</v>
      </c>
      <c r="CV17" s="68"/>
      <c r="CW17" s="68"/>
      <c r="CX17" s="68" t="str">
        <f t="shared" si="71"/>
        <v/>
      </c>
      <c r="CY17" s="100"/>
      <c r="CZ17" s="95"/>
      <c r="DA17" s="75"/>
      <c r="DB17" s="75">
        <f t="shared" si="72"/>
        <v>0</v>
      </c>
      <c r="DC17" s="75"/>
      <c r="DD17" s="75"/>
      <c r="DE17" s="75" t="str">
        <f t="shared" si="73"/>
        <v/>
      </c>
      <c r="DF17" s="84"/>
      <c r="DG17" s="85"/>
      <c r="DH17" s="68"/>
      <c r="DI17" s="68">
        <f t="shared" si="74"/>
        <v>0</v>
      </c>
      <c r="DJ17" s="68"/>
      <c r="DK17" s="68"/>
      <c r="DL17" s="68" t="str">
        <f t="shared" si="75"/>
        <v/>
      </c>
      <c r="DM17" s="100"/>
      <c r="DN17" s="105">
        <f t="shared" si="76"/>
        <v>0</v>
      </c>
      <c r="DO17" s="76"/>
      <c r="DP17" s="76" t="str">
        <f t="shared" ca="1" si="77"/>
        <v/>
      </c>
      <c r="DQ17" s="77" t="str">
        <f t="shared" si="78"/>
        <v/>
      </c>
    </row>
  </sheetData>
  <autoFilter ref="A6:DK6"/>
  <conditionalFormatting sqref="F9">
    <cfRule type="cellIs" dxfId="9" priority="8" operator="equal">
      <formula>"EDUC"</formula>
    </cfRule>
    <cfRule type="cellIs" dxfId="8" priority="9" operator="equal">
      <formula>"RD"</formula>
    </cfRule>
    <cfRule type="cellIs" dxfId="7" priority="10" operator="equal">
      <formula>"N-1"</formula>
    </cfRule>
    <cfRule type="cellIs" dxfId="6" priority="11" operator="equal">
      <formula>"EC"</formula>
    </cfRule>
    <cfRule type="cellIs" dxfId="5" priority="12" operator="equal">
      <formula>"RG"</formula>
    </cfRule>
  </conditionalFormatting>
  <conditionalFormatting sqref="F10:F17">
    <cfRule type="cellIs" dxfId="4" priority="2" operator="equal">
      <formula>"EDUC"</formula>
    </cfRule>
    <cfRule type="cellIs" dxfId="3" priority="3" operator="equal">
      <formula>"RD"</formula>
    </cfRule>
    <cfRule type="cellIs" dxfId="2" priority="4" operator="equal">
      <formula>"N-1"</formula>
    </cfRule>
    <cfRule type="cellIs" dxfId="1" priority="5" operator="equal">
      <formula>"EC"</formula>
    </cfRule>
    <cfRule type="cellIs" dxfId="0" priority="6" operator="equal">
      <formula>"RG"</formula>
    </cfRule>
  </conditionalFormatting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7" operator="equal" id="{48E7D2B8-AC52-4ECD-B36D-F710418547D0}">
            <xm:f>Salariés!$H$8</xm:f>
            <x14:dxf>
              <font>
                <color theme="9" tint="0.79998168889431442"/>
              </font>
              <fill>
                <patternFill>
                  <bgColor theme="9"/>
                </patternFill>
              </fill>
            </x14:dxf>
          </x14:cfRule>
          <xm:sqref>F9</xm:sqref>
        </x14:conditionalFormatting>
        <x14:conditionalFormatting xmlns:xm="http://schemas.microsoft.com/office/excel/2006/main">
          <x14:cfRule type="cellIs" priority="1" operator="equal" id="{2CCB2C40-AE8D-4F65-B13A-8E2D9B9BF1E4}">
            <xm:f>Salariés!$H$8</xm:f>
            <x14:dxf>
              <font>
                <color theme="9" tint="0.79998168889431442"/>
              </font>
              <fill>
                <patternFill>
                  <bgColor theme="9"/>
                </patternFill>
              </fill>
            </x14:dxf>
          </x14:cfRule>
          <xm:sqref>F10:F17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Salariés!$I$1:$I$7</xm:f>
          </x14:formula1>
          <xm:sqref>E9:E17</xm:sqref>
        </x14:dataValidation>
        <x14:dataValidation type="list" allowBlank="1" showInputMessage="1" showErrorMessage="1">
          <x14:formula1>
            <xm:f>Salariés!$H$1:$H$8</xm:f>
          </x14:formula1>
          <xm:sqref>D9:D17</xm:sqref>
        </x14:dataValidation>
        <x14:dataValidation type="list" allowBlank="1" showInputMessage="1" showErrorMessage="1">
          <x14:formula1>
            <xm:f>Salariés!$A$1:$A$13</xm:f>
          </x14:formula1>
          <xm:sqref>A9:A17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4:BT16"/>
  <sheetViews>
    <sheetView showGridLines="0" topLeftCell="A4" zoomScaleNormal="100" workbookViewId="0">
      <selection activeCell="E15" sqref="E15"/>
    </sheetView>
  </sheetViews>
  <sheetFormatPr baseColWidth="10" defaultRowHeight="15"/>
  <cols>
    <col min="1" max="1" width="15.7109375" style="1" customWidth="1"/>
    <col min="4" max="4" width="7.7109375" customWidth="1"/>
    <col min="7" max="67" width="11.42578125" hidden="1" customWidth="1"/>
    <col min="68" max="68" width="6.7109375" customWidth="1"/>
    <col min="69" max="69" width="11.42578125" hidden="1" customWidth="1"/>
    <col min="70" max="70" width="22.7109375" customWidth="1"/>
  </cols>
  <sheetData>
    <row r="4" spans="1:72" ht="13.5" customHeight="1" thickBot="1"/>
    <row r="5" spans="1:72" ht="10.5" hidden="1" customHeight="1"/>
    <row r="6" spans="1:72" ht="60" customHeight="1" thickBot="1">
      <c r="A6" s="16" t="s">
        <v>0</v>
      </c>
      <c r="B6" s="17" t="s">
        <v>1</v>
      </c>
      <c r="C6" s="18" t="s">
        <v>2</v>
      </c>
      <c r="D6" s="7" t="s">
        <v>3</v>
      </c>
      <c r="E6" s="7" t="s">
        <v>6</v>
      </c>
      <c r="F6" s="7" t="s">
        <v>7</v>
      </c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7" t="s">
        <v>29</v>
      </c>
      <c r="BQ6" s="8" t="s">
        <v>9</v>
      </c>
      <c r="BR6" s="19" t="s">
        <v>51</v>
      </c>
      <c r="BS6" s="19" t="s">
        <v>52</v>
      </c>
      <c r="BT6" s="20" t="s">
        <v>53</v>
      </c>
    </row>
    <row r="7" spans="1:72" ht="15" hidden="1" customHeight="1">
      <c r="A7" s="9"/>
      <c r="B7" s="9"/>
      <c r="C7" s="9"/>
      <c r="D7" s="9"/>
      <c r="E7" s="9"/>
      <c r="F7" s="10"/>
      <c r="G7" s="13">
        <v>42370</v>
      </c>
      <c r="H7" s="13">
        <v>42401</v>
      </c>
      <c r="I7" s="13">
        <v>42430</v>
      </c>
      <c r="J7" s="13">
        <v>42461</v>
      </c>
      <c r="K7" s="13">
        <v>42491</v>
      </c>
      <c r="L7" s="13">
        <v>42522</v>
      </c>
      <c r="M7" s="13">
        <v>42552</v>
      </c>
      <c r="N7" s="13">
        <v>42583</v>
      </c>
      <c r="O7" s="13">
        <v>42614</v>
      </c>
      <c r="P7" s="13">
        <v>42644</v>
      </c>
      <c r="Q7" s="13">
        <v>42675</v>
      </c>
      <c r="R7" s="13">
        <v>42705</v>
      </c>
      <c r="S7" s="13">
        <v>42736</v>
      </c>
      <c r="T7" s="13">
        <v>42767</v>
      </c>
      <c r="U7" s="13">
        <v>42795</v>
      </c>
      <c r="V7" s="13">
        <v>42826</v>
      </c>
      <c r="W7" s="13">
        <v>42856</v>
      </c>
      <c r="X7" s="13">
        <v>42887</v>
      </c>
      <c r="Y7" s="13">
        <v>42917</v>
      </c>
      <c r="Z7" s="13">
        <v>42948</v>
      </c>
      <c r="AA7" s="13">
        <v>42979</v>
      </c>
      <c r="AB7" s="13">
        <v>43009</v>
      </c>
      <c r="AC7" s="13">
        <v>43040</v>
      </c>
      <c r="AD7" s="13">
        <v>43070</v>
      </c>
      <c r="AE7" s="13">
        <v>43101</v>
      </c>
      <c r="AF7" s="13">
        <v>43132</v>
      </c>
      <c r="AG7" s="13">
        <v>43160</v>
      </c>
      <c r="AH7" s="13">
        <v>43191</v>
      </c>
      <c r="AI7" s="13">
        <v>43221</v>
      </c>
      <c r="AJ7" s="13">
        <v>43252</v>
      </c>
      <c r="AK7" s="13">
        <v>43282</v>
      </c>
      <c r="AL7" s="13">
        <v>43313</v>
      </c>
      <c r="AM7" s="13">
        <v>43344</v>
      </c>
      <c r="AN7" s="13">
        <v>43374</v>
      </c>
      <c r="AO7" s="13">
        <v>43405</v>
      </c>
      <c r="AP7" s="13">
        <v>43435</v>
      </c>
      <c r="AQ7" s="13">
        <v>43466</v>
      </c>
      <c r="AR7" s="13">
        <v>43497</v>
      </c>
      <c r="AS7" s="13">
        <v>43525</v>
      </c>
      <c r="AT7" s="13">
        <v>43556</v>
      </c>
      <c r="AU7" s="13">
        <v>43586</v>
      </c>
      <c r="AV7" s="13">
        <v>43617</v>
      </c>
      <c r="AW7" s="13">
        <v>43647</v>
      </c>
      <c r="AX7" s="13">
        <v>43678</v>
      </c>
      <c r="AY7" s="13">
        <v>43709</v>
      </c>
      <c r="AZ7" s="13">
        <v>43739</v>
      </c>
      <c r="BA7" s="13">
        <v>43770</v>
      </c>
      <c r="BB7" s="13">
        <v>43800</v>
      </c>
      <c r="BC7" s="13">
        <v>43831</v>
      </c>
      <c r="BD7" s="13">
        <v>43862</v>
      </c>
      <c r="BE7" s="13">
        <v>43891</v>
      </c>
      <c r="BF7" s="13">
        <v>43922</v>
      </c>
      <c r="BG7" s="13">
        <v>43952</v>
      </c>
      <c r="BH7" s="13">
        <v>43983</v>
      </c>
      <c r="BI7" s="13">
        <v>44013</v>
      </c>
      <c r="BJ7" s="13">
        <v>44044</v>
      </c>
      <c r="BK7" s="13">
        <v>44075</v>
      </c>
      <c r="BL7" s="13">
        <v>44105</v>
      </c>
      <c r="BM7" s="13">
        <v>44136</v>
      </c>
      <c r="BN7" s="13">
        <v>44166</v>
      </c>
      <c r="BO7" s="13">
        <v>44197</v>
      </c>
      <c r="BP7" s="6"/>
      <c r="BQ7" s="6"/>
      <c r="BR7" s="21"/>
      <c r="BS7" s="21"/>
      <c r="BT7" s="21"/>
    </row>
    <row r="8" spans="1:72" ht="15" hidden="1" customHeight="1">
      <c r="A8" s="11"/>
      <c r="B8" s="11"/>
      <c r="C8" s="11"/>
      <c r="D8" s="11"/>
      <c r="E8" s="11"/>
      <c r="F8" s="12"/>
      <c r="G8" s="14">
        <v>42400</v>
      </c>
      <c r="H8" s="14">
        <v>42429</v>
      </c>
      <c r="I8" s="14">
        <v>42460</v>
      </c>
      <c r="J8" s="14">
        <v>42490</v>
      </c>
      <c r="K8" s="14">
        <v>42521</v>
      </c>
      <c r="L8" s="14">
        <v>42551</v>
      </c>
      <c r="M8" s="14">
        <v>42582</v>
      </c>
      <c r="N8" s="14">
        <v>42613</v>
      </c>
      <c r="O8" s="14">
        <v>42643</v>
      </c>
      <c r="P8" s="14">
        <v>42674</v>
      </c>
      <c r="Q8" s="14">
        <v>42704</v>
      </c>
      <c r="R8" s="14">
        <v>42735</v>
      </c>
      <c r="S8" s="14">
        <v>42766</v>
      </c>
      <c r="T8" s="14">
        <v>42794</v>
      </c>
      <c r="U8" s="14">
        <v>42825</v>
      </c>
      <c r="V8" s="14">
        <v>42855</v>
      </c>
      <c r="W8" s="14">
        <v>42886</v>
      </c>
      <c r="X8" s="14">
        <v>42916</v>
      </c>
      <c r="Y8" s="14">
        <v>42947</v>
      </c>
      <c r="Z8" s="14">
        <v>42978</v>
      </c>
      <c r="AA8" s="14">
        <v>43008</v>
      </c>
      <c r="AB8" s="14">
        <v>43039</v>
      </c>
      <c r="AC8" s="14">
        <v>43069</v>
      </c>
      <c r="AD8" s="14">
        <v>43100</v>
      </c>
      <c r="AE8" s="14">
        <v>43131</v>
      </c>
      <c r="AF8" s="14">
        <v>43159</v>
      </c>
      <c r="AG8" s="14">
        <v>43190</v>
      </c>
      <c r="AH8" s="14">
        <v>43220</v>
      </c>
      <c r="AI8" s="14">
        <v>43251</v>
      </c>
      <c r="AJ8" s="14">
        <v>43281</v>
      </c>
      <c r="AK8" s="14">
        <v>43312</v>
      </c>
      <c r="AL8" s="14">
        <v>43343</v>
      </c>
      <c r="AM8" s="14">
        <v>43373</v>
      </c>
      <c r="AN8" s="14">
        <v>43404</v>
      </c>
      <c r="AO8" s="14">
        <v>43434</v>
      </c>
      <c r="AP8" s="14">
        <v>43465</v>
      </c>
      <c r="AQ8" s="14">
        <v>43496</v>
      </c>
      <c r="AR8" s="14">
        <v>43524</v>
      </c>
      <c r="AS8" s="14">
        <v>43555</v>
      </c>
      <c r="AT8" s="14">
        <v>43585</v>
      </c>
      <c r="AU8" s="14">
        <v>43616</v>
      </c>
      <c r="AV8" s="14">
        <v>43646</v>
      </c>
      <c r="AW8" s="14">
        <v>43677</v>
      </c>
      <c r="AX8" s="14">
        <v>43708</v>
      </c>
      <c r="AY8" s="14">
        <v>43738</v>
      </c>
      <c r="AZ8" s="14">
        <v>43769</v>
      </c>
      <c r="BA8" s="14">
        <v>43799</v>
      </c>
      <c r="BB8" s="14">
        <v>43830</v>
      </c>
      <c r="BC8" s="14">
        <v>43861</v>
      </c>
      <c r="BD8" s="14">
        <v>43890</v>
      </c>
      <c r="BE8" s="14">
        <v>43921</v>
      </c>
      <c r="BF8" s="14">
        <v>43951</v>
      </c>
      <c r="BG8" s="14">
        <v>43982</v>
      </c>
      <c r="BH8" s="14">
        <v>44012</v>
      </c>
      <c r="BI8" s="14">
        <v>44043</v>
      </c>
      <c r="BJ8" s="14">
        <v>44074</v>
      </c>
      <c r="BK8" s="14">
        <v>44104</v>
      </c>
      <c r="BL8" s="14">
        <v>44135</v>
      </c>
      <c r="BM8" s="14">
        <v>44165</v>
      </c>
      <c r="BN8" s="14">
        <v>44196</v>
      </c>
      <c r="BO8" s="14">
        <v>44227</v>
      </c>
      <c r="BP8" s="5"/>
      <c r="BQ8" s="5"/>
      <c r="BR8" s="22"/>
      <c r="BS8" s="22"/>
      <c r="BT8" s="22"/>
    </row>
    <row r="9" spans="1:72" hidden="1">
      <c r="A9" s="24"/>
      <c r="B9" s="25" t="str">
        <f>IF(A9="","",VLOOKUP(A9,Salariés!$A$1:$E$20,2))</f>
        <v/>
      </c>
      <c r="C9" s="25" t="str">
        <f>IF(A9="","",VLOOKUP(A9,Salariés!$A$1:$E$20,3))</f>
        <v/>
      </c>
      <c r="D9" s="26"/>
      <c r="E9" s="27"/>
      <c r="F9" s="27"/>
      <c r="G9" s="15" t="str">
        <f t="shared" ref="G9:G16" si="0">+IF(ISBLANK(E9),"",IF(MIN(F9,$G$8)-MAX(E9,$G$7)+1&gt;=0,MIN(F9,$G$8)-MAX(E9,$G$7)+1,0))</f>
        <v/>
      </c>
      <c r="H9" s="15" t="str">
        <f t="shared" ref="H9:H16" si="1">+IF(ISBLANK(E9),"",IF(MIN(F9,$H$8)-MAX(E9,$H$7)+1&gt;=0,MIN(F9,$H$8)-MAX(E9,$H$7)+1,0))</f>
        <v/>
      </c>
      <c r="I9" s="15" t="str">
        <f t="shared" ref="I9:I16" si="2">+IF(ISBLANK(E9),"",IF(MIN(F9,$I$8)-MAX(E9,$I$7)+1&gt;=0,MIN(F9,$I$8)-MAX(E9,$I$7)+1,0))</f>
        <v/>
      </c>
      <c r="J9" s="15" t="str">
        <f t="shared" ref="J9:J16" si="3">+IF(ISBLANK(E9),"",IF(MIN(F9,$J$8)-MAX(E9,$J$7)+1&gt;=0,MIN(F9,$J$8)-MAX(E9,$J$7)+1,0))</f>
        <v/>
      </c>
      <c r="K9" s="15" t="str">
        <f t="shared" ref="K9:K16" si="4">+IF(ISBLANK(E9),"",IF(MIN(F9,$K$8)-MAX(E9,$K$7)+1&gt;=0,MIN(F9,$K$8)-MAX(E9,$K$7)+1,0))</f>
        <v/>
      </c>
      <c r="L9" s="15" t="str">
        <f t="shared" ref="L9:L16" si="5">+IF(ISBLANK(E9),"",IF(MIN(F9,$L$8)-MAX(E9,$L$7)+1&gt;=0,MIN(F9,$L$8)-MAX(E9,$L$7)+1,0))</f>
        <v/>
      </c>
      <c r="M9" s="15" t="str">
        <f t="shared" ref="M9:M16" si="6">+IF(ISBLANK(E9),"",IF(MIN(F9,$M$8)-MAX(E9,$M$7)+1&gt;=0,MIN(F9,$M$8)-MAX(E9,$M$7)+1,0))</f>
        <v/>
      </c>
      <c r="N9" s="15" t="str">
        <f t="shared" ref="N9:N16" si="7">+IF(ISBLANK(E9),"",IF(MIN(F9,$N$8)-MAX(E9,$N$7)+1&gt;=0,MIN(F9,$N$8)-MAX(E9,$N$7)+1,0))</f>
        <v/>
      </c>
      <c r="O9" s="15" t="str">
        <f t="shared" ref="O9:O16" si="8">+IF(ISBLANK(E9),"",IF(MIN(F9,$O$8)-MAX(E9,$O$7)+1&gt;=0,MIN(F9,$O$8)-MAX(E9,$O$7)+1,0))</f>
        <v/>
      </c>
      <c r="P9" s="15" t="str">
        <f t="shared" ref="P9:P16" si="9">+IF(ISBLANK(E9),"",IF(MIN(F9,$P$8)-MAX(E9,$P$7)+1&gt;=0,MIN(F9,$P$8)-MAX(E9,$P$7)+1,0))</f>
        <v/>
      </c>
      <c r="Q9" s="15" t="str">
        <f t="shared" ref="Q9:Q16" si="10">+IF(ISBLANK(E9),"",IF(MIN(F9,$Q$8)-MAX(E9,$Q$7)+1&gt;=0,MIN(F9,$Q$8)-MAX(E9,$Q$7)+1,0))</f>
        <v/>
      </c>
      <c r="R9" s="15" t="str">
        <f t="shared" ref="R9:R16" si="11">+IF(ISBLANK(E9),"",IF(MIN(F9,$R$8)-MAX(E9,$R$7)+1&gt;=0,MIN(F9,$R$8)-MAX(E9,$R$7)+1,0))</f>
        <v/>
      </c>
      <c r="S9" s="15" t="str">
        <f t="shared" ref="S9:S16" si="12">+IF(ISBLANK(E9),"",IF(MIN(F9,$S$8)-MAX(E9,$S$7)+1&gt;=0,MIN(F9,$S$8)-MAX(E9,$S$7)+1,0))</f>
        <v/>
      </c>
      <c r="T9" s="15" t="str">
        <f t="shared" ref="T9:T16" si="13">+IF(ISBLANK(E9),"",IF(MIN(F9,$T$8)-MAX(E9,$T$7)+1&gt;=0,MIN(F9,$T$8)-MAX(E9,$T$7)+1,0))</f>
        <v/>
      </c>
      <c r="U9" s="15" t="str">
        <f t="shared" ref="U9:U16" si="14">+IF(ISBLANK(E9),"",IF(MIN(F9,$U$8)-MAX(E9,$U$7)+1&gt;=0,MIN(F9,$U$8)-MAX(E9,$U$7)+1,0))</f>
        <v/>
      </c>
      <c r="V9" s="15" t="str">
        <f t="shared" ref="V9:V16" si="15">+IF(ISBLANK(E9),"",IF(MIN(F9,$V$8)-MAX(E9,$V$7)+1&gt;=0,MIN(F9,$V$8)-MAX(E9,$V$7)+1,0))</f>
        <v/>
      </c>
      <c r="W9" s="15" t="str">
        <f t="shared" ref="W9:W16" si="16">+IF(ISBLANK(E9),"",IF(MIN(F9,$W$8)-MAX(E9,$W$7)+1&gt;=0,MIN(F9,$W$8)-MAX(E9,$W$7)+1,0))</f>
        <v/>
      </c>
      <c r="X9" s="15" t="str">
        <f t="shared" ref="X9:X16" si="17">+IF(ISBLANK(E9),"",IF(MIN(F9,$X$8)-MAX(E9,$X$7)+1&gt;=0,MIN(F9,$X$8)-MAX(E9,$X$7)+1,0))</f>
        <v/>
      </c>
      <c r="Y9" s="15" t="str">
        <f t="shared" ref="Y9:Y16" si="18">+IF(ISBLANK(E9),"",IF(MIN(F9,$Y$8)-MAX(E9,$Y$7)+1&gt;=0,MIN(F9,$Y$8)-MAX(E9,$Y$7)+1,0))</f>
        <v/>
      </c>
      <c r="Z9" s="15" t="str">
        <f t="shared" ref="Z9:Z16" si="19">+IF(ISBLANK(E9),"",IF(MIN(F9,$Z$8)-MAX(E9,$Z$7)+1&gt;=0,MIN(F9,$Z$8)-MAX(E9,$Z$7)+1,0))</f>
        <v/>
      </c>
      <c r="AA9" s="15" t="str">
        <f t="shared" ref="AA9:AA16" si="20">+IF(ISBLANK(E9),"",IF(MIN(F9,$AA$8)-MAX(E9,$AA$7)+1&gt;=0,MIN(F9,$AA$8)-MAX(E9,$AA$7)+1,0))</f>
        <v/>
      </c>
      <c r="AB9" s="15" t="str">
        <f t="shared" ref="AB9:AB16" si="21">+IF(ISBLANK(E9),"",IF(MIN(F9,$AB$8)-MAX(E9,$AB$7)+1&gt;=0,MIN(F9,$AB$8)-MAX(E9,$AB$7)+1,0))</f>
        <v/>
      </c>
      <c r="AC9" s="15" t="str">
        <f t="shared" ref="AC9:AC16" si="22">+IF(ISBLANK(E9),"",IF(MIN(F9,$AC$8)-MAX(E9,$AC$7)+1&gt;=0,MIN(F9,$AC$8)-MAX(E9,$AC$7)+1,0))</f>
        <v/>
      </c>
      <c r="AD9" s="15" t="str">
        <f t="shared" ref="AD9:AD16" si="23">+IF(ISBLANK(E9),"",IF(MIN(F9,$AD$8)-MAX(E9,$AD$7)+1&gt;=0,MIN(F9,$AD$8)-MAX(E9,$AD$7)+1,0))</f>
        <v/>
      </c>
      <c r="AE9" s="15" t="str">
        <f t="shared" ref="AE9:AE16" si="24">+IF(ISBLANK(E9),"",IF(MIN(F9,$AE$8)-MAX(E9,$AE$7)+1&gt;=0,MIN(F9,$AE$8)-MAX(E9,$AE$7)+1,0))</f>
        <v/>
      </c>
      <c r="AF9" s="15" t="str">
        <f t="shared" ref="AF9:AF16" si="25">+IF(ISBLANK(E9),"",IF(MIN(F9,$AF$8)-MAX(E9,$AF$7)+1&gt;=0,MIN(F9,$AF$8)-MAX(E9,$AF$7)+1,0))</f>
        <v/>
      </c>
      <c r="AG9" s="15" t="str">
        <f t="shared" ref="AG9:AG16" si="26">+IF(ISBLANK(E9),"",IF(MIN(F9,$AG$8)-MAX(E9,$AG$7)+1&gt;=0,MIN(F9,$AG$8)-MAX(E9,$AG$7)+1,0))</f>
        <v/>
      </c>
      <c r="AH9" s="15" t="str">
        <f t="shared" ref="AH9:AH16" si="27">+IF(ISBLANK(E9),"",IF(MIN(F9,$AH$8)-MAX(E9,$AH$7)+1&gt;=0,MIN(F9,$AH$8)-MAX(E9,$AH$7)+1,0))</f>
        <v/>
      </c>
      <c r="AI9" s="15" t="str">
        <f t="shared" ref="AI9:AI16" si="28">+IF(ISBLANK(E9),"",IF(MIN(F9,$AI$8)-MAX(E9,$AI$7)+1&gt;=0,MIN(F9,$AI$8)-MAX(E9,$AI$7)+1,0))</f>
        <v/>
      </c>
      <c r="AJ9" s="15" t="str">
        <f t="shared" ref="AJ9:AJ16" si="29">+IF(ISBLANK(E9),"",IF(MIN(F9,$AJ$8)-MAX(E9,$AJ$7)+1&gt;=0,MIN(F9,$AJ$8)-MAX(E9,$AJ$7)+1,0))</f>
        <v/>
      </c>
      <c r="AK9" s="15" t="str">
        <f t="shared" ref="AK9:AK16" si="30">+IF(ISBLANK(E9),"",IF(MIN(F9,$AK$8)-MAX(E9,$AK$7)+1&gt;=0,MIN(F9,$AK$8)-MAX(E9,$AK$7)+1,0))</f>
        <v/>
      </c>
      <c r="AL9" s="15" t="str">
        <f t="shared" ref="AL9:AL16" si="31">+IF(ISBLANK(E9),"",IF(MIN(F9,$AL$8)-MAX(E9,$AL$7)+1&gt;=0,MIN(F9,$AL$8)-MAX(E9,$AL$7)+1,0))</f>
        <v/>
      </c>
      <c r="AM9" s="15" t="str">
        <f t="shared" ref="AM9:AM16" si="32">+IF(ISBLANK(E9),"",IF(MIN(F9,$AM$8)-MAX(E9,$AM$7)+1&gt;=0,MIN(F9,$AM$8)-MAX(E9,$AM$7)+1,0))</f>
        <v/>
      </c>
      <c r="AN9" s="15" t="str">
        <f t="shared" ref="AN9:AN16" si="33">+IF(ISBLANK(E9),"",IF(MIN(F9,$AN$8)-MAX(E9,$AN$7)+1&gt;=0,MIN(F9,$AN$8)-MAX(E9,$AN$7)+1,0))</f>
        <v/>
      </c>
      <c r="AO9" s="15" t="str">
        <f t="shared" ref="AO9:AO16" si="34">+IF(ISBLANK(E9),"",IF(MIN(F9,$AO$8)-MAX(E9,$AO$7)+1&gt;=0,MIN(F9,$AO$8)-MAX(E9,$AO$7)+1,0))</f>
        <v/>
      </c>
      <c r="AP9" s="15" t="str">
        <f t="shared" ref="AP9:AP16" si="35">+IF(ISBLANK(E9),"",IF(MIN(F9,$AP$8)-MAX(E9,$AP$7)+1&gt;=0,MIN(F9,$AP$8)-MAX(E9,$AP$7)+1,0))</f>
        <v/>
      </c>
      <c r="AQ9" s="15" t="str">
        <f t="shared" ref="AQ9:AQ16" si="36">+IF(ISBLANK(E9),"",IF(MIN(F9,$AQ$8)-MAX(E9,$AQ$7)+1&gt;=0,MIN(F9,$AQ$8)-MAX(E9,$AQ$7)+1,0))</f>
        <v/>
      </c>
      <c r="AR9" s="15" t="str">
        <f t="shared" ref="AR9:AR16" si="37">+IF(ISBLANK(E9),"",IF(MIN(F9,$AR$8)-MAX(E9,$AR$7)+1&gt;=0,MIN(F9,$AR$8)-MAX(E9,$AR$7)+1,0))</f>
        <v/>
      </c>
      <c r="AS9" s="15" t="str">
        <f t="shared" ref="AS9:AS16" si="38">+IF(ISBLANK(E9),"",IF(MIN(F9,$AS$8)-MAX(E9,$AS$7)+1&gt;=0,MIN(F9,$AS$8)-MAX(E9,$AS$7)+1,0))</f>
        <v/>
      </c>
      <c r="AT9" s="15" t="str">
        <f t="shared" ref="AT9:AT16" si="39">+IF(ISBLANK(E9),"",IF(MIN(F9,$AT$8)-MAX(E9,$AT$7)+1&gt;=0,MIN(F9,$AT$8)-MAX(E9,$AT$7)+1,0))</f>
        <v/>
      </c>
      <c r="AU9" s="15" t="str">
        <f t="shared" ref="AU9:AU16" si="40">+IF(ISBLANK(E9),"",IF(MIN(F9,$AU$8)-MAX(E9,$AU$7)+1&gt;=0,MIN(F9,$AU$8)-MAX(E9,$AU$7)+1,0))</f>
        <v/>
      </c>
      <c r="AV9" s="15" t="str">
        <f t="shared" ref="AV9:AV16" si="41">+IF(ISBLANK(E9),"",IF(MIN(F9,$AV$8)-MAX(E9,$AV$7)+1&gt;=0,MIN(F9,$AV$8)-MAX(E9,$AV$7)+1,0))</f>
        <v/>
      </c>
      <c r="AW9" s="15" t="str">
        <f t="shared" ref="AW9:AW16" si="42">+IF(ISBLANK(E9),"",IF(MIN(F9,$AW$8)-MAX(E9,$AW$7)+1&gt;=0,MIN(F9,$AW$8)-MAX(E9,$AW$7)+1,0))</f>
        <v/>
      </c>
      <c r="AX9" s="15" t="str">
        <f t="shared" ref="AX9:AX16" si="43">+IF(ISBLANK(E9),"",IF(MIN(F9,$AX$8)-MAX(E9,$AX$7)+1&gt;=0,MIN(F9,$AX$8)-MAX(E9,$AX$7)+1,0))</f>
        <v/>
      </c>
      <c r="AY9" s="15" t="str">
        <f t="shared" ref="AY9:AY16" si="44">+IF(ISBLANK(E9),"",IF(MIN(F9,$AY$8)-MAX(E9,$AY$7)+1&gt;=0,MIN(F9,$AY$8)-MAX(E9,$AY$7)+1,0))</f>
        <v/>
      </c>
      <c r="AZ9" s="15" t="str">
        <f t="shared" ref="AZ9:AZ16" si="45">+IF(ISBLANK(E9),"",IF(MIN(F9,$AZ$8)-MAX(E9,$AZ$7)+1&gt;=0,MIN(F9,$AZ$8)-MAX(E9,$AZ$7)+1,0))</f>
        <v/>
      </c>
      <c r="BA9" s="15" t="str">
        <f t="shared" ref="BA9:BA16" si="46">+IF(ISBLANK(E9),"",IF(MIN(F9,$BA$8)-MAX(E9,$BA$7)+1&gt;=0,MIN(F9,$BA$8)-MAX(E9,$BA$7)+1,0))</f>
        <v/>
      </c>
      <c r="BB9" s="15" t="str">
        <f t="shared" ref="BB9:BB16" si="47">+IF(ISBLANK(E9),"",IF(MIN(F9,$BB$8)-MAX(E9,$BB$7)+1&gt;=0,MIN(F9,$BB$8)-MAX(E9,$BB$7)+1,0))</f>
        <v/>
      </c>
      <c r="BC9" s="15" t="str">
        <f t="shared" ref="BC9:BC16" si="48">+IF(ISBLANK(E9),"",IF(MIN(F9,$BC$8)-MAX(E9,$BC$7)+1&gt;=0,MIN(F9,$BC$8)-MAX(E9,$BC$7)+1,0))</f>
        <v/>
      </c>
      <c r="BD9" s="15" t="str">
        <f t="shared" ref="BD9:BD16" si="49">+IF(ISBLANK(E9),"",IF(MIN(F9,$BD$8)-MAX(E9,$BD$7)+1&gt;=0,MIN(F9,$BD$8)-MAX(E9,$BD$7)+1,0))</f>
        <v/>
      </c>
      <c r="BE9" s="15" t="str">
        <f t="shared" ref="BE9:BE16" si="50">+IF(ISBLANK(E9),"",IF(MIN(F9,$BE$8)-MAX(E9,$BE$7)+1&gt;=0,MIN(F9,$BE$8)-MAX(E9,$BE$7)+1,0))</f>
        <v/>
      </c>
      <c r="BF9" s="15" t="str">
        <f t="shared" ref="BF9:BF16" si="51">+IF(ISBLANK(E9),"",IF(MIN(F9,$BF$8)-MAX(E9,$BF$7)+1&gt;=0,MIN(F9,$BF$8)-MAX(E9,$BF$7)+1,0))</f>
        <v/>
      </c>
      <c r="BG9" s="15" t="str">
        <f t="shared" ref="BG9:BG16" si="52">+IF(ISBLANK(E9),"",IF(MIN(F9,$BG$8)-MAX(E9,$BG$7)+1&gt;=0,MIN(F9,$BG$8)-MAX(E9,$BG$7)+1,0))</f>
        <v/>
      </c>
      <c r="BH9" s="15" t="str">
        <f t="shared" ref="BH9:BH16" si="53">+IF(ISBLANK(E9),"",IF(MIN(F9,$BH$8)-MAX(E9,$BH$7)+1&gt;=0,MIN(F9,$BH$8)-MAX(E9,$BH$7)+1,0))</f>
        <v/>
      </c>
      <c r="BI9" s="15" t="str">
        <f t="shared" ref="BI9:BI16" si="54">+IF(ISBLANK(E9),"",IF(MIN(F9,$BI$8)-MAX(E9,$BI$7)+1&gt;=0,MIN(F9,$BI$8)-MAX(E9,$BI$7)+1,0))</f>
        <v/>
      </c>
      <c r="BJ9" s="15" t="str">
        <f t="shared" ref="BJ9:BJ16" si="55">+IF(ISBLANK(E9),"",IF(MIN(F9,$BJ$8)-MAX(E9,$BJ$7)+1&gt;=0,MIN(F9,$BJ$8)-MAX(E9,$BJ$7)+1,0))</f>
        <v/>
      </c>
      <c r="BK9" s="15" t="str">
        <f t="shared" ref="BK9:BK16" si="56">+IF(ISBLANK(E9),"",IF(MIN(F9,$BK$8)-MAX(E9,$BK$7)+1&gt;=0,MIN(F9,$BK$8)-MAX(E9,$BK$7)+1,0))</f>
        <v/>
      </c>
      <c r="BL9" s="15" t="str">
        <f t="shared" ref="BL9:BL16" si="57">+IF(ISBLANK(E9),"",IF(MIN(F9,$BL$8)-MAX(E9,$BL$7)+1&gt;=0,MIN(F9,$BL$8)-MAX(E9,$BL$7)+1,0))</f>
        <v/>
      </c>
      <c r="BM9" s="15" t="str">
        <f t="shared" ref="BM9:BM16" si="58">+IF(ISBLANK(E9),"",IF(MIN(F9,$BM$8)-MAX(E9,$BM$7)+1&gt;=0,MIN(F9,$BM$8)-MAX(E9,$BM$7)+1,0))</f>
        <v/>
      </c>
      <c r="BN9" s="15" t="str">
        <f t="shared" ref="BN9:BN16" si="59">+IF(ISBLANK(E9),"",IF(MIN(F9,$BN$8)-MAX(E9,$BN$7)+1&gt;=0,MIN(F9,$BN$8)-MAX(E9,$BN$7)+1,0))</f>
        <v/>
      </c>
      <c r="BO9" s="15" t="str">
        <f t="shared" ref="BO9:BO16" si="60">+IF(ISBLANK(E9),"",IF(MIN(F9,$BO$8)-MAX(E9,$BO$7)+1&gt;=0,MIN(F9,$BO$8)-MAX(E9,$BO$7)+1,0))</f>
        <v/>
      </c>
      <c r="BP9" s="28">
        <f t="shared" ref="BP9:BP16" si="61">+IF(ISBLANK(E9),0,F9-E9+1)</f>
        <v>0</v>
      </c>
      <c r="BQ9" s="25" t="str">
        <f t="shared" ref="BQ9:BQ16" si="62">+IF(E9="","",YEAR(E9))</f>
        <v/>
      </c>
      <c r="BR9" s="22"/>
      <c r="BS9" s="22" t="str">
        <f ca="1">+IF(A9="","",IF(MID(A9,2,2)*1+2000&gt;YEAR(TODAY()),MID(A9,2,2)*1+1900,MID(A11,2,2)*1+2000))</f>
        <v/>
      </c>
      <c r="BT9" s="22" t="str">
        <f>+MID(A9,1,1)</f>
        <v/>
      </c>
    </row>
    <row r="10" spans="1:72">
      <c r="A10" s="24"/>
      <c r="B10" s="25" t="str">
        <f>IF(A10="","",VLOOKUP(A10,Salariés!$A$1:$E$20,2))</f>
        <v/>
      </c>
      <c r="C10" s="25" t="str">
        <f>IF(A10="","",VLOOKUP(A10,Salariés!$A$1:$E$20,3))</f>
        <v/>
      </c>
      <c r="D10" s="26"/>
      <c r="E10" s="27"/>
      <c r="F10" s="27"/>
      <c r="G10" s="15" t="str">
        <f t="shared" si="0"/>
        <v/>
      </c>
      <c r="H10" s="15" t="str">
        <f t="shared" si="1"/>
        <v/>
      </c>
      <c r="I10" s="15" t="str">
        <f t="shared" si="2"/>
        <v/>
      </c>
      <c r="J10" s="15" t="str">
        <f t="shared" si="3"/>
        <v/>
      </c>
      <c r="K10" s="15" t="str">
        <f t="shared" si="4"/>
        <v/>
      </c>
      <c r="L10" s="15" t="str">
        <f t="shared" si="5"/>
        <v/>
      </c>
      <c r="M10" s="15" t="str">
        <f t="shared" si="6"/>
        <v/>
      </c>
      <c r="N10" s="15" t="str">
        <f t="shared" si="7"/>
        <v/>
      </c>
      <c r="O10" s="15" t="str">
        <f t="shared" si="8"/>
        <v/>
      </c>
      <c r="P10" s="15" t="str">
        <f t="shared" si="9"/>
        <v/>
      </c>
      <c r="Q10" s="15" t="str">
        <f t="shared" si="10"/>
        <v/>
      </c>
      <c r="R10" s="15" t="str">
        <f t="shared" si="11"/>
        <v/>
      </c>
      <c r="S10" s="15" t="str">
        <f t="shared" si="12"/>
        <v/>
      </c>
      <c r="T10" s="15" t="str">
        <f t="shared" si="13"/>
        <v/>
      </c>
      <c r="U10" s="15" t="str">
        <f t="shared" si="14"/>
        <v/>
      </c>
      <c r="V10" s="15" t="str">
        <f t="shared" si="15"/>
        <v/>
      </c>
      <c r="W10" s="15" t="str">
        <f t="shared" si="16"/>
        <v/>
      </c>
      <c r="X10" s="15" t="str">
        <f t="shared" si="17"/>
        <v/>
      </c>
      <c r="Y10" s="15" t="str">
        <f t="shared" si="18"/>
        <v/>
      </c>
      <c r="Z10" s="15" t="str">
        <f t="shared" si="19"/>
        <v/>
      </c>
      <c r="AA10" s="15" t="str">
        <f t="shared" si="20"/>
        <v/>
      </c>
      <c r="AB10" s="15" t="str">
        <f t="shared" si="21"/>
        <v/>
      </c>
      <c r="AC10" s="15" t="str">
        <f t="shared" si="22"/>
        <v/>
      </c>
      <c r="AD10" s="15" t="str">
        <f t="shared" si="23"/>
        <v/>
      </c>
      <c r="AE10" s="15" t="str">
        <f t="shared" si="24"/>
        <v/>
      </c>
      <c r="AF10" s="15" t="str">
        <f t="shared" si="25"/>
        <v/>
      </c>
      <c r="AG10" s="15" t="str">
        <f t="shared" si="26"/>
        <v/>
      </c>
      <c r="AH10" s="15" t="str">
        <f t="shared" si="27"/>
        <v/>
      </c>
      <c r="AI10" s="15" t="str">
        <f t="shared" si="28"/>
        <v/>
      </c>
      <c r="AJ10" s="15" t="str">
        <f t="shared" si="29"/>
        <v/>
      </c>
      <c r="AK10" s="15" t="str">
        <f t="shared" si="30"/>
        <v/>
      </c>
      <c r="AL10" s="15" t="str">
        <f t="shared" si="31"/>
        <v/>
      </c>
      <c r="AM10" s="15" t="str">
        <f t="shared" si="32"/>
        <v/>
      </c>
      <c r="AN10" s="15" t="str">
        <f t="shared" si="33"/>
        <v/>
      </c>
      <c r="AO10" s="15" t="str">
        <f t="shared" si="34"/>
        <v/>
      </c>
      <c r="AP10" s="15" t="str">
        <f t="shared" si="35"/>
        <v/>
      </c>
      <c r="AQ10" s="15" t="str">
        <f t="shared" si="36"/>
        <v/>
      </c>
      <c r="AR10" s="15" t="str">
        <f>+IF(ISBLANK(E10),"",IF(MIN(F10,$AR$8)-MAX(E10,$AR$7)+1&gt;=0,MIN(F10,$AR$8)-MAX(E10,$AR$7)+1,0))</f>
        <v/>
      </c>
      <c r="AS10" s="15" t="str">
        <f t="shared" si="38"/>
        <v/>
      </c>
      <c r="AT10" s="15" t="str">
        <f t="shared" si="39"/>
        <v/>
      </c>
      <c r="AU10" s="15" t="str">
        <f t="shared" si="40"/>
        <v/>
      </c>
      <c r="AV10" s="15" t="str">
        <f t="shared" si="41"/>
        <v/>
      </c>
      <c r="AW10" s="15" t="str">
        <f t="shared" si="42"/>
        <v/>
      </c>
      <c r="AX10" s="15" t="str">
        <f t="shared" si="43"/>
        <v/>
      </c>
      <c r="AY10" s="15" t="str">
        <f t="shared" si="44"/>
        <v/>
      </c>
      <c r="AZ10" s="15" t="str">
        <f t="shared" si="45"/>
        <v/>
      </c>
      <c r="BA10" s="15" t="str">
        <f t="shared" si="46"/>
        <v/>
      </c>
      <c r="BB10" s="15" t="str">
        <f t="shared" si="47"/>
        <v/>
      </c>
      <c r="BC10" s="15" t="str">
        <f t="shared" si="48"/>
        <v/>
      </c>
      <c r="BD10" s="15" t="str">
        <f t="shared" si="49"/>
        <v/>
      </c>
      <c r="BE10" s="15" t="str">
        <f t="shared" si="50"/>
        <v/>
      </c>
      <c r="BF10" s="15" t="str">
        <f t="shared" si="51"/>
        <v/>
      </c>
      <c r="BG10" s="15" t="str">
        <f t="shared" si="52"/>
        <v/>
      </c>
      <c r="BH10" s="15" t="str">
        <f t="shared" si="53"/>
        <v/>
      </c>
      <c r="BI10" s="15" t="str">
        <f t="shared" si="54"/>
        <v/>
      </c>
      <c r="BJ10" s="15" t="str">
        <f t="shared" si="55"/>
        <v/>
      </c>
      <c r="BK10" s="15" t="str">
        <f t="shared" si="56"/>
        <v/>
      </c>
      <c r="BL10" s="15" t="str">
        <f t="shared" si="57"/>
        <v/>
      </c>
      <c r="BM10" s="15" t="str">
        <f t="shared" si="58"/>
        <v/>
      </c>
      <c r="BN10" s="15" t="str">
        <f t="shared" si="59"/>
        <v/>
      </c>
      <c r="BO10" s="15" t="str">
        <f t="shared" si="60"/>
        <v/>
      </c>
      <c r="BP10" s="28">
        <f t="shared" si="61"/>
        <v>0</v>
      </c>
      <c r="BQ10" s="25" t="str">
        <f t="shared" si="62"/>
        <v/>
      </c>
      <c r="BR10" s="22"/>
      <c r="BS10" s="22" t="str">
        <f ca="1">+IF(A10="","",IF(MID(A10,2,2)*1+2000&gt;YEAR(TODAY()),MID(A10,2,2)*1+1900,MID(A12,2,2)*1+2000))</f>
        <v/>
      </c>
      <c r="BT10" s="22" t="str">
        <f>+MID(A10,1,1)</f>
        <v/>
      </c>
    </row>
    <row r="11" spans="1:72">
      <c r="A11" s="24"/>
      <c r="B11" s="25" t="str">
        <f>IF(A11="","",VLOOKUP(A11,Salariés!$A$1:$E$20,2))</f>
        <v/>
      </c>
      <c r="C11" s="25" t="str">
        <f>IF(A11="","",VLOOKUP(A11,Salariés!$A$1:$E$20,3))</f>
        <v/>
      </c>
      <c r="D11" s="26"/>
      <c r="E11" s="27"/>
      <c r="F11" s="27"/>
      <c r="G11" s="15" t="str">
        <f t="shared" si="0"/>
        <v/>
      </c>
      <c r="H11" s="15" t="str">
        <f t="shared" si="1"/>
        <v/>
      </c>
      <c r="I11" s="15" t="str">
        <f t="shared" si="2"/>
        <v/>
      </c>
      <c r="J11" s="15" t="str">
        <f t="shared" si="3"/>
        <v/>
      </c>
      <c r="K11" s="15" t="str">
        <f t="shared" si="4"/>
        <v/>
      </c>
      <c r="L11" s="15" t="str">
        <f t="shared" si="5"/>
        <v/>
      </c>
      <c r="M11" s="15" t="str">
        <f t="shared" si="6"/>
        <v/>
      </c>
      <c r="N11" s="15" t="str">
        <f t="shared" si="7"/>
        <v/>
      </c>
      <c r="O11" s="15" t="str">
        <f t="shared" si="8"/>
        <v/>
      </c>
      <c r="P11" s="15" t="str">
        <f t="shared" si="9"/>
        <v/>
      </c>
      <c r="Q11" s="15" t="str">
        <f t="shared" si="10"/>
        <v/>
      </c>
      <c r="R11" s="15" t="str">
        <f t="shared" si="11"/>
        <v/>
      </c>
      <c r="S11" s="15" t="str">
        <f t="shared" si="12"/>
        <v/>
      </c>
      <c r="T11" s="15" t="str">
        <f t="shared" si="13"/>
        <v/>
      </c>
      <c r="U11" s="15" t="str">
        <f t="shared" si="14"/>
        <v/>
      </c>
      <c r="V11" s="15" t="str">
        <f t="shared" si="15"/>
        <v/>
      </c>
      <c r="W11" s="15" t="str">
        <f t="shared" si="16"/>
        <v/>
      </c>
      <c r="X11" s="15" t="str">
        <f t="shared" si="17"/>
        <v/>
      </c>
      <c r="Y11" s="15" t="str">
        <f t="shared" si="18"/>
        <v/>
      </c>
      <c r="Z11" s="15" t="str">
        <f t="shared" si="19"/>
        <v/>
      </c>
      <c r="AA11" s="15" t="str">
        <f t="shared" si="20"/>
        <v/>
      </c>
      <c r="AB11" s="15" t="str">
        <f t="shared" si="21"/>
        <v/>
      </c>
      <c r="AC11" s="15" t="str">
        <f t="shared" si="22"/>
        <v/>
      </c>
      <c r="AD11" s="15" t="str">
        <f t="shared" si="23"/>
        <v/>
      </c>
      <c r="AE11" s="15" t="str">
        <f t="shared" si="24"/>
        <v/>
      </c>
      <c r="AF11" s="15" t="str">
        <f t="shared" si="25"/>
        <v/>
      </c>
      <c r="AG11" s="15" t="str">
        <f t="shared" si="26"/>
        <v/>
      </c>
      <c r="AH11" s="15" t="str">
        <f t="shared" si="27"/>
        <v/>
      </c>
      <c r="AI11" s="15" t="str">
        <f t="shared" si="28"/>
        <v/>
      </c>
      <c r="AJ11" s="15" t="str">
        <f t="shared" si="29"/>
        <v/>
      </c>
      <c r="AK11" s="15" t="str">
        <f t="shared" si="30"/>
        <v/>
      </c>
      <c r="AL11" s="15" t="str">
        <f t="shared" si="31"/>
        <v/>
      </c>
      <c r="AM11" s="15" t="str">
        <f t="shared" si="32"/>
        <v/>
      </c>
      <c r="AN11" s="15" t="str">
        <f t="shared" si="33"/>
        <v/>
      </c>
      <c r="AO11" s="15" t="str">
        <f t="shared" si="34"/>
        <v/>
      </c>
      <c r="AP11" s="15" t="str">
        <f t="shared" si="35"/>
        <v/>
      </c>
      <c r="AQ11" s="15" t="str">
        <f t="shared" si="36"/>
        <v/>
      </c>
      <c r="AR11" s="15" t="str">
        <f t="shared" si="37"/>
        <v/>
      </c>
      <c r="AS11" s="15" t="str">
        <f t="shared" si="38"/>
        <v/>
      </c>
      <c r="AT11" s="15" t="str">
        <f t="shared" si="39"/>
        <v/>
      </c>
      <c r="AU11" s="15" t="str">
        <f t="shared" si="40"/>
        <v/>
      </c>
      <c r="AV11" s="15" t="str">
        <f t="shared" si="41"/>
        <v/>
      </c>
      <c r="AW11" s="15" t="str">
        <f t="shared" si="42"/>
        <v/>
      </c>
      <c r="AX11" s="15" t="str">
        <f t="shared" si="43"/>
        <v/>
      </c>
      <c r="AY11" s="15" t="str">
        <f t="shared" si="44"/>
        <v/>
      </c>
      <c r="AZ11" s="15" t="str">
        <f t="shared" si="45"/>
        <v/>
      </c>
      <c r="BA11" s="15" t="str">
        <f t="shared" si="46"/>
        <v/>
      </c>
      <c r="BB11" s="15" t="str">
        <f t="shared" si="47"/>
        <v/>
      </c>
      <c r="BC11" s="15" t="str">
        <f t="shared" si="48"/>
        <v/>
      </c>
      <c r="BD11" s="15" t="str">
        <f t="shared" si="49"/>
        <v/>
      </c>
      <c r="BE11" s="15" t="str">
        <f t="shared" si="50"/>
        <v/>
      </c>
      <c r="BF11" s="15" t="str">
        <f t="shared" si="51"/>
        <v/>
      </c>
      <c r="BG11" s="15" t="str">
        <f t="shared" si="52"/>
        <v/>
      </c>
      <c r="BH11" s="15" t="str">
        <f t="shared" si="53"/>
        <v/>
      </c>
      <c r="BI11" s="15" t="str">
        <f t="shared" si="54"/>
        <v/>
      </c>
      <c r="BJ11" s="15" t="str">
        <f t="shared" si="55"/>
        <v/>
      </c>
      <c r="BK11" s="15" t="str">
        <f t="shared" si="56"/>
        <v/>
      </c>
      <c r="BL11" s="15" t="str">
        <f t="shared" si="57"/>
        <v/>
      </c>
      <c r="BM11" s="15" t="str">
        <f t="shared" si="58"/>
        <v/>
      </c>
      <c r="BN11" s="15" t="str">
        <f t="shared" si="59"/>
        <v/>
      </c>
      <c r="BO11" s="15" t="str">
        <f t="shared" si="60"/>
        <v/>
      </c>
      <c r="BP11" s="28">
        <f t="shared" si="61"/>
        <v>0</v>
      </c>
      <c r="BQ11" s="25" t="str">
        <f t="shared" si="62"/>
        <v/>
      </c>
      <c r="BR11" s="22"/>
      <c r="BS11" s="22" t="str">
        <f t="shared" ref="BS11:BS16" ca="1" si="63">+IF(A11="","",IF(MID(A11,2,2)*1+2000&gt;YEAR(TODAY()),MID(A11,2,2)*1+1900,MID(A12,2,2)*1+2000))</f>
        <v/>
      </c>
      <c r="BT11" s="22" t="str">
        <f t="shared" ref="BT11:BT16" si="64">+MID(A11,1,1)</f>
        <v/>
      </c>
    </row>
    <row r="12" spans="1:72">
      <c r="A12" s="24"/>
      <c r="B12" s="25" t="str">
        <f>IF(A12="","",VLOOKUP(A12,Salariés!$A$1:$E$20,2))</f>
        <v/>
      </c>
      <c r="C12" s="25" t="str">
        <f>IF(A12="","",VLOOKUP(A12,Salariés!$A$1:$E$20,3))</f>
        <v/>
      </c>
      <c r="D12" s="26"/>
      <c r="E12" s="27"/>
      <c r="F12" s="27"/>
      <c r="G12" s="15" t="str">
        <f t="shared" si="0"/>
        <v/>
      </c>
      <c r="H12" s="15" t="str">
        <f t="shared" si="1"/>
        <v/>
      </c>
      <c r="I12" s="15" t="str">
        <f t="shared" si="2"/>
        <v/>
      </c>
      <c r="J12" s="15" t="str">
        <f t="shared" si="3"/>
        <v/>
      </c>
      <c r="K12" s="15" t="str">
        <f t="shared" si="4"/>
        <v/>
      </c>
      <c r="L12" s="15" t="str">
        <f t="shared" si="5"/>
        <v/>
      </c>
      <c r="M12" s="15" t="str">
        <f t="shared" si="6"/>
        <v/>
      </c>
      <c r="N12" s="15" t="str">
        <f t="shared" si="7"/>
        <v/>
      </c>
      <c r="O12" s="15" t="str">
        <f t="shared" si="8"/>
        <v/>
      </c>
      <c r="P12" s="15" t="str">
        <f t="shared" si="9"/>
        <v/>
      </c>
      <c r="Q12" s="15" t="str">
        <f t="shared" si="10"/>
        <v/>
      </c>
      <c r="R12" s="15" t="str">
        <f t="shared" si="11"/>
        <v/>
      </c>
      <c r="S12" s="15" t="str">
        <f t="shared" si="12"/>
        <v/>
      </c>
      <c r="T12" s="15" t="str">
        <f t="shared" si="13"/>
        <v/>
      </c>
      <c r="U12" s="15" t="str">
        <f t="shared" si="14"/>
        <v/>
      </c>
      <c r="V12" s="15" t="str">
        <f t="shared" si="15"/>
        <v/>
      </c>
      <c r="W12" s="15" t="str">
        <f t="shared" si="16"/>
        <v/>
      </c>
      <c r="X12" s="15" t="str">
        <f t="shared" si="17"/>
        <v/>
      </c>
      <c r="Y12" s="15" t="str">
        <f t="shared" si="18"/>
        <v/>
      </c>
      <c r="Z12" s="15" t="str">
        <f t="shared" si="19"/>
        <v/>
      </c>
      <c r="AA12" s="15" t="str">
        <f t="shared" si="20"/>
        <v/>
      </c>
      <c r="AB12" s="15" t="str">
        <f t="shared" si="21"/>
        <v/>
      </c>
      <c r="AC12" s="15" t="str">
        <f t="shared" si="22"/>
        <v/>
      </c>
      <c r="AD12" s="15" t="str">
        <f t="shared" si="23"/>
        <v/>
      </c>
      <c r="AE12" s="15" t="str">
        <f t="shared" si="24"/>
        <v/>
      </c>
      <c r="AF12" s="15" t="str">
        <f t="shared" si="25"/>
        <v/>
      </c>
      <c r="AG12" s="15" t="str">
        <f t="shared" si="26"/>
        <v/>
      </c>
      <c r="AH12" s="15" t="str">
        <f t="shared" si="27"/>
        <v/>
      </c>
      <c r="AI12" s="15" t="str">
        <f t="shared" si="28"/>
        <v/>
      </c>
      <c r="AJ12" s="15" t="str">
        <f t="shared" si="29"/>
        <v/>
      </c>
      <c r="AK12" s="15" t="str">
        <f t="shared" si="30"/>
        <v/>
      </c>
      <c r="AL12" s="15" t="str">
        <f t="shared" si="31"/>
        <v/>
      </c>
      <c r="AM12" s="15" t="str">
        <f t="shared" si="32"/>
        <v/>
      </c>
      <c r="AN12" s="15" t="str">
        <f t="shared" si="33"/>
        <v/>
      </c>
      <c r="AO12" s="15" t="str">
        <f t="shared" si="34"/>
        <v/>
      </c>
      <c r="AP12" s="15" t="str">
        <f t="shared" si="35"/>
        <v/>
      </c>
      <c r="AQ12" s="15" t="str">
        <f t="shared" si="36"/>
        <v/>
      </c>
      <c r="AR12" s="15" t="str">
        <f t="shared" si="37"/>
        <v/>
      </c>
      <c r="AS12" s="15" t="str">
        <f t="shared" si="38"/>
        <v/>
      </c>
      <c r="AT12" s="15" t="str">
        <f t="shared" si="39"/>
        <v/>
      </c>
      <c r="AU12" s="15" t="str">
        <f t="shared" si="40"/>
        <v/>
      </c>
      <c r="AV12" s="15" t="str">
        <f t="shared" si="41"/>
        <v/>
      </c>
      <c r="AW12" s="15" t="str">
        <f t="shared" si="42"/>
        <v/>
      </c>
      <c r="AX12" s="15" t="str">
        <f t="shared" si="43"/>
        <v/>
      </c>
      <c r="AY12" s="15" t="str">
        <f t="shared" si="44"/>
        <v/>
      </c>
      <c r="AZ12" s="15" t="str">
        <f t="shared" si="45"/>
        <v/>
      </c>
      <c r="BA12" s="15" t="str">
        <f t="shared" si="46"/>
        <v/>
      </c>
      <c r="BB12" s="15" t="str">
        <f t="shared" si="47"/>
        <v/>
      </c>
      <c r="BC12" s="15" t="str">
        <f t="shared" si="48"/>
        <v/>
      </c>
      <c r="BD12" s="15" t="str">
        <f t="shared" si="49"/>
        <v/>
      </c>
      <c r="BE12" s="15" t="str">
        <f t="shared" si="50"/>
        <v/>
      </c>
      <c r="BF12" s="15" t="str">
        <f t="shared" si="51"/>
        <v/>
      </c>
      <c r="BG12" s="15" t="str">
        <f t="shared" si="52"/>
        <v/>
      </c>
      <c r="BH12" s="15" t="str">
        <f t="shared" si="53"/>
        <v/>
      </c>
      <c r="BI12" s="15" t="str">
        <f t="shared" si="54"/>
        <v/>
      </c>
      <c r="BJ12" s="15" t="str">
        <f t="shared" si="55"/>
        <v/>
      </c>
      <c r="BK12" s="15" t="str">
        <f t="shared" si="56"/>
        <v/>
      </c>
      <c r="BL12" s="15" t="str">
        <f t="shared" si="57"/>
        <v/>
      </c>
      <c r="BM12" s="15" t="str">
        <f t="shared" si="58"/>
        <v/>
      </c>
      <c r="BN12" s="15" t="str">
        <f t="shared" si="59"/>
        <v/>
      </c>
      <c r="BO12" s="15" t="str">
        <f t="shared" si="60"/>
        <v/>
      </c>
      <c r="BP12" s="28">
        <f t="shared" si="61"/>
        <v>0</v>
      </c>
      <c r="BQ12" s="25" t="str">
        <f t="shared" si="62"/>
        <v/>
      </c>
      <c r="BR12" s="22"/>
      <c r="BS12" s="22" t="str">
        <f t="shared" ca="1" si="63"/>
        <v/>
      </c>
      <c r="BT12" s="22" t="str">
        <f t="shared" si="64"/>
        <v/>
      </c>
    </row>
    <row r="13" spans="1:72">
      <c r="A13" s="24"/>
      <c r="B13" s="25" t="str">
        <f>IF(A13="","",VLOOKUP(A13,Salariés!$A$1:$E$20,2))</f>
        <v/>
      </c>
      <c r="C13" s="25" t="str">
        <f>IF(A13="","",VLOOKUP(A13,Salariés!$A$1:$E$20,3))</f>
        <v/>
      </c>
      <c r="D13" s="26"/>
      <c r="E13" s="27"/>
      <c r="F13" s="27"/>
      <c r="G13" s="15" t="str">
        <f t="shared" si="0"/>
        <v/>
      </c>
      <c r="H13" s="15" t="str">
        <f t="shared" si="1"/>
        <v/>
      </c>
      <c r="I13" s="15" t="str">
        <f t="shared" si="2"/>
        <v/>
      </c>
      <c r="J13" s="15" t="str">
        <f t="shared" si="3"/>
        <v/>
      </c>
      <c r="K13" s="15" t="str">
        <f t="shared" si="4"/>
        <v/>
      </c>
      <c r="L13" s="15" t="str">
        <f t="shared" si="5"/>
        <v/>
      </c>
      <c r="M13" s="15" t="str">
        <f t="shared" si="6"/>
        <v/>
      </c>
      <c r="N13" s="15" t="str">
        <f t="shared" si="7"/>
        <v/>
      </c>
      <c r="O13" s="15" t="str">
        <f t="shared" si="8"/>
        <v/>
      </c>
      <c r="P13" s="15" t="str">
        <f t="shared" si="9"/>
        <v/>
      </c>
      <c r="Q13" s="15" t="str">
        <f t="shared" si="10"/>
        <v/>
      </c>
      <c r="R13" s="15" t="str">
        <f t="shared" si="11"/>
        <v/>
      </c>
      <c r="S13" s="15" t="str">
        <f t="shared" si="12"/>
        <v/>
      </c>
      <c r="T13" s="15" t="str">
        <f t="shared" si="13"/>
        <v/>
      </c>
      <c r="U13" s="15" t="str">
        <f t="shared" si="14"/>
        <v/>
      </c>
      <c r="V13" s="15" t="str">
        <f t="shared" si="15"/>
        <v/>
      </c>
      <c r="W13" s="15" t="str">
        <f t="shared" si="16"/>
        <v/>
      </c>
      <c r="X13" s="15" t="str">
        <f t="shared" si="17"/>
        <v/>
      </c>
      <c r="Y13" s="15" t="str">
        <f t="shared" si="18"/>
        <v/>
      </c>
      <c r="Z13" s="15" t="str">
        <f t="shared" si="19"/>
        <v/>
      </c>
      <c r="AA13" s="15" t="str">
        <f t="shared" si="20"/>
        <v/>
      </c>
      <c r="AB13" s="15" t="str">
        <f t="shared" si="21"/>
        <v/>
      </c>
      <c r="AC13" s="15" t="str">
        <f t="shared" si="22"/>
        <v/>
      </c>
      <c r="AD13" s="15" t="str">
        <f t="shared" si="23"/>
        <v/>
      </c>
      <c r="AE13" s="15" t="str">
        <f t="shared" si="24"/>
        <v/>
      </c>
      <c r="AF13" s="15" t="str">
        <f t="shared" si="25"/>
        <v/>
      </c>
      <c r="AG13" s="15" t="str">
        <f t="shared" si="26"/>
        <v/>
      </c>
      <c r="AH13" s="15" t="str">
        <f t="shared" si="27"/>
        <v/>
      </c>
      <c r="AI13" s="15" t="str">
        <f t="shared" si="28"/>
        <v/>
      </c>
      <c r="AJ13" s="15" t="str">
        <f t="shared" si="29"/>
        <v/>
      </c>
      <c r="AK13" s="15" t="str">
        <f t="shared" si="30"/>
        <v/>
      </c>
      <c r="AL13" s="15" t="str">
        <f t="shared" si="31"/>
        <v/>
      </c>
      <c r="AM13" s="15" t="str">
        <f t="shared" si="32"/>
        <v/>
      </c>
      <c r="AN13" s="15" t="str">
        <f t="shared" si="33"/>
        <v/>
      </c>
      <c r="AO13" s="15" t="str">
        <f t="shared" si="34"/>
        <v/>
      </c>
      <c r="AP13" s="15" t="str">
        <f t="shared" si="35"/>
        <v/>
      </c>
      <c r="AQ13" s="15" t="str">
        <f t="shared" si="36"/>
        <v/>
      </c>
      <c r="AR13" s="15" t="str">
        <f t="shared" si="37"/>
        <v/>
      </c>
      <c r="AS13" s="15" t="str">
        <f t="shared" si="38"/>
        <v/>
      </c>
      <c r="AT13" s="15" t="str">
        <f t="shared" si="39"/>
        <v/>
      </c>
      <c r="AU13" s="15" t="str">
        <f t="shared" si="40"/>
        <v/>
      </c>
      <c r="AV13" s="15" t="str">
        <f t="shared" si="41"/>
        <v/>
      </c>
      <c r="AW13" s="15" t="str">
        <f t="shared" si="42"/>
        <v/>
      </c>
      <c r="AX13" s="15" t="str">
        <f t="shared" si="43"/>
        <v/>
      </c>
      <c r="AY13" s="15" t="str">
        <f t="shared" si="44"/>
        <v/>
      </c>
      <c r="AZ13" s="15" t="str">
        <f t="shared" si="45"/>
        <v/>
      </c>
      <c r="BA13" s="15" t="str">
        <f t="shared" si="46"/>
        <v/>
      </c>
      <c r="BB13" s="15" t="str">
        <f t="shared" si="47"/>
        <v/>
      </c>
      <c r="BC13" s="15" t="str">
        <f t="shared" si="48"/>
        <v/>
      </c>
      <c r="BD13" s="15" t="str">
        <f t="shared" si="49"/>
        <v/>
      </c>
      <c r="BE13" s="15" t="str">
        <f t="shared" si="50"/>
        <v/>
      </c>
      <c r="BF13" s="15" t="str">
        <f t="shared" si="51"/>
        <v/>
      </c>
      <c r="BG13" s="15" t="str">
        <f t="shared" si="52"/>
        <v/>
      </c>
      <c r="BH13" s="15" t="str">
        <f t="shared" si="53"/>
        <v/>
      </c>
      <c r="BI13" s="15" t="str">
        <f t="shared" si="54"/>
        <v/>
      </c>
      <c r="BJ13" s="15" t="str">
        <f t="shared" si="55"/>
        <v/>
      </c>
      <c r="BK13" s="15" t="str">
        <f t="shared" si="56"/>
        <v/>
      </c>
      <c r="BL13" s="15" t="str">
        <f t="shared" si="57"/>
        <v/>
      </c>
      <c r="BM13" s="15" t="str">
        <f t="shared" si="58"/>
        <v/>
      </c>
      <c r="BN13" s="15" t="str">
        <f t="shared" si="59"/>
        <v/>
      </c>
      <c r="BO13" s="15" t="str">
        <f t="shared" si="60"/>
        <v/>
      </c>
      <c r="BP13" s="28">
        <f t="shared" si="61"/>
        <v>0</v>
      </c>
      <c r="BQ13" s="25" t="str">
        <f t="shared" si="62"/>
        <v/>
      </c>
      <c r="BR13" s="22"/>
      <c r="BS13" s="22" t="str">
        <f t="shared" ca="1" si="63"/>
        <v/>
      </c>
      <c r="BT13" s="22" t="str">
        <f t="shared" si="64"/>
        <v/>
      </c>
    </row>
    <row r="14" spans="1:72">
      <c r="A14" s="24"/>
      <c r="B14" s="25" t="str">
        <f>IF(A14="","",VLOOKUP(A14,Salariés!$A$1:$E$20,2))</f>
        <v/>
      </c>
      <c r="C14" s="25" t="str">
        <f>IF(A14="","",VLOOKUP(A14,Salariés!$A$1:$E$20,3))</f>
        <v/>
      </c>
      <c r="D14" s="26"/>
      <c r="E14" s="27"/>
      <c r="F14" s="27"/>
      <c r="G14" s="15" t="str">
        <f t="shared" si="0"/>
        <v/>
      </c>
      <c r="H14" s="15" t="str">
        <f t="shared" si="1"/>
        <v/>
      </c>
      <c r="I14" s="15" t="str">
        <f t="shared" si="2"/>
        <v/>
      </c>
      <c r="J14" s="15" t="str">
        <f t="shared" si="3"/>
        <v/>
      </c>
      <c r="K14" s="15" t="str">
        <f t="shared" si="4"/>
        <v/>
      </c>
      <c r="L14" s="15" t="str">
        <f t="shared" si="5"/>
        <v/>
      </c>
      <c r="M14" s="15" t="str">
        <f t="shared" si="6"/>
        <v/>
      </c>
      <c r="N14" s="15" t="str">
        <f t="shared" si="7"/>
        <v/>
      </c>
      <c r="O14" s="15" t="str">
        <f t="shared" si="8"/>
        <v/>
      </c>
      <c r="P14" s="15" t="str">
        <f t="shared" si="9"/>
        <v/>
      </c>
      <c r="Q14" s="15" t="str">
        <f t="shared" si="10"/>
        <v/>
      </c>
      <c r="R14" s="15" t="str">
        <f t="shared" si="11"/>
        <v/>
      </c>
      <c r="S14" s="15" t="str">
        <f t="shared" si="12"/>
        <v/>
      </c>
      <c r="T14" s="15" t="str">
        <f t="shared" si="13"/>
        <v/>
      </c>
      <c r="U14" s="15" t="str">
        <f t="shared" si="14"/>
        <v/>
      </c>
      <c r="V14" s="15" t="str">
        <f t="shared" si="15"/>
        <v/>
      </c>
      <c r="W14" s="15" t="str">
        <f t="shared" si="16"/>
        <v/>
      </c>
      <c r="X14" s="15" t="str">
        <f t="shared" si="17"/>
        <v/>
      </c>
      <c r="Y14" s="15" t="str">
        <f t="shared" si="18"/>
        <v/>
      </c>
      <c r="Z14" s="15" t="str">
        <f t="shared" si="19"/>
        <v/>
      </c>
      <c r="AA14" s="15" t="str">
        <f t="shared" si="20"/>
        <v/>
      </c>
      <c r="AB14" s="15" t="str">
        <f t="shared" si="21"/>
        <v/>
      </c>
      <c r="AC14" s="15" t="str">
        <f t="shared" si="22"/>
        <v/>
      </c>
      <c r="AD14" s="15" t="str">
        <f t="shared" si="23"/>
        <v/>
      </c>
      <c r="AE14" s="15" t="str">
        <f t="shared" si="24"/>
        <v/>
      </c>
      <c r="AF14" s="15" t="str">
        <f t="shared" si="25"/>
        <v/>
      </c>
      <c r="AG14" s="15" t="str">
        <f t="shared" si="26"/>
        <v/>
      </c>
      <c r="AH14" s="15" t="str">
        <f t="shared" si="27"/>
        <v/>
      </c>
      <c r="AI14" s="15" t="str">
        <f t="shared" si="28"/>
        <v/>
      </c>
      <c r="AJ14" s="15" t="str">
        <f t="shared" si="29"/>
        <v/>
      </c>
      <c r="AK14" s="15" t="str">
        <f t="shared" si="30"/>
        <v/>
      </c>
      <c r="AL14" s="15" t="str">
        <f t="shared" si="31"/>
        <v/>
      </c>
      <c r="AM14" s="15" t="str">
        <f t="shared" si="32"/>
        <v/>
      </c>
      <c r="AN14" s="15" t="str">
        <f t="shared" si="33"/>
        <v/>
      </c>
      <c r="AO14" s="15" t="str">
        <f t="shared" si="34"/>
        <v/>
      </c>
      <c r="AP14" s="15" t="str">
        <f t="shared" si="35"/>
        <v/>
      </c>
      <c r="AQ14" s="15" t="str">
        <f t="shared" si="36"/>
        <v/>
      </c>
      <c r="AR14" s="15" t="str">
        <f t="shared" si="37"/>
        <v/>
      </c>
      <c r="AS14" s="15" t="str">
        <f t="shared" si="38"/>
        <v/>
      </c>
      <c r="AT14" s="15" t="str">
        <f t="shared" si="39"/>
        <v/>
      </c>
      <c r="AU14" s="15" t="str">
        <f t="shared" si="40"/>
        <v/>
      </c>
      <c r="AV14" s="15" t="str">
        <f t="shared" si="41"/>
        <v/>
      </c>
      <c r="AW14" s="15" t="str">
        <f t="shared" si="42"/>
        <v/>
      </c>
      <c r="AX14" s="15" t="str">
        <f t="shared" si="43"/>
        <v/>
      </c>
      <c r="AY14" s="15" t="str">
        <f t="shared" si="44"/>
        <v/>
      </c>
      <c r="AZ14" s="15" t="str">
        <f t="shared" si="45"/>
        <v/>
      </c>
      <c r="BA14" s="15" t="str">
        <f t="shared" si="46"/>
        <v/>
      </c>
      <c r="BB14" s="15" t="str">
        <f t="shared" si="47"/>
        <v/>
      </c>
      <c r="BC14" s="15" t="str">
        <f t="shared" si="48"/>
        <v/>
      </c>
      <c r="BD14" s="15" t="str">
        <f t="shared" si="49"/>
        <v/>
      </c>
      <c r="BE14" s="15" t="str">
        <f t="shared" si="50"/>
        <v/>
      </c>
      <c r="BF14" s="15" t="str">
        <f t="shared" si="51"/>
        <v/>
      </c>
      <c r="BG14" s="15" t="str">
        <f t="shared" si="52"/>
        <v/>
      </c>
      <c r="BH14" s="15" t="str">
        <f t="shared" si="53"/>
        <v/>
      </c>
      <c r="BI14" s="15" t="str">
        <f t="shared" si="54"/>
        <v/>
      </c>
      <c r="BJ14" s="15" t="str">
        <f t="shared" si="55"/>
        <v/>
      </c>
      <c r="BK14" s="15" t="str">
        <f t="shared" si="56"/>
        <v/>
      </c>
      <c r="BL14" s="15" t="str">
        <f t="shared" si="57"/>
        <v/>
      </c>
      <c r="BM14" s="15" t="str">
        <f t="shared" si="58"/>
        <v/>
      </c>
      <c r="BN14" s="15" t="str">
        <f t="shared" si="59"/>
        <v/>
      </c>
      <c r="BO14" s="15" t="str">
        <f t="shared" si="60"/>
        <v/>
      </c>
      <c r="BP14" s="28">
        <f t="shared" si="61"/>
        <v>0</v>
      </c>
      <c r="BQ14" s="25" t="str">
        <f t="shared" si="62"/>
        <v/>
      </c>
      <c r="BR14" s="22"/>
      <c r="BS14" s="22" t="str">
        <f t="shared" ca="1" si="63"/>
        <v/>
      </c>
      <c r="BT14" s="22" t="str">
        <f t="shared" si="64"/>
        <v/>
      </c>
    </row>
    <row r="15" spans="1:72">
      <c r="A15" s="24"/>
      <c r="B15" s="25" t="str">
        <f>IF(A15="","",VLOOKUP(A15,Salariés!$A$1:$E$20,2))</f>
        <v/>
      </c>
      <c r="C15" s="25" t="str">
        <f>IF(A15="","",VLOOKUP(A15,Salariés!$A$1:$E$20,3))</f>
        <v/>
      </c>
      <c r="D15" s="26"/>
      <c r="E15" s="27"/>
      <c r="F15" s="27"/>
      <c r="G15" s="15" t="str">
        <f t="shared" si="0"/>
        <v/>
      </c>
      <c r="H15" s="15" t="str">
        <f t="shared" si="1"/>
        <v/>
      </c>
      <c r="I15" s="15" t="str">
        <f t="shared" si="2"/>
        <v/>
      </c>
      <c r="J15" s="15" t="str">
        <f t="shared" si="3"/>
        <v/>
      </c>
      <c r="K15" s="15" t="str">
        <f t="shared" si="4"/>
        <v/>
      </c>
      <c r="L15" s="15" t="str">
        <f t="shared" si="5"/>
        <v/>
      </c>
      <c r="M15" s="15" t="str">
        <f t="shared" si="6"/>
        <v/>
      </c>
      <c r="N15" s="15" t="str">
        <f t="shared" si="7"/>
        <v/>
      </c>
      <c r="O15" s="15" t="str">
        <f t="shared" si="8"/>
        <v/>
      </c>
      <c r="P15" s="15" t="str">
        <f t="shared" si="9"/>
        <v/>
      </c>
      <c r="Q15" s="15" t="str">
        <f t="shared" si="10"/>
        <v/>
      </c>
      <c r="R15" s="15" t="str">
        <f t="shared" si="11"/>
        <v/>
      </c>
      <c r="S15" s="15" t="str">
        <f t="shared" si="12"/>
        <v/>
      </c>
      <c r="T15" s="15" t="str">
        <f t="shared" si="13"/>
        <v/>
      </c>
      <c r="U15" s="15" t="str">
        <f t="shared" si="14"/>
        <v/>
      </c>
      <c r="V15" s="15" t="str">
        <f t="shared" si="15"/>
        <v/>
      </c>
      <c r="W15" s="15" t="str">
        <f t="shared" si="16"/>
        <v/>
      </c>
      <c r="X15" s="15" t="str">
        <f t="shared" si="17"/>
        <v/>
      </c>
      <c r="Y15" s="15" t="str">
        <f t="shared" si="18"/>
        <v/>
      </c>
      <c r="Z15" s="15" t="str">
        <f t="shared" si="19"/>
        <v/>
      </c>
      <c r="AA15" s="15" t="str">
        <f t="shared" si="20"/>
        <v/>
      </c>
      <c r="AB15" s="15" t="str">
        <f t="shared" si="21"/>
        <v/>
      </c>
      <c r="AC15" s="15" t="str">
        <f t="shared" si="22"/>
        <v/>
      </c>
      <c r="AD15" s="15" t="str">
        <f t="shared" si="23"/>
        <v/>
      </c>
      <c r="AE15" s="15" t="str">
        <f t="shared" si="24"/>
        <v/>
      </c>
      <c r="AF15" s="15" t="str">
        <f t="shared" si="25"/>
        <v/>
      </c>
      <c r="AG15" s="15" t="str">
        <f t="shared" si="26"/>
        <v/>
      </c>
      <c r="AH15" s="15" t="str">
        <f t="shared" si="27"/>
        <v/>
      </c>
      <c r="AI15" s="15" t="str">
        <f t="shared" si="28"/>
        <v/>
      </c>
      <c r="AJ15" s="15" t="str">
        <f t="shared" si="29"/>
        <v/>
      </c>
      <c r="AK15" s="15" t="str">
        <f t="shared" si="30"/>
        <v/>
      </c>
      <c r="AL15" s="15" t="str">
        <f t="shared" si="31"/>
        <v/>
      </c>
      <c r="AM15" s="15" t="str">
        <f t="shared" si="32"/>
        <v/>
      </c>
      <c r="AN15" s="15" t="str">
        <f t="shared" si="33"/>
        <v/>
      </c>
      <c r="AO15" s="15" t="str">
        <f t="shared" si="34"/>
        <v/>
      </c>
      <c r="AP15" s="15" t="str">
        <f t="shared" si="35"/>
        <v/>
      </c>
      <c r="AQ15" s="15" t="str">
        <f t="shared" si="36"/>
        <v/>
      </c>
      <c r="AR15" s="15" t="str">
        <f t="shared" si="37"/>
        <v/>
      </c>
      <c r="AS15" s="15" t="str">
        <f t="shared" si="38"/>
        <v/>
      </c>
      <c r="AT15" s="15" t="str">
        <f t="shared" si="39"/>
        <v/>
      </c>
      <c r="AU15" s="15" t="str">
        <f t="shared" si="40"/>
        <v/>
      </c>
      <c r="AV15" s="15" t="str">
        <f t="shared" si="41"/>
        <v/>
      </c>
      <c r="AW15" s="15" t="str">
        <f t="shared" si="42"/>
        <v/>
      </c>
      <c r="AX15" s="15" t="str">
        <f t="shared" si="43"/>
        <v/>
      </c>
      <c r="AY15" s="15" t="str">
        <f t="shared" si="44"/>
        <v/>
      </c>
      <c r="AZ15" s="15" t="str">
        <f t="shared" si="45"/>
        <v/>
      </c>
      <c r="BA15" s="15" t="str">
        <f t="shared" si="46"/>
        <v/>
      </c>
      <c r="BB15" s="15" t="str">
        <f t="shared" si="47"/>
        <v/>
      </c>
      <c r="BC15" s="15" t="str">
        <f t="shared" si="48"/>
        <v/>
      </c>
      <c r="BD15" s="15" t="str">
        <f t="shared" si="49"/>
        <v/>
      </c>
      <c r="BE15" s="15" t="str">
        <f t="shared" si="50"/>
        <v/>
      </c>
      <c r="BF15" s="15" t="str">
        <f t="shared" si="51"/>
        <v/>
      </c>
      <c r="BG15" s="15" t="str">
        <f t="shared" si="52"/>
        <v/>
      </c>
      <c r="BH15" s="15" t="str">
        <f t="shared" si="53"/>
        <v/>
      </c>
      <c r="BI15" s="15" t="str">
        <f t="shared" si="54"/>
        <v/>
      </c>
      <c r="BJ15" s="15" t="str">
        <f t="shared" si="55"/>
        <v/>
      </c>
      <c r="BK15" s="15" t="str">
        <f t="shared" si="56"/>
        <v/>
      </c>
      <c r="BL15" s="15" t="str">
        <f t="shared" si="57"/>
        <v/>
      </c>
      <c r="BM15" s="15" t="str">
        <f t="shared" si="58"/>
        <v/>
      </c>
      <c r="BN15" s="15" t="str">
        <f t="shared" si="59"/>
        <v/>
      </c>
      <c r="BO15" s="15" t="str">
        <f t="shared" si="60"/>
        <v/>
      </c>
      <c r="BP15" s="28">
        <f t="shared" si="61"/>
        <v>0</v>
      </c>
      <c r="BQ15" s="25" t="str">
        <f t="shared" si="62"/>
        <v/>
      </c>
      <c r="BR15" s="22"/>
      <c r="BS15" s="22" t="str">
        <f t="shared" ca="1" si="63"/>
        <v/>
      </c>
      <c r="BT15" s="22" t="str">
        <f t="shared" si="64"/>
        <v/>
      </c>
    </row>
    <row r="16" spans="1:72">
      <c r="A16" s="24"/>
      <c r="B16" s="25" t="str">
        <f>IF(A16="","",VLOOKUP(A16,Salariés!$A$1:$E$20,2))</f>
        <v/>
      </c>
      <c r="C16" s="25" t="str">
        <f>IF(A16="","",VLOOKUP(A16,Salariés!$A$1:$E$20,3))</f>
        <v/>
      </c>
      <c r="D16" s="26"/>
      <c r="E16" s="27"/>
      <c r="F16" s="27"/>
      <c r="G16" s="15" t="str">
        <f t="shared" si="0"/>
        <v/>
      </c>
      <c r="H16" s="15" t="str">
        <f t="shared" si="1"/>
        <v/>
      </c>
      <c r="I16" s="15" t="str">
        <f t="shared" si="2"/>
        <v/>
      </c>
      <c r="J16" s="15" t="str">
        <f t="shared" si="3"/>
        <v/>
      </c>
      <c r="K16" s="15" t="str">
        <f t="shared" si="4"/>
        <v/>
      </c>
      <c r="L16" s="15" t="str">
        <f t="shared" si="5"/>
        <v/>
      </c>
      <c r="M16" s="15" t="str">
        <f t="shared" si="6"/>
        <v/>
      </c>
      <c r="N16" s="15" t="str">
        <f t="shared" si="7"/>
        <v/>
      </c>
      <c r="O16" s="15" t="str">
        <f t="shared" si="8"/>
        <v/>
      </c>
      <c r="P16" s="15" t="str">
        <f t="shared" si="9"/>
        <v/>
      </c>
      <c r="Q16" s="15" t="str">
        <f t="shared" si="10"/>
        <v/>
      </c>
      <c r="R16" s="15" t="str">
        <f t="shared" si="11"/>
        <v/>
      </c>
      <c r="S16" s="15" t="str">
        <f t="shared" si="12"/>
        <v/>
      </c>
      <c r="T16" s="15" t="str">
        <f t="shared" si="13"/>
        <v/>
      </c>
      <c r="U16" s="15" t="str">
        <f t="shared" si="14"/>
        <v/>
      </c>
      <c r="V16" s="15" t="str">
        <f t="shared" si="15"/>
        <v/>
      </c>
      <c r="W16" s="15" t="str">
        <f t="shared" si="16"/>
        <v/>
      </c>
      <c r="X16" s="15" t="str">
        <f t="shared" si="17"/>
        <v/>
      </c>
      <c r="Y16" s="15" t="str">
        <f t="shared" si="18"/>
        <v/>
      </c>
      <c r="Z16" s="15" t="str">
        <f t="shared" si="19"/>
        <v/>
      </c>
      <c r="AA16" s="15" t="str">
        <f t="shared" si="20"/>
        <v/>
      </c>
      <c r="AB16" s="15" t="str">
        <f t="shared" si="21"/>
        <v/>
      </c>
      <c r="AC16" s="15" t="str">
        <f t="shared" si="22"/>
        <v/>
      </c>
      <c r="AD16" s="15" t="str">
        <f t="shared" si="23"/>
        <v/>
      </c>
      <c r="AE16" s="15" t="str">
        <f t="shared" si="24"/>
        <v/>
      </c>
      <c r="AF16" s="15" t="str">
        <f t="shared" si="25"/>
        <v/>
      </c>
      <c r="AG16" s="15" t="str">
        <f t="shared" si="26"/>
        <v/>
      </c>
      <c r="AH16" s="15" t="str">
        <f t="shared" si="27"/>
        <v/>
      </c>
      <c r="AI16" s="15" t="str">
        <f t="shared" si="28"/>
        <v/>
      </c>
      <c r="AJ16" s="15" t="str">
        <f t="shared" si="29"/>
        <v/>
      </c>
      <c r="AK16" s="15" t="str">
        <f t="shared" si="30"/>
        <v/>
      </c>
      <c r="AL16" s="15" t="str">
        <f t="shared" si="31"/>
        <v/>
      </c>
      <c r="AM16" s="15" t="str">
        <f t="shared" si="32"/>
        <v/>
      </c>
      <c r="AN16" s="15" t="str">
        <f t="shared" si="33"/>
        <v/>
      </c>
      <c r="AO16" s="15" t="str">
        <f t="shared" si="34"/>
        <v/>
      </c>
      <c r="AP16" s="15" t="str">
        <f t="shared" si="35"/>
        <v/>
      </c>
      <c r="AQ16" s="15" t="str">
        <f t="shared" si="36"/>
        <v/>
      </c>
      <c r="AR16" s="15" t="str">
        <f t="shared" si="37"/>
        <v/>
      </c>
      <c r="AS16" s="15" t="str">
        <f t="shared" si="38"/>
        <v/>
      </c>
      <c r="AT16" s="15" t="str">
        <f t="shared" si="39"/>
        <v/>
      </c>
      <c r="AU16" s="15" t="str">
        <f t="shared" si="40"/>
        <v/>
      </c>
      <c r="AV16" s="15" t="str">
        <f t="shared" si="41"/>
        <v/>
      </c>
      <c r="AW16" s="15" t="str">
        <f t="shared" si="42"/>
        <v/>
      </c>
      <c r="AX16" s="15" t="str">
        <f t="shared" si="43"/>
        <v/>
      </c>
      <c r="AY16" s="15" t="str">
        <f t="shared" si="44"/>
        <v/>
      </c>
      <c r="AZ16" s="15" t="str">
        <f t="shared" si="45"/>
        <v/>
      </c>
      <c r="BA16" s="15" t="str">
        <f t="shared" si="46"/>
        <v/>
      </c>
      <c r="BB16" s="15" t="str">
        <f t="shared" si="47"/>
        <v/>
      </c>
      <c r="BC16" s="15" t="str">
        <f t="shared" si="48"/>
        <v/>
      </c>
      <c r="BD16" s="15" t="str">
        <f t="shared" si="49"/>
        <v/>
      </c>
      <c r="BE16" s="15" t="str">
        <f t="shared" si="50"/>
        <v/>
      </c>
      <c r="BF16" s="15" t="str">
        <f t="shared" si="51"/>
        <v/>
      </c>
      <c r="BG16" s="15" t="str">
        <f t="shared" si="52"/>
        <v/>
      </c>
      <c r="BH16" s="15" t="str">
        <f t="shared" si="53"/>
        <v/>
      </c>
      <c r="BI16" s="15" t="str">
        <f t="shared" si="54"/>
        <v/>
      </c>
      <c r="BJ16" s="15" t="str">
        <f t="shared" si="55"/>
        <v/>
      </c>
      <c r="BK16" s="15" t="str">
        <f t="shared" si="56"/>
        <v/>
      </c>
      <c r="BL16" s="15" t="str">
        <f t="shared" si="57"/>
        <v/>
      </c>
      <c r="BM16" s="15" t="str">
        <f t="shared" si="58"/>
        <v/>
      </c>
      <c r="BN16" s="15" t="str">
        <f t="shared" si="59"/>
        <v/>
      </c>
      <c r="BO16" s="15" t="str">
        <f t="shared" si="60"/>
        <v/>
      </c>
      <c r="BP16" s="28">
        <f t="shared" si="61"/>
        <v>0</v>
      </c>
      <c r="BQ16" s="25" t="str">
        <f t="shared" si="62"/>
        <v/>
      </c>
      <c r="BR16" s="22"/>
      <c r="BS16" s="22" t="str">
        <f t="shared" ca="1" si="63"/>
        <v/>
      </c>
      <c r="BT16" s="22" t="str">
        <f t="shared" si="64"/>
        <v/>
      </c>
    </row>
  </sheetData>
  <autoFilter ref="A6:BT6"/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Salariés!$J$1:$J$4</xm:f>
          </x14:formula1>
          <xm:sqref>D9:D16</xm:sqref>
        </x14:dataValidation>
        <x14:dataValidation type="list" allowBlank="1" showInputMessage="1" showErrorMessage="1">
          <x14:formula1>
            <xm:f>Salariés!$A$1:$A$13</xm:f>
          </x14:formula1>
          <xm:sqref>A9:A16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Salariés</vt:lpstr>
      <vt:lpstr>Vérif. IJSS</vt:lpstr>
      <vt:lpstr>Arrêts médicaux</vt:lpstr>
      <vt:lpstr>Absences diverses</vt:lpstr>
      <vt:lpstr>Récap. arrêts</vt:lpstr>
      <vt:lpstr>Récap. absences</vt:lpstr>
      <vt:lpstr>Archives ant. +12 mois AM</vt:lpstr>
      <vt:lpstr>Archives ant. +12 mois ABS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LouReeD</cp:lastModifiedBy>
  <cp:lastPrinted>2017-09-07T11:59:02Z</cp:lastPrinted>
  <dcterms:created xsi:type="dcterms:W3CDTF">2017-09-06T10:43:25Z</dcterms:created>
  <dcterms:modified xsi:type="dcterms:W3CDTF">2017-10-25T19:47:47Z</dcterms:modified>
</cp:coreProperties>
</file>