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54DE19E2-9DA9-4B17-8CF6-CD00C445B45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functionGroups builtInGroupCount="19"/>
  <definedNames>
    <definedName name="USF_ID">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6" i="1" l="1"/>
  <c r="S6" i="1" s="1"/>
  <c r="U6" i="1"/>
  <c r="U7" i="1"/>
  <c r="U8" i="1"/>
  <c r="U9" i="1"/>
  <c r="U10" i="1"/>
  <c r="U11" i="1"/>
  <c r="Q7" i="1"/>
  <c r="S7" i="1" s="1"/>
  <c r="Q8" i="1"/>
  <c r="S8" i="1" s="1"/>
  <c r="Q9" i="1"/>
  <c r="S9" i="1" s="1"/>
  <c r="Q10" i="1"/>
  <c r="S10" i="1" s="1"/>
  <c r="Q11" i="1"/>
  <c r="S11" i="1" s="1"/>
</calcChain>
</file>

<file path=xl/sharedStrings.xml><?xml version="1.0" encoding="utf-8"?>
<sst xmlns="http://schemas.openxmlformats.org/spreadsheetml/2006/main" count="91" uniqueCount="89">
  <si>
    <t>LISTES DES PELERINS</t>
  </si>
  <si>
    <t>DATE</t>
  </si>
  <si>
    <t>NUMERO D'ENREGISTTREMENT</t>
  </si>
  <si>
    <t>NOM</t>
  </si>
  <si>
    <t>PRENOMS</t>
  </si>
  <si>
    <t>LIEU DE RESIDENCE</t>
  </si>
  <si>
    <t>PROFESSION</t>
  </si>
  <si>
    <t>NATIONALITE</t>
  </si>
  <si>
    <t>DATE ET LIEU DE NAISSANCE</t>
  </si>
  <si>
    <t>N0 PASSPORT</t>
  </si>
  <si>
    <t>CONTACT</t>
  </si>
  <si>
    <t>NOM DU PERE</t>
  </si>
  <si>
    <t>NOM DE LA MERE</t>
  </si>
  <si>
    <t>PERSONNES A CONTACTER</t>
  </si>
  <si>
    <t>TELEPHONES DES PERSONNES A CONTACTER</t>
  </si>
  <si>
    <t>PAIEMENT 1ER VERSEMENT</t>
  </si>
  <si>
    <t>RESTE A VERSER</t>
  </si>
  <si>
    <t>PAIEMENT 2IEME VERSEMENT</t>
  </si>
  <si>
    <t>PAIEMENT 3IEME VERSEMENT</t>
  </si>
  <si>
    <t>TOTAL VERSE</t>
  </si>
  <si>
    <t>TMONTANT TOTAL A VERSER</t>
  </si>
  <si>
    <t>1225H</t>
  </si>
  <si>
    <t>OLO</t>
  </si>
  <si>
    <t>ELIE</t>
  </si>
  <si>
    <t>WILLIAMS VILLE</t>
  </si>
  <si>
    <t>ENSEIGNANT</t>
  </si>
  <si>
    <t>NIGERIANNE</t>
  </si>
  <si>
    <t>15/12/1980 A COCODY</t>
  </si>
  <si>
    <t>23445522GF242</t>
  </si>
  <si>
    <t>050522336</t>
  </si>
  <si>
    <t>SALOMON</t>
  </si>
  <si>
    <t>ESTHER</t>
  </si>
  <si>
    <t>FLORENCE OLO</t>
  </si>
  <si>
    <t>0707151091</t>
  </si>
  <si>
    <t>3225H</t>
  </si>
  <si>
    <t>BILE</t>
  </si>
  <si>
    <t>JEAN</t>
  </si>
  <si>
    <t>ABOBO</t>
  </si>
  <si>
    <t>PHOGRAPHE</t>
  </si>
  <si>
    <t>IVOIRIENNE</t>
  </si>
  <si>
    <t>12/5/1987 A ABOBO</t>
  </si>
  <si>
    <t>32532462GH34</t>
  </si>
  <si>
    <t>SALIF</t>
  </si>
  <si>
    <t>AWA</t>
  </si>
  <si>
    <t>BAMBA AUGUSTE</t>
  </si>
  <si>
    <t>4225H</t>
  </si>
  <si>
    <t>KASSI</t>
  </si>
  <si>
    <t>RENE</t>
  </si>
  <si>
    <t>ADJAME</t>
  </si>
  <si>
    <t>SECRETAIRE</t>
  </si>
  <si>
    <t>GHANEENNE</t>
  </si>
  <si>
    <t>7/6/1979 A ACCRA</t>
  </si>
  <si>
    <t>2344F2345466</t>
  </si>
  <si>
    <t>ATTAH</t>
  </si>
  <si>
    <t>AMA</t>
  </si>
  <si>
    <t>TAI GUENA</t>
  </si>
  <si>
    <t>5225H</t>
  </si>
  <si>
    <t>YAO</t>
  </si>
  <si>
    <t>JOSEPH</t>
  </si>
  <si>
    <t>PLATEAUX</t>
  </si>
  <si>
    <t>COMPTABLE</t>
  </si>
  <si>
    <t>24/11/1986 A TREICHEVILLE</t>
  </si>
  <si>
    <t>D546347F6888</t>
  </si>
  <si>
    <t>BAMBA</t>
  </si>
  <si>
    <t>MARIAM</t>
  </si>
  <si>
    <t>MOMO KONE</t>
  </si>
  <si>
    <t>6225H</t>
  </si>
  <si>
    <t>TOURE</t>
  </si>
  <si>
    <t>ALI</t>
  </si>
  <si>
    <t>YOPOUGON</t>
  </si>
  <si>
    <t>PLOMBIER</t>
  </si>
  <si>
    <t>MALIENNE</t>
  </si>
  <si>
    <t>9/1/1985 A BAMAKO</t>
  </si>
  <si>
    <t>4326V254VTR</t>
  </si>
  <si>
    <t>YOUSZEF</t>
  </si>
  <si>
    <t>SALI</t>
  </si>
  <si>
    <t>TRAORE FAMA</t>
  </si>
  <si>
    <t>7225H</t>
  </si>
  <si>
    <t>DIALLO</t>
  </si>
  <si>
    <t>HAMED</t>
  </si>
  <si>
    <t>COCODY</t>
  </si>
  <si>
    <t>MACON</t>
  </si>
  <si>
    <t>GUINEENNE</t>
  </si>
  <si>
    <t>7/7/1977 A  CONAKRI</t>
  </si>
  <si>
    <t>D4545546456</t>
  </si>
  <si>
    <t>KALIF</t>
  </si>
  <si>
    <t>DAMANA</t>
  </si>
  <si>
    <t>RESTE A VERSER16</t>
  </si>
  <si>
    <t>ID_2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</si>
</sst>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d\-mmm\-yy;@"/>
  </numFmts>
  <fonts count="5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20"/>
      <color theme="1" tint="4.9989318521683403E-2"/>
      <name val="Aptos Narrow"/>
      <family val="2"/>
      <scheme val="minor"/>
    </font>
    <font>
      <sz val="11"/>
      <name val="Aptos Narrow"/>
      <family val="2"/>
      <scheme val="minor"/>
    </font>
    <font>
      <sz val="11"/>
      <name val="Aptos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</cellXfs>
  <cellStyles count="2">
    <cellStyle name="Hyperlink" xfId="1" xr:uid="{00000000-000B-0000-0000-000008000000}"/>
    <cellStyle name="Normal" xfId="0" builtinId="0"/>
  </cellStyles>
  <dxfs count="24"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numFmt numFmtId="164" formatCode="[$-409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10" Type="http://schemas.microsoft.com/office/2022/10/relationships/richValueRel" Target="richData/richValueRel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285750</xdr:colOff>
      <xdr:row>1</xdr:row>
      <xdr:rowOff>0</xdr:rowOff>
    </xdr:from>
    <xdr:to>
      <xdr:col>2</xdr:col>
      <xdr:colOff>361950</xdr:colOff>
      <xdr:row>1</xdr:row>
      <xdr:rowOff>333374</xdr:rowOff>
    </xdr:to>
    <xdr:sp macro="[0]!Affiche_GesTab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EC75A429-2860-4F77-9F55-B26920B04DE6}"/>
            </a:ext>
          </a:extLst>
        </xdr:cNvPr>
        <xdr:cNvSpPr/>
      </xdr:nvSpPr>
      <xdr:spPr>
        <a:xfrm>
          <a:off x="914400" y="190500"/>
          <a:ext cx="762000" cy="333374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USF</a:t>
          </a: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B1A443-806B-41FF-943B-B99746ACB648}" name="Tableau1" displayName="Tableau1" ref="A5:V11" totalsRowShown="0" headerRowDxfId="23" dataDxfId="22">
  <autoFilter ref="A5:V11" xr:uid="{11B1A443-806B-41FF-943B-B99746ACB648}"/>
  <tableColumns count="22">
    <tableColumn id="3" xr3:uid="{6523BD67-8318-48CF-BC97-161353BD39DD}" name="ID_2" dataDxfId="0"/>
    <tableColumn id="1" xr3:uid="{DE7C04B8-0AB1-4DF2-84F8-EEC384A04418}" name="DATE" dataDxfId="21"/>
    <tableColumn id="2" xr3:uid="{787023DC-E4BC-4F5B-B094-D6E005F952E4}" name="NUMERO D'ENREGISTTREMENT" dataDxfId="20"/>
    <tableColumn id="5" xr3:uid="{3D8CFB97-E8CA-4C4F-B688-B6DE1460FE48}" name="NOM" dataDxfId="19"/>
    <tableColumn id="7" xr3:uid="{DF46CB5B-FA3F-404F-82FB-18B7A42608BB}" name="PRENOMS" dataDxfId="18"/>
    <tableColumn id="10" xr3:uid="{F5CB9D70-7C38-4F87-A48D-89EC2DAA450B}" name="LIEU DE RESIDENCE" dataDxfId="17"/>
    <tableColumn id="12" xr3:uid="{BEAA4572-FB69-46B1-B0F4-7500402AF67A}" name="PROFESSION" dataDxfId="16"/>
    <tableColumn id="14" xr3:uid="{9C7FD755-4672-4CCA-935B-B480833511F3}" name="NATIONALITE" dataDxfId="15"/>
    <tableColumn id="16" xr3:uid="{C4F65E04-06FD-423D-81D9-6A4189E55A63}" name="DATE ET LIEU DE NAISSANCE" dataDxfId="14"/>
    <tableColumn id="20" xr3:uid="{5F97C979-7414-4274-B142-9E9EE07D134D}" name="N0 PASSPORT" dataDxfId="13"/>
    <tableColumn id="22" xr3:uid="{205205CB-EEEC-44EF-A839-824694D722F4}" name="CONTACT" dataDxfId="12"/>
    <tableColumn id="24" xr3:uid="{90F8B589-DA9C-4B0D-AB09-8DE9A192230C}" name="NOM DU PERE" dataDxfId="11"/>
    <tableColumn id="26" xr3:uid="{EF054C33-BD5C-44BD-B249-6903AC6DA3C1}" name="NOM DE LA MERE" dataDxfId="10"/>
    <tableColumn id="28" xr3:uid="{1BC93391-C9CE-4647-ACBF-187BEF884BAB}" name="PERSONNES A CONTACTER" dataDxfId="9"/>
    <tableColumn id="30" xr3:uid="{1196F6CF-59B4-43D5-AD3A-BC53F15035C0}" name="TELEPHONES DES PERSONNES A CONTACTER" dataDxfId="8"/>
    <tableColumn id="31" xr3:uid="{9AECB8D9-1639-4E11-9057-6B0CC644DEE1}" name="PAIEMENT 1ER VERSEMENT" dataDxfId="7"/>
    <tableColumn id="32" xr3:uid="{3B580AF8-5ABA-4857-B7C8-65A234E01792}" name="RESTE A VERSER" dataDxfId="6">
      <calculatedColumnFormula>V6-P6</calculatedColumnFormula>
    </tableColumn>
    <tableColumn id="33" xr3:uid="{BEC2835B-7EB2-4DF2-9884-BE4831C5941C}" name="PAIEMENT 2IEME VERSEMENT" dataDxfId="5"/>
    <tableColumn id="34" xr3:uid="{4C3852B8-893C-40CE-AF72-2A472755895C}" name="RESTE A VERSER16" dataDxfId="4">
      <calculatedColumnFormula>Q6-R6</calculatedColumnFormula>
    </tableColumn>
    <tableColumn id="35" xr3:uid="{2161688A-A914-4945-8D6B-943420F7815C}" name="PAIEMENT 3IEME VERSEMENT" dataDxfId="3"/>
    <tableColumn id="36" xr3:uid="{A0FDC8B8-AAE6-437C-A55B-4FE50144D051}" name="TOTAL VERSE" dataDxfId="2">
      <calculatedColumnFormula>SUM(P6,R6,T6)</calculatedColumnFormula>
    </tableColumn>
    <tableColumn id="37" xr3:uid="{4CB1C5A3-97DE-4D51-B217-9DEF981C2D4D}" name="TMONTANT TOTAL A VERSER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I11"/>
  <sheetViews>
    <sheetView tabSelected="1"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C2" sqref="C2"/>
    </sheetView>
  </sheetViews>
  <sheetFormatPr baseColWidth="10" defaultColWidth="9.140625" defaultRowHeight="15" x14ac:dyDescent="0.25"/>
  <cols>
    <col min="1" max="1" width="9.42578125" style="2" bestFit="1" customWidth="1"/>
    <col min="2" max="2" width="10.28515625" style="2" bestFit="1" customWidth="1"/>
    <col min="3" max="3" width="34.140625" style="2" customWidth="1"/>
    <col min="4" max="4" width="10" style="2" bestFit="1" customWidth="1"/>
    <col min="5" max="5" width="14.7109375" style="2" bestFit="1" customWidth="1"/>
    <col min="6" max="6" width="23.85546875" style="2" bestFit="1" customWidth="1"/>
    <col min="7" max="7" width="36.42578125" style="2" bestFit="1" customWidth="1"/>
    <col min="8" max="8" width="17.42578125" style="2" bestFit="1" customWidth="1"/>
    <col min="9" max="9" width="31.7109375" style="2" bestFit="1" customWidth="1"/>
    <col min="10" max="10" width="17.85546875" style="2" bestFit="1" customWidth="1"/>
    <col min="11" max="11" width="14.42578125" style="2" bestFit="1" customWidth="1"/>
    <col min="12" max="12" width="18.28515625" style="2" bestFit="1" customWidth="1"/>
    <col min="13" max="13" width="21.28515625" style="2" bestFit="1" customWidth="1"/>
    <col min="14" max="14" width="30.42578125" style="2" bestFit="1" customWidth="1"/>
    <col min="15" max="15" width="21.85546875" style="2" bestFit="1" customWidth="1"/>
    <col min="16" max="16" width="30.28515625" style="2" bestFit="1" customWidth="1"/>
    <col min="17" max="17" width="20.42578125" style="2" bestFit="1" customWidth="1"/>
    <col min="18" max="18" width="32.42578125" style="2" bestFit="1" customWidth="1"/>
    <col min="19" max="19" width="22.5703125" style="2" bestFit="1" customWidth="1"/>
    <col min="20" max="20" width="32.42578125" style="2" bestFit="1" customWidth="1"/>
    <col min="21" max="21" width="17.42578125" style="2" bestFit="1" customWidth="1"/>
    <col min="22" max="23" width="31.140625" style="2" bestFit="1" customWidth="1"/>
    <col min="24" max="24" width="12.85546875" style="2" customWidth="1"/>
    <col min="25" max="25" width="27.7109375" style="2" customWidth="1"/>
    <col min="26" max="26" width="12.85546875" style="2" customWidth="1"/>
    <col min="27" max="27" width="44.28515625" style="2" customWidth="1"/>
    <col min="28" max="28" width="27.5703125" style="2" customWidth="1"/>
    <col min="29" max="29" width="18" style="2" customWidth="1"/>
    <col min="30" max="30" width="29.5703125" style="2" customWidth="1"/>
    <col min="31" max="31" width="20" style="2" customWidth="1"/>
    <col min="32" max="32" width="29.5703125" style="2" customWidth="1"/>
    <col min="33" max="33" width="26.42578125" style="2" customWidth="1"/>
    <col min="34" max="34" width="28.28515625" style="2" customWidth="1"/>
    <col min="35" max="16384" width="9.140625" style="2"/>
  </cols>
  <sheetData>
    <row r="2" spans="1:35" ht="26.25" x14ac:dyDescent="0.25">
      <c r="F2" s="4"/>
      <c r="G2" s="5" t="s">
        <v>0</v>
      </c>
      <c r="H2" s="4"/>
    </row>
    <row r="3" spans="1:35" x14ac:dyDescent="0.25">
      <c r="F3" s="4"/>
      <c r="G3" s="4"/>
      <c r="H3" s="4"/>
      <c r="AB3" s="3"/>
    </row>
    <row r="4" spans="1:35" x14ac:dyDescent="0.25">
      <c r="AB4" s="1"/>
    </row>
    <row r="5" spans="1:35" ht="45" x14ac:dyDescent="0.25">
      <c r="A5" s="12" t="s">
        <v>88</v>
      </c>
      <c r="B5" s="6" t="s">
        <v>1</v>
      </c>
      <c r="C5" s="6" t="s">
        <v>2</v>
      </c>
      <c r="D5" s="6" t="s">
        <v>3</v>
      </c>
      <c r="E5" s="8" t="s">
        <v>4</v>
      </c>
      <c r="F5" s="6" t="s">
        <v>5</v>
      </c>
      <c r="G5" s="6" t="s">
        <v>6</v>
      </c>
      <c r="H5" s="6" t="s">
        <v>7</v>
      </c>
      <c r="I5" s="6" t="s">
        <v>8</v>
      </c>
      <c r="J5" s="6" t="s">
        <v>9</v>
      </c>
      <c r="K5" s="6" t="s">
        <v>10</v>
      </c>
      <c r="L5" s="6" t="s">
        <v>11</v>
      </c>
      <c r="M5" s="6" t="s">
        <v>12</v>
      </c>
      <c r="N5" s="6" t="s">
        <v>13</v>
      </c>
      <c r="O5" s="9" t="s">
        <v>14</v>
      </c>
      <c r="P5" s="6" t="s">
        <v>15</v>
      </c>
      <c r="Q5" s="6" t="s">
        <v>16</v>
      </c>
      <c r="R5" s="8" t="s">
        <v>17</v>
      </c>
      <c r="S5" s="6" t="s">
        <v>87</v>
      </c>
      <c r="T5" s="8" t="s">
        <v>18</v>
      </c>
      <c r="U5" s="8" t="s">
        <v>19</v>
      </c>
      <c r="V5" s="6" t="s">
        <v>20</v>
      </c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</row>
    <row r="6" spans="1:35" ht="48.75" customHeight="1" x14ac:dyDescent="0.25">
      <c r="A6" s="11">
        <v>1</v>
      </c>
      <c r="B6" s="10">
        <v>45689</v>
      </c>
      <c r="C6" s="6" t="s">
        <v>21</v>
      </c>
      <c r="D6" s="6" t="s">
        <v>22</v>
      </c>
      <c r="E6" s="6" t="s">
        <v>23</v>
      </c>
      <c r="F6" s="6" t="s">
        <v>24</v>
      </c>
      <c r="G6" s="6" t="s">
        <v>25</v>
      </c>
      <c r="H6" s="6" t="s">
        <v>26</v>
      </c>
      <c r="I6" s="6" t="s">
        <v>27</v>
      </c>
      <c r="J6" s="6" t="s">
        <v>28</v>
      </c>
      <c r="K6" s="7" t="s">
        <v>29</v>
      </c>
      <c r="L6" s="6" t="s">
        <v>30</v>
      </c>
      <c r="M6" s="6" t="s">
        <v>31</v>
      </c>
      <c r="N6" s="6" t="s">
        <v>32</v>
      </c>
      <c r="O6" s="7" t="s">
        <v>33</v>
      </c>
      <c r="P6" s="6">
        <v>300000</v>
      </c>
      <c r="Q6" s="6">
        <f>V6-P6</f>
        <v>700000</v>
      </c>
      <c r="R6" s="6">
        <v>400000</v>
      </c>
      <c r="S6" s="6">
        <f>Q6-R6</f>
        <v>300000</v>
      </c>
      <c r="T6" s="6">
        <v>300000</v>
      </c>
      <c r="U6" s="6">
        <f>SUM(P6,R6,T6)</f>
        <v>1000000</v>
      </c>
      <c r="V6" s="6">
        <v>1000000</v>
      </c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52.5" customHeight="1" x14ac:dyDescent="0.25">
      <c r="A7" s="11">
        <v>2</v>
      </c>
      <c r="B7" s="10">
        <v>45691</v>
      </c>
      <c r="C7" s="6" t="s">
        <v>34</v>
      </c>
      <c r="D7" s="6" t="s">
        <v>35</v>
      </c>
      <c r="E7" s="6" t="s">
        <v>36</v>
      </c>
      <c r="F7" s="6" t="s">
        <v>37</v>
      </c>
      <c r="G7" s="6" t="s">
        <v>38</v>
      </c>
      <c r="H7" s="6" t="s">
        <v>39</v>
      </c>
      <c r="I7" s="6" t="s">
        <v>40</v>
      </c>
      <c r="J7" s="6" t="s">
        <v>41</v>
      </c>
      <c r="K7" s="6">
        <v>64362654</v>
      </c>
      <c r="L7" s="6" t="s">
        <v>42</v>
      </c>
      <c r="M7" s="6" t="s">
        <v>43</v>
      </c>
      <c r="N7" s="6" t="s">
        <v>44</v>
      </c>
      <c r="O7" s="6">
        <v>246243453</v>
      </c>
      <c r="P7" s="6">
        <v>100000</v>
      </c>
      <c r="Q7" s="6">
        <f t="shared" ref="Q7:Q11" si="0">V7-P7</f>
        <v>900000</v>
      </c>
      <c r="R7" s="6">
        <v>600000</v>
      </c>
      <c r="S7" s="6">
        <f t="shared" ref="S7:S11" si="1">Q7-R7</f>
        <v>300000</v>
      </c>
      <c r="T7" s="6">
        <v>300000</v>
      </c>
      <c r="U7" s="6">
        <f t="shared" ref="U7:U11" si="2">SUM(P7,R7,T7)</f>
        <v>1000000</v>
      </c>
      <c r="V7" s="6">
        <v>1000000</v>
      </c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</row>
    <row r="8" spans="1:35" ht="52.5" customHeight="1" x14ac:dyDescent="0.25">
      <c r="A8" s="11">
        <v>3</v>
      </c>
      <c r="B8" s="10">
        <v>45692</v>
      </c>
      <c r="C8" s="6" t="s">
        <v>45</v>
      </c>
      <c r="D8" s="6" t="s">
        <v>46</v>
      </c>
      <c r="E8" s="6" t="s">
        <v>47</v>
      </c>
      <c r="F8" s="6" t="s">
        <v>48</v>
      </c>
      <c r="G8" s="6" t="s">
        <v>49</v>
      </c>
      <c r="H8" s="6" t="s">
        <v>50</v>
      </c>
      <c r="I8" s="6" t="s">
        <v>51</v>
      </c>
      <c r="J8" s="6" t="s">
        <v>52</v>
      </c>
      <c r="K8" s="6">
        <v>547357737</v>
      </c>
      <c r="L8" s="6" t="s">
        <v>53</v>
      </c>
      <c r="M8" s="6" t="s">
        <v>54</v>
      </c>
      <c r="N8" s="6" t="s">
        <v>55</v>
      </c>
      <c r="O8" s="6">
        <v>547245265</v>
      </c>
      <c r="P8" s="6">
        <v>350000</v>
      </c>
      <c r="Q8" s="6">
        <f t="shared" si="0"/>
        <v>650000</v>
      </c>
      <c r="R8" s="6">
        <v>400000</v>
      </c>
      <c r="S8" s="6">
        <f t="shared" si="1"/>
        <v>250000</v>
      </c>
      <c r="T8" s="6">
        <v>250000</v>
      </c>
      <c r="U8" s="6">
        <f t="shared" si="2"/>
        <v>1000000</v>
      </c>
      <c r="V8" s="6">
        <v>1000000</v>
      </c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</row>
    <row r="9" spans="1:35" ht="50.25" customHeight="1" x14ac:dyDescent="0.25">
      <c r="A9" s="11">
        <v>4</v>
      </c>
      <c r="B9" s="10">
        <v>45693</v>
      </c>
      <c r="C9" s="6" t="s">
        <v>56</v>
      </c>
      <c r="D9" s="6" t="s">
        <v>57</v>
      </c>
      <c r="E9" s="6" t="s">
        <v>58</v>
      </c>
      <c r="F9" s="6" t="s">
        <v>59</v>
      </c>
      <c r="G9" s="6" t="s">
        <v>60</v>
      </c>
      <c r="H9" s="6" t="s">
        <v>39</v>
      </c>
      <c r="I9" s="6" t="s">
        <v>61</v>
      </c>
      <c r="J9" s="6" t="s">
        <v>62</v>
      </c>
      <c r="K9" s="6">
        <v>463456754</v>
      </c>
      <c r="L9" s="6" t="s">
        <v>63</v>
      </c>
      <c r="M9" s="6" t="s">
        <v>64</v>
      </c>
      <c r="N9" s="6" t="s">
        <v>65</v>
      </c>
      <c r="O9" s="6">
        <v>890633704</v>
      </c>
      <c r="P9" s="6">
        <v>250000</v>
      </c>
      <c r="Q9" s="6">
        <f t="shared" si="0"/>
        <v>750000</v>
      </c>
      <c r="R9" s="6">
        <v>500000</v>
      </c>
      <c r="S9" s="6">
        <f t="shared" si="1"/>
        <v>250000</v>
      </c>
      <c r="T9" s="6">
        <v>250000</v>
      </c>
      <c r="U9" s="6">
        <f t="shared" si="2"/>
        <v>1000000</v>
      </c>
      <c r="V9" s="6">
        <v>1000000</v>
      </c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  <row r="10" spans="1:35" ht="50.25" customHeight="1" x14ac:dyDescent="0.25">
      <c r="A10" s="11">
        <v>5</v>
      </c>
      <c r="B10" s="10">
        <v>45694</v>
      </c>
      <c r="C10" s="6" t="s">
        <v>66</v>
      </c>
      <c r="D10" s="6" t="s">
        <v>67</v>
      </c>
      <c r="E10" s="6" t="s">
        <v>68</v>
      </c>
      <c r="F10" s="6" t="s">
        <v>69</v>
      </c>
      <c r="G10" s="6" t="s">
        <v>70</v>
      </c>
      <c r="H10" s="6" t="s">
        <v>71</v>
      </c>
      <c r="I10" s="6" t="s">
        <v>72</v>
      </c>
      <c r="J10" s="6" t="s">
        <v>73</v>
      </c>
      <c r="K10" s="6">
        <v>675769099</v>
      </c>
      <c r="L10" s="6" t="s">
        <v>74</v>
      </c>
      <c r="M10" s="6" t="s">
        <v>75</v>
      </c>
      <c r="N10" s="6" t="s">
        <v>76</v>
      </c>
      <c r="O10" s="6">
        <v>687462334</v>
      </c>
      <c r="P10" s="6">
        <v>550000</v>
      </c>
      <c r="Q10" s="6">
        <f t="shared" si="0"/>
        <v>450000</v>
      </c>
      <c r="R10" s="6">
        <v>200000</v>
      </c>
      <c r="S10" s="6">
        <f t="shared" si="1"/>
        <v>250000</v>
      </c>
      <c r="T10" s="6">
        <v>200000</v>
      </c>
      <c r="U10" s="6">
        <f t="shared" si="2"/>
        <v>950000</v>
      </c>
      <c r="V10" s="6">
        <v>1000000</v>
      </c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</row>
    <row r="11" spans="1:35" ht="51.75" customHeight="1" x14ac:dyDescent="0.25">
      <c r="A11" s="11">
        <v>6</v>
      </c>
      <c r="B11" s="10">
        <v>45695</v>
      </c>
      <c r="C11" s="6" t="s">
        <v>77</v>
      </c>
      <c r="D11" s="6" t="s">
        <v>78</v>
      </c>
      <c r="E11" s="6" t="s">
        <v>79</v>
      </c>
      <c r="F11" s="6" t="s">
        <v>80</v>
      </c>
      <c r="G11" s="6" t="s">
        <v>81</v>
      </c>
      <c r="H11" s="6" t="s">
        <v>82</v>
      </c>
      <c r="I11" s="6" t="s">
        <v>83</v>
      </c>
      <c r="J11" s="6" t="s">
        <v>84</v>
      </c>
      <c r="K11" s="6">
        <v>76956536</v>
      </c>
      <c r="L11" s="6" t="s">
        <v>85</v>
      </c>
      <c r="M11" s="6" t="s">
        <v>64</v>
      </c>
      <c r="N11" s="6" t="s">
        <v>86</v>
      </c>
      <c r="O11" s="6">
        <v>80948044</v>
      </c>
      <c r="P11" s="6">
        <v>350000</v>
      </c>
      <c r="Q11" s="6">
        <f t="shared" si="0"/>
        <v>650000</v>
      </c>
      <c r="R11" s="6">
        <v>30000</v>
      </c>
      <c r="S11" s="6">
        <f t="shared" si="1"/>
        <v>620000</v>
      </c>
      <c r="T11" s="6">
        <v>600000</v>
      </c>
      <c r="U11" s="6">
        <f t="shared" si="2"/>
        <v>980000</v>
      </c>
      <c r="V11" s="6">
        <v>1000000</v>
      </c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LouReeD LouReeD</dc:creator>
  <cp:keywords/>
  <dc:description/>
  <cp:lastModifiedBy>LouReeD</cp:lastModifiedBy>
  <cp:revision/>
  <dcterms:created xsi:type="dcterms:W3CDTF">2025-02-20T14:21:48Z</dcterms:created>
  <dcterms:modified xsi:type="dcterms:W3CDTF">2025-03-01T19:54:24Z</dcterms:modified>
  <cp:category/>
  <cp:contentStatus/>
</cp:coreProperties>
</file>