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 codeName="{957460C9-B318-DD5D-5CC9-C049C1E746C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13_ncr:1_{A5742719-847A-4C43-AF96-F24DB2CBA41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Planning" sheetId="1" r:id="rId1"/>
    <sheet name="Dossier_Prod" sheetId="4" r:id="rId2"/>
    <sheet name="Liste" sheetId="2" r:id="rId3"/>
  </sheets>
  <definedNames>
    <definedName name="JoursFeries">Liste!$C$2:$C$14</definedName>
    <definedName name="ListeTypeDossier">TabTypeDossier[TypeDossier]</definedName>
    <definedName name="Ref_Année">Planning!$B$1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" i="2" l="1"/>
  <c r="C14" i="2" s="1"/>
  <c r="E5" i="1" a="1"/>
  <c r="F5" i="1" s="1"/>
  <c r="C3" i="2" l="1"/>
  <c r="C5" i="2"/>
  <c r="C13" i="2"/>
  <c r="C2" i="2"/>
  <c r="C11" i="2"/>
  <c r="C6" i="2"/>
  <c r="C12" i="2"/>
  <c r="C10" i="2"/>
  <c r="NB5" i="1"/>
  <c r="MT5" i="1"/>
  <c r="ML5" i="1"/>
  <c r="MC5" i="1"/>
  <c r="LR5" i="1"/>
  <c r="LH5" i="1"/>
  <c r="KW5" i="1"/>
  <c r="KL5" i="1"/>
  <c r="KB5" i="1"/>
  <c r="JQ5" i="1"/>
  <c r="JF5" i="1"/>
  <c r="IV5" i="1"/>
  <c r="IK5" i="1"/>
  <c r="HZ5" i="1"/>
  <c r="HP5" i="1"/>
  <c r="HE5" i="1"/>
  <c r="GT5" i="1"/>
  <c r="GJ5" i="1"/>
  <c r="FY5" i="1"/>
  <c r="FN5" i="1"/>
  <c r="FD5" i="1"/>
  <c r="ES5" i="1"/>
  <c r="EH5" i="1"/>
  <c r="DX5" i="1"/>
  <c r="DM5" i="1"/>
  <c r="DB5" i="1"/>
  <c r="CR5" i="1"/>
  <c r="CG5" i="1"/>
  <c r="BM5" i="1"/>
  <c r="AR5" i="1"/>
  <c r="V5" i="1"/>
  <c r="MY5" i="1"/>
  <c r="MQ5" i="1"/>
  <c r="MI5" i="1"/>
  <c r="LY5" i="1"/>
  <c r="LN5" i="1"/>
  <c r="LD5" i="1"/>
  <c r="KS5" i="1"/>
  <c r="KH5" i="1"/>
  <c r="JX5" i="1"/>
  <c r="JM5" i="1"/>
  <c r="JB5" i="1"/>
  <c r="IR5" i="1"/>
  <c r="IG5" i="1"/>
  <c r="HV5" i="1"/>
  <c r="HL5" i="1"/>
  <c r="HA5" i="1"/>
  <c r="GP5" i="1"/>
  <c r="GF5" i="1"/>
  <c r="FU5" i="1"/>
  <c r="FJ5" i="1"/>
  <c r="EZ5" i="1"/>
  <c r="EO5" i="1"/>
  <c r="ED5" i="1"/>
  <c r="DT5" i="1"/>
  <c r="DI5" i="1"/>
  <c r="CX5" i="1"/>
  <c r="CN5" i="1"/>
  <c r="CC5" i="1"/>
  <c r="BH5" i="1"/>
  <c r="AL5" i="1"/>
  <c r="Q5" i="1"/>
  <c r="MX5" i="1"/>
  <c r="MP5" i="1"/>
  <c r="MH5" i="1"/>
  <c r="LX5" i="1"/>
  <c r="LM5" i="1"/>
  <c r="LB5" i="1"/>
  <c r="KR5" i="1"/>
  <c r="KG5" i="1"/>
  <c r="JV5" i="1"/>
  <c r="JL5" i="1"/>
  <c r="JA5" i="1"/>
  <c r="IP5" i="1"/>
  <c r="IF5" i="1"/>
  <c r="HU5" i="1"/>
  <c r="HJ5" i="1"/>
  <c r="GZ5" i="1"/>
  <c r="GO5" i="1"/>
  <c r="GD5" i="1"/>
  <c r="FT5" i="1"/>
  <c r="FI5" i="1"/>
  <c r="EX5" i="1"/>
  <c r="EN5" i="1"/>
  <c r="EC5" i="1"/>
  <c r="DR5" i="1"/>
  <c r="DH5" i="1"/>
  <c r="CW5" i="1"/>
  <c r="CL5" i="1"/>
  <c r="BX5" i="1"/>
  <c r="BB5" i="1"/>
  <c r="AG5" i="1"/>
  <c r="L5" i="1"/>
  <c r="NC5" i="1"/>
  <c r="MU5" i="1"/>
  <c r="MM5" i="1"/>
  <c r="MD5" i="1"/>
  <c r="LT5" i="1"/>
  <c r="LI5" i="1"/>
  <c r="KX5" i="1"/>
  <c r="KN5" i="1"/>
  <c r="KC5" i="1"/>
  <c r="JR5" i="1"/>
  <c r="JH5" i="1"/>
  <c r="IW5" i="1"/>
  <c r="IL5" i="1"/>
  <c r="IB5" i="1"/>
  <c r="HQ5" i="1"/>
  <c r="HF5" i="1"/>
  <c r="GV5" i="1"/>
  <c r="GK5" i="1"/>
  <c r="FZ5" i="1"/>
  <c r="FP5" i="1"/>
  <c r="FE5" i="1"/>
  <c r="ET5" i="1"/>
  <c r="EJ5" i="1"/>
  <c r="DY5" i="1"/>
  <c r="DN5" i="1"/>
  <c r="DD5" i="1"/>
  <c r="CS5" i="1"/>
  <c r="CH5" i="1"/>
  <c r="BR5" i="1"/>
  <c r="AW5" i="1"/>
  <c r="AB5" i="1"/>
  <c r="G5" i="1"/>
  <c r="K5" i="1"/>
  <c r="O5" i="1"/>
  <c r="S5" i="1"/>
  <c r="W5" i="1"/>
  <c r="AA5" i="1"/>
  <c r="AE5" i="1"/>
  <c r="AI5" i="1"/>
  <c r="AM5" i="1"/>
  <c r="AQ5" i="1"/>
  <c r="AU5" i="1"/>
  <c r="AY5" i="1"/>
  <c r="BC5" i="1"/>
  <c r="BG5" i="1"/>
  <c r="BK5" i="1"/>
  <c r="BO5" i="1"/>
  <c r="BS5" i="1"/>
  <c r="BW5" i="1"/>
  <c r="CA5" i="1"/>
  <c r="CE5" i="1"/>
  <c r="CI5" i="1"/>
  <c r="CM5" i="1"/>
  <c r="CQ5" i="1"/>
  <c r="CU5" i="1"/>
  <c r="CY5" i="1"/>
  <c r="DC5" i="1"/>
  <c r="DG5" i="1"/>
  <c r="DK5" i="1"/>
  <c r="DO5" i="1"/>
  <c r="DS5" i="1"/>
  <c r="DW5" i="1"/>
  <c r="EA5" i="1"/>
  <c r="EE5" i="1"/>
  <c r="EI5" i="1"/>
  <c r="EM5" i="1"/>
  <c r="EQ5" i="1"/>
  <c r="EU5" i="1"/>
  <c r="EY5" i="1"/>
  <c r="FC5" i="1"/>
  <c r="FG5" i="1"/>
  <c r="FK5" i="1"/>
  <c r="FO5" i="1"/>
  <c r="FS5" i="1"/>
  <c r="FW5" i="1"/>
  <c r="GA5" i="1"/>
  <c r="GE5" i="1"/>
  <c r="GI5" i="1"/>
  <c r="GM5" i="1"/>
  <c r="GQ5" i="1"/>
  <c r="GU5" i="1"/>
  <c r="GY5" i="1"/>
  <c r="HC5" i="1"/>
  <c r="HG5" i="1"/>
  <c r="HK5" i="1"/>
  <c r="HO5" i="1"/>
  <c r="HS5" i="1"/>
  <c r="HW5" i="1"/>
  <c r="IA5" i="1"/>
  <c r="IE5" i="1"/>
  <c r="II5" i="1"/>
  <c r="IM5" i="1"/>
  <c r="IQ5" i="1"/>
  <c r="IU5" i="1"/>
  <c r="IY5" i="1"/>
  <c r="JC5" i="1"/>
  <c r="JG5" i="1"/>
  <c r="JK5" i="1"/>
  <c r="JO5" i="1"/>
  <c r="JS5" i="1"/>
  <c r="JW5" i="1"/>
  <c r="KA5" i="1"/>
  <c r="KE5" i="1"/>
  <c r="KI5" i="1"/>
  <c r="KM5" i="1"/>
  <c r="KQ5" i="1"/>
  <c r="KU5" i="1"/>
  <c r="KY5" i="1"/>
  <c r="LC5" i="1"/>
  <c r="LG5" i="1"/>
  <c r="LK5" i="1"/>
  <c r="LO5" i="1"/>
  <c r="LS5" i="1"/>
  <c r="LW5" i="1"/>
  <c r="MA5" i="1"/>
  <c r="ME5" i="1"/>
  <c r="ND5" i="1"/>
  <c r="MZ5" i="1"/>
  <c r="MV5" i="1"/>
  <c r="MR5" i="1"/>
  <c r="MN5" i="1"/>
  <c r="MJ5" i="1"/>
  <c r="MF5" i="1"/>
  <c r="LZ5" i="1"/>
  <c r="LU5" i="1"/>
  <c r="LP5" i="1"/>
  <c r="LJ5" i="1"/>
  <c r="LE5" i="1"/>
  <c r="KZ5" i="1"/>
  <c r="KT5" i="1"/>
  <c r="KO5" i="1"/>
  <c r="KJ5" i="1"/>
  <c r="KD5" i="1"/>
  <c r="JY5" i="1"/>
  <c r="JT5" i="1"/>
  <c r="JN5" i="1"/>
  <c r="JI5" i="1"/>
  <c r="JD5" i="1"/>
  <c r="IX5" i="1"/>
  <c r="IS5" i="1"/>
  <c r="IN5" i="1"/>
  <c r="IH5" i="1"/>
  <c r="IC5" i="1"/>
  <c r="HX5" i="1"/>
  <c r="HR5" i="1"/>
  <c r="HM5" i="1"/>
  <c r="HH5" i="1"/>
  <c r="HB5" i="1"/>
  <c r="GW5" i="1"/>
  <c r="GR5" i="1"/>
  <c r="GL5" i="1"/>
  <c r="GG5" i="1"/>
  <c r="GB5" i="1"/>
  <c r="FV5" i="1"/>
  <c r="FQ5" i="1"/>
  <c r="FL5" i="1"/>
  <c r="FF5" i="1"/>
  <c r="FA5" i="1"/>
  <c r="EV5" i="1"/>
  <c r="EP5" i="1"/>
  <c r="EK5" i="1"/>
  <c r="EF5" i="1"/>
  <c r="DZ5" i="1"/>
  <c r="DU5" i="1"/>
  <c r="DP5" i="1"/>
  <c r="DJ5" i="1"/>
  <c r="DE5" i="1"/>
  <c r="CZ5" i="1"/>
  <c r="CT5" i="1"/>
  <c r="CO5" i="1"/>
  <c r="CJ5" i="1"/>
  <c r="CD5" i="1"/>
  <c r="BY5" i="1"/>
  <c r="BT5" i="1"/>
  <c r="BN5" i="1"/>
  <c r="BI5" i="1"/>
  <c r="BD5" i="1"/>
  <c r="AX5" i="1"/>
  <c r="AS5" i="1"/>
  <c r="AN5" i="1"/>
  <c r="AH5" i="1"/>
  <c r="AC5" i="1"/>
  <c r="X5" i="1"/>
  <c r="R5" i="1"/>
  <c r="M5" i="1"/>
  <c r="H5" i="1"/>
  <c r="CB5" i="1"/>
  <c r="BV5" i="1"/>
  <c r="BQ5" i="1"/>
  <c r="BL5" i="1"/>
  <c r="BF5" i="1"/>
  <c r="BA5" i="1"/>
  <c r="AV5" i="1"/>
  <c r="AP5" i="1"/>
  <c r="AK5" i="1"/>
  <c r="AF5" i="1"/>
  <c r="Z5" i="1"/>
  <c r="U5" i="1"/>
  <c r="P5" i="1"/>
  <c r="J5" i="1"/>
  <c r="E5" i="1"/>
  <c r="NE5" i="1"/>
  <c r="NA5" i="1"/>
  <c r="MW5" i="1"/>
  <c r="MS5" i="1"/>
  <c r="MO5" i="1"/>
  <c r="MK5" i="1"/>
  <c r="MG5" i="1"/>
  <c r="MB5" i="1"/>
  <c r="LV5" i="1"/>
  <c r="LQ5" i="1"/>
  <c r="LL5" i="1"/>
  <c r="LF5" i="1"/>
  <c r="LA5" i="1"/>
  <c r="KV5" i="1"/>
  <c r="KP5" i="1"/>
  <c r="KK5" i="1"/>
  <c r="KF5" i="1"/>
  <c r="JZ5" i="1"/>
  <c r="JU5" i="1"/>
  <c r="JP5" i="1"/>
  <c r="JJ5" i="1"/>
  <c r="JE5" i="1"/>
  <c r="IZ5" i="1"/>
  <c r="IT5" i="1"/>
  <c r="IO5" i="1"/>
  <c r="IJ5" i="1"/>
  <c r="ID5" i="1"/>
  <c r="HY5" i="1"/>
  <c r="HT5" i="1"/>
  <c r="HN5" i="1"/>
  <c r="HI5" i="1"/>
  <c r="HD5" i="1"/>
  <c r="GX5" i="1"/>
  <c r="GS5" i="1"/>
  <c r="GN5" i="1"/>
  <c r="GH5" i="1"/>
  <c r="GC5" i="1"/>
  <c r="FX5" i="1"/>
  <c r="FR5" i="1"/>
  <c r="FM5" i="1"/>
  <c r="FH5" i="1"/>
  <c r="FB5" i="1"/>
  <c r="EW5" i="1"/>
  <c r="ER5" i="1"/>
  <c r="EL5" i="1"/>
  <c r="EG5" i="1"/>
  <c r="EB5" i="1"/>
  <c r="DV5" i="1"/>
  <c r="DQ5" i="1"/>
  <c r="DL5" i="1"/>
  <c r="DF5" i="1"/>
  <c r="DA5" i="1"/>
  <c r="CV5" i="1"/>
  <c r="CP5" i="1"/>
  <c r="CK5" i="1"/>
  <c r="CF5" i="1"/>
  <c r="BZ5" i="1"/>
  <c r="BU5" i="1"/>
  <c r="BP5" i="1"/>
  <c r="BJ5" i="1"/>
  <c r="BE5" i="1"/>
  <c r="AZ5" i="1"/>
  <c r="AT5" i="1"/>
  <c r="AO5" i="1"/>
  <c r="AJ5" i="1"/>
  <c r="AD5" i="1"/>
  <c r="Y5" i="1"/>
  <c r="T5" i="1"/>
  <c r="N5" i="1"/>
  <c r="I5" i="1"/>
  <c r="NH6" i="1"/>
  <c r="C9" i="2" l="1"/>
  <c r="C7" i="2"/>
  <c r="C8" i="2"/>
  <c r="C4" i="2"/>
  <c r="NH11" i="1"/>
  <c r="NH32" i="1" l="1"/>
  <c r="NH31" i="1"/>
  <c r="NH30" i="1"/>
  <c r="NH29" i="1"/>
  <c r="NH28" i="1"/>
  <c r="NH27" i="1"/>
  <c r="NH26" i="1"/>
  <c r="NH25" i="1"/>
  <c r="NH24" i="1"/>
  <c r="NH23" i="1"/>
  <c r="NH22" i="1"/>
  <c r="NH21" i="1"/>
  <c r="NH20" i="1"/>
  <c r="NH19" i="1"/>
  <c r="NH18" i="1"/>
  <c r="NH17" i="1"/>
  <c r="NH16" i="1"/>
  <c r="NH15" i="1"/>
  <c r="NH14" i="1"/>
  <c r="NH13" i="1"/>
  <c r="NH12" i="1"/>
  <c r="NH9" i="1"/>
  <c r="NH8" i="1"/>
  <c r="NH7" i="1"/>
  <c r="NH10" i="1"/>
</calcChain>
</file>

<file path=xl/sharedStrings.xml><?xml version="1.0" encoding="utf-8"?>
<sst xmlns="http://schemas.openxmlformats.org/spreadsheetml/2006/main" count="56" uniqueCount="47">
  <si>
    <t>Numéro
de dossier</t>
  </si>
  <si>
    <t>DOSSIER</t>
  </si>
  <si>
    <t>Quantité</t>
  </si>
  <si>
    <t>Remarque</t>
  </si>
  <si>
    <t>msf</t>
  </si>
  <si>
    <t>x</t>
  </si>
  <si>
    <t>colis</t>
  </si>
  <si>
    <t>msp</t>
  </si>
  <si>
    <t>pliage</t>
  </si>
  <si>
    <t>TypeDossier</t>
  </si>
  <si>
    <t>Tps
Estimé</t>
  </si>
  <si>
    <t>Tps
réel</t>
  </si>
  <si>
    <t>Réception</t>
  </si>
  <si>
    <t>Numéro Dossier</t>
  </si>
  <si>
    <t>Temps Production</t>
  </si>
  <si>
    <t>Nom Dossier</t>
  </si>
  <si>
    <t>Type</t>
  </si>
  <si>
    <t>Année</t>
  </si>
  <si>
    <t>jour de l'an</t>
  </si>
  <si>
    <t>Pâques</t>
  </si>
  <si>
    <t>Lundi de pâques</t>
  </si>
  <si>
    <t>Fête du travail</t>
  </si>
  <si>
    <t>Armistice 45</t>
  </si>
  <si>
    <t>Ascension</t>
  </si>
  <si>
    <t>Pentecôte</t>
  </si>
  <si>
    <t>Lundi de pentecôte</t>
  </si>
  <si>
    <t>Fête Nationale</t>
  </si>
  <si>
    <t>Assomption</t>
  </si>
  <si>
    <t>Armistice 18</t>
  </si>
  <si>
    <t>Toussaint</t>
  </si>
  <si>
    <t>Noël</t>
  </si>
  <si>
    <t>Dossier 1</t>
  </si>
  <si>
    <t>Dossier 2</t>
  </si>
  <si>
    <t>Dossier 3</t>
  </si>
  <si>
    <t>Dossier 4</t>
  </si>
  <si>
    <t>Dossier 5</t>
  </si>
  <si>
    <t>Dossier 6</t>
  </si>
  <si>
    <t>ScrollBarre</t>
  </si>
  <si>
    <t>donnée 01</t>
  </si>
  <si>
    <t>donnée 02</t>
  </si>
  <si>
    <t>donnée 03</t>
  </si>
  <si>
    <t>donnée 04</t>
  </si>
  <si>
    <t>donnée 05</t>
  </si>
  <si>
    <t>donnée 06</t>
  </si>
  <si>
    <t>donnée 07</t>
  </si>
  <si>
    <t>donnée 08</t>
  </si>
  <si>
    <t>donnée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</si>
</sst>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0000000"/>
    <numFmt numFmtId="166" formatCode="_-* #,##0\ _€_-;\-* #,##0\ _€_-;_-* &quot;-&quot;??\ _€_-;_-@_-"/>
    <numFmt numFmtId="167" formatCode="[h]:mm"/>
    <numFmt numFmtId="168" formatCode="h:mm;@"/>
    <numFmt numFmtId="169" formatCode="ddd\ dd"/>
    <numFmt numFmtId="170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7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b/>
      <sz val="17"/>
      <name val="Calibri"/>
      <family val="2"/>
      <scheme val="minor"/>
    </font>
    <font>
      <sz val="18"/>
      <name val="Calibri"/>
      <family val="2"/>
      <scheme val="minor"/>
    </font>
    <font>
      <i/>
      <sz val="16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171717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 style="thin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slantDashDot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slantDashDot">
        <color indexed="64"/>
      </right>
      <top style="thin">
        <color indexed="64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 style="slantDashDot">
        <color indexed="64"/>
      </right>
      <top style="thin">
        <color indexed="64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slantDashDot">
        <color indexed="64"/>
      </left>
      <right style="dotted">
        <color indexed="64"/>
      </right>
      <top style="thin">
        <color indexed="64"/>
      </top>
      <bottom style="slant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slantDashDot">
        <color indexed="64"/>
      </bottom>
      <diagonal/>
    </border>
    <border>
      <left style="dotted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67" fontId="4" fillId="0" borderId="7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5" fontId="7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6" fontId="7" fillId="3" borderId="2" xfId="1" applyNumberFormat="1" applyFont="1" applyFill="1" applyBorder="1" applyAlignment="1">
      <alignment horizontal="center" vertical="center" wrapText="1"/>
    </xf>
    <xf numFmtId="167" fontId="9" fillId="2" borderId="4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/>
    </xf>
    <xf numFmtId="167" fontId="5" fillId="0" borderId="10" xfId="0" applyNumberFormat="1" applyFont="1" applyBorder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0" fontId="5" fillId="0" borderId="0" xfId="0" applyFont="1"/>
    <xf numFmtId="0" fontId="11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166" fontId="0" fillId="0" borderId="0" xfId="1" applyNumberFormat="1" applyFont="1" applyAlignment="1">
      <alignment horizontal="center"/>
    </xf>
    <xf numFmtId="167" fontId="0" fillId="0" borderId="0" xfId="0" applyNumberFormat="1" applyAlignment="1">
      <alignment horizontal="center"/>
    </xf>
    <xf numFmtId="0" fontId="4" fillId="0" borderId="0" xfId="0" applyFont="1" applyAlignment="1">
      <alignment vertical="top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8" fontId="9" fillId="2" borderId="2" xfId="0" applyNumberFormat="1" applyFont="1" applyFill="1" applyBorder="1" applyAlignment="1">
      <alignment horizontal="center" vertical="center" wrapText="1"/>
    </xf>
    <xf numFmtId="168" fontId="7" fillId="2" borderId="3" xfId="0" applyNumberFormat="1" applyFont="1" applyFill="1" applyBorder="1" applyAlignment="1">
      <alignment horizontal="center" vertical="center" textRotation="90"/>
    </xf>
    <xf numFmtId="165" fontId="5" fillId="0" borderId="5" xfId="0" applyNumberFormat="1" applyFont="1" applyBorder="1" applyAlignment="1">
      <alignment horizontal="center" vertical="center"/>
    </xf>
    <xf numFmtId="166" fontId="5" fillId="0" borderId="6" xfId="1" applyNumberFormat="1" applyFont="1" applyFill="1" applyBorder="1" applyAlignment="1">
      <alignment horizontal="center" vertical="center"/>
    </xf>
    <xf numFmtId="166" fontId="5" fillId="0" borderId="13" xfId="1" applyNumberFormat="1" applyFont="1" applyFill="1" applyBorder="1" applyAlignment="1">
      <alignment horizontal="center" vertical="center"/>
    </xf>
    <xf numFmtId="167" fontId="4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0" fontId="0" fillId="0" borderId="0" xfId="0" applyNumberFormat="1"/>
    <xf numFmtId="170" fontId="16" fillId="0" borderId="0" xfId="0" applyNumberFormat="1" applyFont="1"/>
    <xf numFmtId="0" fontId="0" fillId="0" borderId="17" xfId="0" applyBorder="1"/>
    <xf numFmtId="0" fontId="17" fillId="4" borderId="17" xfId="0" applyFont="1" applyFill="1" applyBorder="1" applyAlignment="1">
      <alignment horizontal="center" vertical="center"/>
    </xf>
    <xf numFmtId="169" fontId="14" fillId="4" borderId="14" xfId="1" applyNumberFormat="1" applyFont="1" applyFill="1" applyBorder="1" applyAlignment="1">
      <alignment horizontal="center" vertical="center" textRotation="90" wrapText="1"/>
    </xf>
    <xf numFmtId="169" fontId="14" fillId="4" borderId="15" xfId="1" applyNumberFormat="1" applyFont="1" applyFill="1" applyBorder="1" applyAlignment="1">
      <alignment horizontal="center" vertical="center" textRotation="90" wrapText="1"/>
    </xf>
    <xf numFmtId="169" fontId="14" fillId="4" borderId="16" xfId="1" applyNumberFormat="1" applyFont="1" applyFill="1" applyBorder="1" applyAlignment="1">
      <alignment horizontal="center" vertical="center" textRotation="90" wrapText="1"/>
    </xf>
    <xf numFmtId="0" fontId="0" fillId="0" borderId="12" xfId="0" applyBorder="1" applyAlignment="1">
      <alignment horizontal="center"/>
    </xf>
    <xf numFmtId="0" fontId="15" fillId="4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10">
    <dxf>
      <fill>
        <patternFill>
          <bgColor rgb="FFC198E0"/>
        </patternFill>
      </fill>
    </dxf>
    <dxf>
      <fill>
        <patternFill>
          <bgColor rgb="FFFF8B8B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rgb="FFBA8CDC"/>
        </patternFill>
      </fill>
    </dxf>
    <dxf>
      <fill>
        <patternFill>
          <bgColor theme="3" tint="0.79998168889431442"/>
        </patternFill>
      </fill>
    </dxf>
    <dxf>
      <fill>
        <patternFill>
          <bgColor rgb="FFFFE697"/>
        </patternFill>
      </fill>
    </dxf>
    <dxf>
      <fill>
        <patternFill>
          <bgColor rgb="FFFFAFFF"/>
        </patternFill>
      </fill>
    </dxf>
    <dxf>
      <fill>
        <gradientFill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C198E0"/>
      <color rgb="FFBA8CDC"/>
      <color rgb="FFFF8B8B"/>
      <color rgb="FFFF8F8F"/>
      <color rgb="FFF96767"/>
      <color rgb="FFC5DCF1"/>
      <color rgb="FF86B7FE"/>
      <color rgb="FFFFE59B"/>
      <color rgb="FFFFE1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ctrlProps/ctrlProp1.xml><?xml version="1.0" encoding="utf-8"?>
<formControlPr xmlns="http://schemas.microsoft.com/office/spreadsheetml/2009/9/main" objectType="Spin" dx="22" fmlaLink="$B$1" max="3000" min="2018" page="10" val="2025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47625</xdr:rowOff>
        </xdr:from>
        <xdr:to>
          <xdr:col>2</xdr:col>
          <xdr:colOff>990600</xdr:colOff>
          <xdr:row>0</xdr:row>
          <xdr:rowOff>428625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</xdr:row>
          <xdr:rowOff>47625</xdr:rowOff>
        </xdr:from>
        <xdr:to>
          <xdr:col>3</xdr:col>
          <xdr:colOff>1028700</xdr:colOff>
          <xdr:row>3</xdr:row>
          <xdr:rowOff>76200</xdr:rowOff>
        </xdr:to>
        <xdr:sp macro="" textlink="">
          <xdr:nvSpPr>
            <xdr:cNvPr id="1029" name="Spin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TypeDossier" displayName="TabTypeDossier" ref="A1:A5" totalsRowShown="0">
  <autoFilter ref="A1:A5" xr:uid="{00000000-0009-0000-0100-000001000000}"/>
  <tableColumns count="1">
    <tableColumn id="1" xr3:uid="{00000000-0010-0000-0000-000001000000}" name="TypeDossi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OD36"/>
  <sheetViews>
    <sheetView tabSelected="1" zoomScale="70" zoomScaleNormal="70" workbookViewId="0">
      <pane ySplit="5" topLeftCell="A6" activePane="bottomLeft" state="frozen"/>
      <selection pane="bottomLeft" activeCell="KW11" sqref="KW11"/>
    </sheetView>
  </sheetViews>
  <sheetFormatPr baseColWidth="10" defaultColWidth="50.7109375" defaultRowHeight="21" x14ac:dyDescent="0.35"/>
  <cols>
    <col min="1" max="1" width="13" style="1" customWidth="1"/>
    <col min="2" max="2" width="17.7109375" bestFit="1" customWidth="1"/>
    <col min="3" max="3" width="20.85546875" bestFit="1" customWidth="1"/>
    <col min="4" max="4" width="16.5703125" customWidth="1"/>
    <col min="5" max="306" width="7" hidden="1" customWidth="1"/>
    <col min="307" max="334" width="7" customWidth="1"/>
    <col min="335" max="369" width="7" hidden="1" customWidth="1"/>
    <col min="370" max="370" width="14.140625" customWidth="1"/>
    <col min="371" max="371" width="21.5703125" style="13" customWidth="1"/>
    <col min="372" max="381" width="12" customWidth="1"/>
    <col min="382" max="706" width="50.7109375" customWidth="1"/>
  </cols>
  <sheetData>
    <row r="1" spans="1:394" ht="36" x14ac:dyDescent="0.55000000000000004">
      <c r="A1" s="19" t="s">
        <v>17</v>
      </c>
      <c r="B1" s="20">
        <v>2025</v>
      </c>
    </row>
    <row r="2" spans="1:394" ht="36" x14ac:dyDescent="0.55000000000000004">
      <c r="A2" s="19"/>
      <c r="B2" s="20"/>
    </row>
    <row r="3" spans="1:394" ht="36" x14ac:dyDescent="0.55000000000000004">
      <c r="A3" s="19"/>
      <c r="B3" s="20"/>
    </row>
    <row r="4" spans="1:394" ht="36" x14ac:dyDescent="0.55000000000000004">
      <c r="A4" s="19"/>
      <c r="B4" s="20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  <c r="DA4" s="35"/>
      <c r="DB4" s="35"/>
      <c r="DC4" s="35"/>
      <c r="DD4" s="35"/>
      <c r="DE4" s="35"/>
      <c r="DF4" s="35"/>
      <c r="DG4" s="35"/>
      <c r="DH4" s="35"/>
      <c r="DI4" s="35"/>
      <c r="DJ4" s="35"/>
      <c r="DK4" s="35"/>
      <c r="DL4" s="35"/>
      <c r="DM4" s="35"/>
      <c r="DN4" s="35"/>
      <c r="DO4" s="35"/>
      <c r="DP4" s="35"/>
      <c r="DQ4" s="35"/>
      <c r="DR4" s="35"/>
      <c r="DS4" s="35"/>
      <c r="DT4" s="35"/>
      <c r="DU4" s="35"/>
      <c r="DV4" s="35"/>
      <c r="DW4" s="35"/>
      <c r="DX4" s="35"/>
      <c r="DY4" s="35"/>
      <c r="DZ4" s="35"/>
      <c r="EA4" s="35"/>
      <c r="EB4" s="35"/>
      <c r="EC4" s="35"/>
      <c r="ED4" s="35"/>
      <c r="EE4" s="35"/>
      <c r="EF4" s="35"/>
      <c r="EG4" s="35"/>
      <c r="EH4" s="35"/>
      <c r="EI4" s="35"/>
      <c r="EJ4" s="35"/>
      <c r="EK4" s="35"/>
      <c r="EL4" s="35"/>
      <c r="EM4" s="35"/>
      <c r="EN4" s="35"/>
      <c r="EO4" s="35"/>
      <c r="EP4" s="35"/>
      <c r="EQ4" s="35"/>
      <c r="ER4" s="35"/>
      <c r="ES4" s="35"/>
      <c r="ET4" s="35"/>
      <c r="EU4" s="35"/>
      <c r="EV4" s="35"/>
      <c r="EW4" s="35"/>
      <c r="EX4" s="35"/>
      <c r="EY4" s="35"/>
      <c r="EZ4" s="35"/>
      <c r="FA4" s="35"/>
      <c r="FB4" s="35"/>
      <c r="FC4" s="35"/>
      <c r="FD4" s="35"/>
      <c r="FE4" s="35"/>
      <c r="FF4" s="35"/>
      <c r="FG4" s="35"/>
      <c r="FH4" s="35"/>
      <c r="FI4" s="35"/>
      <c r="FJ4" s="35"/>
      <c r="FK4" s="35"/>
      <c r="FL4" s="35"/>
      <c r="FM4" s="35"/>
      <c r="FN4" s="35"/>
      <c r="FO4" s="35"/>
      <c r="FP4" s="35"/>
      <c r="FQ4" s="35"/>
      <c r="FR4" s="35"/>
      <c r="FS4" s="35"/>
      <c r="FT4" s="35"/>
      <c r="FU4" s="35"/>
      <c r="FV4" s="35"/>
      <c r="FW4" s="35"/>
      <c r="FX4" s="35"/>
      <c r="FY4" s="35"/>
      <c r="FZ4" s="35"/>
      <c r="GA4" s="35"/>
      <c r="GB4" s="35"/>
      <c r="GC4" s="35"/>
      <c r="GD4" s="35"/>
      <c r="GE4" s="35"/>
      <c r="GF4" s="35"/>
      <c r="GG4" s="35"/>
      <c r="GH4" s="35"/>
      <c r="GI4" s="35"/>
      <c r="GJ4" s="35"/>
      <c r="GK4" s="35"/>
      <c r="GL4" s="35"/>
      <c r="GM4" s="35"/>
      <c r="GN4" s="35"/>
      <c r="GO4" s="35"/>
      <c r="GP4" s="35"/>
      <c r="GQ4" s="35"/>
      <c r="GR4" s="35"/>
      <c r="GS4" s="35"/>
      <c r="GT4" s="35"/>
      <c r="GU4" s="35"/>
      <c r="GV4" s="35"/>
      <c r="GW4" s="35"/>
      <c r="GX4" s="35"/>
      <c r="GY4" s="35"/>
      <c r="GZ4" s="35"/>
      <c r="HA4" s="35"/>
      <c r="HB4" s="35"/>
      <c r="HC4" s="35"/>
      <c r="HD4" s="35"/>
      <c r="HE4" s="35"/>
      <c r="HF4" s="35"/>
      <c r="HG4" s="35"/>
      <c r="HH4" s="35"/>
      <c r="HI4" s="35"/>
      <c r="HJ4" s="35"/>
      <c r="HK4" s="35"/>
      <c r="HL4" s="35"/>
      <c r="HM4" s="35"/>
      <c r="HN4" s="35"/>
      <c r="HO4" s="35"/>
      <c r="HP4" s="35"/>
      <c r="HQ4" s="35"/>
      <c r="HR4" s="35"/>
      <c r="HS4" s="35"/>
      <c r="HT4" s="35"/>
      <c r="HU4" s="35"/>
      <c r="HV4" s="35"/>
      <c r="HW4" s="35"/>
      <c r="HX4" s="35"/>
      <c r="HY4" s="35"/>
      <c r="HZ4" s="35"/>
      <c r="IA4" s="35"/>
      <c r="IB4" s="35"/>
      <c r="IC4" s="35"/>
      <c r="ID4" s="35"/>
      <c r="IE4" s="35"/>
      <c r="IF4" s="35"/>
      <c r="IG4" s="35"/>
      <c r="IH4" s="35"/>
      <c r="II4" s="35"/>
      <c r="IJ4" s="35"/>
      <c r="IK4" s="35"/>
      <c r="IL4" s="35"/>
      <c r="IM4" s="35"/>
      <c r="IN4" s="35"/>
      <c r="IO4" s="35"/>
      <c r="IP4" s="35"/>
      <c r="IQ4" s="35"/>
      <c r="IR4" s="35"/>
      <c r="IS4" s="35"/>
      <c r="IT4" s="35"/>
      <c r="IU4" s="35"/>
      <c r="IV4" s="35"/>
      <c r="IW4" s="35"/>
      <c r="IX4" s="35"/>
      <c r="IY4" s="35"/>
      <c r="IZ4" s="35"/>
      <c r="JA4" s="35"/>
      <c r="JB4" s="35"/>
      <c r="JC4" s="35"/>
      <c r="JD4" s="35"/>
      <c r="JE4" s="35"/>
      <c r="JF4" s="35"/>
      <c r="JG4" s="35"/>
      <c r="JH4" s="35"/>
      <c r="JI4" s="35"/>
      <c r="JJ4" s="35"/>
      <c r="JK4" s="35"/>
      <c r="JL4" s="35"/>
      <c r="JM4" s="35"/>
      <c r="JN4" s="35"/>
      <c r="JO4" s="35"/>
      <c r="JP4" s="35"/>
      <c r="JQ4" s="35"/>
      <c r="JR4" s="35"/>
      <c r="JS4" s="35"/>
      <c r="JT4" s="35"/>
      <c r="JU4" s="35"/>
      <c r="JV4" s="35"/>
      <c r="JW4" s="35"/>
      <c r="JX4" s="35"/>
      <c r="JY4" s="35"/>
      <c r="JZ4" s="35"/>
      <c r="KA4" s="35"/>
      <c r="KB4" s="35"/>
      <c r="KC4" s="35"/>
      <c r="KD4" s="35"/>
      <c r="KE4" s="35"/>
      <c r="KF4" s="35"/>
      <c r="KG4" s="35"/>
      <c r="KH4" s="35"/>
      <c r="KI4" s="35"/>
      <c r="KJ4" s="35"/>
      <c r="KK4" s="35"/>
      <c r="KL4" s="35"/>
      <c r="KM4" s="35"/>
      <c r="KN4" s="35"/>
      <c r="KO4" s="35"/>
      <c r="KP4" s="35"/>
      <c r="KQ4" s="35"/>
      <c r="KR4" s="35"/>
      <c r="KS4" s="35"/>
      <c r="KT4" s="35"/>
      <c r="KU4" s="35"/>
      <c r="KV4" s="35"/>
      <c r="KW4" s="35"/>
      <c r="KX4" s="35"/>
      <c r="KY4" s="35"/>
      <c r="KZ4" s="35"/>
      <c r="LA4" s="35"/>
      <c r="LB4" s="35"/>
      <c r="LC4" s="35"/>
      <c r="LD4" s="35"/>
      <c r="LE4" s="35"/>
      <c r="LF4" s="35"/>
      <c r="LG4" s="35"/>
      <c r="LH4" s="35"/>
      <c r="LI4" s="35"/>
      <c r="LJ4" s="35"/>
      <c r="LK4" s="35"/>
      <c r="LL4" s="35"/>
      <c r="LM4" s="35"/>
      <c r="LN4" s="35"/>
      <c r="LO4" s="35"/>
      <c r="LP4" s="35"/>
      <c r="LQ4" s="35"/>
      <c r="LR4" s="35"/>
      <c r="LS4" s="35"/>
      <c r="LT4" s="35"/>
      <c r="LU4" s="35"/>
      <c r="LV4" s="35"/>
      <c r="LW4" s="35"/>
      <c r="LX4" s="35"/>
      <c r="LY4" s="35"/>
      <c r="LZ4" s="35"/>
      <c r="MA4" s="35"/>
      <c r="MB4" s="35"/>
      <c r="MC4" s="35"/>
      <c r="MD4" s="35"/>
      <c r="ME4" s="35"/>
      <c r="MF4" s="35"/>
      <c r="MG4" s="35"/>
      <c r="MH4" s="35"/>
      <c r="MI4" s="35"/>
      <c r="MJ4" s="35"/>
      <c r="MK4" s="35"/>
      <c r="ML4" s="35"/>
      <c r="MM4" s="35"/>
      <c r="MN4" s="35"/>
      <c r="MO4" s="35"/>
      <c r="MP4" s="35"/>
      <c r="MQ4" s="35"/>
      <c r="MR4" s="35"/>
      <c r="MS4" s="35"/>
      <c r="MT4" s="35"/>
      <c r="MU4" s="35"/>
      <c r="MV4" s="35"/>
      <c r="MW4" s="35"/>
      <c r="MX4" s="35"/>
      <c r="MY4" s="35"/>
      <c r="MZ4" s="35"/>
      <c r="NA4" s="35"/>
      <c r="NB4" s="35"/>
      <c r="NC4" s="35"/>
      <c r="ND4" s="35"/>
      <c r="NE4" s="35"/>
    </row>
    <row r="5" spans="1:394" ht="84" customHeight="1" thickBot="1" x14ac:dyDescent="0.3">
      <c r="A5" s="5"/>
      <c r="B5" s="6" t="s">
        <v>0</v>
      </c>
      <c r="C5" s="7" t="s">
        <v>1</v>
      </c>
      <c r="D5" s="8" t="s">
        <v>2</v>
      </c>
      <c r="E5" s="32">
        <f t="array" ref="E5:NE5">DATE(Ref_Année,1,COLUMN(1:367))</f>
        <v>45658</v>
      </c>
      <c r="F5" s="33">
        <v>45659</v>
      </c>
      <c r="G5" s="33">
        <v>45660</v>
      </c>
      <c r="H5" s="33">
        <v>45661</v>
      </c>
      <c r="I5" s="33">
        <v>45662</v>
      </c>
      <c r="J5" s="33">
        <v>45663</v>
      </c>
      <c r="K5" s="33">
        <v>45664</v>
      </c>
      <c r="L5" s="33">
        <v>45665</v>
      </c>
      <c r="M5" s="33">
        <v>45666</v>
      </c>
      <c r="N5" s="33">
        <v>45667</v>
      </c>
      <c r="O5" s="33">
        <v>45668</v>
      </c>
      <c r="P5" s="33">
        <v>45669</v>
      </c>
      <c r="Q5" s="33">
        <v>45670</v>
      </c>
      <c r="R5" s="33">
        <v>45671</v>
      </c>
      <c r="S5" s="33">
        <v>45672</v>
      </c>
      <c r="T5" s="33">
        <v>45673</v>
      </c>
      <c r="U5" s="33">
        <v>45674</v>
      </c>
      <c r="V5" s="33">
        <v>45675</v>
      </c>
      <c r="W5" s="33">
        <v>45676</v>
      </c>
      <c r="X5" s="33">
        <v>45677</v>
      </c>
      <c r="Y5" s="33">
        <v>45678</v>
      </c>
      <c r="Z5" s="33">
        <v>45679</v>
      </c>
      <c r="AA5" s="33">
        <v>45680</v>
      </c>
      <c r="AB5" s="33">
        <v>45681</v>
      </c>
      <c r="AC5" s="33">
        <v>45682</v>
      </c>
      <c r="AD5" s="33">
        <v>45683</v>
      </c>
      <c r="AE5" s="33">
        <v>45684</v>
      </c>
      <c r="AF5" s="33">
        <v>45685</v>
      </c>
      <c r="AG5" s="33">
        <v>45686</v>
      </c>
      <c r="AH5" s="33">
        <v>45687</v>
      </c>
      <c r="AI5" s="33">
        <v>45688</v>
      </c>
      <c r="AJ5" s="33">
        <v>45689</v>
      </c>
      <c r="AK5" s="33">
        <v>45690</v>
      </c>
      <c r="AL5" s="33">
        <v>45691</v>
      </c>
      <c r="AM5" s="33">
        <v>45692</v>
      </c>
      <c r="AN5" s="33">
        <v>45693</v>
      </c>
      <c r="AO5" s="33">
        <v>45694</v>
      </c>
      <c r="AP5" s="33">
        <v>45695</v>
      </c>
      <c r="AQ5" s="33">
        <v>45696</v>
      </c>
      <c r="AR5" s="33">
        <v>45697</v>
      </c>
      <c r="AS5" s="33">
        <v>45698</v>
      </c>
      <c r="AT5" s="33">
        <v>45699</v>
      </c>
      <c r="AU5" s="33">
        <v>45700</v>
      </c>
      <c r="AV5" s="33">
        <v>45701</v>
      </c>
      <c r="AW5" s="33">
        <v>45702</v>
      </c>
      <c r="AX5" s="33">
        <v>45703</v>
      </c>
      <c r="AY5" s="33">
        <v>45704</v>
      </c>
      <c r="AZ5" s="33">
        <v>45705</v>
      </c>
      <c r="BA5" s="33">
        <v>45706</v>
      </c>
      <c r="BB5" s="33">
        <v>45707</v>
      </c>
      <c r="BC5" s="33">
        <v>45708</v>
      </c>
      <c r="BD5" s="33">
        <v>45709</v>
      </c>
      <c r="BE5" s="33">
        <v>45710</v>
      </c>
      <c r="BF5" s="33">
        <v>45711</v>
      </c>
      <c r="BG5" s="33">
        <v>45712</v>
      </c>
      <c r="BH5" s="33">
        <v>45713</v>
      </c>
      <c r="BI5" s="33">
        <v>45714</v>
      </c>
      <c r="BJ5" s="33">
        <v>45715</v>
      </c>
      <c r="BK5" s="33">
        <v>45716</v>
      </c>
      <c r="BL5" s="33">
        <v>45717</v>
      </c>
      <c r="BM5" s="33">
        <v>45718</v>
      </c>
      <c r="BN5" s="33">
        <v>45719</v>
      </c>
      <c r="BO5" s="33">
        <v>45720</v>
      </c>
      <c r="BP5" s="33">
        <v>45721</v>
      </c>
      <c r="BQ5" s="33">
        <v>45722</v>
      </c>
      <c r="BR5" s="33">
        <v>45723</v>
      </c>
      <c r="BS5" s="33">
        <v>45724</v>
      </c>
      <c r="BT5" s="33">
        <v>45725</v>
      </c>
      <c r="BU5" s="33">
        <v>45726</v>
      </c>
      <c r="BV5" s="33">
        <v>45727</v>
      </c>
      <c r="BW5" s="33">
        <v>45728</v>
      </c>
      <c r="BX5" s="33">
        <v>45729</v>
      </c>
      <c r="BY5" s="33">
        <v>45730</v>
      </c>
      <c r="BZ5" s="33">
        <v>45731</v>
      </c>
      <c r="CA5" s="33">
        <v>45732</v>
      </c>
      <c r="CB5" s="33">
        <v>45733</v>
      </c>
      <c r="CC5" s="33">
        <v>45734</v>
      </c>
      <c r="CD5" s="33">
        <v>45735</v>
      </c>
      <c r="CE5" s="33">
        <v>45736</v>
      </c>
      <c r="CF5" s="33">
        <v>45737</v>
      </c>
      <c r="CG5" s="33">
        <v>45738</v>
      </c>
      <c r="CH5" s="33">
        <v>45739</v>
      </c>
      <c r="CI5" s="33">
        <v>45740</v>
      </c>
      <c r="CJ5" s="33">
        <v>45741</v>
      </c>
      <c r="CK5" s="33">
        <v>45742</v>
      </c>
      <c r="CL5" s="33">
        <v>45743</v>
      </c>
      <c r="CM5" s="33">
        <v>45744</v>
      </c>
      <c r="CN5" s="33">
        <v>45745</v>
      </c>
      <c r="CO5" s="33">
        <v>45746</v>
      </c>
      <c r="CP5" s="33">
        <v>45747</v>
      </c>
      <c r="CQ5" s="33">
        <v>45748</v>
      </c>
      <c r="CR5" s="33">
        <v>45749</v>
      </c>
      <c r="CS5" s="33">
        <v>45750</v>
      </c>
      <c r="CT5" s="33">
        <v>45751</v>
      </c>
      <c r="CU5" s="33">
        <v>45752</v>
      </c>
      <c r="CV5" s="33">
        <v>45753</v>
      </c>
      <c r="CW5" s="33">
        <v>45754</v>
      </c>
      <c r="CX5" s="33">
        <v>45755</v>
      </c>
      <c r="CY5" s="33">
        <v>45756</v>
      </c>
      <c r="CZ5" s="33">
        <v>45757</v>
      </c>
      <c r="DA5" s="33">
        <v>45758</v>
      </c>
      <c r="DB5" s="33">
        <v>45759</v>
      </c>
      <c r="DC5" s="33">
        <v>45760</v>
      </c>
      <c r="DD5" s="33">
        <v>45761</v>
      </c>
      <c r="DE5" s="33">
        <v>45762</v>
      </c>
      <c r="DF5" s="33">
        <v>45763</v>
      </c>
      <c r="DG5" s="33">
        <v>45764</v>
      </c>
      <c r="DH5" s="33">
        <v>45765</v>
      </c>
      <c r="DI5" s="33">
        <v>45766</v>
      </c>
      <c r="DJ5" s="33">
        <v>45767</v>
      </c>
      <c r="DK5" s="33">
        <v>45768</v>
      </c>
      <c r="DL5" s="33">
        <v>45769</v>
      </c>
      <c r="DM5" s="33">
        <v>45770</v>
      </c>
      <c r="DN5" s="33">
        <v>45771</v>
      </c>
      <c r="DO5" s="33">
        <v>45772</v>
      </c>
      <c r="DP5" s="33">
        <v>45773</v>
      </c>
      <c r="DQ5" s="33">
        <v>45774</v>
      </c>
      <c r="DR5" s="33">
        <v>45775</v>
      </c>
      <c r="DS5" s="33">
        <v>45776</v>
      </c>
      <c r="DT5" s="33">
        <v>45777</v>
      </c>
      <c r="DU5" s="33">
        <v>45778</v>
      </c>
      <c r="DV5" s="33">
        <v>45779</v>
      </c>
      <c r="DW5" s="33">
        <v>45780</v>
      </c>
      <c r="DX5" s="33">
        <v>45781</v>
      </c>
      <c r="DY5" s="33">
        <v>45782</v>
      </c>
      <c r="DZ5" s="33">
        <v>45783</v>
      </c>
      <c r="EA5" s="33">
        <v>45784</v>
      </c>
      <c r="EB5" s="33">
        <v>45785</v>
      </c>
      <c r="EC5" s="33">
        <v>45786</v>
      </c>
      <c r="ED5" s="33">
        <v>45787</v>
      </c>
      <c r="EE5" s="33">
        <v>45788</v>
      </c>
      <c r="EF5" s="33">
        <v>45789</v>
      </c>
      <c r="EG5" s="33">
        <v>45790</v>
      </c>
      <c r="EH5" s="33">
        <v>45791</v>
      </c>
      <c r="EI5" s="33">
        <v>45792</v>
      </c>
      <c r="EJ5" s="33">
        <v>45793</v>
      </c>
      <c r="EK5" s="33">
        <v>45794</v>
      </c>
      <c r="EL5" s="33">
        <v>45795</v>
      </c>
      <c r="EM5" s="33">
        <v>45796</v>
      </c>
      <c r="EN5" s="33">
        <v>45797</v>
      </c>
      <c r="EO5" s="33">
        <v>45798</v>
      </c>
      <c r="EP5" s="33">
        <v>45799</v>
      </c>
      <c r="EQ5" s="33">
        <v>45800</v>
      </c>
      <c r="ER5" s="33">
        <v>45801</v>
      </c>
      <c r="ES5" s="33">
        <v>45802</v>
      </c>
      <c r="ET5" s="33">
        <v>45803</v>
      </c>
      <c r="EU5" s="33">
        <v>45804</v>
      </c>
      <c r="EV5" s="33">
        <v>45805</v>
      </c>
      <c r="EW5" s="33">
        <v>45806</v>
      </c>
      <c r="EX5" s="33">
        <v>45807</v>
      </c>
      <c r="EY5" s="33">
        <v>45808</v>
      </c>
      <c r="EZ5" s="33">
        <v>45809</v>
      </c>
      <c r="FA5" s="33">
        <v>45810</v>
      </c>
      <c r="FB5" s="33">
        <v>45811</v>
      </c>
      <c r="FC5" s="33">
        <v>45812</v>
      </c>
      <c r="FD5" s="33">
        <v>45813</v>
      </c>
      <c r="FE5" s="33">
        <v>45814</v>
      </c>
      <c r="FF5" s="33">
        <v>45815</v>
      </c>
      <c r="FG5" s="33">
        <v>45816</v>
      </c>
      <c r="FH5" s="33">
        <v>45817</v>
      </c>
      <c r="FI5" s="33">
        <v>45818</v>
      </c>
      <c r="FJ5" s="33">
        <v>45819</v>
      </c>
      <c r="FK5" s="33">
        <v>45820</v>
      </c>
      <c r="FL5" s="33">
        <v>45821</v>
      </c>
      <c r="FM5" s="33">
        <v>45822</v>
      </c>
      <c r="FN5" s="33">
        <v>45823</v>
      </c>
      <c r="FO5" s="33">
        <v>45824</v>
      </c>
      <c r="FP5" s="33">
        <v>45825</v>
      </c>
      <c r="FQ5" s="33">
        <v>45826</v>
      </c>
      <c r="FR5" s="33">
        <v>45827</v>
      </c>
      <c r="FS5" s="33">
        <v>45828</v>
      </c>
      <c r="FT5" s="33">
        <v>45829</v>
      </c>
      <c r="FU5" s="33">
        <v>45830</v>
      </c>
      <c r="FV5" s="33">
        <v>45831</v>
      </c>
      <c r="FW5" s="33">
        <v>45832</v>
      </c>
      <c r="FX5" s="33">
        <v>45833</v>
      </c>
      <c r="FY5" s="33">
        <v>45834</v>
      </c>
      <c r="FZ5" s="33">
        <v>45835</v>
      </c>
      <c r="GA5" s="33">
        <v>45836</v>
      </c>
      <c r="GB5" s="33">
        <v>45837</v>
      </c>
      <c r="GC5" s="33">
        <v>45838</v>
      </c>
      <c r="GD5" s="33">
        <v>45839</v>
      </c>
      <c r="GE5" s="33">
        <v>45840</v>
      </c>
      <c r="GF5" s="33">
        <v>45841</v>
      </c>
      <c r="GG5" s="33">
        <v>45842</v>
      </c>
      <c r="GH5" s="33">
        <v>45843</v>
      </c>
      <c r="GI5" s="33">
        <v>45844</v>
      </c>
      <c r="GJ5" s="33">
        <v>45845</v>
      </c>
      <c r="GK5" s="33">
        <v>45846</v>
      </c>
      <c r="GL5" s="33">
        <v>45847</v>
      </c>
      <c r="GM5" s="33">
        <v>45848</v>
      </c>
      <c r="GN5" s="33">
        <v>45849</v>
      </c>
      <c r="GO5" s="33">
        <v>45850</v>
      </c>
      <c r="GP5" s="33">
        <v>45851</v>
      </c>
      <c r="GQ5" s="33">
        <v>45852</v>
      </c>
      <c r="GR5" s="33">
        <v>45853</v>
      </c>
      <c r="GS5" s="33">
        <v>45854</v>
      </c>
      <c r="GT5" s="33">
        <v>45855</v>
      </c>
      <c r="GU5" s="33">
        <v>45856</v>
      </c>
      <c r="GV5" s="33">
        <v>45857</v>
      </c>
      <c r="GW5" s="33">
        <v>45858</v>
      </c>
      <c r="GX5" s="33">
        <v>45859</v>
      </c>
      <c r="GY5" s="33">
        <v>45860</v>
      </c>
      <c r="GZ5" s="33">
        <v>45861</v>
      </c>
      <c r="HA5" s="33">
        <v>45862</v>
      </c>
      <c r="HB5" s="33">
        <v>45863</v>
      </c>
      <c r="HC5" s="33">
        <v>45864</v>
      </c>
      <c r="HD5" s="33">
        <v>45865</v>
      </c>
      <c r="HE5" s="33">
        <v>45866</v>
      </c>
      <c r="HF5" s="33">
        <v>45867</v>
      </c>
      <c r="HG5" s="33">
        <v>45868</v>
      </c>
      <c r="HH5" s="33">
        <v>45869</v>
      </c>
      <c r="HI5" s="33">
        <v>45870</v>
      </c>
      <c r="HJ5" s="33">
        <v>45871</v>
      </c>
      <c r="HK5" s="33">
        <v>45872</v>
      </c>
      <c r="HL5" s="33">
        <v>45873</v>
      </c>
      <c r="HM5" s="33">
        <v>45874</v>
      </c>
      <c r="HN5" s="33">
        <v>45875</v>
      </c>
      <c r="HO5" s="33">
        <v>45876</v>
      </c>
      <c r="HP5" s="33">
        <v>45877</v>
      </c>
      <c r="HQ5" s="33">
        <v>45878</v>
      </c>
      <c r="HR5" s="33">
        <v>45879</v>
      </c>
      <c r="HS5" s="33">
        <v>45880</v>
      </c>
      <c r="HT5" s="33">
        <v>45881</v>
      </c>
      <c r="HU5" s="33">
        <v>45882</v>
      </c>
      <c r="HV5" s="33">
        <v>45883</v>
      </c>
      <c r="HW5" s="33">
        <v>45884</v>
      </c>
      <c r="HX5" s="33">
        <v>45885</v>
      </c>
      <c r="HY5" s="33">
        <v>45886</v>
      </c>
      <c r="HZ5" s="33">
        <v>45887</v>
      </c>
      <c r="IA5" s="33">
        <v>45888</v>
      </c>
      <c r="IB5" s="33">
        <v>45889</v>
      </c>
      <c r="IC5" s="33">
        <v>45890</v>
      </c>
      <c r="ID5" s="33">
        <v>45891</v>
      </c>
      <c r="IE5" s="33">
        <v>45892</v>
      </c>
      <c r="IF5" s="33">
        <v>45893</v>
      </c>
      <c r="IG5" s="33">
        <v>45894</v>
      </c>
      <c r="IH5" s="33">
        <v>45895</v>
      </c>
      <c r="II5" s="33">
        <v>45896</v>
      </c>
      <c r="IJ5" s="33">
        <v>45897</v>
      </c>
      <c r="IK5" s="33">
        <v>45898</v>
      </c>
      <c r="IL5" s="33">
        <v>45899</v>
      </c>
      <c r="IM5" s="33">
        <v>45900</v>
      </c>
      <c r="IN5" s="33">
        <v>45901</v>
      </c>
      <c r="IO5" s="33">
        <v>45902</v>
      </c>
      <c r="IP5" s="33">
        <v>45903</v>
      </c>
      <c r="IQ5" s="33">
        <v>45904</v>
      </c>
      <c r="IR5" s="33">
        <v>45905</v>
      </c>
      <c r="IS5" s="33">
        <v>45906</v>
      </c>
      <c r="IT5" s="33">
        <v>45907</v>
      </c>
      <c r="IU5" s="33">
        <v>45908</v>
      </c>
      <c r="IV5" s="33">
        <v>45909</v>
      </c>
      <c r="IW5" s="33">
        <v>45910</v>
      </c>
      <c r="IX5" s="33">
        <v>45911</v>
      </c>
      <c r="IY5" s="33">
        <v>45912</v>
      </c>
      <c r="IZ5" s="33">
        <v>45913</v>
      </c>
      <c r="JA5" s="33">
        <v>45914</v>
      </c>
      <c r="JB5" s="33">
        <v>45915</v>
      </c>
      <c r="JC5" s="33">
        <v>45916</v>
      </c>
      <c r="JD5" s="33">
        <v>45917</v>
      </c>
      <c r="JE5" s="33">
        <v>45918</v>
      </c>
      <c r="JF5" s="33">
        <v>45919</v>
      </c>
      <c r="JG5" s="33">
        <v>45920</v>
      </c>
      <c r="JH5" s="33">
        <v>45921</v>
      </c>
      <c r="JI5" s="33">
        <v>45922</v>
      </c>
      <c r="JJ5" s="33">
        <v>45923</v>
      </c>
      <c r="JK5" s="33">
        <v>45924</v>
      </c>
      <c r="JL5" s="33">
        <v>45925</v>
      </c>
      <c r="JM5" s="33">
        <v>45926</v>
      </c>
      <c r="JN5" s="33">
        <v>45927</v>
      </c>
      <c r="JO5" s="33">
        <v>45928</v>
      </c>
      <c r="JP5" s="33">
        <v>45929</v>
      </c>
      <c r="JQ5" s="33">
        <v>45930</v>
      </c>
      <c r="JR5" s="33">
        <v>45931</v>
      </c>
      <c r="JS5" s="33">
        <v>45932</v>
      </c>
      <c r="JT5" s="33">
        <v>45933</v>
      </c>
      <c r="JU5" s="33">
        <v>45934</v>
      </c>
      <c r="JV5" s="33">
        <v>45935</v>
      </c>
      <c r="JW5" s="33">
        <v>45936</v>
      </c>
      <c r="JX5" s="33">
        <v>45937</v>
      </c>
      <c r="JY5" s="33">
        <v>45938</v>
      </c>
      <c r="JZ5" s="33">
        <v>45939</v>
      </c>
      <c r="KA5" s="33">
        <v>45940</v>
      </c>
      <c r="KB5" s="33">
        <v>45941</v>
      </c>
      <c r="KC5" s="33">
        <v>45942</v>
      </c>
      <c r="KD5" s="33">
        <v>45943</v>
      </c>
      <c r="KE5" s="33">
        <v>45944</v>
      </c>
      <c r="KF5" s="33">
        <v>45945</v>
      </c>
      <c r="KG5" s="33">
        <v>45946</v>
      </c>
      <c r="KH5" s="33">
        <v>45947</v>
      </c>
      <c r="KI5" s="33">
        <v>45948</v>
      </c>
      <c r="KJ5" s="33">
        <v>45949</v>
      </c>
      <c r="KK5" s="33">
        <v>45950</v>
      </c>
      <c r="KL5" s="33">
        <v>45951</v>
      </c>
      <c r="KM5" s="33">
        <v>45952</v>
      </c>
      <c r="KN5" s="33">
        <v>45953</v>
      </c>
      <c r="KO5" s="33">
        <v>45954</v>
      </c>
      <c r="KP5" s="33">
        <v>45955</v>
      </c>
      <c r="KQ5" s="33">
        <v>45956</v>
      </c>
      <c r="KR5" s="33">
        <v>45957</v>
      </c>
      <c r="KS5" s="33">
        <v>45958</v>
      </c>
      <c r="KT5" s="33">
        <v>45959</v>
      </c>
      <c r="KU5" s="33">
        <v>45960</v>
      </c>
      <c r="KV5" s="33">
        <v>45961</v>
      </c>
      <c r="KW5" s="33">
        <v>45962</v>
      </c>
      <c r="KX5" s="33">
        <v>45963</v>
      </c>
      <c r="KY5" s="33">
        <v>45964</v>
      </c>
      <c r="KZ5" s="33">
        <v>45965</v>
      </c>
      <c r="LA5" s="33">
        <v>45966</v>
      </c>
      <c r="LB5" s="33">
        <v>45967</v>
      </c>
      <c r="LC5" s="33">
        <v>45968</v>
      </c>
      <c r="LD5" s="33">
        <v>45969</v>
      </c>
      <c r="LE5" s="33">
        <v>45970</v>
      </c>
      <c r="LF5" s="33">
        <v>45971</v>
      </c>
      <c r="LG5" s="33">
        <v>45972</v>
      </c>
      <c r="LH5" s="33">
        <v>45973</v>
      </c>
      <c r="LI5" s="33">
        <v>45974</v>
      </c>
      <c r="LJ5" s="33">
        <v>45975</v>
      </c>
      <c r="LK5" s="33">
        <v>45976</v>
      </c>
      <c r="LL5" s="33">
        <v>45977</v>
      </c>
      <c r="LM5" s="33">
        <v>45978</v>
      </c>
      <c r="LN5" s="33">
        <v>45979</v>
      </c>
      <c r="LO5" s="33">
        <v>45980</v>
      </c>
      <c r="LP5" s="33">
        <v>45981</v>
      </c>
      <c r="LQ5" s="33">
        <v>45982</v>
      </c>
      <c r="LR5" s="33">
        <v>45983</v>
      </c>
      <c r="LS5" s="33">
        <v>45984</v>
      </c>
      <c r="LT5" s="33">
        <v>45985</v>
      </c>
      <c r="LU5" s="33">
        <v>45986</v>
      </c>
      <c r="LV5" s="33">
        <v>45987</v>
      </c>
      <c r="LW5" s="33">
        <v>45988</v>
      </c>
      <c r="LX5" s="33">
        <v>45989</v>
      </c>
      <c r="LY5" s="33">
        <v>45990</v>
      </c>
      <c r="LZ5" s="33">
        <v>45991</v>
      </c>
      <c r="MA5" s="33">
        <v>45992</v>
      </c>
      <c r="MB5" s="33">
        <v>45993</v>
      </c>
      <c r="MC5" s="33">
        <v>45994</v>
      </c>
      <c r="MD5" s="33">
        <v>45995</v>
      </c>
      <c r="ME5" s="33">
        <v>45996</v>
      </c>
      <c r="MF5" s="33">
        <v>45997</v>
      </c>
      <c r="MG5" s="33">
        <v>45998</v>
      </c>
      <c r="MH5" s="33">
        <v>45999</v>
      </c>
      <c r="MI5" s="33">
        <v>46000</v>
      </c>
      <c r="MJ5" s="33">
        <v>46001</v>
      </c>
      <c r="MK5" s="33">
        <v>46002</v>
      </c>
      <c r="ML5" s="33">
        <v>46003</v>
      </c>
      <c r="MM5" s="33">
        <v>46004</v>
      </c>
      <c r="MN5" s="33">
        <v>46005</v>
      </c>
      <c r="MO5" s="33">
        <v>46006</v>
      </c>
      <c r="MP5" s="33">
        <v>46007</v>
      </c>
      <c r="MQ5" s="33">
        <v>46008</v>
      </c>
      <c r="MR5" s="33">
        <v>46009</v>
      </c>
      <c r="MS5" s="33">
        <v>46010</v>
      </c>
      <c r="MT5" s="33">
        <v>46011</v>
      </c>
      <c r="MU5" s="33">
        <v>46012</v>
      </c>
      <c r="MV5" s="33">
        <v>46013</v>
      </c>
      <c r="MW5" s="33">
        <v>46014</v>
      </c>
      <c r="MX5" s="33">
        <v>46015</v>
      </c>
      <c r="MY5" s="33">
        <v>46016</v>
      </c>
      <c r="MZ5" s="33">
        <v>46017</v>
      </c>
      <c r="NA5" s="33">
        <v>46018</v>
      </c>
      <c r="NB5" s="33">
        <v>46019</v>
      </c>
      <c r="NC5" s="33">
        <v>46020</v>
      </c>
      <c r="ND5" s="33">
        <v>46021</v>
      </c>
      <c r="NE5" s="34">
        <v>46022</v>
      </c>
      <c r="NF5" s="9" t="s">
        <v>10</v>
      </c>
      <c r="NG5" s="10" t="s">
        <v>3</v>
      </c>
      <c r="NH5" s="21" t="s">
        <v>11</v>
      </c>
      <c r="NI5" s="22" t="s">
        <v>38</v>
      </c>
      <c r="NJ5" s="22" t="s">
        <v>39</v>
      </c>
      <c r="NK5" s="22" t="s">
        <v>40</v>
      </c>
      <c r="NL5" s="22" t="s">
        <v>41</v>
      </c>
      <c r="NM5" s="22" t="s">
        <v>42</v>
      </c>
      <c r="NN5" s="22" t="s">
        <v>43</v>
      </c>
      <c r="NO5" s="22" t="s">
        <v>44</v>
      </c>
      <c r="NP5" s="22" t="s">
        <v>45</v>
      </c>
      <c r="NQ5" s="22" t="s">
        <v>46</v>
      </c>
    </row>
    <row r="6" spans="1:394" ht="23.25" x14ac:dyDescent="0.25">
      <c r="A6" s="2" t="s">
        <v>4</v>
      </c>
      <c r="B6" s="23">
        <v>1</v>
      </c>
      <c r="C6" s="3" t="s">
        <v>31</v>
      </c>
      <c r="D6" s="24">
        <v>150000</v>
      </c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  <c r="BJ6" s="25"/>
      <c r="BK6" s="25"/>
      <c r="BL6" s="25"/>
      <c r="BM6" s="25"/>
      <c r="BN6" s="25"/>
      <c r="BO6" s="25"/>
      <c r="BP6" s="25"/>
      <c r="BQ6" s="25"/>
      <c r="BR6" s="25"/>
      <c r="BS6" s="25"/>
      <c r="BT6" s="25"/>
      <c r="BU6" s="25"/>
      <c r="BV6" s="25"/>
      <c r="BW6" s="25"/>
      <c r="BX6" s="25"/>
      <c r="BY6" s="25"/>
      <c r="BZ6" s="25"/>
      <c r="CA6" s="25"/>
      <c r="CB6" s="25"/>
      <c r="CC6" s="25"/>
      <c r="CD6" s="25"/>
      <c r="CE6" s="25"/>
      <c r="CF6" s="25"/>
      <c r="CG6" s="25"/>
      <c r="CH6" s="25"/>
      <c r="CI6" s="25"/>
      <c r="CJ6" s="25"/>
      <c r="CK6" s="25"/>
      <c r="CL6" s="25"/>
      <c r="CM6" s="25"/>
      <c r="CN6" s="25"/>
      <c r="CO6" s="25"/>
      <c r="CP6" s="25"/>
      <c r="CQ6" s="25"/>
      <c r="CR6" s="25"/>
      <c r="CS6" s="25"/>
      <c r="CT6" s="25"/>
      <c r="CU6" s="25"/>
      <c r="CV6" s="25"/>
      <c r="CW6" s="25"/>
      <c r="CX6" s="25"/>
      <c r="CY6" s="25"/>
      <c r="CZ6" s="25"/>
      <c r="DA6" s="25"/>
      <c r="DB6" s="25"/>
      <c r="DC6" s="25"/>
      <c r="DD6" s="25"/>
      <c r="DE6" s="25"/>
      <c r="DF6" s="25"/>
      <c r="DG6" s="25"/>
      <c r="DH6" s="25"/>
      <c r="DI6" s="25"/>
      <c r="DJ6" s="25"/>
      <c r="DK6" s="25"/>
      <c r="DL6" s="25"/>
      <c r="DM6" s="25"/>
      <c r="DN6" s="25"/>
      <c r="DO6" s="25"/>
      <c r="DP6" s="25"/>
      <c r="DQ6" s="25"/>
      <c r="DR6" s="25"/>
      <c r="DS6" s="25"/>
      <c r="DT6" s="25"/>
      <c r="DU6" s="25"/>
      <c r="DV6" s="25"/>
      <c r="DW6" s="25"/>
      <c r="DX6" s="25"/>
      <c r="DY6" s="25"/>
      <c r="DZ6" s="25"/>
      <c r="EA6" s="25"/>
      <c r="EB6" s="25"/>
      <c r="EC6" s="25"/>
      <c r="ED6" s="25"/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5"/>
      <c r="FW6" s="25"/>
      <c r="FX6" s="25"/>
      <c r="FY6" s="25"/>
      <c r="FZ6" s="25"/>
      <c r="GA6" s="25"/>
      <c r="GB6" s="25"/>
      <c r="GC6" s="25"/>
      <c r="GD6" s="25"/>
      <c r="GE6" s="25"/>
      <c r="GF6" s="25"/>
      <c r="GG6" s="25"/>
      <c r="GH6" s="25"/>
      <c r="GI6" s="25"/>
      <c r="GJ6" s="25"/>
      <c r="GK6" s="25"/>
      <c r="GL6" s="25"/>
      <c r="GM6" s="25"/>
      <c r="GN6" s="25"/>
      <c r="GO6" s="25"/>
      <c r="GP6" s="25"/>
      <c r="GQ6" s="25"/>
      <c r="GR6" s="25"/>
      <c r="GS6" s="25"/>
      <c r="GT6" s="25"/>
      <c r="GU6" s="25"/>
      <c r="GV6" s="25"/>
      <c r="GW6" s="25"/>
      <c r="GX6" s="25"/>
      <c r="GY6" s="25"/>
      <c r="GZ6" s="25"/>
      <c r="HA6" s="25"/>
      <c r="HB6" s="25"/>
      <c r="HC6" s="25"/>
      <c r="HD6" s="25"/>
      <c r="HE6" s="25"/>
      <c r="HF6" s="25"/>
      <c r="HG6" s="25"/>
      <c r="HH6" s="25"/>
      <c r="HI6" s="25"/>
      <c r="HJ6" s="25"/>
      <c r="HK6" s="25"/>
      <c r="HL6" s="25"/>
      <c r="HM6" s="25"/>
      <c r="HN6" s="25"/>
      <c r="HO6" s="25"/>
      <c r="HP6" s="25"/>
      <c r="HQ6" s="25"/>
      <c r="HR6" s="25"/>
      <c r="HS6" s="25"/>
      <c r="HT6" s="25"/>
      <c r="HU6" s="25"/>
      <c r="HV6" s="25"/>
      <c r="HW6" s="25"/>
      <c r="HX6" s="25"/>
      <c r="HY6" s="25"/>
      <c r="HZ6" s="25"/>
      <c r="IA6" s="25"/>
      <c r="IB6" s="25"/>
      <c r="IC6" s="25"/>
      <c r="ID6" s="25"/>
      <c r="IE6" s="25"/>
      <c r="IF6" s="25"/>
      <c r="IG6" s="25"/>
      <c r="IH6" s="25"/>
      <c r="II6" s="25"/>
      <c r="IJ6" s="25"/>
      <c r="IK6" s="25"/>
      <c r="IL6" s="25"/>
      <c r="IM6" s="25"/>
      <c r="IN6" s="25"/>
      <c r="IO6" s="25"/>
      <c r="IP6" s="25"/>
      <c r="IQ6" s="25"/>
      <c r="IR6" s="25"/>
      <c r="IS6" s="25"/>
      <c r="IT6" s="25"/>
      <c r="IU6" s="25"/>
      <c r="IV6" s="25"/>
      <c r="IW6" s="25"/>
      <c r="IX6" s="25"/>
      <c r="IY6" s="25"/>
      <c r="IZ6" s="25"/>
      <c r="JA6" s="25"/>
      <c r="JB6" s="25"/>
      <c r="JC6" s="25"/>
      <c r="JD6" s="25"/>
      <c r="JE6" s="25"/>
      <c r="JF6" s="25"/>
      <c r="JG6" s="25"/>
      <c r="JH6" s="25"/>
      <c r="JI6" s="25"/>
      <c r="JJ6" s="25"/>
      <c r="JK6" s="25"/>
      <c r="JL6" s="25"/>
      <c r="JM6" s="25"/>
      <c r="JN6" s="25"/>
      <c r="JO6" s="25"/>
      <c r="JP6" s="25"/>
      <c r="JQ6" s="25"/>
      <c r="JR6" s="25"/>
      <c r="JS6" s="25"/>
      <c r="JT6" s="25"/>
      <c r="JU6" s="25"/>
      <c r="JV6" s="25"/>
      <c r="JW6" s="25"/>
      <c r="JX6" s="25"/>
      <c r="JY6" s="25"/>
      <c r="JZ6" s="25"/>
      <c r="KA6" s="25"/>
      <c r="KB6" s="25"/>
      <c r="KC6" s="25"/>
      <c r="KD6" s="25"/>
      <c r="KE6" s="25"/>
      <c r="KF6" s="25"/>
      <c r="KG6" s="25"/>
      <c r="KH6" s="25"/>
      <c r="KI6" s="25"/>
      <c r="KJ6" s="25"/>
      <c r="KK6" s="25"/>
      <c r="KL6" s="25"/>
      <c r="KM6" s="25"/>
      <c r="KN6" s="25"/>
      <c r="KO6" s="25"/>
      <c r="KP6" s="25"/>
      <c r="KQ6" s="25"/>
      <c r="KR6" s="25"/>
      <c r="KS6" s="25"/>
      <c r="KT6" s="25"/>
      <c r="KU6" s="25"/>
      <c r="KV6" s="25"/>
      <c r="KW6" s="25"/>
      <c r="KX6" s="25"/>
      <c r="KY6" s="25"/>
      <c r="KZ6" s="25"/>
      <c r="LA6" s="25"/>
      <c r="LB6" s="25"/>
      <c r="LC6" s="25"/>
      <c r="LD6" s="25"/>
      <c r="LE6" s="25"/>
      <c r="LF6" s="25"/>
      <c r="LG6" s="25"/>
      <c r="LH6" s="25"/>
      <c r="LI6" s="25"/>
      <c r="LJ6" s="25"/>
      <c r="LK6" s="25"/>
      <c r="LL6" s="25"/>
      <c r="LM6" s="25"/>
      <c r="LN6" s="25"/>
      <c r="LO6" s="25"/>
      <c r="LP6" s="25"/>
      <c r="LQ6" s="25"/>
      <c r="LR6" s="25"/>
      <c r="LS6" s="25"/>
      <c r="LT6" s="25"/>
      <c r="LU6" s="25"/>
      <c r="LV6" s="25"/>
      <c r="LW6" s="25"/>
      <c r="LX6" s="25"/>
      <c r="LY6" s="25"/>
      <c r="LZ6" s="25"/>
      <c r="MA6" s="25"/>
      <c r="MB6" s="25"/>
      <c r="MC6" s="25"/>
      <c r="MD6" s="25"/>
      <c r="ME6" s="25"/>
      <c r="MF6" s="25"/>
      <c r="MG6" s="25"/>
      <c r="MH6" s="25"/>
      <c r="MI6" s="25"/>
      <c r="MJ6" s="25"/>
      <c r="MK6" s="25"/>
      <c r="ML6" s="25"/>
      <c r="MM6" s="25"/>
      <c r="MN6" s="25"/>
      <c r="MO6" s="25"/>
      <c r="MP6" s="25"/>
      <c r="MQ6" s="25"/>
      <c r="MR6" s="25"/>
      <c r="MS6" s="25"/>
      <c r="MT6" s="25"/>
      <c r="MU6" s="25"/>
      <c r="MV6" s="25"/>
      <c r="MW6" s="25"/>
      <c r="MX6" s="25"/>
      <c r="MY6" s="25"/>
      <c r="MZ6" s="25"/>
      <c r="NA6" s="25"/>
      <c r="NB6" s="25"/>
      <c r="NC6" s="25"/>
      <c r="ND6" s="25"/>
      <c r="NE6" s="25"/>
      <c r="NF6" s="4">
        <v>10</v>
      </c>
      <c r="NG6" s="14"/>
      <c r="NH6" s="26">
        <f t="shared" ref="NH6:NH9" si="0">SUM(NI6:NP6)</f>
        <v>1.5</v>
      </c>
      <c r="NI6" s="11"/>
      <c r="NJ6" s="11"/>
      <c r="NK6" s="11"/>
      <c r="NL6" s="11">
        <v>4.1666666666666664E-2</v>
      </c>
      <c r="NM6" s="11">
        <v>0.45833333333333331</v>
      </c>
      <c r="NN6" s="11"/>
      <c r="NO6" s="11"/>
      <c r="NP6" s="11">
        <v>1</v>
      </c>
      <c r="NQ6" s="27" t="s">
        <v>5</v>
      </c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</row>
    <row r="7" spans="1:394" ht="23.25" x14ac:dyDescent="0.25">
      <c r="A7" s="2" t="s">
        <v>6</v>
      </c>
      <c r="B7" s="23">
        <v>2</v>
      </c>
      <c r="C7" s="3" t="s">
        <v>32</v>
      </c>
      <c r="D7" s="24">
        <v>966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  <c r="IV7" s="25"/>
      <c r="IW7" s="25"/>
      <c r="IX7" s="25"/>
      <c r="IY7" s="25"/>
      <c r="IZ7" s="25"/>
      <c r="JA7" s="25"/>
      <c r="JB7" s="25"/>
      <c r="JC7" s="25"/>
      <c r="JD7" s="25"/>
      <c r="JE7" s="25"/>
      <c r="JF7" s="25"/>
      <c r="JG7" s="25"/>
      <c r="JH7" s="25"/>
      <c r="JI7" s="25"/>
      <c r="JJ7" s="25"/>
      <c r="JK7" s="25"/>
      <c r="JL7" s="25"/>
      <c r="JM7" s="25"/>
      <c r="JN7" s="25"/>
      <c r="JO7" s="25"/>
      <c r="JP7" s="25"/>
      <c r="JQ7" s="25"/>
      <c r="JR7" s="25"/>
      <c r="JS7" s="25"/>
      <c r="JT7" s="25"/>
      <c r="JU7" s="25"/>
      <c r="JV7" s="25"/>
      <c r="JW7" s="25"/>
      <c r="JX7" s="25"/>
      <c r="JY7" s="25"/>
      <c r="JZ7" s="25"/>
      <c r="KA7" s="25"/>
      <c r="KB7" s="25"/>
      <c r="KC7" s="25"/>
      <c r="KD7" s="25"/>
      <c r="KE7" s="25"/>
      <c r="KF7" s="25"/>
      <c r="KG7" s="25"/>
      <c r="KH7" s="25"/>
      <c r="KI7" s="25"/>
      <c r="KJ7" s="25"/>
      <c r="KK7" s="25"/>
      <c r="KL7" s="25"/>
      <c r="KM7" s="25"/>
      <c r="KN7" s="25"/>
      <c r="KO7" s="25"/>
      <c r="KP7" s="25"/>
      <c r="KQ7" s="25"/>
      <c r="KR7" s="25"/>
      <c r="KS7" s="25"/>
      <c r="KT7" s="25"/>
      <c r="KU7" s="25"/>
      <c r="KV7" s="25"/>
      <c r="KW7" s="25"/>
      <c r="KX7" s="25"/>
      <c r="KY7" s="25"/>
      <c r="KZ7" s="25"/>
      <c r="LA7" s="25"/>
      <c r="LB7" s="25"/>
      <c r="LC7" s="25"/>
      <c r="LD7" s="25"/>
      <c r="LE7" s="25"/>
      <c r="LF7" s="25"/>
      <c r="LG7" s="25"/>
      <c r="LH7" s="25"/>
      <c r="LI7" s="25"/>
      <c r="LJ7" s="25"/>
      <c r="LK7" s="25"/>
      <c r="LL7" s="25"/>
      <c r="LM7" s="25"/>
      <c r="LN7" s="25"/>
      <c r="LO7" s="25"/>
      <c r="LP7" s="25"/>
      <c r="LQ7" s="25"/>
      <c r="LR7" s="25"/>
      <c r="LS7" s="25"/>
      <c r="LT7" s="25"/>
      <c r="LU7" s="25"/>
      <c r="LV7" s="25"/>
      <c r="LW7" s="25"/>
      <c r="LX7" s="25"/>
      <c r="LY7" s="25"/>
      <c r="LZ7" s="25"/>
      <c r="MA7" s="25"/>
      <c r="MB7" s="25"/>
      <c r="MC7" s="25"/>
      <c r="MD7" s="25"/>
      <c r="ME7" s="25"/>
      <c r="MF7" s="25"/>
      <c r="MG7" s="25"/>
      <c r="MH7" s="25"/>
      <c r="MI7" s="25"/>
      <c r="MJ7" s="25"/>
      <c r="MK7" s="25"/>
      <c r="ML7" s="25"/>
      <c r="MM7" s="25"/>
      <c r="MN7" s="25"/>
      <c r="MO7" s="25"/>
      <c r="MP7" s="25"/>
      <c r="MQ7" s="25"/>
      <c r="MR7" s="25"/>
      <c r="MS7" s="25"/>
      <c r="MT7" s="25"/>
      <c r="MU7" s="25"/>
      <c r="MV7" s="25"/>
      <c r="MW7" s="25"/>
      <c r="MX7" s="25"/>
      <c r="MY7" s="25"/>
      <c r="MZ7" s="25"/>
      <c r="NA7" s="25"/>
      <c r="NB7" s="25"/>
      <c r="NC7" s="25"/>
      <c r="ND7" s="25"/>
      <c r="NE7" s="25"/>
      <c r="NF7" s="4">
        <v>1.25</v>
      </c>
      <c r="NG7" s="14"/>
      <c r="NH7" s="26">
        <f t="shared" si="0"/>
        <v>1.2083333333333335</v>
      </c>
      <c r="NI7" s="11">
        <v>0.25</v>
      </c>
      <c r="NJ7" s="11">
        <v>0.20833333333333334</v>
      </c>
      <c r="NK7" s="11"/>
      <c r="NL7" s="11"/>
      <c r="NM7" s="11"/>
      <c r="NN7" s="11">
        <v>0.25</v>
      </c>
      <c r="NO7" s="11">
        <v>0.25</v>
      </c>
      <c r="NP7" s="11">
        <v>0.25</v>
      </c>
      <c r="NQ7" s="27"/>
      <c r="NS7" s="18"/>
      <c r="NT7" s="18"/>
      <c r="NU7" s="18"/>
      <c r="NV7" s="18"/>
      <c r="NW7" s="18"/>
      <c r="NX7" s="18"/>
      <c r="NY7" s="18"/>
      <c r="NZ7" s="18"/>
      <c r="OA7" s="18"/>
      <c r="OB7" s="18"/>
      <c r="OC7" s="18"/>
      <c r="OD7" s="18"/>
    </row>
    <row r="8" spans="1:394" ht="23.25" x14ac:dyDescent="0.25">
      <c r="A8" s="2" t="s">
        <v>4</v>
      </c>
      <c r="B8" s="23">
        <v>3</v>
      </c>
      <c r="C8" s="3" t="s">
        <v>33</v>
      </c>
      <c r="D8" s="24">
        <v>2500</v>
      </c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  <c r="HZ8" s="25"/>
      <c r="IA8" s="25"/>
      <c r="IB8" s="25"/>
      <c r="IC8" s="25"/>
      <c r="ID8" s="25"/>
      <c r="IE8" s="25"/>
      <c r="IF8" s="25"/>
      <c r="IG8" s="25"/>
      <c r="IH8" s="25"/>
      <c r="II8" s="25"/>
      <c r="IJ8" s="25"/>
      <c r="IK8" s="25"/>
      <c r="IL8" s="25"/>
      <c r="IM8" s="25"/>
      <c r="IN8" s="25"/>
      <c r="IO8" s="25"/>
      <c r="IP8" s="25"/>
      <c r="IQ8" s="25"/>
      <c r="IR8" s="25"/>
      <c r="IS8" s="25"/>
      <c r="IT8" s="25"/>
      <c r="IU8" s="25"/>
      <c r="IV8" s="25"/>
      <c r="IW8" s="25"/>
      <c r="IX8" s="25"/>
      <c r="IY8" s="25"/>
      <c r="IZ8" s="25"/>
      <c r="JA8" s="25"/>
      <c r="JB8" s="25"/>
      <c r="JC8" s="25"/>
      <c r="JD8" s="25"/>
      <c r="JE8" s="25"/>
      <c r="JF8" s="25"/>
      <c r="JG8" s="25"/>
      <c r="JH8" s="25"/>
      <c r="JI8" s="25"/>
      <c r="JJ8" s="25"/>
      <c r="JK8" s="25"/>
      <c r="JL8" s="25"/>
      <c r="JM8" s="25"/>
      <c r="JN8" s="25"/>
      <c r="JO8" s="25"/>
      <c r="JP8" s="25"/>
      <c r="JQ8" s="25"/>
      <c r="JR8" s="25"/>
      <c r="JS8" s="25"/>
      <c r="JT8" s="25"/>
      <c r="JU8" s="25"/>
      <c r="JV8" s="25"/>
      <c r="JW8" s="25"/>
      <c r="JX8" s="25"/>
      <c r="JY8" s="25"/>
      <c r="JZ8" s="25"/>
      <c r="KA8" s="25"/>
      <c r="KB8" s="25"/>
      <c r="KC8" s="25"/>
      <c r="KD8" s="25"/>
      <c r="KE8" s="25"/>
      <c r="KF8" s="25"/>
      <c r="KG8" s="25"/>
      <c r="KH8" s="25"/>
      <c r="KI8" s="25"/>
      <c r="KJ8" s="25"/>
      <c r="KK8" s="25"/>
      <c r="KL8" s="25"/>
      <c r="KM8" s="25"/>
      <c r="KN8" s="25"/>
      <c r="KO8" s="25"/>
      <c r="KP8" s="25"/>
      <c r="KQ8" s="25"/>
      <c r="KR8" s="25"/>
      <c r="KS8" s="25"/>
      <c r="KT8" s="25"/>
      <c r="KU8" s="25"/>
      <c r="KV8" s="25"/>
      <c r="KW8" s="25"/>
      <c r="KX8" s="25"/>
      <c r="KY8" s="25"/>
      <c r="KZ8" s="25"/>
      <c r="LA8" s="25"/>
      <c r="LB8" s="25"/>
      <c r="LC8" s="25"/>
      <c r="LD8" s="25"/>
      <c r="LE8" s="25"/>
      <c r="LF8" s="25"/>
      <c r="LG8" s="25"/>
      <c r="LH8" s="25"/>
      <c r="LI8" s="25"/>
      <c r="LJ8" s="25"/>
      <c r="LK8" s="25"/>
      <c r="LL8" s="25"/>
      <c r="LM8" s="25"/>
      <c r="LN8" s="25"/>
      <c r="LO8" s="25"/>
      <c r="LP8" s="25"/>
      <c r="LQ8" s="25"/>
      <c r="LR8" s="25"/>
      <c r="LS8" s="25"/>
      <c r="LT8" s="25"/>
      <c r="LU8" s="25"/>
      <c r="LV8" s="25"/>
      <c r="LW8" s="25"/>
      <c r="LX8" s="25"/>
      <c r="LY8" s="25"/>
      <c r="LZ8" s="25"/>
      <c r="MA8" s="25"/>
      <c r="MB8" s="25"/>
      <c r="MC8" s="25"/>
      <c r="MD8" s="25"/>
      <c r="ME8" s="25"/>
      <c r="MF8" s="25"/>
      <c r="MG8" s="25"/>
      <c r="MH8" s="25"/>
      <c r="MI8" s="25"/>
      <c r="MJ8" s="25"/>
      <c r="MK8" s="25"/>
      <c r="ML8" s="25"/>
      <c r="MM8" s="25"/>
      <c r="MN8" s="25"/>
      <c r="MO8" s="25"/>
      <c r="MP8" s="25"/>
      <c r="MQ8" s="25"/>
      <c r="MR8" s="25"/>
      <c r="MS8" s="25"/>
      <c r="MT8" s="25"/>
      <c r="MU8" s="25"/>
      <c r="MV8" s="25"/>
      <c r="MW8" s="25"/>
      <c r="MX8" s="25"/>
      <c r="MY8" s="25"/>
      <c r="MZ8" s="25"/>
      <c r="NA8" s="25"/>
      <c r="NB8" s="25"/>
      <c r="NC8" s="25"/>
      <c r="ND8" s="25"/>
      <c r="NE8" s="25"/>
      <c r="NF8" s="4">
        <v>8.3333333333333329E-2</v>
      </c>
      <c r="NG8" s="14" t="s">
        <v>12</v>
      </c>
      <c r="NH8" s="26">
        <f t="shared" si="0"/>
        <v>0.125</v>
      </c>
      <c r="NI8" s="11"/>
      <c r="NJ8" s="11"/>
      <c r="NK8" s="11">
        <v>6.25E-2</v>
      </c>
      <c r="NL8" s="11">
        <v>6.25E-2</v>
      </c>
      <c r="NM8" s="11"/>
      <c r="NN8" s="11"/>
      <c r="NO8" s="11"/>
      <c r="NP8" s="11"/>
      <c r="NQ8" s="27"/>
    </row>
    <row r="9" spans="1:394" ht="23.25" x14ac:dyDescent="0.25">
      <c r="A9" s="2" t="s">
        <v>7</v>
      </c>
      <c r="B9" s="23">
        <v>4</v>
      </c>
      <c r="C9" s="3" t="s">
        <v>34</v>
      </c>
      <c r="D9" s="24">
        <v>1200</v>
      </c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  <c r="IV9" s="25"/>
      <c r="IW9" s="25"/>
      <c r="IX9" s="25"/>
      <c r="IY9" s="25"/>
      <c r="IZ9" s="25"/>
      <c r="JA9" s="25"/>
      <c r="JB9" s="25"/>
      <c r="JC9" s="25"/>
      <c r="JD9" s="25"/>
      <c r="JE9" s="25"/>
      <c r="JF9" s="25"/>
      <c r="JG9" s="25"/>
      <c r="JH9" s="25"/>
      <c r="JI9" s="25"/>
      <c r="JJ9" s="25"/>
      <c r="JK9" s="25"/>
      <c r="JL9" s="25"/>
      <c r="JM9" s="25"/>
      <c r="JN9" s="25"/>
      <c r="JO9" s="25"/>
      <c r="JP9" s="25"/>
      <c r="JQ9" s="25"/>
      <c r="JR9" s="25"/>
      <c r="JS9" s="25"/>
      <c r="JT9" s="25"/>
      <c r="JU9" s="25"/>
      <c r="JV9" s="25"/>
      <c r="JW9" s="25"/>
      <c r="JX9" s="25"/>
      <c r="JY9" s="25"/>
      <c r="JZ9" s="25"/>
      <c r="KA9" s="25"/>
      <c r="KB9" s="25"/>
      <c r="KC9" s="25"/>
      <c r="KD9" s="25"/>
      <c r="KE9" s="25"/>
      <c r="KF9" s="25"/>
      <c r="KG9" s="25"/>
      <c r="KH9" s="25"/>
      <c r="KI9" s="25"/>
      <c r="KJ9" s="25"/>
      <c r="KK9" s="25"/>
      <c r="KL9" s="25"/>
      <c r="KM9" s="25"/>
      <c r="KN9" s="25"/>
      <c r="KO9" s="25"/>
      <c r="KP9" s="25"/>
      <c r="KQ9" s="25"/>
      <c r="KR9" s="25"/>
      <c r="KS9" s="25"/>
      <c r="KT9" s="25"/>
      <c r="KU9" s="25"/>
      <c r="KV9" s="25"/>
      <c r="KW9" s="25"/>
      <c r="KX9" s="25"/>
      <c r="KY9" s="25"/>
      <c r="KZ9" s="25"/>
      <c r="LA9" s="25"/>
      <c r="LB9" s="25"/>
      <c r="LC9" s="25"/>
      <c r="LD9" s="25"/>
      <c r="LE9" s="25"/>
      <c r="LF9" s="25"/>
      <c r="LG9" s="25"/>
      <c r="LH9" s="25"/>
      <c r="LI9" s="25"/>
      <c r="LJ9" s="25"/>
      <c r="LK9" s="25"/>
      <c r="LL9" s="25"/>
      <c r="LM9" s="25"/>
      <c r="LN9" s="25"/>
      <c r="LO9" s="25"/>
      <c r="LP9" s="25"/>
      <c r="LQ9" s="25"/>
      <c r="LR9" s="25"/>
      <c r="LS9" s="25"/>
      <c r="LT9" s="25"/>
      <c r="LU9" s="25"/>
      <c r="LV9" s="25"/>
      <c r="LW9" s="25"/>
      <c r="LX9" s="25"/>
      <c r="LY9" s="25"/>
      <c r="LZ9" s="25"/>
      <c r="MA9" s="25"/>
      <c r="MB9" s="25"/>
      <c r="MC9" s="25"/>
      <c r="MD9" s="25"/>
      <c r="ME9" s="25"/>
      <c r="MF9" s="25"/>
      <c r="MG9" s="25"/>
      <c r="MH9" s="25"/>
      <c r="MI9" s="25"/>
      <c r="MJ9" s="25"/>
      <c r="MK9" s="25"/>
      <c r="ML9" s="25"/>
      <c r="MM9" s="25"/>
      <c r="MN9" s="25"/>
      <c r="MO9" s="25"/>
      <c r="MP9" s="25"/>
      <c r="MQ9" s="25"/>
      <c r="MR9" s="25"/>
      <c r="MS9" s="25"/>
      <c r="MT9" s="25"/>
      <c r="MU9" s="25"/>
      <c r="MV9" s="25"/>
      <c r="MW9" s="25"/>
      <c r="MX9" s="25"/>
      <c r="MY9" s="25"/>
      <c r="MZ9" s="25"/>
      <c r="NA9" s="25"/>
      <c r="NB9" s="25"/>
      <c r="NC9" s="25"/>
      <c r="ND9" s="25"/>
      <c r="NE9" s="25"/>
      <c r="NF9" s="4">
        <v>3.125E-2</v>
      </c>
      <c r="NG9" s="14"/>
      <c r="NH9" s="26">
        <f t="shared" si="0"/>
        <v>4.1666666666666664E-2</v>
      </c>
      <c r="NI9" s="11"/>
      <c r="NJ9" s="11">
        <v>4.1666666666666664E-2</v>
      </c>
      <c r="NK9" s="11"/>
      <c r="NL9" s="11"/>
      <c r="NM9" s="11"/>
      <c r="NN9" s="11"/>
      <c r="NO9" s="11"/>
      <c r="NP9" s="11"/>
      <c r="NQ9" s="27"/>
    </row>
    <row r="10" spans="1:394" ht="23.25" x14ac:dyDescent="0.25">
      <c r="A10" s="2" t="s">
        <v>6</v>
      </c>
      <c r="B10" s="23">
        <v>5</v>
      </c>
      <c r="C10" s="3" t="s">
        <v>35</v>
      </c>
      <c r="D10" s="24">
        <v>1800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/>
      <c r="LF10" s="25"/>
      <c r="LG10" s="25"/>
      <c r="LH10" s="25"/>
      <c r="LI10" s="25"/>
      <c r="LJ10" s="25"/>
      <c r="LK10" s="25"/>
      <c r="LL10" s="25"/>
      <c r="LM10" s="25"/>
      <c r="LN10" s="25"/>
      <c r="LO10" s="25"/>
      <c r="LP10" s="25"/>
      <c r="LQ10" s="25"/>
      <c r="LR10" s="25"/>
      <c r="LS10" s="25"/>
      <c r="LT10" s="25"/>
      <c r="LU10" s="25"/>
      <c r="LV10" s="25"/>
      <c r="LW10" s="25"/>
      <c r="LX10" s="25"/>
      <c r="LY10" s="25"/>
      <c r="LZ10" s="25"/>
      <c r="MA10" s="25"/>
      <c r="MB10" s="25"/>
      <c r="MC10" s="25"/>
      <c r="MD10" s="25"/>
      <c r="ME10" s="25"/>
      <c r="MF10" s="25"/>
      <c r="MG10" s="25"/>
      <c r="MH10" s="25"/>
      <c r="MI10" s="25"/>
      <c r="MJ10" s="25"/>
      <c r="MK10" s="25"/>
      <c r="ML10" s="25"/>
      <c r="MM10" s="25"/>
      <c r="MN10" s="25"/>
      <c r="MO10" s="25"/>
      <c r="MP10" s="25"/>
      <c r="MQ10" s="25"/>
      <c r="MR10" s="25"/>
      <c r="MS10" s="25"/>
      <c r="MT10" s="25"/>
      <c r="MU10" s="25"/>
      <c r="MV10" s="25"/>
      <c r="MW10" s="25"/>
      <c r="MX10" s="25"/>
      <c r="MY10" s="25"/>
      <c r="MZ10" s="25"/>
      <c r="NA10" s="25"/>
      <c r="NB10" s="25"/>
      <c r="NC10" s="25"/>
      <c r="ND10" s="25"/>
      <c r="NE10" s="25"/>
      <c r="NF10" s="4">
        <v>1.375</v>
      </c>
      <c r="NG10" s="14"/>
      <c r="NH10" s="26">
        <f>SUM(NI10:NP10)</f>
        <v>1.2916666666666667</v>
      </c>
      <c r="NI10" s="11"/>
      <c r="NJ10" s="11"/>
      <c r="NK10" s="11"/>
      <c r="NL10" s="11"/>
      <c r="NM10" s="11">
        <v>0.41666666666666669</v>
      </c>
      <c r="NN10" s="11">
        <v>0.41666666666666669</v>
      </c>
      <c r="NO10" s="11">
        <v>0.45833333333333331</v>
      </c>
      <c r="NP10" s="11"/>
      <c r="NQ10" s="27"/>
    </row>
    <row r="11" spans="1:394" ht="23.25" x14ac:dyDescent="0.25">
      <c r="A11" s="2" t="s">
        <v>4</v>
      </c>
      <c r="B11" s="23">
        <v>6</v>
      </c>
      <c r="C11" s="3" t="s">
        <v>36</v>
      </c>
      <c r="D11" s="24">
        <v>180000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  <c r="LC11" s="25"/>
      <c r="LD11" s="25"/>
      <c r="LE11" s="25"/>
      <c r="LF11" s="25"/>
      <c r="LG11" s="25"/>
      <c r="LH11" s="25"/>
      <c r="LI11" s="25"/>
      <c r="LJ11" s="25"/>
      <c r="LK11" s="25"/>
      <c r="LL11" s="25"/>
      <c r="LM11" s="25"/>
      <c r="LN11" s="25"/>
      <c r="LO11" s="25"/>
      <c r="LP11" s="25"/>
      <c r="LQ11" s="25"/>
      <c r="LR11" s="25"/>
      <c r="LS11" s="25"/>
      <c r="LT11" s="25"/>
      <c r="LU11" s="25"/>
      <c r="LV11" s="25"/>
      <c r="LW11" s="25"/>
      <c r="LX11" s="25"/>
      <c r="LY11" s="25"/>
      <c r="LZ11" s="25"/>
      <c r="MA11" s="25"/>
      <c r="MB11" s="25"/>
      <c r="MC11" s="25"/>
      <c r="MD11" s="25"/>
      <c r="ME11" s="25"/>
      <c r="MF11" s="25"/>
      <c r="MG11" s="25"/>
      <c r="MH11" s="25"/>
      <c r="MI11" s="25"/>
      <c r="MJ11" s="25"/>
      <c r="MK11" s="25"/>
      <c r="ML11" s="25"/>
      <c r="MM11" s="25"/>
      <c r="MN11" s="25"/>
      <c r="MO11" s="25"/>
      <c r="MP11" s="25"/>
      <c r="MQ11" s="25"/>
      <c r="MR11" s="25"/>
      <c r="MS11" s="25"/>
      <c r="MT11" s="25"/>
      <c r="MU11" s="25"/>
      <c r="MV11" s="25"/>
      <c r="MW11" s="25"/>
      <c r="MX11" s="25"/>
      <c r="MY11" s="25"/>
      <c r="MZ11" s="25"/>
      <c r="NA11" s="25"/>
      <c r="NB11" s="25"/>
      <c r="NC11" s="25"/>
      <c r="ND11" s="25"/>
      <c r="NE11" s="25"/>
      <c r="NF11" s="4"/>
      <c r="NG11" s="14"/>
      <c r="NH11" s="26">
        <f t="shared" ref="NH11:NH32" si="1">SUM(NI11:NP11)</f>
        <v>0</v>
      </c>
      <c r="NI11" s="11"/>
      <c r="NJ11" s="11"/>
      <c r="NK11" s="11"/>
      <c r="NL11" s="11"/>
      <c r="NM11" s="11"/>
      <c r="NN11" s="11"/>
      <c r="NO11" s="11"/>
      <c r="NP11" s="11"/>
      <c r="NQ11" s="27"/>
    </row>
    <row r="12" spans="1:394" ht="23.25" x14ac:dyDescent="0.25">
      <c r="A12" s="2"/>
      <c r="B12" s="23"/>
      <c r="C12" s="3"/>
      <c r="D12" s="24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  <c r="LC12" s="25"/>
      <c r="LD12" s="25"/>
      <c r="LE12" s="25"/>
      <c r="LF12" s="25"/>
      <c r="LG12" s="25"/>
      <c r="LH12" s="25"/>
      <c r="LI12" s="25"/>
      <c r="LJ12" s="25"/>
      <c r="LK12" s="25"/>
      <c r="LL12" s="25"/>
      <c r="LM12" s="25"/>
      <c r="LN12" s="25"/>
      <c r="LO12" s="25"/>
      <c r="LP12" s="25"/>
      <c r="LQ12" s="25"/>
      <c r="LR12" s="25"/>
      <c r="LS12" s="25"/>
      <c r="LT12" s="25"/>
      <c r="LU12" s="25"/>
      <c r="LV12" s="25"/>
      <c r="LW12" s="25"/>
      <c r="LX12" s="25"/>
      <c r="LY12" s="25"/>
      <c r="LZ12" s="25"/>
      <c r="MA12" s="25"/>
      <c r="MB12" s="25"/>
      <c r="MC12" s="25"/>
      <c r="MD12" s="25"/>
      <c r="ME12" s="25"/>
      <c r="MF12" s="25"/>
      <c r="MG12" s="25"/>
      <c r="MH12" s="25"/>
      <c r="MI12" s="25"/>
      <c r="MJ12" s="25"/>
      <c r="MK12" s="25"/>
      <c r="ML12" s="25"/>
      <c r="MM12" s="25"/>
      <c r="MN12" s="25"/>
      <c r="MO12" s="25"/>
      <c r="MP12" s="25"/>
      <c r="MQ12" s="25"/>
      <c r="MR12" s="25"/>
      <c r="MS12" s="25"/>
      <c r="MT12" s="25"/>
      <c r="MU12" s="25"/>
      <c r="MV12" s="25"/>
      <c r="MW12" s="25"/>
      <c r="MX12" s="25"/>
      <c r="MY12" s="25"/>
      <c r="MZ12" s="25"/>
      <c r="NA12" s="25"/>
      <c r="NB12" s="25"/>
      <c r="NC12" s="25"/>
      <c r="ND12" s="25"/>
      <c r="NE12" s="25"/>
      <c r="NF12" s="4"/>
      <c r="NG12" s="14"/>
      <c r="NH12" s="26">
        <f t="shared" si="1"/>
        <v>0</v>
      </c>
      <c r="NI12" s="11"/>
      <c r="NJ12" s="11"/>
      <c r="NK12" s="11"/>
      <c r="NL12" s="11"/>
      <c r="NM12" s="11"/>
      <c r="NN12" s="11"/>
      <c r="NO12" s="11"/>
      <c r="NP12" s="11"/>
      <c r="NQ12" s="27"/>
    </row>
    <row r="13" spans="1:394" ht="23.25" x14ac:dyDescent="0.25">
      <c r="A13" s="2"/>
      <c r="B13" s="23"/>
      <c r="C13" s="3"/>
      <c r="D13" s="24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  <c r="LC13" s="25"/>
      <c r="LD13" s="25"/>
      <c r="LE13" s="25"/>
      <c r="LF13" s="25"/>
      <c r="LG13" s="25"/>
      <c r="LH13" s="25"/>
      <c r="LI13" s="25"/>
      <c r="LJ13" s="25"/>
      <c r="LK13" s="25"/>
      <c r="LL13" s="25"/>
      <c r="LM13" s="25"/>
      <c r="LN13" s="25"/>
      <c r="LO13" s="25"/>
      <c r="LP13" s="25"/>
      <c r="LQ13" s="25"/>
      <c r="LR13" s="25"/>
      <c r="LS13" s="25"/>
      <c r="LT13" s="25"/>
      <c r="LU13" s="25"/>
      <c r="LV13" s="25"/>
      <c r="LW13" s="25"/>
      <c r="LX13" s="25"/>
      <c r="LY13" s="25"/>
      <c r="LZ13" s="25"/>
      <c r="MA13" s="25"/>
      <c r="MB13" s="25"/>
      <c r="MC13" s="25"/>
      <c r="MD13" s="25"/>
      <c r="ME13" s="25"/>
      <c r="MF13" s="25"/>
      <c r="MG13" s="25"/>
      <c r="MH13" s="25"/>
      <c r="MI13" s="25"/>
      <c r="MJ13" s="25"/>
      <c r="MK13" s="25"/>
      <c r="ML13" s="25"/>
      <c r="MM13" s="25"/>
      <c r="MN13" s="25"/>
      <c r="MO13" s="25"/>
      <c r="MP13" s="25"/>
      <c r="MQ13" s="25"/>
      <c r="MR13" s="25"/>
      <c r="MS13" s="25"/>
      <c r="MT13" s="25"/>
      <c r="MU13" s="25"/>
      <c r="MV13" s="25"/>
      <c r="MW13" s="25"/>
      <c r="MX13" s="25"/>
      <c r="MY13" s="25"/>
      <c r="MZ13" s="25"/>
      <c r="NA13" s="25"/>
      <c r="NB13" s="25"/>
      <c r="NC13" s="25"/>
      <c r="ND13" s="25"/>
      <c r="NE13" s="25"/>
      <c r="NF13" s="4"/>
      <c r="NG13" s="14"/>
      <c r="NH13" s="26">
        <f t="shared" si="1"/>
        <v>0</v>
      </c>
      <c r="NI13" s="11"/>
      <c r="NJ13" s="11"/>
      <c r="NK13" s="11"/>
      <c r="NL13" s="11"/>
      <c r="NM13" s="11"/>
      <c r="NN13" s="11"/>
      <c r="NO13" s="11"/>
      <c r="NP13" s="11"/>
      <c r="NQ13" s="27"/>
    </row>
    <row r="14" spans="1:394" ht="23.25" x14ac:dyDescent="0.25">
      <c r="A14" s="2"/>
      <c r="B14" s="23"/>
      <c r="C14" s="3"/>
      <c r="D14" s="24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  <c r="IV14" s="25"/>
      <c r="IW14" s="25"/>
      <c r="IX14" s="25"/>
      <c r="IY14" s="25"/>
      <c r="IZ14" s="25"/>
      <c r="JA14" s="25"/>
      <c r="JB14" s="25"/>
      <c r="JC14" s="25"/>
      <c r="JD14" s="25"/>
      <c r="JE14" s="25"/>
      <c r="JF14" s="25"/>
      <c r="JG14" s="25"/>
      <c r="JH14" s="25"/>
      <c r="JI14" s="25"/>
      <c r="JJ14" s="25"/>
      <c r="JK14" s="25"/>
      <c r="JL14" s="25"/>
      <c r="JM14" s="25"/>
      <c r="JN14" s="25"/>
      <c r="JO14" s="25"/>
      <c r="JP14" s="25"/>
      <c r="JQ14" s="25"/>
      <c r="JR14" s="25"/>
      <c r="JS14" s="25"/>
      <c r="JT14" s="25"/>
      <c r="JU14" s="25"/>
      <c r="JV14" s="25"/>
      <c r="JW14" s="25"/>
      <c r="JX14" s="25"/>
      <c r="JY14" s="25"/>
      <c r="JZ14" s="25"/>
      <c r="KA14" s="25"/>
      <c r="KB14" s="25"/>
      <c r="KC14" s="25"/>
      <c r="KD14" s="25"/>
      <c r="KE14" s="25"/>
      <c r="KF14" s="25"/>
      <c r="KG14" s="25"/>
      <c r="KH14" s="25"/>
      <c r="KI14" s="25"/>
      <c r="KJ14" s="25"/>
      <c r="KK14" s="25"/>
      <c r="KL14" s="25"/>
      <c r="KM14" s="25"/>
      <c r="KN14" s="25"/>
      <c r="KO14" s="25"/>
      <c r="KP14" s="25"/>
      <c r="KQ14" s="25"/>
      <c r="KR14" s="25"/>
      <c r="KS14" s="25"/>
      <c r="KT14" s="25"/>
      <c r="KU14" s="25"/>
      <c r="KV14" s="25"/>
      <c r="KW14" s="25"/>
      <c r="KX14" s="25"/>
      <c r="KY14" s="25"/>
      <c r="KZ14" s="25"/>
      <c r="LA14" s="25"/>
      <c r="LB14" s="25"/>
      <c r="LC14" s="25"/>
      <c r="LD14" s="25"/>
      <c r="LE14" s="25"/>
      <c r="LF14" s="25"/>
      <c r="LG14" s="25"/>
      <c r="LH14" s="25"/>
      <c r="LI14" s="25"/>
      <c r="LJ14" s="25"/>
      <c r="LK14" s="25"/>
      <c r="LL14" s="25"/>
      <c r="LM14" s="25"/>
      <c r="LN14" s="25"/>
      <c r="LO14" s="25"/>
      <c r="LP14" s="25"/>
      <c r="LQ14" s="25"/>
      <c r="LR14" s="25"/>
      <c r="LS14" s="25"/>
      <c r="LT14" s="25"/>
      <c r="LU14" s="25"/>
      <c r="LV14" s="25"/>
      <c r="LW14" s="25"/>
      <c r="LX14" s="25"/>
      <c r="LY14" s="25"/>
      <c r="LZ14" s="25"/>
      <c r="MA14" s="25"/>
      <c r="MB14" s="25"/>
      <c r="MC14" s="25"/>
      <c r="MD14" s="25"/>
      <c r="ME14" s="25"/>
      <c r="MF14" s="25"/>
      <c r="MG14" s="25"/>
      <c r="MH14" s="25"/>
      <c r="MI14" s="25"/>
      <c r="MJ14" s="25"/>
      <c r="MK14" s="25"/>
      <c r="ML14" s="25"/>
      <c r="MM14" s="25"/>
      <c r="MN14" s="25"/>
      <c r="MO14" s="25"/>
      <c r="MP14" s="25"/>
      <c r="MQ14" s="25"/>
      <c r="MR14" s="25"/>
      <c r="MS14" s="25"/>
      <c r="MT14" s="25"/>
      <c r="MU14" s="25"/>
      <c r="MV14" s="25"/>
      <c r="MW14" s="25"/>
      <c r="MX14" s="25"/>
      <c r="MY14" s="25"/>
      <c r="MZ14" s="25"/>
      <c r="NA14" s="25"/>
      <c r="NB14" s="25"/>
      <c r="NC14" s="25"/>
      <c r="ND14" s="25"/>
      <c r="NE14" s="25"/>
      <c r="NF14" s="4"/>
      <c r="NG14" s="14"/>
      <c r="NH14" s="26">
        <f t="shared" si="1"/>
        <v>0</v>
      </c>
      <c r="NI14" s="11"/>
      <c r="NJ14" s="11"/>
      <c r="NK14" s="11"/>
      <c r="NL14" s="11"/>
      <c r="NM14" s="11"/>
      <c r="NN14" s="11"/>
      <c r="NO14" s="11"/>
      <c r="NP14" s="11"/>
      <c r="NQ14" s="27"/>
    </row>
    <row r="15" spans="1:394" ht="23.25" x14ac:dyDescent="0.25">
      <c r="A15" s="2"/>
      <c r="B15" s="23"/>
      <c r="C15" s="3"/>
      <c r="D15" s="24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  <c r="IV15" s="25"/>
      <c r="IW15" s="25"/>
      <c r="IX15" s="25"/>
      <c r="IY15" s="25"/>
      <c r="IZ15" s="25"/>
      <c r="JA15" s="25"/>
      <c r="JB15" s="25"/>
      <c r="JC15" s="25"/>
      <c r="JD15" s="25"/>
      <c r="JE15" s="25"/>
      <c r="JF15" s="25"/>
      <c r="JG15" s="25"/>
      <c r="JH15" s="25"/>
      <c r="JI15" s="25"/>
      <c r="JJ15" s="25"/>
      <c r="JK15" s="25"/>
      <c r="JL15" s="25"/>
      <c r="JM15" s="25"/>
      <c r="JN15" s="25"/>
      <c r="JO15" s="25"/>
      <c r="JP15" s="25"/>
      <c r="JQ15" s="25"/>
      <c r="JR15" s="25"/>
      <c r="JS15" s="25"/>
      <c r="JT15" s="25"/>
      <c r="JU15" s="25"/>
      <c r="JV15" s="25"/>
      <c r="JW15" s="25"/>
      <c r="JX15" s="25"/>
      <c r="JY15" s="25"/>
      <c r="JZ15" s="25"/>
      <c r="KA15" s="25"/>
      <c r="KB15" s="25"/>
      <c r="KC15" s="25"/>
      <c r="KD15" s="25"/>
      <c r="KE15" s="25"/>
      <c r="KF15" s="25"/>
      <c r="KG15" s="25"/>
      <c r="KH15" s="25"/>
      <c r="KI15" s="25"/>
      <c r="KJ15" s="25"/>
      <c r="KK15" s="25"/>
      <c r="KL15" s="25"/>
      <c r="KM15" s="25"/>
      <c r="KN15" s="25"/>
      <c r="KO15" s="25"/>
      <c r="KP15" s="25"/>
      <c r="KQ15" s="25"/>
      <c r="KR15" s="25"/>
      <c r="KS15" s="25"/>
      <c r="KT15" s="25"/>
      <c r="KU15" s="25"/>
      <c r="KV15" s="25"/>
      <c r="KW15" s="25"/>
      <c r="KX15" s="25"/>
      <c r="KY15" s="25"/>
      <c r="KZ15" s="25"/>
      <c r="LA15" s="25"/>
      <c r="LB15" s="25"/>
      <c r="LC15" s="25"/>
      <c r="LD15" s="25"/>
      <c r="LE15" s="25"/>
      <c r="LF15" s="25"/>
      <c r="LG15" s="25"/>
      <c r="LH15" s="25"/>
      <c r="LI15" s="25"/>
      <c r="LJ15" s="25"/>
      <c r="LK15" s="25"/>
      <c r="LL15" s="25"/>
      <c r="LM15" s="25"/>
      <c r="LN15" s="25"/>
      <c r="LO15" s="25"/>
      <c r="LP15" s="25"/>
      <c r="LQ15" s="25"/>
      <c r="LR15" s="25"/>
      <c r="LS15" s="25"/>
      <c r="LT15" s="25"/>
      <c r="LU15" s="25"/>
      <c r="LV15" s="25"/>
      <c r="LW15" s="25"/>
      <c r="LX15" s="25"/>
      <c r="LY15" s="25"/>
      <c r="LZ15" s="25"/>
      <c r="MA15" s="25"/>
      <c r="MB15" s="25"/>
      <c r="MC15" s="25"/>
      <c r="MD15" s="25"/>
      <c r="ME15" s="25"/>
      <c r="MF15" s="25"/>
      <c r="MG15" s="25"/>
      <c r="MH15" s="25"/>
      <c r="MI15" s="25"/>
      <c r="MJ15" s="25"/>
      <c r="MK15" s="25"/>
      <c r="ML15" s="25"/>
      <c r="MM15" s="25"/>
      <c r="MN15" s="25"/>
      <c r="MO15" s="25"/>
      <c r="MP15" s="25"/>
      <c r="MQ15" s="25"/>
      <c r="MR15" s="25"/>
      <c r="MS15" s="25"/>
      <c r="MT15" s="25"/>
      <c r="MU15" s="25"/>
      <c r="MV15" s="25"/>
      <c r="MW15" s="25"/>
      <c r="MX15" s="25"/>
      <c r="MY15" s="25"/>
      <c r="MZ15" s="25"/>
      <c r="NA15" s="25"/>
      <c r="NB15" s="25"/>
      <c r="NC15" s="25"/>
      <c r="ND15" s="25"/>
      <c r="NE15" s="25"/>
      <c r="NF15" s="4"/>
      <c r="NG15" s="14"/>
      <c r="NH15" s="26">
        <f t="shared" si="1"/>
        <v>0</v>
      </c>
      <c r="NI15" s="11"/>
      <c r="NJ15" s="11"/>
      <c r="NK15" s="11"/>
      <c r="NL15" s="11"/>
      <c r="NM15" s="11"/>
      <c r="NN15" s="11"/>
      <c r="NO15" s="11"/>
      <c r="NP15" s="11"/>
      <c r="NQ15" s="27"/>
    </row>
    <row r="16" spans="1:394" ht="23.25" x14ac:dyDescent="0.25">
      <c r="A16" s="2"/>
      <c r="B16" s="23"/>
      <c r="C16" s="3"/>
      <c r="D16" s="2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  <c r="IV16" s="25"/>
      <c r="IW16" s="25"/>
      <c r="IX16" s="25"/>
      <c r="IY16" s="25"/>
      <c r="IZ16" s="25"/>
      <c r="JA16" s="25"/>
      <c r="JB16" s="25"/>
      <c r="JC16" s="25"/>
      <c r="JD16" s="25"/>
      <c r="JE16" s="25"/>
      <c r="JF16" s="25"/>
      <c r="JG16" s="25"/>
      <c r="JH16" s="25"/>
      <c r="JI16" s="25"/>
      <c r="JJ16" s="25"/>
      <c r="JK16" s="25"/>
      <c r="JL16" s="25"/>
      <c r="JM16" s="25"/>
      <c r="JN16" s="25"/>
      <c r="JO16" s="25"/>
      <c r="JP16" s="25"/>
      <c r="JQ16" s="25"/>
      <c r="JR16" s="25"/>
      <c r="JS16" s="25"/>
      <c r="JT16" s="25"/>
      <c r="JU16" s="25"/>
      <c r="JV16" s="25"/>
      <c r="JW16" s="25"/>
      <c r="JX16" s="25"/>
      <c r="JY16" s="25"/>
      <c r="JZ16" s="25"/>
      <c r="KA16" s="25"/>
      <c r="KB16" s="25"/>
      <c r="KC16" s="25"/>
      <c r="KD16" s="25"/>
      <c r="KE16" s="25"/>
      <c r="KF16" s="25"/>
      <c r="KG16" s="25"/>
      <c r="KH16" s="25"/>
      <c r="KI16" s="25"/>
      <c r="KJ16" s="25"/>
      <c r="KK16" s="25"/>
      <c r="KL16" s="25"/>
      <c r="KM16" s="25"/>
      <c r="KN16" s="25"/>
      <c r="KO16" s="25"/>
      <c r="KP16" s="25"/>
      <c r="KQ16" s="25"/>
      <c r="KR16" s="25"/>
      <c r="KS16" s="25"/>
      <c r="KT16" s="25"/>
      <c r="KU16" s="25"/>
      <c r="KV16" s="25"/>
      <c r="KW16" s="25"/>
      <c r="KX16" s="25"/>
      <c r="KY16" s="25"/>
      <c r="KZ16" s="25"/>
      <c r="LA16" s="25"/>
      <c r="LB16" s="25"/>
      <c r="LC16" s="25"/>
      <c r="LD16" s="25"/>
      <c r="LE16" s="25"/>
      <c r="LF16" s="25"/>
      <c r="LG16" s="25"/>
      <c r="LH16" s="25"/>
      <c r="LI16" s="25"/>
      <c r="LJ16" s="25"/>
      <c r="LK16" s="25"/>
      <c r="LL16" s="25"/>
      <c r="LM16" s="25"/>
      <c r="LN16" s="25"/>
      <c r="LO16" s="25"/>
      <c r="LP16" s="25"/>
      <c r="LQ16" s="25"/>
      <c r="LR16" s="25"/>
      <c r="LS16" s="25"/>
      <c r="LT16" s="25"/>
      <c r="LU16" s="25"/>
      <c r="LV16" s="25"/>
      <c r="LW16" s="25"/>
      <c r="LX16" s="25"/>
      <c r="LY16" s="25"/>
      <c r="LZ16" s="25"/>
      <c r="MA16" s="25"/>
      <c r="MB16" s="25"/>
      <c r="MC16" s="25"/>
      <c r="MD16" s="25"/>
      <c r="ME16" s="25"/>
      <c r="MF16" s="25"/>
      <c r="MG16" s="25"/>
      <c r="MH16" s="25"/>
      <c r="MI16" s="25"/>
      <c r="MJ16" s="25"/>
      <c r="MK16" s="25"/>
      <c r="ML16" s="25"/>
      <c r="MM16" s="25"/>
      <c r="MN16" s="25"/>
      <c r="MO16" s="25"/>
      <c r="MP16" s="25"/>
      <c r="MQ16" s="25"/>
      <c r="MR16" s="25"/>
      <c r="MS16" s="25"/>
      <c r="MT16" s="25"/>
      <c r="MU16" s="25"/>
      <c r="MV16" s="25"/>
      <c r="MW16" s="25"/>
      <c r="MX16" s="25"/>
      <c r="MY16" s="25"/>
      <c r="MZ16" s="25"/>
      <c r="NA16" s="25"/>
      <c r="NB16" s="25"/>
      <c r="NC16" s="25"/>
      <c r="ND16" s="25"/>
      <c r="NE16" s="25"/>
      <c r="NF16" s="4"/>
      <c r="NG16" s="14"/>
      <c r="NH16" s="26">
        <f t="shared" si="1"/>
        <v>0</v>
      </c>
      <c r="NI16" s="11"/>
      <c r="NJ16" s="11"/>
      <c r="NK16" s="11"/>
      <c r="NL16" s="11"/>
      <c r="NM16" s="11"/>
      <c r="NN16" s="11"/>
      <c r="NO16" s="11"/>
      <c r="NP16" s="11"/>
      <c r="NQ16" s="27"/>
    </row>
    <row r="17" spans="1:381" ht="23.25" x14ac:dyDescent="0.25">
      <c r="A17" s="2"/>
      <c r="B17" s="23"/>
      <c r="C17" s="3"/>
      <c r="D17" s="24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  <c r="IV17" s="25"/>
      <c r="IW17" s="25"/>
      <c r="IX17" s="25"/>
      <c r="IY17" s="25"/>
      <c r="IZ17" s="25"/>
      <c r="JA17" s="25"/>
      <c r="JB17" s="25"/>
      <c r="JC17" s="25"/>
      <c r="JD17" s="25"/>
      <c r="JE17" s="25"/>
      <c r="JF17" s="25"/>
      <c r="JG17" s="25"/>
      <c r="JH17" s="25"/>
      <c r="JI17" s="25"/>
      <c r="JJ17" s="25"/>
      <c r="JK17" s="25"/>
      <c r="JL17" s="25"/>
      <c r="JM17" s="25"/>
      <c r="JN17" s="25"/>
      <c r="JO17" s="25"/>
      <c r="JP17" s="25"/>
      <c r="JQ17" s="25"/>
      <c r="JR17" s="25"/>
      <c r="JS17" s="25"/>
      <c r="JT17" s="25"/>
      <c r="JU17" s="25"/>
      <c r="JV17" s="25"/>
      <c r="JW17" s="25"/>
      <c r="JX17" s="25"/>
      <c r="JY17" s="25"/>
      <c r="JZ17" s="25"/>
      <c r="KA17" s="25"/>
      <c r="KB17" s="25"/>
      <c r="KC17" s="25"/>
      <c r="KD17" s="25"/>
      <c r="KE17" s="25"/>
      <c r="KF17" s="25"/>
      <c r="KG17" s="25"/>
      <c r="KH17" s="25"/>
      <c r="KI17" s="25"/>
      <c r="KJ17" s="25"/>
      <c r="KK17" s="25"/>
      <c r="KL17" s="25"/>
      <c r="KM17" s="25"/>
      <c r="KN17" s="25"/>
      <c r="KO17" s="25"/>
      <c r="KP17" s="25"/>
      <c r="KQ17" s="25"/>
      <c r="KR17" s="25"/>
      <c r="KS17" s="25"/>
      <c r="KT17" s="25"/>
      <c r="KU17" s="25"/>
      <c r="KV17" s="25"/>
      <c r="KW17" s="25"/>
      <c r="KX17" s="25"/>
      <c r="KY17" s="25"/>
      <c r="KZ17" s="25"/>
      <c r="LA17" s="25"/>
      <c r="LB17" s="25"/>
      <c r="LC17" s="25"/>
      <c r="LD17" s="25"/>
      <c r="LE17" s="25"/>
      <c r="LF17" s="25"/>
      <c r="LG17" s="25"/>
      <c r="LH17" s="25"/>
      <c r="LI17" s="25"/>
      <c r="LJ17" s="25"/>
      <c r="LK17" s="25"/>
      <c r="LL17" s="25"/>
      <c r="LM17" s="25"/>
      <c r="LN17" s="25"/>
      <c r="LO17" s="25"/>
      <c r="LP17" s="25"/>
      <c r="LQ17" s="25"/>
      <c r="LR17" s="25"/>
      <c r="LS17" s="25"/>
      <c r="LT17" s="25"/>
      <c r="LU17" s="25"/>
      <c r="LV17" s="25"/>
      <c r="LW17" s="25"/>
      <c r="LX17" s="25"/>
      <c r="LY17" s="25"/>
      <c r="LZ17" s="25"/>
      <c r="MA17" s="25"/>
      <c r="MB17" s="25"/>
      <c r="MC17" s="25"/>
      <c r="MD17" s="25"/>
      <c r="ME17" s="25"/>
      <c r="MF17" s="25"/>
      <c r="MG17" s="25"/>
      <c r="MH17" s="25"/>
      <c r="MI17" s="25"/>
      <c r="MJ17" s="25"/>
      <c r="MK17" s="25"/>
      <c r="ML17" s="25"/>
      <c r="MM17" s="25"/>
      <c r="MN17" s="25"/>
      <c r="MO17" s="25"/>
      <c r="MP17" s="25"/>
      <c r="MQ17" s="25"/>
      <c r="MR17" s="25"/>
      <c r="MS17" s="25"/>
      <c r="MT17" s="25"/>
      <c r="MU17" s="25"/>
      <c r="MV17" s="25"/>
      <c r="MW17" s="25"/>
      <c r="MX17" s="25"/>
      <c r="MY17" s="25"/>
      <c r="MZ17" s="25"/>
      <c r="NA17" s="25"/>
      <c r="NB17" s="25"/>
      <c r="NC17" s="25"/>
      <c r="ND17" s="25"/>
      <c r="NE17" s="25"/>
      <c r="NF17" s="4"/>
      <c r="NG17" s="14"/>
      <c r="NH17" s="26">
        <f t="shared" si="1"/>
        <v>0</v>
      </c>
      <c r="NI17" s="11"/>
      <c r="NJ17" s="11"/>
      <c r="NK17" s="11"/>
      <c r="NL17" s="11"/>
      <c r="NM17" s="11"/>
      <c r="NN17" s="11"/>
      <c r="NO17" s="11"/>
      <c r="NP17" s="11"/>
      <c r="NQ17" s="27"/>
    </row>
    <row r="18" spans="1:381" ht="23.25" x14ac:dyDescent="0.25">
      <c r="A18" s="2"/>
      <c r="B18" s="23"/>
      <c r="C18" s="3"/>
      <c r="D18" s="24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  <c r="IV18" s="25"/>
      <c r="IW18" s="25"/>
      <c r="IX18" s="25"/>
      <c r="IY18" s="25"/>
      <c r="IZ18" s="25"/>
      <c r="JA18" s="25"/>
      <c r="JB18" s="25"/>
      <c r="JC18" s="25"/>
      <c r="JD18" s="25"/>
      <c r="JE18" s="25"/>
      <c r="JF18" s="25"/>
      <c r="JG18" s="25"/>
      <c r="JH18" s="25"/>
      <c r="JI18" s="25"/>
      <c r="JJ18" s="25"/>
      <c r="JK18" s="25"/>
      <c r="JL18" s="25"/>
      <c r="JM18" s="25"/>
      <c r="JN18" s="25"/>
      <c r="JO18" s="25"/>
      <c r="JP18" s="25"/>
      <c r="JQ18" s="25"/>
      <c r="JR18" s="25"/>
      <c r="JS18" s="25"/>
      <c r="JT18" s="25"/>
      <c r="JU18" s="25"/>
      <c r="JV18" s="25"/>
      <c r="JW18" s="25"/>
      <c r="JX18" s="25"/>
      <c r="JY18" s="25"/>
      <c r="JZ18" s="25"/>
      <c r="KA18" s="25"/>
      <c r="KB18" s="25"/>
      <c r="KC18" s="25"/>
      <c r="KD18" s="25"/>
      <c r="KE18" s="25"/>
      <c r="KF18" s="25"/>
      <c r="KG18" s="25"/>
      <c r="KH18" s="25"/>
      <c r="KI18" s="25"/>
      <c r="KJ18" s="25"/>
      <c r="KK18" s="25"/>
      <c r="KL18" s="25"/>
      <c r="KM18" s="25"/>
      <c r="KN18" s="25"/>
      <c r="KO18" s="25"/>
      <c r="KP18" s="25"/>
      <c r="KQ18" s="25"/>
      <c r="KR18" s="25"/>
      <c r="KS18" s="25"/>
      <c r="KT18" s="25"/>
      <c r="KU18" s="25"/>
      <c r="KV18" s="25"/>
      <c r="KW18" s="25"/>
      <c r="KX18" s="25"/>
      <c r="KY18" s="25"/>
      <c r="KZ18" s="25"/>
      <c r="LA18" s="25"/>
      <c r="LB18" s="25"/>
      <c r="LC18" s="25"/>
      <c r="LD18" s="25"/>
      <c r="LE18" s="25"/>
      <c r="LF18" s="25"/>
      <c r="LG18" s="25"/>
      <c r="LH18" s="25"/>
      <c r="LI18" s="25"/>
      <c r="LJ18" s="25"/>
      <c r="LK18" s="25"/>
      <c r="LL18" s="25"/>
      <c r="LM18" s="25"/>
      <c r="LN18" s="25"/>
      <c r="LO18" s="25"/>
      <c r="LP18" s="25"/>
      <c r="LQ18" s="25"/>
      <c r="LR18" s="25"/>
      <c r="LS18" s="25"/>
      <c r="LT18" s="25"/>
      <c r="LU18" s="25"/>
      <c r="LV18" s="25"/>
      <c r="LW18" s="25"/>
      <c r="LX18" s="25"/>
      <c r="LY18" s="25"/>
      <c r="LZ18" s="25"/>
      <c r="MA18" s="25"/>
      <c r="MB18" s="25"/>
      <c r="MC18" s="25"/>
      <c r="MD18" s="25"/>
      <c r="ME18" s="25"/>
      <c r="MF18" s="25"/>
      <c r="MG18" s="25"/>
      <c r="MH18" s="25"/>
      <c r="MI18" s="25"/>
      <c r="MJ18" s="25"/>
      <c r="MK18" s="25"/>
      <c r="ML18" s="25"/>
      <c r="MM18" s="25"/>
      <c r="MN18" s="25"/>
      <c r="MO18" s="25"/>
      <c r="MP18" s="25"/>
      <c r="MQ18" s="25"/>
      <c r="MR18" s="25"/>
      <c r="MS18" s="25"/>
      <c r="MT18" s="25"/>
      <c r="MU18" s="25"/>
      <c r="MV18" s="25"/>
      <c r="MW18" s="25"/>
      <c r="MX18" s="25"/>
      <c r="MY18" s="25"/>
      <c r="MZ18" s="25"/>
      <c r="NA18" s="25"/>
      <c r="NB18" s="25"/>
      <c r="NC18" s="25"/>
      <c r="ND18" s="25"/>
      <c r="NE18" s="25"/>
      <c r="NF18" s="4"/>
      <c r="NG18" s="14"/>
      <c r="NH18" s="26">
        <f t="shared" si="1"/>
        <v>0</v>
      </c>
      <c r="NI18" s="11"/>
      <c r="NJ18" s="11"/>
      <c r="NK18" s="11"/>
      <c r="NL18" s="11"/>
      <c r="NM18" s="11"/>
      <c r="NN18" s="11"/>
      <c r="NO18" s="11"/>
      <c r="NP18" s="11"/>
      <c r="NQ18" s="27"/>
    </row>
    <row r="19" spans="1:381" ht="23.25" x14ac:dyDescent="0.25">
      <c r="A19" s="2"/>
      <c r="B19" s="23"/>
      <c r="C19" s="3"/>
      <c r="D19" s="24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  <c r="IV19" s="25"/>
      <c r="IW19" s="25"/>
      <c r="IX19" s="25"/>
      <c r="IY19" s="25"/>
      <c r="IZ19" s="25"/>
      <c r="JA19" s="25"/>
      <c r="JB19" s="25"/>
      <c r="JC19" s="25"/>
      <c r="JD19" s="25"/>
      <c r="JE19" s="25"/>
      <c r="JF19" s="25"/>
      <c r="JG19" s="25"/>
      <c r="JH19" s="25"/>
      <c r="JI19" s="25"/>
      <c r="JJ19" s="25"/>
      <c r="JK19" s="25"/>
      <c r="JL19" s="25"/>
      <c r="JM19" s="25"/>
      <c r="JN19" s="25"/>
      <c r="JO19" s="25"/>
      <c r="JP19" s="25"/>
      <c r="JQ19" s="25"/>
      <c r="JR19" s="25"/>
      <c r="JS19" s="25"/>
      <c r="JT19" s="25"/>
      <c r="JU19" s="25"/>
      <c r="JV19" s="25"/>
      <c r="JW19" s="25"/>
      <c r="JX19" s="25"/>
      <c r="JY19" s="25"/>
      <c r="JZ19" s="25"/>
      <c r="KA19" s="25"/>
      <c r="KB19" s="25"/>
      <c r="KC19" s="25"/>
      <c r="KD19" s="25"/>
      <c r="KE19" s="25"/>
      <c r="KF19" s="25"/>
      <c r="KG19" s="25"/>
      <c r="KH19" s="25"/>
      <c r="KI19" s="25"/>
      <c r="KJ19" s="25"/>
      <c r="KK19" s="25"/>
      <c r="KL19" s="25"/>
      <c r="KM19" s="25"/>
      <c r="KN19" s="25"/>
      <c r="KO19" s="25"/>
      <c r="KP19" s="25"/>
      <c r="KQ19" s="25"/>
      <c r="KR19" s="25"/>
      <c r="KS19" s="25"/>
      <c r="KT19" s="25"/>
      <c r="KU19" s="25"/>
      <c r="KV19" s="25"/>
      <c r="KW19" s="25"/>
      <c r="KX19" s="25"/>
      <c r="KY19" s="25"/>
      <c r="KZ19" s="25"/>
      <c r="LA19" s="25"/>
      <c r="LB19" s="25"/>
      <c r="LC19" s="25"/>
      <c r="LD19" s="25"/>
      <c r="LE19" s="25"/>
      <c r="LF19" s="25"/>
      <c r="LG19" s="25"/>
      <c r="LH19" s="25"/>
      <c r="LI19" s="25"/>
      <c r="LJ19" s="25"/>
      <c r="LK19" s="25"/>
      <c r="LL19" s="25"/>
      <c r="LM19" s="25"/>
      <c r="LN19" s="25"/>
      <c r="LO19" s="25"/>
      <c r="LP19" s="25"/>
      <c r="LQ19" s="25"/>
      <c r="LR19" s="25"/>
      <c r="LS19" s="25"/>
      <c r="LT19" s="25"/>
      <c r="LU19" s="25"/>
      <c r="LV19" s="25"/>
      <c r="LW19" s="25"/>
      <c r="LX19" s="25"/>
      <c r="LY19" s="25"/>
      <c r="LZ19" s="25"/>
      <c r="MA19" s="25"/>
      <c r="MB19" s="25"/>
      <c r="MC19" s="25"/>
      <c r="MD19" s="25"/>
      <c r="ME19" s="25"/>
      <c r="MF19" s="25"/>
      <c r="MG19" s="25"/>
      <c r="MH19" s="25"/>
      <c r="MI19" s="25"/>
      <c r="MJ19" s="25"/>
      <c r="MK19" s="25"/>
      <c r="ML19" s="25"/>
      <c r="MM19" s="25"/>
      <c r="MN19" s="25"/>
      <c r="MO19" s="25"/>
      <c r="MP19" s="25"/>
      <c r="MQ19" s="25"/>
      <c r="MR19" s="25"/>
      <c r="MS19" s="25"/>
      <c r="MT19" s="25"/>
      <c r="MU19" s="25"/>
      <c r="MV19" s="25"/>
      <c r="MW19" s="25"/>
      <c r="MX19" s="25"/>
      <c r="MY19" s="25"/>
      <c r="MZ19" s="25"/>
      <c r="NA19" s="25"/>
      <c r="NB19" s="25"/>
      <c r="NC19" s="25"/>
      <c r="ND19" s="25"/>
      <c r="NE19" s="25"/>
      <c r="NF19" s="4"/>
      <c r="NG19" s="14"/>
      <c r="NH19" s="26">
        <f t="shared" si="1"/>
        <v>0</v>
      </c>
      <c r="NI19" s="11"/>
      <c r="NJ19" s="11"/>
      <c r="NK19" s="11"/>
      <c r="NL19" s="11"/>
      <c r="NM19" s="11"/>
      <c r="NN19" s="11"/>
      <c r="NO19" s="11"/>
      <c r="NP19" s="11"/>
      <c r="NQ19" s="27"/>
    </row>
    <row r="20" spans="1:381" ht="23.25" x14ac:dyDescent="0.25">
      <c r="A20" s="2"/>
      <c r="B20" s="23"/>
      <c r="C20" s="3"/>
      <c r="D20" s="2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  <c r="IU20" s="25"/>
      <c r="IV20" s="25"/>
      <c r="IW20" s="25"/>
      <c r="IX20" s="25"/>
      <c r="IY20" s="25"/>
      <c r="IZ20" s="25"/>
      <c r="JA20" s="25"/>
      <c r="JB20" s="25"/>
      <c r="JC20" s="25"/>
      <c r="JD20" s="25"/>
      <c r="JE20" s="25"/>
      <c r="JF20" s="25"/>
      <c r="JG20" s="25"/>
      <c r="JH20" s="25"/>
      <c r="JI20" s="25"/>
      <c r="JJ20" s="25"/>
      <c r="JK20" s="25"/>
      <c r="JL20" s="25"/>
      <c r="JM20" s="25"/>
      <c r="JN20" s="25"/>
      <c r="JO20" s="25"/>
      <c r="JP20" s="25"/>
      <c r="JQ20" s="25"/>
      <c r="JR20" s="25"/>
      <c r="JS20" s="25"/>
      <c r="JT20" s="25"/>
      <c r="JU20" s="25"/>
      <c r="JV20" s="25"/>
      <c r="JW20" s="25"/>
      <c r="JX20" s="25"/>
      <c r="JY20" s="25"/>
      <c r="JZ20" s="25"/>
      <c r="KA20" s="25"/>
      <c r="KB20" s="25"/>
      <c r="KC20" s="25"/>
      <c r="KD20" s="25"/>
      <c r="KE20" s="25"/>
      <c r="KF20" s="25"/>
      <c r="KG20" s="25"/>
      <c r="KH20" s="25"/>
      <c r="KI20" s="25"/>
      <c r="KJ20" s="25"/>
      <c r="KK20" s="25"/>
      <c r="KL20" s="25"/>
      <c r="KM20" s="25"/>
      <c r="KN20" s="25"/>
      <c r="KO20" s="25"/>
      <c r="KP20" s="25"/>
      <c r="KQ20" s="25"/>
      <c r="KR20" s="25"/>
      <c r="KS20" s="25"/>
      <c r="KT20" s="25"/>
      <c r="KU20" s="25"/>
      <c r="KV20" s="25"/>
      <c r="KW20" s="25"/>
      <c r="KX20" s="25"/>
      <c r="KY20" s="25"/>
      <c r="KZ20" s="25"/>
      <c r="LA20" s="25"/>
      <c r="LB20" s="25"/>
      <c r="LC20" s="25"/>
      <c r="LD20" s="25"/>
      <c r="LE20" s="25"/>
      <c r="LF20" s="25"/>
      <c r="LG20" s="25"/>
      <c r="LH20" s="25"/>
      <c r="LI20" s="25"/>
      <c r="LJ20" s="25"/>
      <c r="LK20" s="25"/>
      <c r="LL20" s="25"/>
      <c r="LM20" s="25"/>
      <c r="LN20" s="25"/>
      <c r="LO20" s="25"/>
      <c r="LP20" s="25"/>
      <c r="LQ20" s="25"/>
      <c r="LR20" s="25"/>
      <c r="LS20" s="25"/>
      <c r="LT20" s="25"/>
      <c r="LU20" s="25"/>
      <c r="LV20" s="25"/>
      <c r="LW20" s="25"/>
      <c r="LX20" s="25"/>
      <c r="LY20" s="25"/>
      <c r="LZ20" s="25"/>
      <c r="MA20" s="25"/>
      <c r="MB20" s="25"/>
      <c r="MC20" s="25"/>
      <c r="MD20" s="25"/>
      <c r="ME20" s="25"/>
      <c r="MF20" s="25"/>
      <c r="MG20" s="25"/>
      <c r="MH20" s="25"/>
      <c r="MI20" s="25"/>
      <c r="MJ20" s="25"/>
      <c r="MK20" s="25"/>
      <c r="ML20" s="25"/>
      <c r="MM20" s="25"/>
      <c r="MN20" s="25"/>
      <c r="MO20" s="25"/>
      <c r="MP20" s="25"/>
      <c r="MQ20" s="25"/>
      <c r="MR20" s="25"/>
      <c r="MS20" s="25"/>
      <c r="MT20" s="25"/>
      <c r="MU20" s="25"/>
      <c r="MV20" s="25"/>
      <c r="MW20" s="25"/>
      <c r="MX20" s="25"/>
      <c r="MY20" s="25"/>
      <c r="MZ20" s="25"/>
      <c r="NA20" s="25"/>
      <c r="NB20" s="25"/>
      <c r="NC20" s="25"/>
      <c r="ND20" s="25"/>
      <c r="NE20" s="25"/>
      <c r="NF20" s="4"/>
      <c r="NG20" s="14"/>
      <c r="NH20" s="26">
        <f t="shared" si="1"/>
        <v>0</v>
      </c>
      <c r="NI20" s="11"/>
      <c r="NJ20" s="11"/>
      <c r="NK20" s="11"/>
      <c r="NL20" s="11"/>
      <c r="NM20" s="11"/>
      <c r="NN20" s="11"/>
      <c r="NO20" s="11"/>
      <c r="NP20" s="11"/>
      <c r="NQ20" s="27"/>
    </row>
    <row r="21" spans="1:381" ht="23.25" x14ac:dyDescent="0.25">
      <c r="A21" s="2"/>
      <c r="B21" s="23"/>
      <c r="C21" s="3"/>
      <c r="D21" s="24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  <c r="IU21" s="25"/>
      <c r="IV21" s="25"/>
      <c r="IW21" s="25"/>
      <c r="IX21" s="25"/>
      <c r="IY21" s="25"/>
      <c r="IZ21" s="25"/>
      <c r="JA21" s="25"/>
      <c r="JB21" s="25"/>
      <c r="JC21" s="25"/>
      <c r="JD21" s="25"/>
      <c r="JE21" s="25"/>
      <c r="JF21" s="25"/>
      <c r="JG21" s="25"/>
      <c r="JH21" s="25"/>
      <c r="JI21" s="25"/>
      <c r="JJ21" s="25"/>
      <c r="JK21" s="25"/>
      <c r="JL21" s="25"/>
      <c r="JM21" s="25"/>
      <c r="JN21" s="25"/>
      <c r="JO21" s="25"/>
      <c r="JP21" s="25"/>
      <c r="JQ21" s="25"/>
      <c r="JR21" s="25"/>
      <c r="JS21" s="25"/>
      <c r="JT21" s="25"/>
      <c r="JU21" s="25"/>
      <c r="JV21" s="25"/>
      <c r="JW21" s="25"/>
      <c r="JX21" s="25"/>
      <c r="JY21" s="25"/>
      <c r="JZ21" s="25"/>
      <c r="KA21" s="25"/>
      <c r="KB21" s="25"/>
      <c r="KC21" s="25"/>
      <c r="KD21" s="25"/>
      <c r="KE21" s="25"/>
      <c r="KF21" s="25"/>
      <c r="KG21" s="25"/>
      <c r="KH21" s="25"/>
      <c r="KI21" s="25"/>
      <c r="KJ21" s="25"/>
      <c r="KK21" s="25"/>
      <c r="KL21" s="25"/>
      <c r="KM21" s="25"/>
      <c r="KN21" s="25"/>
      <c r="KO21" s="25"/>
      <c r="KP21" s="25"/>
      <c r="KQ21" s="25"/>
      <c r="KR21" s="25"/>
      <c r="KS21" s="25"/>
      <c r="KT21" s="25"/>
      <c r="KU21" s="25"/>
      <c r="KV21" s="25"/>
      <c r="KW21" s="25"/>
      <c r="KX21" s="25"/>
      <c r="KY21" s="25"/>
      <c r="KZ21" s="25"/>
      <c r="LA21" s="25"/>
      <c r="LB21" s="25"/>
      <c r="LC21" s="25"/>
      <c r="LD21" s="25"/>
      <c r="LE21" s="25"/>
      <c r="LF21" s="25"/>
      <c r="LG21" s="25"/>
      <c r="LH21" s="25"/>
      <c r="LI21" s="25"/>
      <c r="LJ21" s="25"/>
      <c r="LK21" s="25"/>
      <c r="LL21" s="25"/>
      <c r="LM21" s="25"/>
      <c r="LN21" s="25"/>
      <c r="LO21" s="25"/>
      <c r="LP21" s="25"/>
      <c r="LQ21" s="25"/>
      <c r="LR21" s="25"/>
      <c r="LS21" s="25"/>
      <c r="LT21" s="25"/>
      <c r="LU21" s="25"/>
      <c r="LV21" s="25"/>
      <c r="LW21" s="25"/>
      <c r="LX21" s="25"/>
      <c r="LY21" s="25"/>
      <c r="LZ21" s="25"/>
      <c r="MA21" s="25"/>
      <c r="MB21" s="25"/>
      <c r="MC21" s="25"/>
      <c r="MD21" s="25"/>
      <c r="ME21" s="25"/>
      <c r="MF21" s="25"/>
      <c r="MG21" s="25"/>
      <c r="MH21" s="25"/>
      <c r="MI21" s="25"/>
      <c r="MJ21" s="25"/>
      <c r="MK21" s="25"/>
      <c r="ML21" s="25"/>
      <c r="MM21" s="25"/>
      <c r="MN21" s="25"/>
      <c r="MO21" s="25"/>
      <c r="MP21" s="25"/>
      <c r="MQ21" s="25"/>
      <c r="MR21" s="25"/>
      <c r="MS21" s="25"/>
      <c r="MT21" s="25"/>
      <c r="MU21" s="25"/>
      <c r="MV21" s="25"/>
      <c r="MW21" s="25"/>
      <c r="MX21" s="25"/>
      <c r="MY21" s="25"/>
      <c r="MZ21" s="25"/>
      <c r="NA21" s="25"/>
      <c r="NB21" s="25"/>
      <c r="NC21" s="25"/>
      <c r="ND21" s="25"/>
      <c r="NE21" s="25"/>
      <c r="NF21" s="4"/>
      <c r="NG21" s="14"/>
      <c r="NH21" s="26">
        <f t="shared" si="1"/>
        <v>0</v>
      </c>
      <c r="NI21" s="11"/>
      <c r="NJ21" s="11"/>
      <c r="NK21" s="11"/>
      <c r="NL21" s="11"/>
      <c r="NM21" s="11"/>
      <c r="NN21" s="11"/>
      <c r="NO21" s="11"/>
      <c r="NP21" s="11"/>
      <c r="NQ21" s="27"/>
    </row>
    <row r="22" spans="1:381" ht="23.25" x14ac:dyDescent="0.25">
      <c r="A22" s="2"/>
      <c r="B22" s="23"/>
      <c r="C22" s="3"/>
      <c r="D22" s="24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  <c r="IV22" s="25"/>
      <c r="IW22" s="25"/>
      <c r="IX22" s="25"/>
      <c r="IY22" s="25"/>
      <c r="IZ22" s="25"/>
      <c r="JA22" s="25"/>
      <c r="JB22" s="25"/>
      <c r="JC22" s="25"/>
      <c r="JD22" s="25"/>
      <c r="JE22" s="25"/>
      <c r="JF22" s="25"/>
      <c r="JG22" s="25"/>
      <c r="JH22" s="25"/>
      <c r="JI22" s="25"/>
      <c r="JJ22" s="25"/>
      <c r="JK22" s="25"/>
      <c r="JL22" s="25"/>
      <c r="JM22" s="25"/>
      <c r="JN22" s="25"/>
      <c r="JO22" s="25"/>
      <c r="JP22" s="25"/>
      <c r="JQ22" s="25"/>
      <c r="JR22" s="25"/>
      <c r="JS22" s="25"/>
      <c r="JT22" s="25"/>
      <c r="JU22" s="25"/>
      <c r="JV22" s="25"/>
      <c r="JW22" s="25"/>
      <c r="JX22" s="25"/>
      <c r="JY22" s="25"/>
      <c r="JZ22" s="25"/>
      <c r="KA22" s="25"/>
      <c r="KB22" s="25"/>
      <c r="KC22" s="25"/>
      <c r="KD22" s="25"/>
      <c r="KE22" s="25"/>
      <c r="KF22" s="25"/>
      <c r="KG22" s="25"/>
      <c r="KH22" s="25"/>
      <c r="KI22" s="25"/>
      <c r="KJ22" s="25"/>
      <c r="KK22" s="25"/>
      <c r="KL22" s="25"/>
      <c r="KM22" s="25"/>
      <c r="KN22" s="25"/>
      <c r="KO22" s="25"/>
      <c r="KP22" s="25"/>
      <c r="KQ22" s="25"/>
      <c r="KR22" s="25"/>
      <c r="KS22" s="25"/>
      <c r="KT22" s="25"/>
      <c r="KU22" s="25"/>
      <c r="KV22" s="25"/>
      <c r="KW22" s="25"/>
      <c r="KX22" s="25"/>
      <c r="KY22" s="25"/>
      <c r="KZ22" s="25"/>
      <c r="LA22" s="25"/>
      <c r="LB22" s="25"/>
      <c r="LC22" s="25"/>
      <c r="LD22" s="25"/>
      <c r="LE22" s="25"/>
      <c r="LF22" s="25"/>
      <c r="LG22" s="25"/>
      <c r="LH22" s="25"/>
      <c r="LI22" s="25"/>
      <c r="LJ22" s="25"/>
      <c r="LK22" s="25"/>
      <c r="LL22" s="25"/>
      <c r="LM22" s="25"/>
      <c r="LN22" s="25"/>
      <c r="LO22" s="25"/>
      <c r="LP22" s="25"/>
      <c r="LQ22" s="25"/>
      <c r="LR22" s="25"/>
      <c r="LS22" s="25"/>
      <c r="LT22" s="25"/>
      <c r="LU22" s="25"/>
      <c r="LV22" s="25"/>
      <c r="LW22" s="25"/>
      <c r="LX22" s="25"/>
      <c r="LY22" s="25"/>
      <c r="LZ22" s="25"/>
      <c r="MA22" s="25"/>
      <c r="MB22" s="25"/>
      <c r="MC22" s="25"/>
      <c r="MD22" s="25"/>
      <c r="ME22" s="25"/>
      <c r="MF22" s="25"/>
      <c r="MG22" s="25"/>
      <c r="MH22" s="25"/>
      <c r="MI22" s="25"/>
      <c r="MJ22" s="25"/>
      <c r="MK22" s="25"/>
      <c r="ML22" s="25"/>
      <c r="MM22" s="25"/>
      <c r="MN22" s="25"/>
      <c r="MO22" s="25"/>
      <c r="MP22" s="25"/>
      <c r="MQ22" s="25"/>
      <c r="MR22" s="25"/>
      <c r="MS22" s="25"/>
      <c r="MT22" s="25"/>
      <c r="MU22" s="25"/>
      <c r="MV22" s="25"/>
      <c r="MW22" s="25"/>
      <c r="MX22" s="25"/>
      <c r="MY22" s="25"/>
      <c r="MZ22" s="25"/>
      <c r="NA22" s="25"/>
      <c r="NB22" s="25"/>
      <c r="NC22" s="25"/>
      <c r="ND22" s="25"/>
      <c r="NE22" s="25"/>
      <c r="NF22" s="4"/>
      <c r="NG22" s="14"/>
      <c r="NH22" s="26">
        <f t="shared" si="1"/>
        <v>0</v>
      </c>
      <c r="NI22" s="11"/>
      <c r="NJ22" s="11"/>
      <c r="NK22" s="11"/>
      <c r="NL22" s="11"/>
      <c r="NM22" s="11"/>
      <c r="NN22" s="11"/>
      <c r="NO22" s="11"/>
      <c r="NP22" s="11"/>
      <c r="NQ22" s="27"/>
    </row>
    <row r="23" spans="1:381" ht="23.25" x14ac:dyDescent="0.25">
      <c r="A23" s="2"/>
      <c r="B23" s="23"/>
      <c r="C23" s="3"/>
      <c r="D23" s="24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  <c r="IV23" s="25"/>
      <c r="IW23" s="25"/>
      <c r="IX23" s="25"/>
      <c r="IY23" s="25"/>
      <c r="IZ23" s="25"/>
      <c r="JA23" s="25"/>
      <c r="JB23" s="25"/>
      <c r="JC23" s="25"/>
      <c r="JD23" s="25"/>
      <c r="JE23" s="25"/>
      <c r="JF23" s="25"/>
      <c r="JG23" s="25"/>
      <c r="JH23" s="25"/>
      <c r="JI23" s="25"/>
      <c r="JJ23" s="25"/>
      <c r="JK23" s="25"/>
      <c r="JL23" s="25"/>
      <c r="JM23" s="25"/>
      <c r="JN23" s="25"/>
      <c r="JO23" s="25"/>
      <c r="JP23" s="25"/>
      <c r="JQ23" s="25"/>
      <c r="JR23" s="25"/>
      <c r="JS23" s="25"/>
      <c r="JT23" s="25"/>
      <c r="JU23" s="25"/>
      <c r="JV23" s="25"/>
      <c r="JW23" s="25"/>
      <c r="JX23" s="25"/>
      <c r="JY23" s="25"/>
      <c r="JZ23" s="25"/>
      <c r="KA23" s="25"/>
      <c r="KB23" s="25"/>
      <c r="KC23" s="25"/>
      <c r="KD23" s="25"/>
      <c r="KE23" s="25"/>
      <c r="KF23" s="25"/>
      <c r="KG23" s="25"/>
      <c r="KH23" s="25"/>
      <c r="KI23" s="25"/>
      <c r="KJ23" s="25"/>
      <c r="KK23" s="25"/>
      <c r="KL23" s="25"/>
      <c r="KM23" s="25"/>
      <c r="KN23" s="25"/>
      <c r="KO23" s="25"/>
      <c r="KP23" s="25"/>
      <c r="KQ23" s="25"/>
      <c r="KR23" s="25"/>
      <c r="KS23" s="25"/>
      <c r="KT23" s="25"/>
      <c r="KU23" s="25"/>
      <c r="KV23" s="25"/>
      <c r="KW23" s="25"/>
      <c r="KX23" s="25"/>
      <c r="KY23" s="25"/>
      <c r="KZ23" s="25"/>
      <c r="LA23" s="25"/>
      <c r="LB23" s="25"/>
      <c r="LC23" s="25"/>
      <c r="LD23" s="25"/>
      <c r="LE23" s="25"/>
      <c r="LF23" s="25"/>
      <c r="LG23" s="25"/>
      <c r="LH23" s="25"/>
      <c r="LI23" s="25"/>
      <c r="LJ23" s="25"/>
      <c r="LK23" s="25"/>
      <c r="LL23" s="25"/>
      <c r="LM23" s="25"/>
      <c r="LN23" s="25"/>
      <c r="LO23" s="25"/>
      <c r="LP23" s="25"/>
      <c r="LQ23" s="25"/>
      <c r="LR23" s="25"/>
      <c r="LS23" s="25"/>
      <c r="LT23" s="25"/>
      <c r="LU23" s="25"/>
      <c r="LV23" s="25"/>
      <c r="LW23" s="25"/>
      <c r="LX23" s="25"/>
      <c r="LY23" s="25"/>
      <c r="LZ23" s="25"/>
      <c r="MA23" s="25"/>
      <c r="MB23" s="25"/>
      <c r="MC23" s="25"/>
      <c r="MD23" s="25"/>
      <c r="ME23" s="25"/>
      <c r="MF23" s="25"/>
      <c r="MG23" s="25"/>
      <c r="MH23" s="25"/>
      <c r="MI23" s="25"/>
      <c r="MJ23" s="25"/>
      <c r="MK23" s="25"/>
      <c r="ML23" s="25"/>
      <c r="MM23" s="25"/>
      <c r="MN23" s="25"/>
      <c r="MO23" s="25"/>
      <c r="MP23" s="25"/>
      <c r="MQ23" s="25"/>
      <c r="MR23" s="25"/>
      <c r="MS23" s="25"/>
      <c r="MT23" s="25"/>
      <c r="MU23" s="25"/>
      <c r="MV23" s="25"/>
      <c r="MW23" s="25"/>
      <c r="MX23" s="25"/>
      <c r="MY23" s="25"/>
      <c r="MZ23" s="25"/>
      <c r="NA23" s="25"/>
      <c r="NB23" s="25"/>
      <c r="NC23" s="25"/>
      <c r="ND23" s="25"/>
      <c r="NE23" s="25"/>
      <c r="NF23" s="4"/>
      <c r="NG23" s="14"/>
      <c r="NH23" s="26">
        <f t="shared" si="1"/>
        <v>0</v>
      </c>
      <c r="NI23" s="11"/>
      <c r="NJ23" s="11"/>
      <c r="NK23" s="11"/>
      <c r="NL23" s="11"/>
      <c r="NM23" s="11"/>
      <c r="NN23" s="11"/>
      <c r="NO23" s="11"/>
      <c r="NP23" s="11"/>
      <c r="NQ23" s="27"/>
    </row>
    <row r="24" spans="1:381" ht="23.25" x14ac:dyDescent="0.25">
      <c r="A24" s="2"/>
      <c r="B24" s="23"/>
      <c r="C24" s="3"/>
      <c r="D24" s="24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25"/>
      <c r="BG24" s="25"/>
      <c r="BH24" s="25"/>
      <c r="BI24" s="25"/>
      <c r="BJ24" s="25"/>
      <c r="BK24" s="25"/>
      <c r="BL24" s="25"/>
      <c r="BM24" s="25"/>
      <c r="BN24" s="25"/>
      <c r="BO24" s="25"/>
      <c r="BP24" s="25"/>
      <c r="BQ24" s="25"/>
      <c r="BR24" s="25"/>
      <c r="BS24" s="25"/>
      <c r="BT24" s="25"/>
      <c r="BU24" s="25"/>
      <c r="BV24" s="25"/>
      <c r="BW24" s="25"/>
      <c r="BX24" s="25"/>
      <c r="BY24" s="25"/>
      <c r="BZ24" s="25"/>
      <c r="CA24" s="25"/>
      <c r="CB24" s="25"/>
      <c r="CC24" s="25"/>
      <c r="CD24" s="25"/>
      <c r="CE24" s="25"/>
      <c r="CF24" s="25"/>
      <c r="CG24" s="25"/>
      <c r="CH24" s="25"/>
      <c r="CI24" s="25"/>
      <c r="CJ24" s="25"/>
      <c r="CK24" s="25"/>
      <c r="CL24" s="25"/>
      <c r="CM24" s="25"/>
      <c r="CN24" s="25"/>
      <c r="CO24" s="25"/>
      <c r="CP24" s="25"/>
      <c r="CQ24" s="25"/>
      <c r="CR24" s="25"/>
      <c r="CS24" s="25"/>
      <c r="CT24" s="25"/>
      <c r="CU24" s="25"/>
      <c r="CV24" s="25"/>
      <c r="CW24" s="25"/>
      <c r="CX24" s="25"/>
      <c r="CY24" s="25"/>
      <c r="CZ24" s="25"/>
      <c r="DA24" s="25"/>
      <c r="DB24" s="25"/>
      <c r="DC24" s="25"/>
      <c r="DD24" s="25"/>
      <c r="DE24" s="25"/>
      <c r="DF24" s="25"/>
      <c r="DG24" s="25"/>
      <c r="DH24" s="25"/>
      <c r="DI24" s="25"/>
      <c r="DJ24" s="25"/>
      <c r="DK24" s="25"/>
      <c r="DL24" s="25"/>
      <c r="DM24" s="25"/>
      <c r="DN24" s="25"/>
      <c r="DO24" s="25"/>
      <c r="DP24" s="25"/>
      <c r="DQ24" s="25"/>
      <c r="DR24" s="25"/>
      <c r="DS24" s="25"/>
      <c r="DT24" s="25"/>
      <c r="DU24" s="25"/>
      <c r="DV24" s="25"/>
      <c r="DW24" s="25"/>
      <c r="DX24" s="25"/>
      <c r="DY24" s="25"/>
      <c r="DZ24" s="25"/>
      <c r="EA24" s="25"/>
      <c r="EB24" s="25"/>
      <c r="EC24" s="25"/>
      <c r="ED24" s="25"/>
      <c r="EE24" s="25"/>
      <c r="EF24" s="25"/>
      <c r="EG24" s="25"/>
      <c r="EH24" s="25"/>
      <c r="EI24" s="25"/>
      <c r="EJ24" s="25"/>
      <c r="EK24" s="25"/>
      <c r="EL24" s="25"/>
      <c r="EM24" s="25"/>
      <c r="EN24" s="25"/>
      <c r="EO24" s="25"/>
      <c r="EP24" s="25"/>
      <c r="EQ24" s="25"/>
      <c r="ER24" s="25"/>
      <c r="ES24" s="25"/>
      <c r="ET24" s="25"/>
      <c r="EU24" s="25"/>
      <c r="EV24" s="25"/>
      <c r="EW24" s="25"/>
      <c r="EX24" s="25"/>
      <c r="EY24" s="25"/>
      <c r="EZ24" s="25"/>
      <c r="FA24" s="25"/>
      <c r="FB24" s="25"/>
      <c r="FC24" s="25"/>
      <c r="FD24" s="25"/>
      <c r="FE24" s="25"/>
      <c r="FF24" s="25"/>
      <c r="FG24" s="25"/>
      <c r="FH24" s="25"/>
      <c r="FI24" s="25"/>
      <c r="FJ24" s="25"/>
      <c r="FK24" s="25"/>
      <c r="FL24" s="25"/>
      <c r="FM24" s="25"/>
      <c r="FN24" s="25"/>
      <c r="FO24" s="25"/>
      <c r="FP24" s="25"/>
      <c r="FQ24" s="25"/>
      <c r="FR24" s="25"/>
      <c r="FS24" s="25"/>
      <c r="FT24" s="25"/>
      <c r="FU24" s="25"/>
      <c r="FV24" s="25"/>
      <c r="FW24" s="25"/>
      <c r="FX24" s="25"/>
      <c r="FY24" s="25"/>
      <c r="FZ24" s="25"/>
      <c r="GA24" s="25"/>
      <c r="GB24" s="25"/>
      <c r="GC24" s="25"/>
      <c r="GD24" s="25"/>
      <c r="GE24" s="25"/>
      <c r="GF24" s="25"/>
      <c r="GG24" s="25"/>
      <c r="GH24" s="25"/>
      <c r="GI24" s="25"/>
      <c r="GJ24" s="25"/>
      <c r="GK24" s="25"/>
      <c r="GL24" s="25"/>
      <c r="GM24" s="25"/>
      <c r="GN24" s="25"/>
      <c r="GO24" s="25"/>
      <c r="GP24" s="25"/>
      <c r="GQ24" s="25"/>
      <c r="GR24" s="25"/>
      <c r="GS24" s="25"/>
      <c r="GT24" s="25"/>
      <c r="GU24" s="25"/>
      <c r="GV24" s="25"/>
      <c r="GW24" s="25"/>
      <c r="GX24" s="25"/>
      <c r="GY24" s="25"/>
      <c r="GZ24" s="25"/>
      <c r="HA24" s="25"/>
      <c r="HB24" s="25"/>
      <c r="HC24" s="25"/>
      <c r="HD24" s="25"/>
      <c r="HE24" s="25"/>
      <c r="HF24" s="25"/>
      <c r="HG24" s="25"/>
      <c r="HH24" s="25"/>
      <c r="HI24" s="25"/>
      <c r="HJ24" s="25"/>
      <c r="HK24" s="25"/>
      <c r="HL24" s="25"/>
      <c r="HM24" s="25"/>
      <c r="HN24" s="25"/>
      <c r="HO24" s="25"/>
      <c r="HP24" s="25"/>
      <c r="HQ24" s="25"/>
      <c r="HR24" s="25"/>
      <c r="HS24" s="25"/>
      <c r="HT24" s="25"/>
      <c r="HU24" s="25"/>
      <c r="HV24" s="25"/>
      <c r="HW24" s="25"/>
      <c r="HX24" s="25"/>
      <c r="HY24" s="25"/>
      <c r="HZ24" s="25"/>
      <c r="IA24" s="25"/>
      <c r="IB24" s="25"/>
      <c r="IC24" s="25"/>
      <c r="ID24" s="25"/>
      <c r="IE24" s="25"/>
      <c r="IF24" s="25"/>
      <c r="IG24" s="25"/>
      <c r="IH24" s="25"/>
      <c r="II24" s="25"/>
      <c r="IJ24" s="25"/>
      <c r="IK24" s="25"/>
      <c r="IL24" s="25"/>
      <c r="IM24" s="25"/>
      <c r="IN24" s="25"/>
      <c r="IO24" s="25"/>
      <c r="IP24" s="25"/>
      <c r="IQ24" s="25"/>
      <c r="IR24" s="25"/>
      <c r="IS24" s="25"/>
      <c r="IT24" s="25"/>
      <c r="IU24" s="25"/>
      <c r="IV24" s="25"/>
      <c r="IW24" s="25"/>
      <c r="IX24" s="25"/>
      <c r="IY24" s="25"/>
      <c r="IZ24" s="25"/>
      <c r="JA24" s="25"/>
      <c r="JB24" s="25"/>
      <c r="JC24" s="25"/>
      <c r="JD24" s="25"/>
      <c r="JE24" s="25"/>
      <c r="JF24" s="25"/>
      <c r="JG24" s="25"/>
      <c r="JH24" s="25"/>
      <c r="JI24" s="25"/>
      <c r="JJ24" s="25"/>
      <c r="JK24" s="25"/>
      <c r="JL24" s="25"/>
      <c r="JM24" s="25"/>
      <c r="JN24" s="25"/>
      <c r="JO24" s="25"/>
      <c r="JP24" s="25"/>
      <c r="JQ24" s="25"/>
      <c r="JR24" s="25"/>
      <c r="JS24" s="25"/>
      <c r="JT24" s="25"/>
      <c r="JU24" s="25"/>
      <c r="JV24" s="25"/>
      <c r="JW24" s="25"/>
      <c r="JX24" s="25"/>
      <c r="JY24" s="25"/>
      <c r="JZ24" s="25"/>
      <c r="KA24" s="25"/>
      <c r="KB24" s="25"/>
      <c r="KC24" s="25"/>
      <c r="KD24" s="25"/>
      <c r="KE24" s="25"/>
      <c r="KF24" s="25"/>
      <c r="KG24" s="25"/>
      <c r="KH24" s="25"/>
      <c r="KI24" s="25"/>
      <c r="KJ24" s="25"/>
      <c r="KK24" s="25"/>
      <c r="KL24" s="25"/>
      <c r="KM24" s="25"/>
      <c r="KN24" s="25"/>
      <c r="KO24" s="25"/>
      <c r="KP24" s="25"/>
      <c r="KQ24" s="25"/>
      <c r="KR24" s="25"/>
      <c r="KS24" s="25"/>
      <c r="KT24" s="25"/>
      <c r="KU24" s="25"/>
      <c r="KV24" s="25"/>
      <c r="KW24" s="25"/>
      <c r="KX24" s="25"/>
      <c r="KY24" s="25"/>
      <c r="KZ24" s="25"/>
      <c r="LA24" s="25"/>
      <c r="LB24" s="25"/>
      <c r="LC24" s="25"/>
      <c r="LD24" s="25"/>
      <c r="LE24" s="25"/>
      <c r="LF24" s="25"/>
      <c r="LG24" s="25"/>
      <c r="LH24" s="25"/>
      <c r="LI24" s="25"/>
      <c r="LJ24" s="25"/>
      <c r="LK24" s="25"/>
      <c r="LL24" s="25"/>
      <c r="LM24" s="25"/>
      <c r="LN24" s="25"/>
      <c r="LO24" s="25"/>
      <c r="LP24" s="25"/>
      <c r="LQ24" s="25"/>
      <c r="LR24" s="25"/>
      <c r="LS24" s="25"/>
      <c r="LT24" s="25"/>
      <c r="LU24" s="25"/>
      <c r="LV24" s="25"/>
      <c r="LW24" s="25"/>
      <c r="LX24" s="25"/>
      <c r="LY24" s="25"/>
      <c r="LZ24" s="25"/>
      <c r="MA24" s="25"/>
      <c r="MB24" s="25"/>
      <c r="MC24" s="25"/>
      <c r="MD24" s="25"/>
      <c r="ME24" s="25"/>
      <c r="MF24" s="25"/>
      <c r="MG24" s="25"/>
      <c r="MH24" s="25"/>
      <c r="MI24" s="25"/>
      <c r="MJ24" s="25"/>
      <c r="MK24" s="25"/>
      <c r="ML24" s="25"/>
      <c r="MM24" s="25"/>
      <c r="MN24" s="25"/>
      <c r="MO24" s="25"/>
      <c r="MP24" s="25"/>
      <c r="MQ24" s="25"/>
      <c r="MR24" s="25"/>
      <c r="MS24" s="25"/>
      <c r="MT24" s="25"/>
      <c r="MU24" s="25"/>
      <c r="MV24" s="25"/>
      <c r="MW24" s="25"/>
      <c r="MX24" s="25"/>
      <c r="MY24" s="25"/>
      <c r="MZ24" s="25"/>
      <c r="NA24" s="25"/>
      <c r="NB24" s="25"/>
      <c r="NC24" s="25"/>
      <c r="ND24" s="25"/>
      <c r="NE24" s="25"/>
      <c r="NF24" s="4"/>
      <c r="NG24" s="14"/>
      <c r="NH24" s="26">
        <f t="shared" si="1"/>
        <v>0</v>
      </c>
      <c r="NI24" s="11"/>
      <c r="NJ24" s="11"/>
      <c r="NK24" s="11"/>
      <c r="NL24" s="11"/>
      <c r="NM24" s="11"/>
      <c r="NN24" s="11"/>
      <c r="NO24" s="11"/>
      <c r="NP24" s="11"/>
      <c r="NQ24" s="27"/>
    </row>
    <row r="25" spans="1:381" ht="23.25" x14ac:dyDescent="0.25">
      <c r="A25" s="2"/>
      <c r="B25" s="23"/>
      <c r="C25" s="3"/>
      <c r="D25" s="24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25"/>
      <c r="BG25" s="25"/>
      <c r="BH25" s="25"/>
      <c r="BI25" s="25"/>
      <c r="BJ25" s="25"/>
      <c r="BK25" s="25"/>
      <c r="BL25" s="25"/>
      <c r="BM25" s="25"/>
      <c r="BN25" s="25"/>
      <c r="BO25" s="25"/>
      <c r="BP25" s="25"/>
      <c r="BQ25" s="25"/>
      <c r="BR25" s="25"/>
      <c r="BS25" s="25"/>
      <c r="BT25" s="25"/>
      <c r="BU25" s="25"/>
      <c r="BV25" s="25"/>
      <c r="BW25" s="25"/>
      <c r="BX25" s="25"/>
      <c r="BY25" s="25"/>
      <c r="BZ25" s="25"/>
      <c r="CA25" s="25"/>
      <c r="CB25" s="25"/>
      <c r="CC25" s="25"/>
      <c r="CD25" s="25"/>
      <c r="CE25" s="25"/>
      <c r="CF25" s="25"/>
      <c r="CG25" s="25"/>
      <c r="CH25" s="25"/>
      <c r="CI25" s="25"/>
      <c r="CJ25" s="25"/>
      <c r="CK25" s="25"/>
      <c r="CL25" s="25"/>
      <c r="CM25" s="25"/>
      <c r="CN25" s="25"/>
      <c r="CO25" s="25"/>
      <c r="CP25" s="25"/>
      <c r="CQ25" s="25"/>
      <c r="CR25" s="25"/>
      <c r="CS25" s="25"/>
      <c r="CT25" s="25"/>
      <c r="CU25" s="25"/>
      <c r="CV25" s="25"/>
      <c r="CW25" s="25"/>
      <c r="CX25" s="25"/>
      <c r="CY25" s="25"/>
      <c r="CZ25" s="25"/>
      <c r="DA25" s="25"/>
      <c r="DB25" s="25"/>
      <c r="DC25" s="25"/>
      <c r="DD25" s="25"/>
      <c r="DE25" s="25"/>
      <c r="DF25" s="25"/>
      <c r="DG25" s="25"/>
      <c r="DH25" s="25"/>
      <c r="DI25" s="25"/>
      <c r="DJ25" s="25"/>
      <c r="DK25" s="25"/>
      <c r="DL25" s="25"/>
      <c r="DM25" s="25"/>
      <c r="DN25" s="25"/>
      <c r="DO25" s="25"/>
      <c r="DP25" s="25"/>
      <c r="DQ25" s="25"/>
      <c r="DR25" s="25"/>
      <c r="DS25" s="25"/>
      <c r="DT25" s="25"/>
      <c r="DU25" s="25"/>
      <c r="DV25" s="25"/>
      <c r="DW25" s="25"/>
      <c r="DX25" s="25"/>
      <c r="DY25" s="25"/>
      <c r="DZ25" s="25"/>
      <c r="EA25" s="25"/>
      <c r="EB25" s="25"/>
      <c r="EC25" s="25"/>
      <c r="ED25" s="25"/>
      <c r="EE25" s="25"/>
      <c r="EF25" s="25"/>
      <c r="EG25" s="25"/>
      <c r="EH25" s="25"/>
      <c r="EI25" s="25"/>
      <c r="EJ25" s="25"/>
      <c r="EK25" s="25"/>
      <c r="EL25" s="25"/>
      <c r="EM25" s="25"/>
      <c r="EN25" s="25"/>
      <c r="EO25" s="25"/>
      <c r="EP25" s="25"/>
      <c r="EQ25" s="25"/>
      <c r="ER25" s="25"/>
      <c r="ES25" s="25"/>
      <c r="ET25" s="25"/>
      <c r="EU25" s="25"/>
      <c r="EV25" s="25"/>
      <c r="EW25" s="25"/>
      <c r="EX25" s="25"/>
      <c r="EY25" s="25"/>
      <c r="EZ25" s="25"/>
      <c r="FA25" s="25"/>
      <c r="FB25" s="25"/>
      <c r="FC25" s="25"/>
      <c r="FD25" s="25"/>
      <c r="FE25" s="25"/>
      <c r="FF25" s="25"/>
      <c r="FG25" s="25"/>
      <c r="FH25" s="25"/>
      <c r="FI25" s="25"/>
      <c r="FJ25" s="25"/>
      <c r="FK25" s="25"/>
      <c r="FL25" s="25"/>
      <c r="FM25" s="25"/>
      <c r="FN25" s="25"/>
      <c r="FO25" s="25"/>
      <c r="FP25" s="25"/>
      <c r="FQ25" s="25"/>
      <c r="FR25" s="25"/>
      <c r="FS25" s="25"/>
      <c r="FT25" s="25"/>
      <c r="FU25" s="25"/>
      <c r="FV25" s="25"/>
      <c r="FW25" s="25"/>
      <c r="FX25" s="25"/>
      <c r="FY25" s="25"/>
      <c r="FZ25" s="25"/>
      <c r="GA25" s="25"/>
      <c r="GB25" s="25"/>
      <c r="GC25" s="25"/>
      <c r="GD25" s="25"/>
      <c r="GE25" s="25"/>
      <c r="GF25" s="25"/>
      <c r="GG25" s="25"/>
      <c r="GH25" s="25"/>
      <c r="GI25" s="25"/>
      <c r="GJ25" s="25"/>
      <c r="GK25" s="25"/>
      <c r="GL25" s="25"/>
      <c r="GM25" s="25"/>
      <c r="GN25" s="25"/>
      <c r="GO25" s="25"/>
      <c r="GP25" s="25"/>
      <c r="GQ25" s="25"/>
      <c r="GR25" s="25"/>
      <c r="GS25" s="25"/>
      <c r="GT25" s="25"/>
      <c r="GU25" s="25"/>
      <c r="GV25" s="25"/>
      <c r="GW25" s="25"/>
      <c r="GX25" s="25"/>
      <c r="GY25" s="25"/>
      <c r="GZ25" s="25"/>
      <c r="HA25" s="25"/>
      <c r="HB25" s="25"/>
      <c r="HC25" s="25"/>
      <c r="HD25" s="25"/>
      <c r="HE25" s="25"/>
      <c r="HF25" s="25"/>
      <c r="HG25" s="25"/>
      <c r="HH25" s="25"/>
      <c r="HI25" s="25"/>
      <c r="HJ25" s="25"/>
      <c r="HK25" s="25"/>
      <c r="HL25" s="25"/>
      <c r="HM25" s="25"/>
      <c r="HN25" s="25"/>
      <c r="HO25" s="25"/>
      <c r="HP25" s="25"/>
      <c r="HQ25" s="25"/>
      <c r="HR25" s="25"/>
      <c r="HS25" s="25"/>
      <c r="HT25" s="25"/>
      <c r="HU25" s="25"/>
      <c r="HV25" s="25"/>
      <c r="HW25" s="25"/>
      <c r="HX25" s="25"/>
      <c r="HY25" s="25"/>
      <c r="HZ25" s="25"/>
      <c r="IA25" s="25"/>
      <c r="IB25" s="25"/>
      <c r="IC25" s="25"/>
      <c r="ID25" s="25"/>
      <c r="IE25" s="25"/>
      <c r="IF25" s="25"/>
      <c r="IG25" s="25"/>
      <c r="IH25" s="25"/>
      <c r="II25" s="25"/>
      <c r="IJ25" s="25"/>
      <c r="IK25" s="25"/>
      <c r="IL25" s="25"/>
      <c r="IM25" s="25"/>
      <c r="IN25" s="25"/>
      <c r="IO25" s="25"/>
      <c r="IP25" s="25"/>
      <c r="IQ25" s="25"/>
      <c r="IR25" s="25"/>
      <c r="IS25" s="25"/>
      <c r="IT25" s="25"/>
      <c r="IU25" s="25"/>
      <c r="IV25" s="25"/>
      <c r="IW25" s="25"/>
      <c r="IX25" s="25"/>
      <c r="IY25" s="25"/>
      <c r="IZ25" s="25"/>
      <c r="JA25" s="25"/>
      <c r="JB25" s="25"/>
      <c r="JC25" s="25"/>
      <c r="JD25" s="25"/>
      <c r="JE25" s="25"/>
      <c r="JF25" s="25"/>
      <c r="JG25" s="25"/>
      <c r="JH25" s="25"/>
      <c r="JI25" s="25"/>
      <c r="JJ25" s="25"/>
      <c r="JK25" s="25"/>
      <c r="JL25" s="25"/>
      <c r="JM25" s="25"/>
      <c r="JN25" s="25"/>
      <c r="JO25" s="25"/>
      <c r="JP25" s="25"/>
      <c r="JQ25" s="25"/>
      <c r="JR25" s="25"/>
      <c r="JS25" s="25"/>
      <c r="JT25" s="25"/>
      <c r="JU25" s="25"/>
      <c r="JV25" s="25"/>
      <c r="JW25" s="25"/>
      <c r="JX25" s="25"/>
      <c r="JY25" s="25"/>
      <c r="JZ25" s="25"/>
      <c r="KA25" s="25"/>
      <c r="KB25" s="25"/>
      <c r="KC25" s="25"/>
      <c r="KD25" s="25"/>
      <c r="KE25" s="25"/>
      <c r="KF25" s="25"/>
      <c r="KG25" s="25"/>
      <c r="KH25" s="25"/>
      <c r="KI25" s="25"/>
      <c r="KJ25" s="25"/>
      <c r="KK25" s="25"/>
      <c r="KL25" s="25"/>
      <c r="KM25" s="25"/>
      <c r="KN25" s="25"/>
      <c r="KO25" s="25"/>
      <c r="KP25" s="25"/>
      <c r="KQ25" s="25"/>
      <c r="KR25" s="25"/>
      <c r="KS25" s="25"/>
      <c r="KT25" s="25"/>
      <c r="KU25" s="25"/>
      <c r="KV25" s="25"/>
      <c r="KW25" s="25"/>
      <c r="KX25" s="25"/>
      <c r="KY25" s="25"/>
      <c r="KZ25" s="25"/>
      <c r="LA25" s="25"/>
      <c r="LB25" s="25"/>
      <c r="LC25" s="25"/>
      <c r="LD25" s="25"/>
      <c r="LE25" s="25"/>
      <c r="LF25" s="25"/>
      <c r="LG25" s="25"/>
      <c r="LH25" s="25"/>
      <c r="LI25" s="25"/>
      <c r="LJ25" s="25"/>
      <c r="LK25" s="25"/>
      <c r="LL25" s="25"/>
      <c r="LM25" s="25"/>
      <c r="LN25" s="25"/>
      <c r="LO25" s="25"/>
      <c r="LP25" s="25"/>
      <c r="LQ25" s="25"/>
      <c r="LR25" s="25"/>
      <c r="LS25" s="25"/>
      <c r="LT25" s="25"/>
      <c r="LU25" s="25"/>
      <c r="LV25" s="25"/>
      <c r="LW25" s="25"/>
      <c r="LX25" s="25"/>
      <c r="LY25" s="25"/>
      <c r="LZ25" s="25"/>
      <c r="MA25" s="25"/>
      <c r="MB25" s="25"/>
      <c r="MC25" s="25"/>
      <c r="MD25" s="25"/>
      <c r="ME25" s="25"/>
      <c r="MF25" s="25"/>
      <c r="MG25" s="25"/>
      <c r="MH25" s="25"/>
      <c r="MI25" s="25"/>
      <c r="MJ25" s="25"/>
      <c r="MK25" s="25"/>
      <c r="ML25" s="25"/>
      <c r="MM25" s="25"/>
      <c r="MN25" s="25"/>
      <c r="MO25" s="25"/>
      <c r="MP25" s="25"/>
      <c r="MQ25" s="25"/>
      <c r="MR25" s="25"/>
      <c r="MS25" s="25"/>
      <c r="MT25" s="25"/>
      <c r="MU25" s="25"/>
      <c r="MV25" s="25"/>
      <c r="MW25" s="25"/>
      <c r="MX25" s="25"/>
      <c r="MY25" s="25"/>
      <c r="MZ25" s="25"/>
      <c r="NA25" s="25"/>
      <c r="NB25" s="25"/>
      <c r="NC25" s="25"/>
      <c r="ND25" s="25"/>
      <c r="NE25" s="25"/>
      <c r="NF25" s="4"/>
      <c r="NG25" s="14"/>
      <c r="NH25" s="26">
        <f t="shared" si="1"/>
        <v>0</v>
      </c>
      <c r="NI25" s="11"/>
      <c r="NJ25" s="11"/>
      <c r="NK25" s="11"/>
      <c r="NL25" s="11"/>
      <c r="NM25" s="11"/>
      <c r="NN25" s="11"/>
      <c r="NO25" s="11"/>
      <c r="NP25" s="11"/>
      <c r="NQ25" s="27"/>
    </row>
    <row r="26" spans="1:381" ht="23.25" x14ac:dyDescent="0.25">
      <c r="A26" s="2"/>
      <c r="B26" s="23"/>
      <c r="C26" s="3"/>
      <c r="D26" s="24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  <c r="HZ26" s="25"/>
      <c r="IA26" s="25"/>
      <c r="IB26" s="25"/>
      <c r="IC26" s="25"/>
      <c r="ID26" s="25"/>
      <c r="IE26" s="25"/>
      <c r="IF26" s="25"/>
      <c r="IG26" s="25"/>
      <c r="IH26" s="25"/>
      <c r="II26" s="25"/>
      <c r="IJ26" s="25"/>
      <c r="IK26" s="25"/>
      <c r="IL26" s="25"/>
      <c r="IM26" s="25"/>
      <c r="IN26" s="25"/>
      <c r="IO26" s="25"/>
      <c r="IP26" s="25"/>
      <c r="IQ26" s="25"/>
      <c r="IR26" s="25"/>
      <c r="IS26" s="25"/>
      <c r="IT26" s="25"/>
      <c r="IU26" s="25"/>
      <c r="IV26" s="25"/>
      <c r="IW26" s="25"/>
      <c r="IX26" s="25"/>
      <c r="IY26" s="25"/>
      <c r="IZ26" s="25"/>
      <c r="JA26" s="25"/>
      <c r="JB26" s="25"/>
      <c r="JC26" s="25"/>
      <c r="JD26" s="25"/>
      <c r="JE26" s="25"/>
      <c r="JF26" s="25"/>
      <c r="JG26" s="25"/>
      <c r="JH26" s="25"/>
      <c r="JI26" s="25"/>
      <c r="JJ26" s="25"/>
      <c r="JK26" s="25"/>
      <c r="JL26" s="25"/>
      <c r="JM26" s="25"/>
      <c r="JN26" s="25"/>
      <c r="JO26" s="25"/>
      <c r="JP26" s="25"/>
      <c r="JQ26" s="25"/>
      <c r="JR26" s="25"/>
      <c r="JS26" s="25"/>
      <c r="JT26" s="25"/>
      <c r="JU26" s="25"/>
      <c r="JV26" s="25"/>
      <c r="JW26" s="25"/>
      <c r="JX26" s="25"/>
      <c r="JY26" s="25"/>
      <c r="JZ26" s="25"/>
      <c r="KA26" s="25"/>
      <c r="KB26" s="25"/>
      <c r="KC26" s="25"/>
      <c r="KD26" s="25"/>
      <c r="KE26" s="25"/>
      <c r="KF26" s="25"/>
      <c r="KG26" s="25"/>
      <c r="KH26" s="25"/>
      <c r="KI26" s="25"/>
      <c r="KJ26" s="25"/>
      <c r="KK26" s="25"/>
      <c r="KL26" s="25"/>
      <c r="KM26" s="25"/>
      <c r="KN26" s="25"/>
      <c r="KO26" s="25"/>
      <c r="KP26" s="25"/>
      <c r="KQ26" s="25"/>
      <c r="KR26" s="25"/>
      <c r="KS26" s="25"/>
      <c r="KT26" s="25"/>
      <c r="KU26" s="25"/>
      <c r="KV26" s="25"/>
      <c r="KW26" s="25"/>
      <c r="KX26" s="25"/>
      <c r="KY26" s="25"/>
      <c r="KZ26" s="25"/>
      <c r="LA26" s="25"/>
      <c r="LB26" s="25"/>
      <c r="LC26" s="25"/>
      <c r="LD26" s="25"/>
      <c r="LE26" s="25"/>
      <c r="LF26" s="25"/>
      <c r="LG26" s="25"/>
      <c r="LH26" s="25"/>
      <c r="LI26" s="25"/>
      <c r="LJ26" s="25"/>
      <c r="LK26" s="25"/>
      <c r="LL26" s="25"/>
      <c r="LM26" s="25"/>
      <c r="LN26" s="25"/>
      <c r="LO26" s="25"/>
      <c r="LP26" s="25"/>
      <c r="LQ26" s="25"/>
      <c r="LR26" s="25"/>
      <c r="LS26" s="25"/>
      <c r="LT26" s="25"/>
      <c r="LU26" s="25"/>
      <c r="LV26" s="25"/>
      <c r="LW26" s="25"/>
      <c r="LX26" s="25"/>
      <c r="LY26" s="25"/>
      <c r="LZ26" s="25"/>
      <c r="MA26" s="25"/>
      <c r="MB26" s="25"/>
      <c r="MC26" s="25"/>
      <c r="MD26" s="25"/>
      <c r="ME26" s="25"/>
      <c r="MF26" s="25"/>
      <c r="MG26" s="25"/>
      <c r="MH26" s="25"/>
      <c r="MI26" s="25"/>
      <c r="MJ26" s="25"/>
      <c r="MK26" s="25"/>
      <c r="ML26" s="25"/>
      <c r="MM26" s="25"/>
      <c r="MN26" s="25"/>
      <c r="MO26" s="25"/>
      <c r="MP26" s="25"/>
      <c r="MQ26" s="25"/>
      <c r="MR26" s="25"/>
      <c r="MS26" s="25"/>
      <c r="MT26" s="25"/>
      <c r="MU26" s="25"/>
      <c r="MV26" s="25"/>
      <c r="MW26" s="25"/>
      <c r="MX26" s="25"/>
      <c r="MY26" s="25"/>
      <c r="MZ26" s="25"/>
      <c r="NA26" s="25"/>
      <c r="NB26" s="25"/>
      <c r="NC26" s="25"/>
      <c r="ND26" s="25"/>
      <c r="NE26" s="25"/>
      <c r="NF26" s="4"/>
      <c r="NG26" s="14"/>
      <c r="NH26" s="26">
        <f t="shared" si="1"/>
        <v>0</v>
      </c>
      <c r="NI26" s="11"/>
      <c r="NJ26" s="11"/>
      <c r="NK26" s="11"/>
      <c r="NL26" s="11"/>
      <c r="NM26" s="11"/>
      <c r="NN26" s="11"/>
      <c r="NO26" s="11"/>
      <c r="NP26" s="11"/>
      <c r="NQ26" s="27"/>
    </row>
    <row r="27" spans="1:381" ht="23.25" x14ac:dyDescent="0.25">
      <c r="A27" s="2"/>
      <c r="B27" s="23"/>
      <c r="C27" s="3"/>
      <c r="D27" s="24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25"/>
      <c r="BG27" s="25"/>
      <c r="BH27" s="25"/>
      <c r="BI27" s="25"/>
      <c r="BJ27" s="25"/>
      <c r="BK27" s="25"/>
      <c r="BL27" s="25"/>
      <c r="BM27" s="25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25"/>
      <c r="CP27" s="25"/>
      <c r="CQ27" s="25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25"/>
      <c r="DT27" s="25"/>
      <c r="DU27" s="25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25"/>
      <c r="EV27" s="25"/>
      <c r="EW27" s="25"/>
      <c r="EX27" s="25"/>
      <c r="EY27" s="25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5"/>
      <c r="GC27" s="25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25"/>
      <c r="HF27" s="25"/>
      <c r="HG27" s="25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5"/>
      <c r="IC27" s="25"/>
      <c r="ID27" s="25"/>
      <c r="IE27" s="25"/>
      <c r="IF27" s="25"/>
      <c r="IG27" s="25"/>
      <c r="IH27" s="25"/>
      <c r="II27" s="25"/>
      <c r="IJ27" s="25"/>
      <c r="IK27" s="25"/>
      <c r="IL27" s="25"/>
      <c r="IM27" s="25"/>
      <c r="IN27" s="25"/>
      <c r="IO27" s="25"/>
      <c r="IP27" s="25"/>
      <c r="IQ27" s="25"/>
      <c r="IR27" s="25"/>
      <c r="IS27" s="25"/>
      <c r="IT27" s="25"/>
      <c r="IU27" s="25"/>
      <c r="IV27" s="25"/>
      <c r="IW27" s="25"/>
      <c r="IX27" s="25"/>
      <c r="IY27" s="25"/>
      <c r="IZ27" s="25"/>
      <c r="JA27" s="25"/>
      <c r="JB27" s="25"/>
      <c r="JC27" s="25"/>
      <c r="JD27" s="25"/>
      <c r="JE27" s="25"/>
      <c r="JF27" s="25"/>
      <c r="JG27" s="25"/>
      <c r="JH27" s="25"/>
      <c r="JI27" s="25"/>
      <c r="JJ27" s="25"/>
      <c r="JK27" s="25"/>
      <c r="JL27" s="25"/>
      <c r="JM27" s="25"/>
      <c r="JN27" s="25"/>
      <c r="JO27" s="25"/>
      <c r="JP27" s="25"/>
      <c r="JQ27" s="25"/>
      <c r="JR27" s="25"/>
      <c r="JS27" s="25"/>
      <c r="JT27" s="25"/>
      <c r="JU27" s="25"/>
      <c r="JV27" s="25"/>
      <c r="JW27" s="25"/>
      <c r="JX27" s="25"/>
      <c r="JY27" s="25"/>
      <c r="JZ27" s="25"/>
      <c r="KA27" s="25"/>
      <c r="KB27" s="25"/>
      <c r="KC27" s="25"/>
      <c r="KD27" s="25"/>
      <c r="KE27" s="25"/>
      <c r="KF27" s="25"/>
      <c r="KG27" s="25"/>
      <c r="KH27" s="25"/>
      <c r="KI27" s="25"/>
      <c r="KJ27" s="25"/>
      <c r="KK27" s="25"/>
      <c r="KL27" s="25"/>
      <c r="KM27" s="25"/>
      <c r="KN27" s="25"/>
      <c r="KO27" s="25"/>
      <c r="KP27" s="25"/>
      <c r="KQ27" s="25"/>
      <c r="KR27" s="25"/>
      <c r="KS27" s="25"/>
      <c r="KT27" s="25"/>
      <c r="KU27" s="25"/>
      <c r="KV27" s="25"/>
      <c r="KW27" s="25"/>
      <c r="KX27" s="25"/>
      <c r="KY27" s="25"/>
      <c r="KZ27" s="25"/>
      <c r="LA27" s="25"/>
      <c r="LB27" s="25"/>
      <c r="LC27" s="25"/>
      <c r="LD27" s="25"/>
      <c r="LE27" s="25"/>
      <c r="LF27" s="25"/>
      <c r="LG27" s="25"/>
      <c r="LH27" s="25"/>
      <c r="LI27" s="25"/>
      <c r="LJ27" s="25"/>
      <c r="LK27" s="25"/>
      <c r="LL27" s="25"/>
      <c r="LM27" s="25"/>
      <c r="LN27" s="25"/>
      <c r="LO27" s="25"/>
      <c r="LP27" s="25"/>
      <c r="LQ27" s="25"/>
      <c r="LR27" s="25"/>
      <c r="LS27" s="25"/>
      <c r="LT27" s="25"/>
      <c r="LU27" s="25"/>
      <c r="LV27" s="25"/>
      <c r="LW27" s="25"/>
      <c r="LX27" s="25"/>
      <c r="LY27" s="25"/>
      <c r="LZ27" s="25"/>
      <c r="MA27" s="25"/>
      <c r="MB27" s="25"/>
      <c r="MC27" s="25"/>
      <c r="MD27" s="25"/>
      <c r="ME27" s="25"/>
      <c r="MF27" s="25"/>
      <c r="MG27" s="25"/>
      <c r="MH27" s="25"/>
      <c r="MI27" s="25"/>
      <c r="MJ27" s="25"/>
      <c r="MK27" s="25"/>
      <c r="ML27" s="25"/>
      <c r="MM27" s="25"/>
      <c r="MN27" s="25"/>
      <c r="MO27" s="25"/>
      <c r="MP27" s="25"/>
      <c r="MQ27" s="25"/>
      <c r="MR27" s="25"/>
      <c r="MS27" s="25"/>
      <c r="MT27" s="25"/>
      <c r="MU27" s="25"/>
      <c r="MV27" s="25"/>
      <c r="MW27" s="25"/>
      <c r="MX27" s="25"/>
      <c r="MY27" s="25"/>
      <c r="MZ27" s="25"/>
      <c r="NA27" s="25"/>
      <c r="NB27" s="25"/>
      <c r="NC27" s="25"/>
      <c r="ND27" s="25"/>
      <c r="NE27" s="25"/>
      <c r="NF27" s="4"/>
      <c r="NG27" s="14"/>
      <c r="NH27" s="26">
        <f t="shared" si="1"/>
        <v>0</v>
      </c>
      <c r="NI27" s="11"/>
      <c r="NJ27" s="11"/>
      <c r="NK27" s="11"/>
      <c r="NL27" s="11"/>
      <c r="NM27" s="11"/>
      <c r="NN27" s="11"/>
      <c r="NO27" s="11"/>
      <c r="NP27" s="11"/>
      <c r="NQ27" s="27"/>
    </row>
    <row r="28" spans="1:381" ht="23.25" x14ac:dyDescent="0.25">
      <c r="A28" s="2"/>
      <c r="B28" s="23"/>
      <c r="C28" s="3"/>
      <c r="D28" s="24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  <c r="BM28" s="25"/>
      <c r="BN28" s="25"/>
      <c r="BO28" s="25"/>
      <c r="BP28" s="25"/>
      <c r="BQ28" s="25"/>
      <c r="BR28" s="25"/>
      <c r="BS28" s="25"/>
      <c r="BT28" s="25"/>
      <c r="BU28" s="25"/>
      <c r="BV28" s="25"/>
      <c r="BW28" s="25"/>
      <c r="BX28" s="25"/>
      <c r="BY28" s="25"/>
      <c r="BZ28" s="25"/>
      <c r="CA28" s="25"/>
      <c r="CB28" s="25"/>
      <c r="CC28" s="25"/>
      <c r="CD28" s="25"/>
      <c r="CE28" s="25"/>
      <c r="CF28" s="25"/>
      <c r="CG28" s="25"/>
      <c r="CH28" s="25"/>
      <c r="CI28" s="25"/>
      <c r="CJ28" s="25"/>
      <c r="CK28" s="25"/>
      <c r="CL28" s="25"/>
      <c r="CM28" s="25"/>
      <c r="CN28" s="25"/>
      <c r="CO28" s="25"/>
      <c r="CP28" s="25"/>
      <c r="CQ28" s="25"/>
      <c r="CR28" s="25"/>
      <c r="CS28" s="25"/>
      <c r="CT28" s="25"/>
      <c r="CU28" s="25"/>
      <c r="CV28" s="25"/>
      <c r="CW28" s="25"/>
      <c r="CX28" s="25"/>
      <c r="CY28" s="25"/>
      <c r="CZ28" s="25"/>
      <c r="DA28" s="25"/>
      <c r="DB28" s="25"/>
      <c r="DC28" s="25"/>
      <c r="DD28" s="25"/>
      <c r="DE28" s="25"/>
      <c r="DF28" s="25"/>
      <c r="DG28" s="25"/>
      <c r="DH28" s="25"/>
      <c r="DI28" s="25"/>
      <c r="DJ28" s="25"/>
      <c r="DK28" s="25"/>
      <c r="DL28" s="25"/>
      <c r="DM28" s="25"/>
      <c r="DN28" s="25"/>
      <c r="DO28" s="25"/>
      <c r="DP28" s="25"/>
      <c r="DQ28" s="25"/>
      <c r="DR28" s="25"/>
      <c r="DS28" s="25"/>
      <c r="DT28" s="25"/>
      <c r="DU28" s="25"/>
      <c r="DV28" s="25"/>
      <c r="DW28" s="25"/>
      <c r="DX28" s="25"/>
      <c r="DY28" s="25"/>
      <c r="DZ28" s="25"/>
      <c r="EA28" s="25"/>
      <c r="EB28" s="25"/>
      <c r="EC28" s="25"/>
      <c r="ED28" s="25"/>
      <c r="EE28" s="25"/>
      <c r="EF28" s="25"/>
      <c r="EG28" s="25"/>
      <c r="EH28" s="25"/>
      <c r="EI28" s="25"/>
      <c r="EJ28" s="25"/>
      <c r="EK28" s="25"/>
      <c r="EL28" s="25"/>
      <c r="EM28" s="25"/>
      <c r="EN28" s="25"/>
      <c r="EO28" s="25"/>
      <c r="EP28" s="25"/>
      <c r="EQ28" s="25"/>
      <c r="ER28" s="25"/>
      <c r="ES28" s="25"/>
      <c r="ET28" s="25"/>
      <c r="EU28" s="25"/>
      <c r="EV28" s="25"/>
      <c r="EW28" s="25"/>
      <c r="EX28" s="25"/>
      <c r="EY28" s="25"/>
      <c r="EZ28" s="25"/>
      <c r="FA28" s="25"/>
      <c r="FB28" s="25"/>
      <c r="FC28" s="25"/>
      <c r="FD28" s="25"/>
      <c r="FE28" s="25"/>
      <c r="FF28" s="25"/>
      <c r="FG28" s="25"/>
      <c r="FH28" s="25"/>
      <c r="FI28" s="25"/>
      <c r="FJ28" s="25"/>
      <c r="FK28" s="25"/>
      <c r="FL28" s="25"/>
      <c r="FM28" s="25"/>
      <c r="FN28" s="25"/>
      <c r="FO28" s="25"/>
      <c r="FP28" s="25"/>
      <c r="FQ28" s="25"/>
      <c r="FR28" s="25"/>
      <c r="FS28" s="25"/>
      <c r="FT28" s="25"/>
      <c r="FU28" s="25"/>
      <c r="FV28" s="25"/>
      <c r="FW28" s="25"/>
      <c r="FX28" s="25"/>
      <c r="FY28" s="25"/>
      <c r="FZ28" s="25"/>
      <c r="GA28" s="25"/>
      <c r="GB28" s="25"/>
      <c r="GC28" s="25"/>
      <c r="GD28" s="25"/>
      <c r="GE28" s="25"/>
      <c r="GF28" s="25"/>
      <c r="GG28" s="25"/>
      <c r="GH28" s="25"/>
      <c r="GI28" s="25"/>
      <c r="GJ28" s="25"/>
      <c r="GK28" s="25"/>
      <c r="GL28" s="25"/>
      <c r="GM28" s="25"/>
      <c r="GN28" s="25"/>
      <c r="GO28" s="25"/>
      <c r="GP28" s="25"/>
      <c r="GQ28" s="25"/>
      <c r="GR28" s="25"/>
      <c r="GS28" s="25"/>
      <c r="GT28" s="25"/>
      <c r="GU28" s="25"/>
      <c r="GV28" s="25"/>
      <c r="GW28" s="25"/>
      <c r="GX28" s="25"/>
      <c r="GY28" s="25"/>
      <c r="GZ28" s="25"/>
      <c r="HA28" s="25"/>
      <c r="HB28" s="25"/>
      <c r="HC28" s="25"/>
      <c r="HD28" s="25"/>
      <c r="HE28" s="25"/>
      <c r="HF28" s="25"/>
      <c r="HG28" s="25"/>
      <c r="HH28" s="25"/>
      <c r="HI28" s="25"/>
      <c r="HJ28" s="25"/>
      <c r="HK28" s="25"/>
      <c r="HL28" s="25"/>
      <c r="HM28" s="25"/>
      <c r="HN28" s="25"/>
      <c r="HO28" s="25"/>
      <c r="HP28" s="25"/>
      <c r="HQ28" s="25"/>
      <c r="HR28" s="25"/>
      <c r="HS28" s="25"/>
      <c r="HT28" s="25"/>
      <c r="HU28" s="25"/>
      <c r="HV28" s="25"/>
      <c r="HW28" s="25"/>
      <c r="HX28" s="25"/>
      <c r="HY28" s="25"/>
      <c r="HZ28" s="25"/>
      <c r="IA28" s="25"/>
      <c r="IB28" s="25"/>
      <c r="IC28" s="25"/>
      <c r="ID28" s="25"/>
      <c r="IE28" s="25"/>
      <c r="IF28" s="25"/>
      <c r="IG28" s="25"/>
      <c r="IH28" s="25"/>
      <c r="II28" s="25"/>
      <c r="IJ28" s="25"/>
      <c r="IK28" s="25"/>
      <c r="IL28" s="25"/>
      <c r="IM28" s="25"/>
      <c r="IN28" s="25"/>
      <c r="IO28" s="25"/>
      <c r="IP28" s="25"/>
      <c r="IQ28" s="25"/>
      <c r="IR28" s="25"/>
      <c r="IS28" s="25"/>
      <c r="IT28" s="25"/>
      <c r="IU28" s="25"/>
      <c r="IV28" s="25"/>
      <c r="IW28" s="25"/>
      <c r="IX28" s="25"/>
      <c r="IY28" s="25"/>
      <c r="IZ28" s="25"/>
      <c r="JA28" s="25"/>
      <c r="JB28" s="25"/>
      <c r="JC28" s="25"/>
      <c r="JD28" s="25"/>
      <c r="JE28" s="25"/>
      <c r="JF28" s="25"/>
      <c r="JG28" s="25"/>
      <c r="JH28" s="25"/>
      <c r="JI28" s="25"/>
      <c r="JJ28" s="25"/>
      <c r="JK28" s="25"/>
      <c r="JL28" s="25"/>
      <c r="JM28" s="25"/>
      <c r="JN28" s="25"/>
      <c r="JO28" s="25"/>
      <c r="JP28" s="25"/>
      <c r="JQ28" s="25"/>
      <c r="JR28" s="25"/>
      <c r="JS28" s="25"/>
      <c r="JT28" s="25"/>
      <c r="JU28" s="25"/>
      <c r="JV28" s="25"/>
      <c r="JW28" s="25"/>
      <c r="JX28" s="25"/>
      <c r="JY28" s="25"/>
      <c r="JZ28" s="25"/>
      <c r="KA28" s="25"/>
      <c r="KB28" s="25"/>
      <c r="KC28" s="25"/>
      <c r="KD28" s="25"/>
      <c r="KE28" s="25"/>
      <c r="KF28" s="25"/>
      <c r="KG28" s="25"/>
      <c r="KH28" s="25"/>
      <c r="KI28" s="25"/>
      <c r="KJ28" s="25"/>
      <c r="KK28" s="25"/>
      <c r="KL28" s="25"/>
      <c r="KM28" s="25"/>
      <c r="KN28" s="25"/>
      <c r="KO28" s="25"/>
      <c r="KP28" s="25"/>
      <c r="KQ28" s="25"/>
      <c r="KR28" s="25"/>
      <c r="KS28" s="25"/>
      <c r="KT28" s="25"/>
      <c r="KU28" s="25"/>
      <c r="KV28" s="25"/>
      <c r="KW28" s="25"/>
      <c r="KX28" s="25"/>
      <c r="KY28" s="25"/>
      <c r="KZ28" s="25"/>
      <c r="LA28" s="25"/>
      <c r="LB28" s="25"/>
      <c r="LC28" s="25"/>
      <c r="LD28" s="25"/>
      <c r="LE28" s="25"/>
      <c r="LF28" s="25"/>
      <c r="LG28" s="25"/>
      <c r="LH28" s="25"/>
      <c r="LI28" s="25"/>
      <c r="LJ28" s="25"/>
      <c r="LK28" s="25"/>
      <c r="LL28" s="25"/>
      <c r="LM28" s="25"/>
      <c r="LN28" s="25"/>
      <c r="LO28" s="25"/>
      <c r="LP28" s="25"/>
      <c r="LQ28" s="25"/>
      <c r="LR28" s="25"/>
      <c r="LS28" s="25"/>
      <c r="LT28" s="25"/>
      <c r="LU28" s="25"/>
      <c r="LV28" s="25"/>
      <c r="LW28" s="25"/>
      <c r="LX28" s="25"/>
      <c r="LY28" s="25"/>
      <c r="LZ28" s="25"/>
      <c r="MA28" s="25"/>
      <c r="MB28" s="25"/>
      <c r="MC28" s="25"/>
      <c r="MD28" s="25"/>
      <c r="ME28" s="25"/>
      <c r="MF28" s="25"/>
      <c r="MG28" s="25"/>
      <c r="MH28" s="25"/>
      <c r="MI28" s="25"/>
      <c r="MJ28" s="25"/>
      <c r="MK28" s="25"/>
      <c r="ML28" s="25"/>
      <c r="MM28" s="25"/>
      <c r="MN28" s="25"/>
      <c r="MO28" s="25"/>
      <c r="MP28" s="25"/>
      <c r="MQ28" s="25"/>
      <c r="MR28" s="25"/>
      <c r="MS28" s="25"/>
      <c r="MT28" s="25"/>
      <c r="MU28" s="25"/>
      <c r="MV28" s="25"/>
      <c r="MW28" s="25"/>
      <c r="MX28" s="25"/>
      <c r="MY28" s="25"/>
      <c r="MZ28" s="25"/>
      <c r="NA28" s="25"/>
      <c r="NB28" s="25"/>
      <c r="NC28" s="25"/>
      <c r="ND28" s="25"/>
      <c r="NE28" s="25"/>
      <c r="NF28" s="4"/>
      <c r="NG28" s="14"/>
      <c r="NH28" s="26">
        <f t="shared" si="1"/>
        <v>0</v>
      </c>
      <c r="NI28" s="11"/>
      <c r="NJ28" s="11"/>
      <c r="NK28" s="11"/>
      <c r="NL28" s="11"/>
      <c r="NM28" s="11"/>
      <c r="NN28" s="11"/>
      <c r="NO28" s="11"/>
      <c r="NP28" s="11"/>
      <c r="NQ28" s="27"/>
    </row>
    <row r="29" spans="1:381" ht="23.25" x14ac:dyDescent="0.25">
      <c r="A29" s="2"/>
      <c r="B29" s="23"/>
      <c r="C29" s="3"/>
      <c r="D29" s="2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25"/>
      <c r="BG29" s="25"/>
      <c r="BH29" s="25"/>
      <c r="BI29" s="25"/>
      <c r="BJ29" s="25"/>
      <c r="BK29" s="25"/>
      <c r="BL29" s="25"/>
      <c r="BM29" s="25"/>
      <c r="BN29" s="25"/>
      <c r="BO29" s="25"/>
      <c r="BP29" s="25"/>
      <c r="BQ29" s="25"/>
      <c r="BR29" s="25"/>
      <c r="BS29" s="25"/>
      <c r="BT29" s="25"/>
      <c r="BU29" s="25"/>
      <c r="BV29" s="25"/>
      <c r="BW29" s="25"/>
      <c r="BX29" s="25"/>
      <c r="BY29" s="25"/>
      <c r="BZ29" s="25"/>
      <c r="CA29" s="25"/>
      <c r="CB29" s="25"/>
      <c r="CC29" s="25"/>
      <c r="CD29" s="25"/>
      <c r="CE29" s="25"/>
      <c r="CF29" s="25"/>
      <c r="CG29" s="25"/>
      <c r="CH29" s="25"/>
      <c r="CI29" s="25"/>
      <c r="CJ29" s="25"/>
      <c r="CK29" s="25"/>
      <c r="CL29" s="25"/>
      <c r="CM29" s="25"/>
      <c r="CN29" s="25"/>
      <c r="CO29" s="25"/>
      <c r="CP29" s="25"/>
      <c r="CQ29" s="25"/>
      <c r="CR29" s="25"/>
      <c r="CS29" s="25"/>
      <c r="CT29" s="25"/>
      <c r="CU29" s="25"/>
      <c r="CV29" s="25"/>
      <c r="CW29" s="25"/>
      <c r="CX29" s="25"/>
      <c r="CY29" s="25"/>
      <c r="CZ29" s="25"/>
      <c r="DA29" s="25"/>
      <c r="DB29" s="25"/>
      <c r="DC29" s="25"/>
      <c r="DD29" s="25"/>
      <c r="DE29" s="25"/>
      <c r="DF29" s="25"/>
      <c r="DG29" s="25"/>
      <c r="DH29" s="25"/>
      <c r="DI29" s="25"/>
      <c r="DJ29" s="25"/>
      <c r="DK29" s="25"/>
      <c r="DL29" s="25"/>
      <c r="DM29" s="25"/>
      <c r="DN29" s="25"/>
      <c r="DO29" s="25"/>
      <c r="DP29" s="25"/>
      <c r="DQ29" s="25"/>
      <c r="DR29" s="25"/>
      <c r="DS29" s="25"/>
      <c r="DT29" s="25"/>
      <c r="DU29" s="25"/>
      <c r="DV29" s="25"/>
      <c r="DW29" s="25"/>
      <c r="DX29" s="25"/>
      <c r="DY29" s="25"/>
      <c r="DZ29" s="25"/>
      <c r="EA29" s="25"/>
      <c r="EB29" s="25"/>
      <c r="EC29" s="25"/>
      <c r="ED29" s="25"/>
      <c r="EE29" s="25"/>
      <c r="EF29" s="25"/>
      <c r="EG29" s="25"/>
      <c r="EH29" s="25"/>
      <c r="EI29" s="25"/>
      <c r="EJ29" s="25"/>
      <c r="EK29" s="25"/>
      <c r="EL29" s="25"/>
      <c r="EM29" s="25"/>
      <c r="EN29" s="25"/>
      <c r="EO29" s="25"/>
      <c r="EP29" s="25"/>
      <c r="EQ29" s="25"/>
      <c r="ER29" s="25"/>
      <c r="ES29" s="25"/>
      <c r="ET29" s="25"/>
      <c r="EU29" s="25"/>
      <c r="EV29" s="25"/>
      <c r="EW29" s="25"/>
      <c r="EX29" s="25"/>
      <c r="EY29" s="25"/>
      <c r="EZ29" s="25"/>
      <c r="FA29" s="25"/>
      <c r="FB29" s="25"/>
      <c r="FC29" s="25"/>
      <c r="FD29" s="25"/>
      <c r="FE29" s="25"/>
      <c r="FF29" s="25"/>
      <c r="FG29" s="25"/>
      <c r="FH29" s="25"/>
      <c r="FI29" s="25"/>
      <c r="FJ29" s="25"/>
      <c r="FK29" s="25"/>
      <c r="FL29" s="25"/>
      <c r="FM29" s="25"/>
      <c r="FN29" s="25"/>
      <c r="FO29" s="25"/>
      <c r="FP29" s="25"/>
      <c r="FQ29" s="25"/>
      <c r="FR29" s="25"/>
      <c r="FS29" s="25"/>
      <c r="FT29" s="25"/>
      <c r="FU29" s="25"/>
      <c r="FV29" s="25"/>
      <c r="FW29" s="25"/>
      <c r="FX29" s="25"/>
      <c r="FY29" s="25"/>
      <c r="FZ29" s="25"/>
      <c r="GA29" s="25"/>
      <c r="GB29" s="25"/>
      <c r="GC29" s="25"/>
      <c r="GD29" s="25"/>
      <c r="GE29" s="25"/>
      <c r="GF29" s="25"/>
      <c r="GG29" s="25"/>
      <c r="GH29" s="25"/>
      <c r="GI29" s="25"/>
      <c r="GJ29" s="25"/>
      <c r="GK29" s="25"/>
      <c r="GL29" s="25"/>
      <c r="GM29" s="25"/>
      <c r="GN29" s="25"/>
      <c r="GO29" s="25"/>
      <c r="GP29" s="25"/>
      <c r="GQ29" s="25"/>
      <c r="GR29" s="25"/>
      <c r="GS29" s="25"/>
      <c r="GT29" s="25"/>
      <c r="GU29" s="25"/>
      <c r="GV29" s="25"/>
      <c r="GW29" s="25"/>
      <c r="GX29" s="25"/>
      <c r="GY29" s="25"/>
      <c r="GZ29" s="25"/>
      <c r="HA29" s="25"/>
      <c r="HB29" s="25"/>
      <c r="HC29" s="25"/>
      <c r="HD29" s="25"/>
      <c r="HE29" s="25"/>
      <c r="HF29" s="25"/>
      <c r="HG29" s="25"/>
      <c r="HH29" s="25"/>
      <c r="HI29" s="25"/>
      <c r="HJ29" s="25"/>
      <c r="HK29" s="25"/>
      <c r="HL29" s="25"/>
      <c r="HM29" s="25"/>
      <c r="HN29" s="25"/>
      <c r="HO29" s="25"/>
      <c r="HP29" s="25"/>
      <c r="HQ29" s="25"/>
      <c r="HR29" s="25"/>
      <c r="HS29" s="25"/>
      <c r="HT29" s="25"/>
      <c r="HU29" s="25"/>
      <c r="HV29" s="25"/>
      <c r="HW29" s="25"/>
      <c r="HX29" s="25"/>
      <c r="HY29" s="25"/>
      <c r="HZ29" s="25"/>
      <c r="IA29" s="25"/>
      <c r="IB29" s="25"/>
      <c r="IC29" s="25"/>
      <c r="ID29" s="25"/>
      <c r="IE29" s="25"/>
      <c r="IF29" s="25"/>
      <c r="IG29" s="25"/>
      <c r="IH29" s="25"/>
      <c r="II29" s="25"/>
      <c r="IJ29" s="25"/>
      <c r="IK29" s="25"/>
      <c r="IL29" s="25"/>
      <c r="IM29" s="25"/>
      <c r="IN29" s="25"/>
      <c r="IO29" s="25"/>
      <c r="IP29" s="25"/>
      <c r="IQ29" s="25"/>
      <c r="IR29" s="25"/>
      <c r="IS29" s="25"/>
      <c r="IT29" s="25"/>
      <c r="IU29" s="25"/>
      <c r="IV29" s="25"/>
      <c r="IW29" s="25"/>
      <c r="IX29" s="25"/>
      <c r="IY29" s="25"/>
      <c r="IZ29" s="25"/>
      <c r="JA29" s="25"/>
      <c r="JB29" s="25"/>
      <c r="JC29" s="25"/>
      <c r="JD29" s="25"/>
      <c r="JE29" s="25"/>
      <c r="JF29" s="25"/>
      <c r="JG29" s="25"/>
      <c r="JH29" s="25"/>
      <c r="JI29" s="25"/>
      <c r="JJ29" s="25"/>
      <c r="JK29" s="25"/>
      <c r="JL29" s="25"/>
      <c r="JM29" s="25"/>
      <c r="JN29" s="25"/>
      <c r="JO29" s="25"/>
      <c r="JP29" s="25"/>
      <c r="JQ29" s="25"/>
      <c r="JR29" s="25"/>
      <c r="JS29" s="25"/>
      <c r="JT29" s="25"/>
      <c r="JU29" s="25"/>
      <c r="JV29" s="25"/>
      <c r="JW29" s="25"/>
      <c r="JX29" s="25"/>
      <c r="JY29" s="25"/>
      <c r="JZ29" s="25"/>
      <c r="KA29" s="25"/>
      <c r="KB29" s="25"/>
      <c r="KC29" s="25"/>
      <c r="KD29" s="25"/>
      <c r="KE29" s="25"/>
      <c r="KF29" s="25"/>
      <c r="KG29" s="25"/>
      <c r="KH29" s="25"/>
      <c r="KI29" s="25"/>
      <c r="KJ29" s="25"/>
      <c r="KK29" s="25"/>
      <c r="KL29" s="25"/>
      <c r="KM29" s="25"/>
      <c r="KN29" s="25"/>
      <c r="KO29" s="25"/>
      <c r="KP29" s="25"/>
      <c r="KQ29" s="25"/>
      <c r="KR29" s="25"/>
      <c r="KS29" s="25"/>
      <c r="KT29" s="25"/>
      <c r="KU29" s="25"/>
      <c r="KV29" s="25"/>
      <c r="KW29" s="25"/>
      <c r="KX29" s="25"/>
      <c r="KY29" s="25"/>
      <c r="KZ29" s="25"/>
      <c r="LA29" s="25"/>
      <c r="LB29" s="25"/>
      <c r="LC29" s="25"/>
      <c r="LD29" s="25"/>
      <c r="LE29" s="25"/>
      <c r="LF29" s="25"/>
      <c r="LG29" s="25"/>
      <c r="LH29" s="25"/>
      <c r="LI29" s="25"/>
      <c r="LJ29" s="25"/>
      <c r="LK29" s="25"/>
      <c r="LL29" s="25"/>
      <c r="LM29" s="25"/>
      <c r="LN29" s="25"/>
      <c r="LO29" s="25"/>
      <c r="LP29" s="25"/>
      <c r="LQ29" s="25"/>
      <c r="LR29" s="25"/>
      <c r="LS29" s="25"/>
      <c r="LT29" s="25"/>
      <c r="LU29" s="25"/>
      <c r="LV29" s="25"/>
      <c r="LW29" s="25"/>
      <c r="LX29" s="25"/>
      <c r="LY29" s="25"/>
      <c r="LZ29" s="25"/>
      <c r="MA29" s="25"/>
      <c r="MB29" s="25"/>
      <c r="MC29" s="25"/>
      <c r="MD29" s="25"/>
      <c r="ME29" s="25"/>
      <c r="MF29" s="25"/>
      <c r="MG29" s="25"/>
      <c r="MH29" s="25"/>
      <c r="MI29" s="25"/>
      <c r="MJ29" s="25"/>
      <c r="MK29" s="25"/>
      <c r="ML29" s="25"/>
      <c r="MM29" s="25"/>
      <c r="MN29" s="25"/>
      <c r="MO29" s="25"/>
      <c r="MP29" s="25"/>
      <c r="MQ29" s="25"/>
      <c r="MR29" s="25"/>
      <c r="MS29" s="25"/>
      <c r="MT29" s="25"/>
      <c r="MU29" s="25"/>
      <c r="MV29" s="25"/>
      <c r="MW29" s="25"/>
      <c r="MX29" s="25"/>
      <c r="MY29" s="25"/>
      <c r="MZ29" s="25"/>
      <c r="NA29" s="25"/>
      <c r="NB29" s="25"/>
      <c r="NC29" s="25"/>
      <c r="ND29" s="25"/>
      <c r="NE29" s="25"/>
      <c r="NF29" s="4"/>
      <c r="NG29" s="14"/>
      <c r="NH29" s="26">
        <f t="shared" si="1"/>
        <v>0</v>
      </c>
      <c r="NI29" s="11"/>
      <c r="NJ29" s="11"/>
      <c r="NK29" s="11"/>
      <c r="NL29" s="11"/>
      <c r="NM29" s="11"/>
      <c r="NN29" s="11"/>
      <c r="NO29" s="11"/>
      <c r="NP29" s="11"/>
      <c r="NQ29" s="27"/>
    </row>
    <row r="30" spans="1:381" ht="23.25" x14ac:dyDescent="0.25">
      <c r="A30" s="2"/>
      <c r="B30" s="23"/>
      <c r="C30" s="3"/>
      <c r="D30" s="24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  <c r="HI30" s="25"/>
      <c r="HJ30" s="25"/>
      <c r="HK30" s="25"/>
      <c r="HL30" s="25"/>
      <c r="HM30" s="25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  <c r="HZ30" s="25"/>
      <c r="IA30" s="25"/>
      <c r="IB30" s="25"/>
      <c r="IC30" s="25"/>
      <c r="ID30" s="25"/>
      <c r="IE30" s="25"/>
      <c r="IF30" s="25"/>
      <c r="IG30" s="25"/>
      <c r="IH30" s="25"/>
      <c r="II30" s="25"/>
      <c r="IJ30" s="25"/>
      <c r="IK30" s="25"/>
      <c r="IL30" s="25"/>
      <c r="IM30" s="25"/>
      <c r="IN30" s="25"/>
      <c r="IO30" s="25"/>
      <c r="IP30" s="25"/>
      <c r="IQ30" s="25"/>
      <c r="IR30" s="25"/>
      <c r="IS30" s="25"/>
      <c r="IT30" s="25"/>
      <c r="IU30" s="25"/>
      <c r="IV30" s="25"/>
      <c r="IW30" s="25"/>
      <c r="IX30" s="25"/>
      <c r="IY30" s="25"/>
      <c r="IZ30" s="25"/>
      <c r="JA30" s="25"/>
      <c r="JB30" s="25"/>
      <c r="JC30" s="25"/>
      <c r="JD30" s="25"/>
      <c r="JE30" s="25"/>
      <c r="JF30" s="25"/>
      <c r="JG30" s="25"/>
      <c r="JH30" s="25"/>
      <c r="JI30" s="25"/>
      <c r="JJ30" s="25"/>
      <c r="JK30" s="25"/>
      <c r="JL30" s="25"/>
      <c r="JM30" s="25"/>
      <c r="JN30" s="25"/>
      <c r="JO30" s="25"/>
      <c r="JP30" s="25"/>
      <c r="JQ30" s="25"/>
      <c r="JR30" s="25"/>
      <c r="JS30" s="25"/>
      <c r="JT30" s="25"/>
      <c r="JU30" s="25"/>
      <c r="JV30" s="25"/>
      <c r="JW30" s="25"/>
      <c r="JX30" s="25"/>
      <c r="JY30" s="25"/>
      <c r="JZ30" s="25"/>
      <c r="KA30" s="25"/>
      <c r="KB30" s="25"/>
      <c r="KC30" s="25"/>
      <c r="KD30" s="25"/>
      <c r="KE30" s="25"/>
      <c r="KF30" s="25"/>
      <c r="KG30" s="25"/>
      <c r="KH30" s="25"/>
      <c r="KI30" s="25"/>
      <c r="KJ30" s="25"/>
      <c r="KK30" s="25"/>
      <c r="KL30" s="25"/>
      <c r="KM30" s="25"/>
      <c r="KN30" s="25"/>
      <c r="KO30" s="25"/>
      <c r="KP30" s="25"/>
      <c r="KQ30" s="25"/>
      <c r="KR30" s="25"/>
      <c r="KS30" s="25"/>
      <c r="KT30" s="25"/>
      <c r="KU30" s="25"/>
      <c r="KV30" s="25"/>
      <c r="KW30" s="25"/>
      <c r="KX30" s="25"/>
      <c r="KY30" s="25"/>
      <c r="KZ30" s="25"/>
      <c r="LA30" s="25"/>
      <c r="LB30" s="25"/>
      <c r="LC30" s="25"/>
      <c r="LD30" s="25"/>
      <c r="LE30" s="25"/>
      <c r="LF30" s="25"/>
      <c r="LG30" s="25"/>
      <c r="LH30" s="25"/>
      <c r="LI30" s="25"/>
      <c r="LJ30" s="25"/>
      <c r="LK30" s="25"/>
      <c r="LL30" s="25"/>
      <c r="LM30" s="25"/>
      <c r="LN30" s="25"/>
      <c r="LO30" s="25"/>
      <c r="LP30" s="25"/>
      <c r="LQ30" s="25"/>
      <c r="LR30" s="25"/>
      <c r="LS30" s="25"/>
      <c r="LT30" s="25"/>
      <c r="LU30" s="25"/>
      <c r="LV30" s="25"/>
      <c r="LW30" s="25"/>
      <c r="LX30" s="25"/>
      <c r="LY30" s="25"/>
      <c r="LZ30" s="25"/>
      <c r="MA30" s="25"/>
      <c r="MB30" s="25"/>
      <c r="MC30" s="25"/>
      <c r="MD30" s="25"/>
      <c r="ME30" s="25"/>
      <c r="MF30" s="25"/>
      <c r="MG30" s="25"/>
      <c r="MH30" s="25"/>
      <c r="MI30" s="25"/>
      <c r="MJ30" s="25"/>
      <c r="MK30" s="25"/>
      <c r="ML30" s="25"/>
      <c r="MM30" s="25"/>
      <c r="MN30" s="25"/>
      <c r="MO30" s="25"/>
      <c r="MP30" s="25"/>
      <c r="MQ30" s="25"/>
      <c r="MR30" s="25"/>
      <c r="MS30" s="25"/>
      <c r="MT30" s="25"/>
      <c r="MU30" s="25"/>
      <c r="MV30" s="25"/>
      <c r="MW30" s="25"/>
      <c r="MX30" s="25"/>
      <c r="MY30" s="25"/>
      <c r="MZ30" s="25"/>
      <c r="NA30" s="25"/>
      <c r="NB30" s="25"/>
      <c r="NC30" s="25"/>
      <c r="ND30" s="25"/>
      <c r="NE30" s="25"/>
      <c r="NF30" s="4"/>
      <c r="NG30" s="14"/>
      <c r="NH30" s="26">
        <f t="shared" si="1"/>
        <v>0</v>
      </c>
      <c r="NI30" s="11"/>
      <c r="NJ30" s="11"/>
      <c r="NK30" s="11"/>
      <c r="NL30" s="11"/>
      <c r="NM30" s="11"/>
      <c r="NN30" s="11"/>
      <c r="NO30" s="11"/>
      <c r="NP30" s="11"/>
      <c r="NQ30" s="27"/>
    </row>
    <row r="31" spans="1:381" ht="23.25" x14ac:dyDescent="0.25">
      <c r="A31" s="2"/>
      <c r="B31" s="23"/>
      <c r="C31" s="3"/>
      <c r="D31" s="2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25"/>
      <c r="BG31" s="25"/>
      <c r="BH31" s="25"/>
      <c r="BI31" s="25"/>
      <c r="BJ31" s="25"/>
      <c r="BK31" s="25"/>
      <c r="BL31" s="25"/>
      <c r="BM31" s="25"/>
      <c r="BN31" s="25"/>
      <c r="BO31" s="25"/>
      <c r="BP31" s="25"/>
      <c r="BQ31" s="25"/>
      <c r="BR31" s="25"/>
      <c r="BS31" s="25"/>
      <c r="BT31" s="25"/>
      <c r="BU31" s="25"/>
      <c r="BV31" s="25"/>
      <c r="BW31" s="25"/>
      <c r="BX31" s="25"/>
      <c r="BY31" s="25"/>
      <c r="BZ31" s="25"/>
      <c r="CA31" s="25"/>
      <c r="CB31" s="25"/>
      <c r="CC31" s="25"/>
      <c r="CD31" s="25"/>
      <c r="CE31" s="25"/>
      <c r="CF31" s="25"/>
      <c r="CG31" s="25"/>
      <c r="CH31" s="25"/>
      <c r="CI31" s="25"/>
      <c r="CJ31" s="25"/>
      <c r="CK31" s="25"/>
      <c r="CL31" s="25"/>
      <c r="CM31" s="25"/>
      <c r="CN31" s="25"/>
      <c r="CO31" s="25"/>
      <c r="CP31" s="25"/>
      <c r="CQ31" s="25"/>
      <c r="CR31" s="25"/>
      <c r="CS31" s="25"/>
      <c r="CT31" s="25"/>
      <c r="CU31" s="25"/>
      <c r="CV31" s="25"/>
      <c r="CW31" s="25"/>
      <c r="CX31" s="25"/>
      <c r="CY31" s="25"/>
      <c r="CZ31" s="25"/>
      <c r="DA31" s="25"/>
      <c r="DB31" s="25"/>
      <c r="DC31" s="25"/>
      <c r="DD31" s="25"/>
      <c r="DE31" s="25"/>
      <c r="DF31" s="25"/>
      <c r="DG31" s="25"/>
      <c r="DH31" s="25"/>
      <c r="DI31" s="25"/>
      <c r="DJ31" s="25"/>
      <c r="DK31" s="25"/>
      <c r="DL31" s="25"/>
      <c r="DM31" s="25"/>
      <c r="DN31" s="25"/>
      <c r="DO31" s="25"/>
      <c r="DP31" s="25"/>
      <c r="DQ31" s="25"/>
      <c r="DR31" s="25"/>
      <c r="DS31" s="25"/>
      <c r="DT31" s="25"/>
      <c r="DU31" s="25"/>
      <c r="DV31" s="25"/>
      <c r="DW31" s="25"/>
      <c r="DX31" s="25"/>
      <c r="DY31" s="25"/>
      <c r="DZ31" s="25"/>
      <c r="EA31" s="25"/>
      <c r="EB31" s="25"/>
      <c r="EC31" s="25"/>
      <c r="ED31" s="25"/>
      <c r="EE31" s="25"/>
      <c r="EF31" s="25"/>
      <c r="EG31" s="25"/>
      <c r="EH31" s="25"/>
      <c r="EI31" s="25"/>
      <c r="EJ31" s="25"/>
      <c r="EK31" s="25"/>
      <c r="EL31" s="25"/>
      <c r="EM31" s="25"/>
      <c r="EN31" s="25"/>
      <c r="EO31" s="25"/>
      <c r="EP31" s="25"/>
      <c r="EQ31" s="25"/>
      <c r="ER31" s="25"/>
      <c r="ES31" s="25"/>
      <c r="ET31" s="25"/>
      <c r="EU31" s="25"/>
      <c r="EV31" s="25"/>
      <c r="EW31" s="25"/>
      <c r="EX31" s="25"/>
      <c r="EY31" s="25"/>
      <c r="EZ31" s="25"/>
      <c r="FA31" s="25"/>
      <c r="FB31" s="25"/>
      <c r="FC31" s="25"/>
      <c r="FD31" s="25"/>
      <c r="FE31" s="25"/>
      <c r="FF31" s="25"/>
      <c r="FG31" s="25"/>
      <c r="FH31" s="25"/>
      <c r="FI31" s="25"/>
      <c r="FJ31" s="25"/>
      <c r="FK31" s="25"/>
      <c r="FL31" s="25"/>
      <c r="FM31" s="25"/>
      <c r="FN31" s="25"/>
      <c r="FO31" s="25"/>
      <c r="FP31" s="25"/>
      <c r="FQ31" s="25"/>
      <c r="FR31" s="25"/>
      <c r="FS31" s="25"/>
      <c r="FT31" s="25"/>
      <c r="FU31" s="25"/>
      <c r="FV31" s="25"/>
      <c r="FW31" s="25"/>
      <c r="FX31" s="25"/>
      <c r="FY31" s="25"/>
      <c r="FZ31" s="25"/>
      <c r="GA31" s="25"/>
      <c r="GB31" s="25"/>
      <c r="GC31" s="25"/>
      <c r="GD31" s="25"/>
      <c r="GE31" s="25"/>
      <c r="GF31" s="25"/>
      <c r="GG31" s="25"/>
      <c r="GH31" s="25"/>
      <c r="GI31" s="25"/>
      <c r="GJ31" s="25"/>
      <c r="GK31" s="25"/>
      <c r="GL31" s="25"/>
      <c r="GM31" s="25"/>
      <c r="GN31" s="25"/>
      <c r="GO31" s="25"/>
      <c r="GP31" s="25"/>
      <c r="GQ31" s="25"/>
      <c r="GR31" s="25"/>
      <c r="GS31" s="25"/>
      <c r="GT31" s="25"/>
      <c r="GU31" s="25"/>
      <c r="GV31" s="25"/>
      <c r="GW31" s="25"/>
      <c r="GX31" s="25"/>
      <c r="GY31" s="25"/>
      <c r="GZ31" s="25"/>
      <c r="HA31" s="25"/>
      <c r="HB31" s="25"/>
      <c r="HC31" s="25"/>
      <c r="HD31" s="25"/>
      <c r="HE31" s="25"/>
      <c r="HF31" s="25"/>
      <c r="HG31" s="25"/>
      <c r="HH31" s="25"/>
      <c r="HI31" s="25"/>
      <c r="HJ31" s="25"/>
      <c r="HK31" s="25"/>
      <c r="HL31" s="25"/>
      <c r="HM31" s="25"/>
      <c r="HN31" s="25"/>
      <c r="HO31" s="25"/>
      <c r="HP31" s="25"/>
      <c r="HQ31" s="25"/>
      <c r="HR31" s="25"/>
      <c r="HS31" s="25"/>
      <c r="HT31" s="25"/>
      <c r="HU31" s="25"/>
      <c r="HV31" s="25"/>
      <c r="HW31" s="25"/>
      <c r="HX31" s="25"/>
      <c r="HY31" s="25"/>
      <c r="HZ31" s="25"/>
      <c r="IA31" s="25"/>
      <c r="IB31" s="25"/>
      <c r="IC31" s="25"/>
      <c r="ID31" s="25"/>
      <c r="IE31" s="25"/>
      <c r="IF31" s="25"/>
      <c r="IG31" s="25"/>
      <c r="IH31" s="25"/>
      <c r="II31" s="25"/>
      <c r="IJ31" s="25"/>
      <c r="IK31" s="25"/>
      <c r="IL31" s="25"/>
      <c r="IM31" s="25"/>
      <c r="IN31" s="25"/>
      <c r="IO31" s="25"/>
      <c r="IP31" s="25"/>
      <c r="IQ31" s="25"/>
      <c r="IR31" s="25"/>
      <c r="IS31" s="25"/>
      <c r="IT31" s="25"/>
      <c r="IU31" s="25"/>
      <c r="IV31" s="25"/>
      <c r="IW31" s="25"/>
      <c r="IX31" s="25"/>
      <c r="IY31" s="25"/>
      <c r="IZ31" s="25"/>
      <c r="JA31" s="25"/>
      <c r="JB31" s="25"/>
      <c r="JC31" s="25"/>
      <c r="JD31" s="25"/>
      <c r="JE31" s="25"/>
      <c r="JF31" s="25"/>
      <c r="JG31" s="25"/>
      <c r="JH31" s="25"/>
      <c r="JI31" s="25"/>
      <c r="JJ31" s="25"/>
      <c r="JK31" s="25"/>
      <c r="JL31" s="25"/>
      <c r="JM31" s="25"/>
      <c r="JN31" s="25"/>
      <c r="JO31" s="25"/>
      <c r="JP31" s="25"/>
      <c r="JQ31" s="25"/>
      <c r="JR31" s="25"/>
      <c r="JS31" s="25"/>
      <c r="JT31" s="25"/>
      <c r="JU31" s="25"/>
      <c r="JV31" s="25"/>
      <c r="JW31" s="25"/>
      <c r="JX31" s="25"/>
      <c r="JY31" s="25"/>
      <c r="JZ31" s="25"/>
      <c r="KA31" s="25"/>
      <c r="KB31" s="25"/>
      <c r="KC31" s="25"/>
      <c r="KD31" s="25"/>
      <c r="KE31" s="25"/>
      <c r="KF31" s="25"/>
      <c r="KG31" s="25"/>
      <c r="KH31" s="25"/>
      <c r="KI31" s="25"/>
      <c r="KJ31" s="25"/>
      <c r="KK31" s="25"/>
      <c r="KL31" s="25"/>
      <c r="KM31" s="25"/>
      <c r="KN31" s="25"/>
      <c r="KO31" s="25"/>
      <c r="KP31" s="25"/>
      <c r="KQ31" s="25"/>
      <c r="KR31" s="25"/>
      <c r="KS31" s="25"/>
      <c r="KT31" s="25"/>
      <c r="KU31" s="25"/>
      <c r="KV31" s="25"/>
      <c r="KW31" s="25"/>
      <c r="KX31" s="25"/>
      <c r="KY31" s="25"/>
      <c r="KZ31" s="25"/>
      <c r="LA31" s="25"/>
      <c r="LB31" s="25"/>
      <c r="LC31" s="25"/>
      <c r="LD31" s="25"/>
      <c r="LE31" s="25"/>
      <c r="LF31" s="25"/>
      <c r="LG31" s="25"/>
      <c r="LH31" s="25"/>
      <c r="LI31" s="25"/>
      <c r="LJ31" s="25"/>
      <c r="LK31" s="25"/>
      <c r="LL31" s="25"/>
      <c r="LM31" s="25"/>
      <c r="LN31" s="25"/>
      <c r="LO31" s="25"/>
      <c r="LP31" s="25"/>
      <c r="LQ31" s="25"/>
      <c r="LR31" s="25"/>
      <c r="LS31" s="25"/>
      <c r="LT31" s="25"/>
      <c r="LU31" s="25"/>
      <c r="LV31" s="25"/>
      <c r="LW31" s="25"/>
      <c r="LX31" s="25"/>
      <c r="LY31" s="25"/>
      <c r="LZ31" s="25"/>
      <c r="MA31" s="25"/>
      <c r="MB31" s="25"/>
      <c r="MC31" s="25"/>
      <c r="MD31" s="25"/>
      <c r="ME31" s="25"/>
      <c r="MF31" s="25"/>
      <c r="MG31" s="25"/>
      <c r="MH31" s="25"/>
      <c r="MI31" s="25"/>
      <c r="MJ31" s="25"/>
      <c r="MK31" s="25"/>
      <c r="ML31" s="25"/>
      <c r="MM31" s="25"/>
      <c r="MN31" s="25"/>
      <c r="MO31" s="25"/>
      <c r="MP31" s="25"/>
      <c r="MQ31" s="25"/>
      <c r="MR31" s="25"/>
      <c r="MS31" s="25"/>
      <c r="MT31" s="25"/>
      <c r="MU31" s="25"/>
      <c r="MV31" s="25"/>
      <c r="MW31" s="25"/>
      <c r="MX31" s="25"/>
      <c r="MY31" s="25"/>
      <c r="MZ31" s="25"/>
      <c r="NA31" s="25"/>
      <c r="NB31" s="25"/>
      <c r="NC31" s="25"/>
      <c r="ND31" s="25"/>
      <c r="NE31" s="25"/>
      <c r="NF31" s="4"/>
      <c r="NG31" s="14"/>
      <c r="NH31" s="26">
        <f t="shared" si="1"/>
        <v>0</v>
      </c>
      <c r="NI31" s="11"/>
      <c r="NJ31" s="11"/>
      <c r="NK31" s="11"/>
      <c r="NL31" s="11"/>
      <c r="NM31" s="11"/>
      <c r="NN31" s="11"/>
      <c r="NO31" s="11"/>
      <c r="NP31" s="11"/>
      <c r="NQ31" s="27"/>
    </row>
    <row r="32" spans="1:381" ht="23.25" x14ac:dyDescent="0.25">
      <c r="A32" s="2"/>
      <c r="B32" s="23"/>
      <c r="C32" s="3"/>
      <c r="D32" s="2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25"/>
      <c r="BG32" s="25"/>
      <c r="BH32" s="25"/>
      <c r="BI32" s="25"/>
      <c r="BJ32" s="25"/>
      <c r="BK32" s="25"/>
      <c r="BL32" s="25"/>
      <c r="BM32" s="25"/>
      <c r="BN32" s="25"/>
      <c r="BO32" s="25"/>
      <c r="BP32" s="25"/>
      <c r="BQ32" s="25"/>
      <c r="BR32" s="25"/>
      <c r="BS32" s="25"/>
      <c r="BT32" s="25"/>
      <c r="BU32" s="25"/>
      <c r="BV32" s="25"/>
      <c r="BW32" s="25"/>
      <c r="BX32" s="25"/>
      <c r="BY32" s="25"/>
      <c r="BZ32" s="25"/>
      <c r="CA32" s="25"/>
      <c r="CB32" s="25"/>
      <c r="CC32" s="25"/>
      <c r="CD32" s="25"/>
      <c r="CE32" s="25"/>
      <c r="CF32" s="25"/>
      <c r="CG32" s="25"/>
      <c r="CH32" s="25"/>
      <c r="CI32" s="25"/>
      <c r="CJ32" s="25"/>
      <c r="CK32" s="25"/>
      <c r="CL32" s="25"/>
      <c r="CM32" s="25"/>
      <c r="CN32" s="25"/>
      <c r="CO32" s="25"/>
      <c r="CP32" s="25"/>
      <c r="CQ32" s="25"/>
      <c r="CR32" s="25"/>
      <c r="CS32" s="25"/>
      <c r="CT32" s="25"/>
      <c r="CU32" s="25"/>
      <c r="CV32" s="25"/>
      <c r="CW32" s="25"/>
      <c r="CX32" s="25"/>
      <c r="CY32" s="25"/>
      <c r="CZ32" s="25"/>
      <c r="DA32" s="25"/>
      <c r="DB32" s="25"/>
      <c r="DC32" s="25"/>
      <c r="DD32" s="25"/>
      <c r="DE32" s="25"/>
      <c r="DF32" s="25"/>
      <c r="DG32" s="25"/>
      <c r="DH32" s="25"/>
      <c r="DI32" s="25"/>
      <c r="DJ32" s="25"/>
      <c r="DK32" s="25"/>
      <c r="DL32" s="25"/>
      <c r="DM32" s="25"/>
      <c r="DN32" s="25"/>
      <c r="DO32" s="25"/>
      <c r="DP32" s="25"/>
      <c r="DQ32" s="25"/>
      <c r="DR32" s="25"/>
      <c r="DS32" s="25"/>
      <c r="DT32" s="25"/>
      <c r="DU32" s="25"/>
      <c r="DV32" s="25"/>
      <c r="DW32" s="25"/>
      <c r="DX32" s="25"/>
      <c r="DY32" s="25"/>
      <c r="DZ32" s="25"/>
      <c r="EA32" s="25"/>
      <c r="EB32" s="25"/>
      <c r="EC32" s="25"/>
      <c r="ED32" s="25"/>
      <c r="EE32" s="25"/>
      <c r="EF32" s="25"/>
      <c r="EG32" s="25"/>
      <c r="EH32" s="25"/>
      <c r="EI32" s="25"/>
      <c r="EJ32" s="25"/>
      <c r="EK32" s="25"/>
      <c r="EL32" s="25"/>
      <c r="EM32" s="25"/>
      <c r="EN32" s="25"/>
      <c r="EO32" s="25"/>
      <c r="EP32" s="25"/>
      <c r="EQ32" s="25"/>
      <c r="ER32" s="25"/>
      <c r="ES32" s="25"/>
      <c r="ET32" s="25"/>
      <c r="EU32" s="25"/>
      <c r="EV32" s="25"/>
      <c r="EW32" s="25"/>
      <c r="EX32" s="25"/>
      <c r="EY32" s="25"/>
      <c r="EZ32" s="25"/>
      <c r="FA32" s="25"/>
      <c r="FB32" s="25"/>
      <c r="FC32" s="25"/>
      <c r="FD32" s="25"/>
      <c r="FE32" s="25"/>
      <c r="FF32" s="25"/>
      <c r="FG32" s="25"/>
      <c r="FH32" s="25"/>
      <c r="FI32" s="25"/>
      <c r="FJ32" s="25"/>
      <c r="FK32" s="25"/>
      <c r="FL32" s="25"/>
      <c r="FM32" s="25"/>
      <c r="FN32" s="25"/>
      <c r="FO32" s="25"/>
      <c r="FP32" s="25"/>
      <c r="FQ32" s="25"/>
      <c r="FR32" s="25"/>
      <c r="FS32" s="25"/>
      <c r="FT32" s="25"/>
      <c r="FU32" s="25"/>
      <c r="FV32" s="25"/>
      <c r="FW32" s="25"/>
      <c r="FX32" s="25"/>
      <c r="FY32" s="25"/>
      <c r="FZ32" s="25"/>
      <c r="GA32" s="25"/>
      <c r="GB32" s="25"/>
      <c r="GC32" s="25"/>
      <c r="GD32" s="25"/>
      <c r="GE32" s="25"/>
      <c r="GF32" s="25"/>
      <c r="GG32" s="25"/>
      <c r="GH32" s="25"/>
      <c r="GI32" s="25"/>
      <c r="GJ32" s="25"/>
      <c r="GK32" s="25"/>
      <c r="GL32" s="25"/>
      <c r="GM32" s="25"/>
      <c r="GN32" s="25"/>
      <c r="GO32" s="25"/>
      <c r="GP32" s="25"/>
      <c r="GQ32" s="25"/>
      <c r="GR32" s="25"/>
      <c r="GS32" s="25"/>
      <c r="GT32" s="25"/>
      <c r="GU32" s="25"/>
      <c r="GV32" s="25"/>
      <c r="GW32" s="25"/>
      <c r="GX32" s="25"/>
      <c r="GY32" s="25"/>
      <c r="GZ32" s="25"/>
      <c r="HA32" s="25"/>
      <c r="HB32" s="25"/>
      <c r="HC32" s="25"/>
      <c r="HD32" s="25"/>
      <c r="HE32" s="25"/>
      <c r="HF32" s="25"/>
      <c r="HG32" s="25"/>
      <c r="HH32" s="25"/>
      <c r="HI32" s="25"/>
      <c r="HJ32" s="25"/>
      <c r="HK32" s="25"/>
      <c r="HL32" s="25"/>
      <c r="HM32" s="25"/>
      <c r="HN32" s="25"/>
      <c r="HO32" s="25"/>
      <c r="HP32" s="25"/>
      <c r="HQ32" s="25"/>
      <c r="HR32" s="25"/>
      <c r="HS32" s="25"/>
      <c r="HT32" s="25"/>
      <c r="HU32" s="25"/>
      <c r="HV32" s="25"/>
      <c r="HW32" s="25"/>
      <c r="HX32" s="25"/>
      <c r="HY32" s="25"/>
      <c r="HZ32" s="25"/>
      <c r="IA32" s="25"/>
      <c r="IB32" s="25"/>
      <c r="IC32" s="25"/>
      <c r="ID32" s="25"/>
      <c r="IE32" s="25"/>
      <c r="IF32" s="25"/>
      <c r="IG32" s="25"/>
      <c r="IH32" s="25"/>
      <c r="II32" s="25"/>
      <c r="IJ32" s="25"/>
      <c r="IK32" s="25"/>
      <c r="IL32" s="25"/>
      <c r="IM32" s="25"/>
      <c r="IN32" s="25"/>
      <c r="IO32" s="25"/>
      <c r="IP32" s="25"/>
      <c r="IQ32" s="25"/>
      <c r="IR32" s="25"/>
      <c r="IS32" s="25"/>
      <c r="IT32" s="25"/>
      <c r="IU32" s="25"/>
      <c r="IV32" s="25"/>
      <c r="IW32" s="25"/>
      <c r="IX32" s="25"/>
      <c r="IY32" s="25"/>
      <c r="IZ32" s="25"/>
      <c r="JA32" s="25"/>
      <c r="JB32" s="25"/>
      <c r="JC32" s="25"/>
      <c r="JD32" s="25"/>
      <c r="JE32" s="25"/>
      <c r="JF32" s="25"/>
      <c r="JG32" s="25"/>
      <c r="JH32" s="25"/>
      <c r="JI32" s="25"/>
      <c r="JJ32" s="25"/>
      <c r="JK32" s="25"/>
      <c r="JL32" s="25"/>
      <c r="JM32" s="25"/>
      <c r="JN32" s="25"/>
      <c r="JO32" s="25"/>
      <c r="JP32" s="25"/>
      <c r="JQ32" s="25"/>
      <c r="JR32" s="25"/>
      <c r="JS32" s="25"/>
      <c r="JT32" s="25"/>
      <c r="JU32" s="25"/>
      <c r="JV32" s="25"/>
      <c r="JW32" s="25"/>
      <c r="JX32" s="25"/>
      <c r="JY32" s="25"/>
      <c r="JZ32" s="25"/>
      <c r="KA32" s="25"/>
      <c r="KB32" s="25"/>
      <c r="KC32" s="25"/>
      <c r="KD32" s="25"/>
      <c r="KE32" s="25"/>
      <c r="KF32" s="25"/>
      <c r="KG32" s="25"/>
      <c r="KH32" s="25"/>
      <c r="KI32" s="25"/>
      <c r="KJ32" s="25"/>
      <c r="KK32" s="25"/>
      <c r="KL32" s="25"/>
      <c r="KM32" s="25"/>
      <c r="KN32" s="25"/>
      <c r="KO32" s="25"/>
      <c r="KP32" s="25"/>
      <c r="KQ32" s="25"/>
      <c r="KR32" s="25"/>
      <c r="KS32" s="25"/>
      <c r="KT32" s="25"/>
      <c r="KU32" s="25"/>
      <c r="KV32" s="25"/>
      <c r="KW32" s="25"/>
      <c r="KX32" s="25"/>
      <c r="KY32" s="25"/>
      <c r="KZ32" s="25"/>
      <c r="LA32" s="25"/>
      <c r="LB32" s="25"/>
      <c r="LC32" s="25"/>
      <c r="LD32" s="25"/>
      <c r="LE32" s="25"/>
      <c r="LF32" s="25"/>
      <c r="LG32" s="25"/>
      <c r="LH32" s="25"/>
      <c r="LI32" s="25"/>
      <c r="LJ32" s="25"/>
      <c r="LK32" s="25"/>
      <c r="LL32" s="25"/>
      <c r="LM32" s="25"/>
      <c r="LN32" s="25"/>
      <c r="LO32" s="25"/>
      <c r="LP32" s="25"/>
      <c r="LQ32" s="25"/>
      <c r="LR32" s="25"/>
      <c r="LS32" s="25"/>
      <c r="LT32" s="25"/>
      <c r="LU32" s="25"/>
      <c r="LV32" s="25"/>
      <c r="LW32" s="25"/>
      <c r="LX32" s="25"/>
      <c r="LY32" s="25"/>
      <c r="LZ32" s="25"/>
      <c r="MA32" s="25"/>
      <c r="MB32" s="25"/>
      <c r="MC32" s="25"/>
      <c r="MD32" s="25"/>
      <c r="ME32" s="25"/>
      <c r="MF32" s="25"/>
      <c r="MG32" s="25"/>
      <c r="MH32" s="25"/>
      <c r="MI32" s="25"/>
      <c r="MJ32" s="25"/>
      <c r="MK32" s="25"/>
      <c r="ML32" s="25"/>
      <c r="MM32" s="25"/>
      <c r="MN32" s="25"/>
      <c r="MO32" s="25"/>
      <c r="MP32" s="25"/>
      <c r="MQ32" s="25"/>
      <c r="MR32" s="25"/>
      <c r="MS32" s="25"/>
      <c r="MT32" s="25"/>
      <c r="MU32" s="25"/>
      <c r="MV32" s="25"/>
      <c r="MW32" s="25"/>
      <c r="MX32" s="25"/>
      <c r="MY32" s="25"/>
      <c r="MZ32" s="25"/>
      <c r="NA32" s="25"/>
      <c r="NB32" s="25"/>
      <c r="NC32" s="25"/>
      <c r="ND32" s="25"/>
      <c r="NE32" s="25"/>
      <c r="NF32" s="4"/>
      <c r="NG32" s="14"/>
      <c r="NH32" s="26">
        <f t="shared" si="1"/>
        <v>0</v>
      </c>
      <c r="NI32" s="11"/>
      <c r="NJ32" s="11"/>
      <c r="NK32" s="11"/>
      <c r="NL32" s="11"/>
      <c r="NM32" s="11"/>
      <c r="NN32" s="11"/>
      <c r="NO32" s="11"/>
      <c r="NP32" s="11"/>
      <c r="NQ32" s="27"/>
    </row>
    <row r="33" spans="380:380" x14ac:dyDescent="0.35">
      <c r="NP33" s="12"/>
    </row>
    <row r="34" spans="380:380" x14ac:dyDescent="0.35">
      <c r="NP34" s="12"/>
    </row>
    <row r="35" spans="380:380" x14ac:dyDescent="0.35">
      <c r="NP35" s="12"/>
    </row>
    <row r="36" spans="380:380" x14ac:dyDescent="0.35">
      <c r="NP36" s="12"/>
    </row>
  </sheetData>
  <mergeCells count="1">
    <mergeCell ref="E4:NE4"/>
  </mergeCells>
  <phoneticPr fontId="18" type="noConversion"/>
  <conditionalFormatting sqref="A6:NQ32">
    <cfRule type="expression" dxfId="9" priority="31">
      <formula>$A6="msf"</formula>
    </cfRule>
  </conditionalFormatting>
  <conditionalFormatting sqref="NP33:NP36 A6:NQ32">
    <cfRule type="expression" dxfId="8" priority="15">
      <formula>$NQ6="x"</formula>
    </cfRule>
    <cfRule type="expression" dxfId="7" priority="32">
      <formula>$A6="msp"</formula>
    </cfRule>
    <cfRule type="expression" dxfId="6" priority="33">
      <formula>$A6="colis"</formula>
    </cfRule>
    <cfRule type="expression" dxfId="5" priority="34">
      <formula>$A6="pliage"</formula>
    </cfRule>
  </conditionalFormatting>
  <conditionalFormatting sqref="E5:NE32">
    <cfRule type="timePeriod" dxfId="4" priority="2" timePeriod="today">
      <formula>FLOOR(E5,1)=TODAY()</formula>
    </cfRule>
    <cfRule type="expression" dxfId="3" priority="3">
      <formula>WEEKDAY(E$5)=7</formula>
    </cfRule>
    <cfRule type="expression" dxfId="2" priority="4">
      <formula>WEEKDAY(E$5)=1</formula>
    </cfRule>
    <cfRule type="expression" dxfId="1" priority="5">
      <formula>OR(E$5=JoursFeries)</formula>
    </cfRule>
  </conditionalFormatting>
  <conditionalFormatting sqref="E5:NE5">
    <cfRule type="timePeriod" dxfId="0" priority="1" timePeriod="today">
      <formula>FLOOR(E5,1)=TODAY()</formula>
    </cfRule>
  </conditionalFormatting>
  <dataValidations count="3">
    <dataValidation type="custom" allowBlank="1" showInputMessage="1" showErrorMessage="1" sqref="NI6:NP32" xr:uid="{00000000-0002-0000-0000-000000000000}">
      <formula1>AND(NI6&gt;=(0.01/24),NI6&lt;=(100/24))</formula1>
    </dataValidation>
    <dataValidation type="list" allowBlank="1" showInputMessage="1" showErrorMessage="1" sqref="A6:A32" xr:uid="{00000000-0002-0000-0000-000001000000}">
      <formula1>ListeTypeDossier</formula1>
    </dataValidation>
    <dataValidation type="custom" showInputMessage="1" showErrorMessage="1" error="Merci de renseigner le temps de production avant de solder le dossier" sqref="NQ6:NQ32" xr:uid="{00000000-0002-0000-0000-000002000000}">
      <formula1>OR(ISNUMBER(NI6),ISNUMBER(NJ6),ISNUMBER(NK6),ISNUMBER(NL6),ISNUMBER(NM6),ISNUMBER(NN6),ISNUMBER(NO6),ISNUMBER(NP6))</formula1>
    </dataValidation>
  </dataValidations>
  <pageMargins left="0.25" right="0.25" top="0.75" bottom="0.75" header="0.3" footer="0.3"/>
  <pageSetup paperSize="8" scale="35" orientation="landscape" horizontalDpi="1200" verticalDpi="1200" r:id="rId1"/>
  <drawing r:id="rId2"/>
  <legacyDrawing r:id="rId3"/>
  <controls>
    <mc:AlternateContent xmlns:mc="http://schemas.openxmlformats.org/markup-compatibility/2006">
      <mc:Choice Requires="x14">
        <control shapeId="1029" r:id="rId4" name="SpinButton1">
          <controlPr defaultSize="0" autoLine="0" r:id="rId5">
            <anchor moveWithCells="1">
              <from>
                <xdr:col>0</xdr:col>
                <xdr:colOff>333375</xdr:colOff>
                <xdr:row>2</xdr:row>
                <xdr:rowOff>47625</xdr:rowOff>
              </from>
              <to>
                <xdr:col>3</xdr:col>
                <xdr:colOff>1028700</xdr:colOff>
                <xdr:row>3</xdr:row>
                <xdr:rowOff>76200</xdr:rowOff>
              </to>
            </anchor>
          </controlPr>
        </control>
      </mc:Choice>
      <mc:Fallback>
        <control shapeId="1029" r:id="rId4" name="SpinButton1"/>
      </mc:Fallback>
    </mc:AlternateContent>
    <mc:AlternateContent xmlns:mc="http://schemas.openxmlformats.org/markup-compatibility/2006">
      <mc:Choice Requires="x14">
        <control shapeId="1026" r:id="rId6" name="Spinner 2">
          <controlPr defaultSize="0" autoPict="0">
            <anchor moveWithCells="1" sizeWithCells="1">
              <from>
                <xdr:col>2</xdr:col>
                <xdr:colOff>38100</xdr:colOff>
                <xdr:row>0</xdr:row>
                <xdr:rowOff>47625</xdr:rowOff>
              </from>
              <to>
                <xdr:col>2</xdr:col>
                <xdr:colOff>990600</xdr:colOff>
                <xdr:row>0</xdr:row>
                <xdr:rowOff>428625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E2"/>
  <sheetViews>
    <sheetView workbookViewId="0">
      <selection activeCell="A3" sqref="A3"/>
    </sheetView>
  </sheetViews>
  <sheetFormatPr baseColWidth="10" defaultRowHeight="15" x14ac:dyDescent="0.25"/>
  <cols>
    <col min="1" max="1" width="15.28515625" style="15" bestFit="1" customWidth="1"/>
    <col min="2" max="2" width="12.28515625" style="15" bestFit="1" customWidth="1"/>
    <col min="3" max="3" width="10.28515625" style="16" bestFit="1" customWidth="1"/>
    <col min="4" max="4" width="17.140625" style="17" bestFit="1" customWidth="1"/>
    <col min="5" max="5" width="10.140625" style="15" bestFit="1" customWidth="1"/>
  </cols>
  <sheetData>
    <row r="1" spans="1:5" x14ac:dyDescent="0.25">
      <c r="A1" s="15" t="s">
        <v>13</v>
      </c>
      <c r="B1" s="15" t="s">
        <v>15</v>
      </c>
      <c r="C1" s="16" t="s">
        <v>2</v>
      </c>
      <c r="D1" s="17" t="s">
        <v>14</v>
      </c>
      <c r="E1" s="15" t="s">
        <v>16</v>
      </c>
    </row>
    <row r="2" spans="1:5" x14ac:dyDescent="0.25">
      <c r="A2" s="15">
        <v>1</v>
      </c>
      <c r="B2" s="15" t="s">
        <v>31</v>
      </c>
      <c r="C2" s="16">
        <v>150000</v>
      </c>
      <c r="D2" s="17">
        <v>1.5</v>
      </c>
      <c r="E2" s="15" t="s">
        <v>4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H14"/>
  <sheetViews>
    <sheetView workbookViewId="0">
      <selection activeCell="H14" sqref="H14"/>
    </sheetView>
  </sheetViews>
  <sheetFormatPr baseColWidth="10" defaultRowHeight="15" x14ac:dyDescent="0.25"/>
  <cols>
    <col min="1" max="1" width="14" customWidth="1"/>
    <col min="3" max="3" width="26.5703125" style="28" bestFit="1" customWidth="1"/>
    <col min="4" max="4" width="18.28515625" bestFit="1" customWidth="1"/>
  </cols>
  <sheetData>
    <row r="1" spans="1:8" ht="26.25" x14ac:dyDescent="0.4">
      <c r="A1" t="s">
        <v>9</v>
      </c>
      <c r="C1" s="36">
        <f>Planning!B1</f>
        <v>2025</v>
      </c>
      <c r="D1" s="36"/>
      <c r="F1" s="31" t="s">
        <v>37</v>
      </c>
    </row>
    <row r="2" spans="1:8" x14ac:dyDescent="0.25">
      <c r="A2" t="s">
        <v>4</v>
      </c>
      <c r="C2" s="28">
        <f>DATE(C1,1,1)</f>
        <v>45658</v>
      </c>
      <c r="D2" t="s">
        <v>18</v>
      </c>
      <c r="F2" s="30"/>
    </row>
    <row r="3" spans="1:8" x14ac:dyDescent="0.25">
      <c r="A3" t="s">
        <v>7</v>
      </c>
      <c r="C3" s="29">
        <f>FLOOR(DAY(MINUTE(C1/38)/2+56)&amp;"/5/"&amp;C1,7)-34</f>
        <v>45767</v>
      </c>
      <c r="D3" t="s">
        <v>19</v>
      </c>
      <c r="H3">
        <v>28</v>
      </c>
    </row>
    <row r="4" spans="1:8" x14ac:dyDescent="0.25">
      <c r="A4" t="s">
        <v>6</v>
      </c>
      <c r="C4" s="28">
        <f>C3+1</f>
        <v>45768</v>
      </c>
      <c r="D4" t="s">
        <v>20</v>
      </c>
      <c r="H4">
        <v>337</v>
      </c>
    </row>
    <row r="5" spans="1:8" x14ac:dyDescent="0.25">
      <c r="A5" t="s">
        <v>8</v>
      </c>
      <c r="C5" s="28">
        <f>DATE(C1,5,1)</f>
        <v>45778</v>
      </c>
      <c r="D5" t="s">
        <v>21</v>
      </c>
    </row>
    <row r="6" spans="1:8" x14ac:dyDescent="0.25">
      <c r="C6" s="28">
        <f>DATE(C1,5,8)</f>
        <v>45785</v>
      </c>
      <c r="D6" t="s">
        <v>22</v>
      </c>
    </row>
    <row r="7" spans="1:8" x14ac:dyDescent="0.25">
      <c r="C7" s="28">
        <f>C3+39</f>
        <v>45806</v>
      </c>
      <c r="D7" t="s">
        <v>23</v>
      </c>
    </row>
    <row r="8" spans="1:8" x14ac:dyDescent="0.25">
      <c r="C8" s="28">
        <f>C3+49</f>
        <v>45816</v>
      </c>
      <c r="D8" t="s">
        <v>24</v>
      </c>
    </row>
    <row r="9" spans="1:8" x14ac:dyDescent="0.25">
      <c r="C9" s="28">
        <f>C3+50</f>
        <v>45817</v>
      </c>
      <c r="D9" t="s">
        <v>25</v>
      </c>
    </row>
    <row r="10" spans="1:8" x14ac:dyDescent="0.25">
      <c r="C10" s="28">
        <f>DATE(C1,7,14)</f>
        <v>45852</v>
      </c>
      <c r="D10" t="s">
        <v>26</v>
      </c>
    </row>
    <row r="11" spans="1:8" x14ac:dyDescent="0.25">
      <c r="C11" s="28">
        <f>DATE(C1,8,15)</f>
        <v>45884</v>
      </c>
      <c r="D11" t="s">
        <v>27</v>
      </c>
    </row>
    <row r="12" spans="1:8" x14ac:dyDescent="0.25">
      <c r="C12" s="28">
        <f>DATE(C1,11,1)</f>
        <v>45962</v>
      </c>
      <c r="D12" t="s">
        <v>29</v>
      </c>
    </row>
    <row r="13" spans="1:8" x14ac:dyDescent="0.25">
      <c r="C13" s="28">
        <f>DATE(C1,11,11)</f>
        <v>45972</v>
      </c>
      <c r="D13" t="s">
        <v>28</v>
      </c>
    </row>
    <row r="14" spans="1:8" x14ac:dyDescent="0.25">
      <c r="C14" s="28">
        <f>DATE(C1,12,25)</f>
        <v>46016</v>
      </c>
      <c r="D14" t="s">
        <v>30</v>
      </c>
    </row>
  </sheetData>
  <mergeCells count="1">
    <mergeCell ref="C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</vt:lpstr>
      <vt:lpstr>Dossier_Prod</vt:lpstr>
      <vt:lpstr>Liste</vt:lpstr>
      <vt:lpstr>JoursFeries</vt:lpstr>
      <vt:lpstr>ListeTypeDossier</vt:lpstr>
      <vt:lpstr>Ref_Année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LouReeD</cp:lastModifiedBy>
  <cp:lastPrinted>2018-02-15T10:09:27Z</cp:lastPrinted>
  <dcterms:created xsi:type="dcterms:W3CDTF">2018-02-14T12:40:21Z</dcterms:created>
  <dcterms:modified xsi:type="dcterms:W3CDTF">2025-01-05T19:59:40Z</dcterms:modified>
</cp:coreProperties>
</file>