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filterPrivacy="1" codeName="ThisWorkbook"/>
  <xr:revisionPtr revIDLastSave="0" documentId="8_{F7FC9B07-15F7-4A0F-8E7A-6A80E699EF56}" xr6:coauthVersionLast="47" xr6:coauthVersionMax="47" xr10:uidLastSave="{00000000-0000-0000-0000-000000000000}"/>
  <bookViews>
    <workbookView xWindow="-120" yWindow="-120" windowWidth="24240" windowHeight="13020" tabRatio="615" xr2:uid="{00000000-000D-0000-FFFF-FFFF00000000}"/>
  </bookViews>
  <sheets>
    <sheet name="Suivi complet" sheetId="8" r:id="rId1"/>
    <sheet name="30.09" sheetId="7" r:id="rId2"/>
  </sheets>
  <definedNames>
    <definedName name="DateDébut" localSheetId="1">'30.09'!$Y$4</definedName>
    <definedName name="DateDébut">#REF!</definedName>
    <definedName name="DébutSemaine" localSheetId="1">'30.09'!#REF!</definedName>
    <definedName name="DébutSemaine">#REF!</definedName>
    <definedName name="Historique" localSheetId="0">'Suivi complet'!$B$4:$G$11</definedName>
    <definedName name="Segment_Jour">#N/A</definedName>
    <definedName name="Segment_Réalisé">#N/A</definedName>
    <definedName name="Segment_Thèm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8" l="1" a="1"/>
  <c r="B5" i="8" s="1"/>
  <c r="B6" i="8" a="1"/>
  <c r="B6" i="8" s="1"/>
  <c r="B7" i="8" a="1"/>
  <c r="B7" i="8" s="1"/>
  <c r="B8" i="8" a="1"/>
  <c r="B8" i="8" s="1"/>
  <c r="B9" i="8" a="1"/>
  <c r="B9" i="8" s="1"/>
  <c r="B10" i="8" a="1"/>
  <c r="B10" i="8" s="1"/>
  <c r="B11" i="8" a="1"/>
  <c r="B11" i="8" s="1"/>
  <c r="G5" i="8" a="1"/>
  <c r="G5" i="8" s="1"/>
  <c r="G6" i="8" a="1"/>
  <c r="G6" i="8" s="1"/>
  <c r="G7" i="8" a="1"/>
  <c r="G7" i="8" s="1"/>
  <c r="G8" i="8" a="1"/>
  <c r="G8" i="8" s="1"/>
  <c r="G9" i="8" a="1"/>
  <c r="G9" i="8" s="1"/>
  <c r="G10" i="8" a="1"/>
  <c r="G10" i="8" s="1"/>
  <c r="G11" i="8" a="1"/>
  <c r="G11" i="8" s="1"/>
  <c r="F5" i="8" a="1"/>
  <c r="F5" i="8" s="1"/>
  <c r="F6" i="8" a="1"/>
  <c r="F6" i="8" s="1"/>
  <c r="F7" i="8" a="1"/>
  <c r="F7" i="8" s="1"/>
  <c r="F8" i="8" a="1"/>
  <c r="F8" i="8" s="1"/>
  <c r="F9" i="8" a="1"/>
  <c r="F9" i="8" s="1"/>
  <c r="F10" i="8" a="1"/>
  <c r="F10" i="8" s="1"/>
  <c r="F11" i="8" a="1"/>
  <c r="F11" i="8" s="1"/>
  <c r="E5" i="8" a="1"/>
  <c r="E5" i="8" s="1"/>
  <c r="E6" i="8" a="1"/>
  <c r="E6" i="8" s="1"/>
  <c r="E7" i="8" a="1"/>
  <c r="E7" i="8" s="1"/>
  <c r="E8" i="8" a="1"/>
  <c r="E8" i="8" s="1"/>
  <c r="E9" i="8" a="1"/>
  <c r="E9" i="8" s="1"/>
  <c r="E10" i="8" a="1"/>
  <c r="E10" i="8" s="1"/>
  <c r="E11" i="8" a="1"/>
  <c r="E11" i="8" s="1"/>
  <c r="D5" i="8" a="1"/>
  <c r="D5" i="8" s="1"/>
  <c r="D6" i="8" a="1"/>
  <c r="D6" i="8" s="1"/>
  <c r="D7" i="8" a="1"/>
  <c r="D7" i="8" s="1"/>
  <c r="D8" i="8" a="1"/>
  <c r="D8" i="8" s="1"/>
  <c r="D9" i="8" a="1"/>
  <c r="D9" i="8" s="1"/>
  <c r="D10" i="8" a="1"/>
  <c r="D10" i="8" s="1"/>
  <c r="D11" i="8" a="1"/>
  <c r="D11" i="8" s="1"/>
  <c r="C5" i="8" a="1"/>
  <c r="C5" i="8" s="1"/>
  <c r="C6" i="8" a="1"/>
  <c r="C6" i="8" s="1"/>
  <c r="C7" i="8" a="1"/>
  <c r="C7" i="8" s="1"/>
  <c r="C8" i="8" a="1"/>
  <c r="C8" i="8" s="1"/>
  <c r="C9" i="8" a="1"/>
  <c r="C9" i="8" s="1"/>
  <c r="C10" i="8" a="1"/>
  <c r="C10" i="8" s="1"/>
  <c r="C11" i="8" a="1"/>
  <c r="C11" i="8" s="1"/>
  <c r="H4" i="7"/>
  <c r="E19" i="7" l="1"/>
  <c r="E20" i="7"/>
  <c r="E16" i="7"/>
  <c r="E17" i="7"/>
  <c r="E18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15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<sst xmlns="http://schemas.openxmlformats.org/spreadsheetml/2006/main" count="122" uniqueCount="72">
  <si>
    <t>Planning hebdomadaire</t>
  </si>
  <si>
    <t>Objectifs hebdomadaires</t>
  </si>
  <si>
    <t>Jour</t>
  </si>
  <si>
    <t>Tâches</t>
  </si>
  <si>
    <t>Durée</t>
  </si>
  <si>
    <t>U/I</t>
  </si>
  <si>
    <t>Échéance</t>
  </si>
  <si>
    <t>⭐⭐⭐⭐⭐</t>
  </si>
  <si>
    <t>⭐</t>
  </si>
  <si>
    <t>⭐⭐</t>
  </si>
  <si>
    <t xml:space="preserve">Semaine du </t>
  </si>
  <si>
    <t>⭐⭐⭐</t>
  </si>
  <si>
    <t>MERCREDI</t>
  </si>
  <si>
    <t>⭐⭐⭐⭐</t>
  </si>
  <si>
    <t>JEUDI</t>
  </si>
  <si>
    <t>Projet</t>
  </si>
  <si>
    <t>Etat</t>
  </si>
  <si>
    <t>Date de début</t>
  </si>
  <si>
    <t>Date de fin</t>
  </si>
  <si>
    <t>Catégorie tâche</t>
  </si>
  <si>
    <t>3.NS</t>
  </si>
  <si>
    <t>1.H+K</t>
  </si>
  <si>
    <t>2.K</t>
  </si>
  <si>
    <t>Année</t>
  </si>
  <si>
    <t>Acteurs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</si>
  <si>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</si>
  <si>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</si>
  <si>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</si>
  <si>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</si>
  <si>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</si>
  <si>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</si>
  <si>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</si>
  <si>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</si>
  <si>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</si>
  <si>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</si>
  <si>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</si>
  <si>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</si>
  <si>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</si>
  <si>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</si>
  <si>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</si>
  <si>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</si>
  <si>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</si>
  <si>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</si>
  <si>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</si>
  <si>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</si>
  <si>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Tache 21</t>
  </si>
  <si>
    <t>Tache 22</t>
  </si>
  <si>
    <t>Documents annexes</t>
  </si>
  <si>
    <t>Projet 1</t>
  </si>
  <si>
    <t>Projet 2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</si>
  <si>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</si>
  <si>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</si>
  <si>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</si>
  <si>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</si>
  <si>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</si>
  <si>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</si>
  <si>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</si>
  <si>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</si>
  <si>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</si>
  <si>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</si>
  <si>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</si>
  <si>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</si>
  <si>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</si>
  <si>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</si>
  <si>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</si>
  <si>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</si>
  <si>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</si>
  <si>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</si>
  <si>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Numéro de tâche du projet</t>
  </si>
  <si>
    <t>Nom du projet</t>
  </si>
  <si>
    <t>TÂCHES</t>
  </si>
  <si>
    <t>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</si>
</sst>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"/>
    <numFmt numFmtId="167" formatCode="[$-F400]h:mm:ss\ AM/PM"/>
  </numFmts>
  <fonts count="43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4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sz val="16"/>
      <color theme="1" tint="0.34998626667073579"/>
      <name val="Calibri"/>
      <family val="2"/>
      <scheme val="minor"/>
    </font>
    <font>
      <b/>
      <sz val="36"/>
      <color theme="1" tint="0.34998626667073579"/>
      <name val="Arial Nova"/>
      <family val="2"/>
      <scheme val="major"/>
    </font>
    <font>
      <sz val="11"/>
      <color theme="1" tint="0.2499465926084170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20"/>
      <color theme="4"/>
      <name val="Calibri"/>
      <family val="2"/>
      <scheme val="minor"/>
    </font>
    <font>
      <sz val="20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4"/>
      <color theme="1" tint="0.24994659260841701"/>
      <name val="Calibri"/>
      <family val="4"/>
      <scheme val="minor"/>
    </font>
    <font>
      <sz val="12"/>
      <color theme="1" tint="0.24994659260841701"/>
      <name val="Calibri"/>
      <family val="4"/>
      <scheme val="minor"/>
    </font>
    <font>
      <u/>
      <sz val="12"/>
      <color theme="1" tint="0.24994659260841701"/>
      <name val="Calibri"/>
      <family val="4"/>
      <scheme val="minor"/>
    </font>
    <font>
      <sz val="12"/>
      <color theme="1" tint="0.24994659260841701"/>
      <name val="Arial Nova"/>
      <family val="2"/>
      <scheme val="major"/>
    </font>
    <font>
      <b/>
      <sz val="12"/>
      <color theme="1" tint="0.24994659260841701"/>
      <name val="Arial Nova"/>
      <family val="2"/>
      <scheme val="major"/>
    </font>
    <font>
      <sz val="12"/>
      <color theme="0"/>
      <name val="Arial Nova"/>
      <family val="2"/>
      <scheme val="major"/>
    </font>
    <font>
      <sz val="20"/>
      <color theme="1" tint="0.24994659260841701"/>
      <name val="Arial Nova"/>
      <family val="2"/>
      <scheme val="major"/>
    </font>
    <font>
      <sz val="20"/>
      <color theme="0"/>
      <name val="Arial Nova"/>
      <family val="2"/>
      <scheme val="major"/>
    </font>
    <font>
      <b/>
      <sz val="22"/>
      <color theme="0"/>
      <name val="Arial Nova"/>
      <family val="2"/>
      <scheme val="major"/>
    </font>
    <font>
      <sz val="12"/>
      <color theme="1" tint="0.2499465926084170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6"/>
      <color theme="1" tint="0.24994659260841701"/>
      <name val="Calibri"/>
      <family val="4"/>
      <scheme val="minor"/>
    </font>
    <font>
      <sz val="10"/>
      <color theme="1" tint="0.24994659260841701"/>
      <name val="Marianne"/>
    </font>
    <font>
      <sz val="10"/>
      <color rgb="FF002060"/>
      <name val="Marianne"/>
    </font>
    <font>
      <b/>
      <sz val="10"/>
      <color theme="1" tint="0.24994659260841701"/>
      <name val="Marianne"/>
    </font>
    <font>
      <sz val="8"/>
      <name val="Calibri"/>
      <family val="2"/>
      <scheme val="minor"/>
    </font>
    <font>
      <sz val="9"/>
      <color theme="0"/>
      <name val="Marianne"/>
    </font>
    <font>
      <sz val="8"/>
      <name val="Marianne Light"/>
    </font>
  </fonts>
  <fills count="4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 style="medium">
        <color theme="4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medium">
        <color theme="0" tint="-0.24994659260841701"/>
      </bottom>
      <diagonal/>
    </border>
  </borders>
  <cellStyleXfs count="60">
    <xf numFmtId="0" fontId="0" fillId="0" borderId="0"/>
    <xf numFmtId="0" fontId="6" fillId="0" borderId="0" applyNumberFormat="0" applyFill="0" applyBorder="0" applyAlignment="0" applyProtection="0"/>
    <xf numFmtId="0" fontId="3" fillId="0" borderId="0" applyNumberFormat="0" applyAlignment="0" applyProtection="0"/>
    <xf numFmtId="0" fontId="11" fillId="9" borderId="3" applyNumberFormat="0" applyAlignment="0" applyProtection="0"/>
    <xf numFmtId="14" fontId="8" fillId="2" borderId="2" applyProtection="0">
      <alignment horizontal="center" vertical="center"/>
    </xf>
    <xf numFmtId="166" fontId="12" fillId="9" borderId="3" applyProtection="0">
      <alignment horizontal="center" vertical="center"/>
    </xf>
    <xf numFmtId="0" fontId="4" fillId="0" borderId="1" applyBorder="0">
      <alignment vertical="center"/>
    </xf>
    <xf numFmtId="0" fontId="5" fillId="0" borderId="0">
      <alignment horizontal="left" vertical="center" wrapText="1" indent="1"/>
    </xf>
    <xf numFmtId="0" fontId="7" fillId="0" borderId="0" applyNumberFormat="0" applyFont="0" applyFill="0" applyBorder="0">
      <alignment horizontal="left" vertical="top" wrapText="1" indent="1"/>
    </xf>
    <xf numFmtId="0" fontId="7" fillId="0" borderId="4" applyNumberFormat="0" applyFont="0" applyFill="0">
      <alignment horizontal="left" vertical="top" wrapText="1" indent="1"/>
    </xf>
    <xf numFmtId="0" fontId="10" fillId="0" borderId="0">
      <alignment horizontal="left" vertical="center" wrapText="1" indent="1"/>
    </xf>
    <xf numFmtId="166" fontId="9" fillId="4" borderId="3" applyNumberFormat="0" applyFont="0" applyBorder="0" applyAlignment="0">
      <alignment horizontal="center" vertical="center"/>
    </xf>
    <xf numFmtId="166" fontId="9" fillId="5" borderId="3" applyNumberFormat="0" applyFont="0" applyBorder="0" applyAlignment="0">
      <alignment horizontal="center" vertical="center"/>
    </xf>
    <xf numFmtId="166" fontId="9" fillId="6" borderId="3" applyNumberFormat="0" applyFont="0" applyBorder="0" applyAlignment="0">
      <alignment horizontal="center" vertical="center"/>
    </xf>
    <xf numFmtId="166" fontId="9" fillId="7" borderId="3" applyNumberFormat="0" applyFont="0" applyBorder="0" applyAlignment="0">
      <alignment horizontal="center" vertical="center"/>
    </xf>
    <xf numFmtId="166" fontId="9" fillId="2" borderId="3" applyNumberFormat="0" applyFont="0" applyBorder="0" applyAlignment="0">
      <alignment horizontal="center" vertical="center"/>
    </xf>
    <xf numFmtId="166" fontId="9" fillId="3" borderId="3" applyNumberFormat="0" applyFont="0" applyBorder="0" applyAlignment="0">
      <alignment horizontal="center" vertical="center"/>
    </xf>
    <xf numFmtId="166" fontId="9" fillId="8" borderId="3" applyNumberFormat="0" applyFont="0" applyBorder="0" applyAlignment="0">
      <alignment horizontal="center" vertical="center"/>
    </xf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3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6" fillId="15" borderId="5" applyNumberFormat="0" applyAlignment="0" applyProtection="0"/>
    <xf numFmtId="0" fontId="27" fillId="16" borderId="6" applyNumberFormat="0" applyAlignment="0" applyProtection="0"/>
    <xf numFmtId="0" fontId="28" fillId="0" borderId="7" applyNumberFormat="0" applyFill="0" applyAlignment="0" applyProtection="0"/>
    <xf numFmtId="0" fontId="29" fillId="17" borderId="8" applyNumberFormat="0" applyAlignment="0" applyProtection="0"/>
    <xf numFmtId="0" fontId="30" fillId="0" borderId="0" applyNumberFormat="0" applyFill="0" applyBorder="0" applyAlignment="0" applyProtection="0"/>
    <xf numFmtId="0" fontId="7" fillId="18" borderId="9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3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3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3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33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33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34" fillId="0" borderId="0" applyNumberFormat="0" applyFill="0" applyBorder="0" applyAlignment="0" applyProtection="0"/>
    <xf numFmtId="0" fontId="1" fillId="0" borderId="0"/>
  </cellStyleXfs>
  <cellXfs count="68">
    <xf numFmtId="0" fontId="0" fillId="0" borderId="0" xfId="0"/>
    <xf numFmtId="0" fontId="1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>
      <alignment vertical="center"/>
    </xf>
    <xf numFmtId="0" fontId="13" fillId="10" borderId="0" xfId="0" applyFont="1" applyFill="1" applyAlignment="1">
      <alignment vertical="center"/>
    </xf>
    <xf numFmtId="0" fontId="14" fillId="0" borderId="0" xfId="0" applyFont="1" applyAlignment="1">
      <alignment horizontal="center" vertical="center"/>
    </xf>
    <xf numFmtId="0" fontId="0" fillId="10" borderId="0" xfId="0" applyFill="1"/>
    <xf numFmtId="0" fontId="14" fillId="10" borderId="0" xfId="0" applyFont="1" applyFill="1" applyAlignment="1">
      <alignment horizontal="center" vertical="center"/>
    </xf>
    <xf numFmtId="0" fontId="13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19" fillId="0" borderId="0" xfId="0" applyFont="1"/>
    <xf numFmtId="0" fontId="19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vertical="center"/>
    </xf>
    <xf numFmtId="0" fontId="14" fillId="10" borderId="0" xfId="0" applyFont="1" applyFill="1" applyAlignment="1">
      <alignment vertical="center"/>
    </xf>
    <xf numFmtId="0" fontId="22" fillId="0" borderId="0" xfId="0" applyFont="1"/>
    <xf numFmtId="0" fontId="14" fillId="0" borderId="0" xfId="0" applyFont="1" applyAlignment="1" applyProtection="1">
      <alignment vertical="center"/>
      <protection locked="0"/>
    </xf>
    <xf numFmtId="0" fontId="19" fillId="10" borderId="0" xfId="0" applyFont="1" applyFill="1"/>
    <xf numFmtId="0" fontId="14" fillId="11" borderId="0" xfId="0" applyFont="1" applyFill="1" applyAlignment="1">
      <alignment horizontal="center" vertical="center"/>
    </xf>
    <xf numFmtId="0" fontId="13" fillId="11" borderId="0" xfId="0" applyFont="1" applyFill="1" applyAlignment="1">
      <alignment vertical="center"/>
    </xf>
    <xf numFmtId="0" fontId="19" fillId="11" borderId="0" xfId="0" applyFont="1" applyFill="1"/>
    <xf numFmtId="0" fontId="19" fillId="11" borderId="0" xfId="0" applyFont="1" applyFill="1" applyAlignment="1" applyProtection="1">
      <alignment vertical="center"/>
      <protection locked="0"/>
    </xf>
    <xf numFmtId="0" fontId="20" fillId="11" borderId="0" xfId="0" applyFont="1" applyFill="1" applyAlignment="1">
      <alignment vertical="center"/>
    </xf>
    <xf numFmtId="0" fontId="21" fillId="11" borderId="0" xfId="0" applyFont="1" applyFill="1" applyAlignment="1">
      <alignment vertical="center"/>
    </xf>
    <xf numFmtId="0" fontId="15" fillId="11" borderId="0" xfId="0" applyFont="1" applyFill="1" applyAlignment="1">
      <alignment horizontal="center" vertical="center"/>
    </xf>
    <xf numFmtId="0" fontId="0" fillId="11" borderId="0" xfId="0" applyFill="1"/>
    <xf numFmtId="0" fontId="22" fillId="11" borderId="0" xfId="0" applyFont="1" applyFill="1"/>
    <xf numFmtId="0" fontId="15" fillId="11" borderId="0" xfId="0" applyFont="1" applyFill="1" applyAlignment="1" applyProtection="1">
      <alignment horizontal="center"/>
      <protection locked="0"/>
    </xf>
    <xf numFmtId="0" fontId="15" fillId="11" borderId="0" xfId="0" applyFont="1" applyFill="1" applyAlignment="1" applyProtection="1">
      <alignment horizontal="center" vertical="center"/>
      <protection locked="0"/>
    </xf>
    <xf numFmtId="0" fontId="14" fillId="11" borderId="0" xfId="0" applyFont="1" applyFill="1" applyAlignment="1" applyProtection="1">
      <alignment horizontal="center" vertical="center"/>
      <protection locked="0"/>
    </xf>
    <xf numFmtId="0" fontId="13" fillId="11" borderId="0" xfId="0" applyFont="1" applyFill="1" applyAlignment="1" applyProtection="1">
      <alignment vertical="center"/>
      <protection locked="0"/>
    </xf>
    <xf numFmtId="0" fontId="35" fillId="10" borderId="0" xfId="0" applyFont="1" applyFill="1" applyAlignment="1">
      <alignment horizontal="center" vertical="center"/>
    </xf>
    <xf numFmtId="0" fontId="14" fillId="11" borderId="13" xfId="0" applyFont="1" applyFill="1" applyBorder="1" applyAlignment="1" applyProtection="1">
      <alignment vertical="center"/>
      <protection locked="0"/>
    </xf>
    <xf numFmtId="0" fontId="14" fillId="11" borderId="14" xfId="0" applyFont="1" applyFill="1" applyBorder="1" applyAlignment="1" applyProtection="1">
      <alignment vertical="center"/>
      <protection locked="0"/>
    </xf>
    <xf numFmtId="0" fontId="18" fillId="44" borderId="11" xfId="0" applyFont="1" applyFill="1" applyBorder="1" applyAlignment="1">
      <alignment horizontal="center" vertical="center"/>
    </xf>
    <xf numFmtId="14" fontId="36" fillId="10" borderId="0" xfId="0" applyNumberFormat="1" applyFont="1" applyFill="1" applyAlignment="1">
      <alignment horizontal="center" vertical="center"/>
    </xf>
    <xf numFmtId="0" fontId="37" fillId="10" borderId="0" xfId="0" applyFont="1" applyFill="1" applyAlignment="1">
      <alignment horizontal="center" vertical="center"/>
    </xf>
    <xf numFmtId="0" fontId="37" fillId="10" borderId="0" xfId="0" applyFont="1" applyFill="1" applyAlignment="1">
      <alignment vertical="center"/>
    </xf>
    <xf numFmtId="0" fontId="38" fillId="45" borderId="0" xfId="0" applyFont="1" applyFill="1" applyAlignment="1">
      <alignment horizontal="center" vertical="center"/>
    </xf>
    <xf numFmtId="0" fontId="37" fillId="10" borderId="0" xfId="0" applyFont="1" applyFill="1" applyAlignment="1">
      <alignment vertical="center" wrapText="1"/>
    </xf>
    <xf numFmtId="167" fontId="37" fillId="10" borderId="0" xfId="0" applyNumberFormat="1" applyFont="1" applyFill="1" applyAlignment="1">
      <alignment vertical="center"/>
    </xf>
    <xf numFmtId="14" fontId="37" fillId="10" borderId="0" xfId="0" applyNumberFormat="1" applyFont="1" applyFill="1" applyAlignment="1">
      <alignment vertical="center"/>
    </xf>
    <xf numFmtId="0" fontId="37" fillId="10" borderId="0" xfId="0" applyFont="1" applyFill="1" applyAlignment="1">
      <alignment horizontal="left" vertical="center" wrapText="1"/>
    </xf>
    <xf numFmtId="0" fontId="19" fillId="10" borderId="0" xfId="0" applyFont="1" applyFill="1" applyAlignment="1">
      <alignment horizontal="center"/>
    </xf>
    <xf numFmtId="0" fontId="14" fillId="11" borderId="12" xfId="0" applyFont="1" applyFill="1" applyBorder="1" applyAlignment="1" applyProtection="1">
      <alignment wrapText="1"/>
      <protection locked="0"/>
    </xf>
    <xf numFmtId="0" fontId="21" fillId="10" borderId="0" xfId="0" applyFont="1" applyFill="1" applyAlignment="1">
      <alignment vertical="center"/>
    </xf>
    <xf numFmtId="0" fontId="14" fillId="10" borderId="0" xfId="0" applyFont="1" applyFill="1" applyAlignment="1" applyProtection="1">
      <alignment horizontal="center" vertical="center"/>
      <protection locked="0"/>
    </xf>
    <xf numFmtId="167" fontId="37" fillId="10" borderId="0" xfId="0" applyNumberFormat="1" applyFont="1" applyFill="1" applyAlignment="1">
      <alignment horizontal="center" vertical="center"/>
    </xf>
    <xf numFmtId="167" fontId="37" fillId="10" borderId="0" xfId="0" applyNumberFormat="1" applyFont="1" applyFill="1" applyAlignment="1">
      <alignment horizontal="center" vertical="center" wrapText="1"/>
    </xf>
    <xf numFmtId="0" fontId="37" fillId="10" borderId="0" xfId="58" applyFont="1" applyFill="1" applyAlignment="1" applyProtection="1">
      <alignment vertical="center" wrapText="1"/>
    </xf>
    <xf numFmtId="14" fontId="37" fillId="10" borderId="0" xfId="0" applyNumberFormat="1" applyFont="1" applyFill="1" applyAlignment="1">
      <alignment horizontal="right" vertical="center" wrapText="1"/>
    </xf>
    <xf numFmtId="14" fontId="14" fillId="11" borderId="0" xfId="0" applyNumberFormat="1" applyFont="1" applyFill="1" applyAlignment="1">
      <alignment horizontal="center" vertical="center"/>
    </xf>
    <xf numFmtId="14" fontId="37" fillId="10" borderId="0" xfId="0" applyNumberFormat="1" applyFont="1" applyFill="1" applyAlignment="1">
      <alignment horizontal="center" vertical="center"/>
    </xf>
    <xf numFmtId="0" fontId="39" fillId="10" borderId="0" xfId="0" applyFont="1" applyFill="1" applyAlignment="1">
      <alignment horizontal="center" vertical="center"/>
    </xf>
    <xf numFmtId="0" fontId="38" fillId="45" borderId="0" xfId="0" applyFont="1" applyFill="1" applyAlignment="1">
      <alignment horizontal="center" vertical="center" wrapText="1"/>
    </xf>
    <xf numFmtId="0" fontId="38" fillId="45" borderId="0" xfId="0" applyFont="1" applyFill="1" applyAlignment="1">
      <alignment vertical="center"/>
    </xf>
    <xf numFmtId="14" fontId="13" fillId="0" borderId="0" xfId="0" applyNumberFormat="1" applyFont="1" applyAlignment="1">
      <alignment vertical="center"/>
    </xf>
    <xf numFmtId="0" fontId="16" fillId="11" borderId="0" xfId="0" applyFont="1" applyFill="1" applyAlignment="1">
      <alignment horizontal="right" vertical="center"/>
    </xf>
    <xf numFmtId="14" fontId="17" fillId="11" borderId="0" xfId="0" applyNumberFormat="1" applyFont="1" applyFill="1" applyAlignment="1" applyProtection="1">
      <alignment horizontal="left" vertical="center" indent="1"/>
      <protection locked="0"/>
    </xf>
    <xf numFmtId="0" fontId="21" fillId="43" borderId="0" xfId="0" applyFont="1" applyFill="1" applyAlignment="1">
      <alignment horizontal="center" vertical="center" wrapText="1"/>
    </xf>
    <xf numFmtId="0" fontId="19" fillId="0" borderId="0" xfId="0" applyFont="1" applyAlignment="1" applyProtection="1">
      <alignment horizontal="center"/>
      <protection locked="0"/>
    </xf>
    <xf numFmtId="0" fontId="1" fillId="11" borderId="0" xfId="59" applyFill="1"/>
    <xf numFmtId="0" fontId="41" fillId="0" borderId="0" xfId="59" applyFont="1"/>
    <xf numFmtId="0" fontId="41" fillId="0" borderId="0" xfId="59" applyFont="1" applyAlignment="1">
      <alignment horizontal="center"/>
    </xf>
    <xf numFmtId="14" fontId="42" fillId="0" borderId="0" xfId="59" applyNumberFormat="1" applyFont="1" applyAlignment="1">
      <alignment horizontal="left" vertical="center"/>
    </xf>
    <xf numFmtId="0" fontId="42" fillId="0" borderId="0" xfId="59" applyFont="1" applyAlignment="1">
      <alignment horizontal="left" vertical="center" wrapText="1"/>
    </xf>
    <xf numFmtId="0" fontId="42" fillId="0" borderId="0" xfId="59" applyFont="1" applyAlignment="1">
      <alignment wrapText="1"/>
    </xf>
    <xf numFmtId="0" fontId="42" fillId="0" borderId="0" xfId="59" applyFont="1" applyAlignment="1">
      <alignment vertical="center" wrapText="1"/>
    </xf>
  </cellXfs>
  <cellStyles count="60">
    <cellStyle name="20 % - Accent1" xfId="35" builtinId="30" customBuiltin="1"/>
    <cellStyle name="20 % - Accent2" xfId="39" builtinId="34" customBuiltin="1"/>
    <cellStyle name="20 % - Accent3" xfId="43" builtinId="38" customBuiltin="1"/>
    <cellStyle name="20 % - Accent4" xfId="47" builtinId="42" customBuiltin="1"/>
    <cellStyle name="20 % - Accent5" xfId="51" builtinId="46" customBuiltin="1"/>
    <cellStyle name="20 % - Accent6" xfId="55" builtinId="50" customBuiltin="1"/>
    <cellStyle name="40 % - Accent1" xfId="36" builtinId="31" customBuiltin="1"/>
    <cellStyle name="40 % - Accent2" xfId="40" builtinId="35" customBuiltin="1"/>
    <cellStyle name="40 % - Accent3" xfId="44" builtinId="39" customBuiltin="1"/>
    <cellStyle name="40 % - Accent4" xfId="48" builtinId="43" customBuiltin="1"/>
    <cellStyle name="40 % - Accent5" xfId="52" builtinId="47" customBuiltin="1"/>
    <cellStyle name="40 % - Accent6" xfId="56" builtinId="51" customBuiltin="1"/>
    <cellStyle name="60 % - Accent1" xfId="37" builtinId="32" customBuiltin="1"/>
    <cellStyle name="60 % - Accent2" xfId="41" builtinId="36" customBuiltin="1"/>
    <cellStyle name="60 % - Accent3" xfId="45" builtinId="40" customBuiltin="1"/>
    <cellStyle name="60 % - Accent4" xfId="49" builtinId="44" customBuiltin="1"/>
    <cellStyle name="60 % - Accent5" xfId="53" builtinId="48" customBuiltin="1"/>
    <cellStyle name="60 % - Accent6" xfId="57" builtinId="52" customBuiltin="1"/>
    <cellStyle name="Accent1" xfId="34" builtinId="29" customBuiltin="1"/>
    <cellStyle name="Accent2" xfId="38" builtinId="33" customBuiltin="1"/>
    <cellStyle name="Accent3" xfId="42" builtinId="37" customBuiltin="1"/>
    <cellStyle name="Accent4" xfId="46" builtinId="41" customBuiltin="1"/>
    <cellStyle name="Accent5" xfId="50" builtinId="45" customBuiltin="1"/>
    <cellStyle name="Accent6" xfId="54" builtinId="49" customBuiltin="1"/>
    <cellStyle name="Avertissement" xfId="30" builtinId="11" customBuiltin="1"/>
    <cellStyle name="Bordure droite" xfId="9" xr:uid="{00000000-0005-0000-0000-000000000000}"/>
    <cellStyle name="Calcul" xfId="6" builtinId="22" hidden="1" customBuiltin="1"/>
    <cellStyle name="Cellule liée" xfId="28" builtinId="24" customBuiltin="1"/>
    <cellStyle name="Couleur - Jour 1" xfId="17" xr:uid="{00000000-0005-0000-0000-000004000000}"/>
    <cellStyle name="Couleur - Jour 2" xfId="16" xr:uid="{00000000-0005-0000-0000-000005000000}"/>
    <cellStyle name="Couleur - Jour 3" xfId="15" xr:uid="{00000000-0005-0000-0000-000006000000}"/>
    <cellStyle name="Couleur - Jour 4" xfId="14" xr:uid="{00000000-0005-0000-0000-000007000000}"/>
    <cellStyle name="Couleur - Jour 5" xfId="13" xr:uid="{00000000-0005-0000-0000-000008000000}"/>
    <cellStyle name="Couleur - Jour 6" xfId="12" xr:uid="{00000000-0005-0000-0000-000009000000}"/>
    <cellStyle name="Couleur - Jour 7" xfId="11" xr:uid="{00000000-0005-0000-0000-00000A000000}"/>
    <cellStyle name="Détails du tableau" xfId="10" xr:uid="{00000000-0005-0000-0000-000010000000}"/>
    <cellStyle name="Entrée" xfId="26" builtinId="20" customBuiltin="1"/>
    <cellStyle name="Insatisfaisant" xfId="24" builtinId="27" customBuiltin="1"/>
    <cellStyle name="Lien hypertexte" xfId="58" builtinId="8"/>
    <cellStyle name="Milliers" xfId="18" builtinId="3" customBuiltin="1"/>
    <cellStyle name="Milliers [0]" xfId="19" builtinId="6" customBuiltin="1"/>
    <cellStyle name="Monétaire" xfId="20" builtinId="4" customBuiltin="1"/>
    <cellStyle name="Monétaire [0]" xfId="21" builtinId="7" customBuiltin="1"/>
    <cellStyle name="Neutre" xfId="25" builtinId="28" customBuiltin="1"/>
    <cellStyle name="Normal" xfId="0" builtinId="0" customBuiltin="1"/>
    <cellStyle name="Normal 2" xfId="59" xr:uid="{26F01674-3D74-46B1-889F-1F31200BA14A}"/>
    <cellStyle name="Note" xfId="31" builtinId="10" customBuiltin="1"/>
    <cellStyle name="Pourcentage" xfId="22" builtinId="5" customBuiltin="1"/>
    <cellStyle name="Satisfaisant" xfId="23" builtinId="26" customBuiltin="1"/>
    <cellStyle name="Sortie" xfId="27" builtinId="21" customBuiltin="1"/>
    <cellStyle name="Style de la colonne des tâches" xfId="7" xr:uid="{00000000-0005-0000-0000-000002000000}"/>
    <cellStyle name="Texte explicatif" xfId="32" builtinId="53" customBuiltin="1"/>
    <cellStyle name="Titre" xfId="1" builtinId="15" customBuiltin="1"/>
    <cellStyle name="Titre de la tâche" xfId="8" xr:uid="{00000000-0005-0000-0000-000003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33" builtinId="25" customBuiltin="1"/>
    <cellStyle name="Vérification" xfId="29" builtinId="23" customBuiltin="1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color rgb="FF00B050"/>
      </font>
    </dxf>
    <dxf>
      <font>
        <b/>
        <i val="0"/>
        <color theme="5"/>
      </font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  <dxf>
      <font>
        <b/>
        <i val="0"/>
        <color rgb="FFF4800C"/>
      </font>
    </dxf>
    <dxf>
      <font>
        <b/>
        <i val="0"/>
        <color rgb="FF00B050"/>
      </font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67" formatCode="[$-F400]h:mm:ss\ AM/PM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002060"/>
        <name val="Marianne"/>
        <scheme val="none"/>
      </font>
      <fill>
        <patternFill patternType="solid">
          <fgColor indexed="64"/>
          <bgColor theme="3" tint="0.79998168889431442"/>
        </patternFill>
      </fill>
      <alignment vertical="center" textRotation="0" indent="0" justifyLastLine="0" shrinkToFit="0" readingOrder="0"/>
      <protection locked="1" hidden="0"/>
    </dxf>
    <dxf>
      <font>
        <b val="0"/>
        <i val="0"/>
      </font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thick">
          <color theme="0" tint="-0.34998626667073579"/>
        </bottom>
        <vertical/>
        <horizontal style="dotted">
          <color theme="0" tint="-0.34998626667073579"/>
        </horizontal>
      </border>
    </dxf>
  </dxfs>
  <tableStyles count="2" defaultPivotStyle="PivotStyleLight16">
    <tableStyle name="Planificateur" pivot="0" count="1" xr9:uid="{00000000-0011-0000-FFFF-FFFF00000000}">
      <tableStyleElement type="wholeTable" dxfId="29"/>
    </tableStyle>
    <tableStyle name="Style de tableau 1" pivot="0" count="2" xr9:uid="{0067DFCC-00AC-4C4E-8A29-E2B0AB50AF2C}">
      <tableStyleElement type="headerRow" dxfId="11"/>
      <tableStyleElement type="secondRowStripe" dxfId="10"/>
    </tableStyle>
  </tableStyles>
  <colors>
    <mruColors>
      <color rgb="FFF4800C"/>
      <color rgb="FFE5F3E9"/>
      <color rgb="FFE8F4EB"/>
      <color rgb="FF248851"/>
      <color rgb="FF1D6F42"/>
      <color rgb="FF3F752B"/>
      <color rgb="FF62983E"/>
      <color rgb="FFFBFBFB"/>
      <color rgb="FF757575"/>
      <color rgb="FF6D15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3.xml"/><Relationship Id="rId10" Type="http://schemas.openxmlformats.org/officeDocument/2006/relationships/calcChain" Target="calcChain.xml"/><Relationship Id="rId4" Type="http://schemas.microsoft.com/office/2007/relationships/slicerCache" Target="slicerCaches/slicerCache2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2EF35B68-E0DA-4305-9092-469ED05A41A6}"/>
            </a:ext>
          </a:extLst>
        </xdr:cNvPr>
        <xdr:cNvGrpSpPr/>
      </xdr:nvGrpSpPr>
      <xdr:grpSpPr>
        <a:xfrm>
          <a:off x="131886" y="351694"/>
          <a:ext cx="1912326" cy="608133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070A4318-36DA-EC85-D815-F3D048472A7F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9969D39E-310E-E194-6070-F5996FBF1641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SUIVI DÉTAILLÉ</a:t>
              </a:r>
              <a:r>
                <a:rPr lang="fr-FR" sz="1000" b="1" baseline="0">
                  <a:solidFill>
                    <a:schemeClr val="bg1"/>
                  </a:solidFill>
                  <a:latin typeface="Marianne Light" panose="02000000000000000000" pitchFamily="2" charset="0"/>
                </a:rPr>
                <a:t> </a:t>
              </a:r>
              <a:endParaRPr lang="fr-FR" sz="1000" b="1">
                <a:solidFill>
                  <a:schemeClr val="bg1"/>
                </a:solidFill>
                <a:latin typeface="Marianne Light" panose="02000000000000000000" pitchFamily="2" charset="0"/>
              </a:endParaRP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AB46130D-9AA4-B24F-8B2B-E11E51A7E2AF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0423FC69-5039-13CA-D4F0-F107FD69ADAB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615E1792-346E-4F3F-14B2-127A953A36B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B3C39603-681E-9406-E7B7-E69C897E761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3ED1D545-B004-336C-7CAA-40309911916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6E2E8895-7B7A-0EB8-086A-79356CC23FE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EB448411-609E-B168-74B0-D9CD363161D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23BCAC1F-70D5-C1BC-FF3E-1F1E5F6C6F9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8564E5F4-9565-F2DC-2962-068596F7220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536BBC86-0F38-69DA-34BF-8D43D19E95E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90318A5A-AD75-FA3F-CC56-F43E4ED3C7A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AEA022D8-C03B-0C0A-6530-5C77C888F71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B3A2E589-2713-3914-DC2F-EF513A9A0D4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9B2ABC0F-23EE-CFC3-3E74-7D641BD350B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extLst>
            <a:ext uri="{FF2B5EF4-FFF2-40B4-BE49-F238E27FC236}">
              <a16:creationId xmlns:a16="http://schemas.microsoft.com/office/drawing/2014/main" id="{9562D97F-A513-4F6B-B865-7DA755DB3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2133599</xdr:colOff>
      <xdr:row>1</xdr:row>
      <xdr:rowOff>310558</xdr:rowOff>
    </xdr:from>
    <xdr:to>
      <xdr:col>3</xdr:col>
      <xdr:colOff>230474</xdr:colOff>
      <xdr:row>2</xdr:row>
      <xdr:rowOff>455338</xdr:rowOff>
    </xdr:to>
    <xdr:sp macro="" textlink="">
      <xdr:nvSpPr>
        <xdr:cNvPr id="8" name="Ruban : Incliné vers le haut 36" descr="En-tête de section (Objet forme)">
          <a:extLst>
            <a:ext uri="{FF2B5EF4-FFF2-40B4-BE49-F238E27FC236}">
              <a16:creationId xmlns:a16="http://schemas.microsoft.com/office/drawing/2014/main" id="{C33104D0-0A18-419E-9185-F99A067B47DB}"/>
            </a:ext>
            <a:ext uri="{147F2762-F138-4A5C-976F-8EAC2B608ADB}">
              <a16:predDERef xmlns:a16="http://schemas.microsoft.com/office/drawing/2014/main" pred="{8CE34F4C-40D5-4D87-96AB-95B451001771}"/>
            </a:ext>
          </a:extLst>
        </xdr:cNvPr>
        <xdr:cNvSpPr/>
      </xdr:nvSpPr>
      <xdr:spPr>
        <a:xfrm>
          <a:off x="2133599" y="539158"/>
          <a:ext cx="1764000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 rtl="0"/>
          <a:endParaRPr lang="en-001" sz="20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1109383</xdr:colOff>
      <xdr:row>1</xdr:row>
      <xdr:rowOff>310557</xdr:rowOff>
    </xdr:from>
    <xdr:to>
      <xdr:col>11</xdr:col>
      <xdr:colOff>951985</xdr:colOff>
      <xdr:row>2</xdr:row>
      <xdr:rowOff>455337</xdr:rowOff>
    </xdr:to>
    <xdr:sp macro="" textlink="">
      <xdr:nvSpPr>
        <xdr:cNvPr id="9" name="Ruban : Incliné vers le haut 36" descr="En-tête de section (Objet forme)">
          <a:extLst>
            <a:ext uri="{FF2B5EF4-FFF2-40B4-BE49-F238E27FC236}">
              <a16:creationId xmlns:a16="http://schemas.microsoft.com/office/drawing/2014/main" id="{A7AA3FD3-81F1-4C19-B4CC-1F891F06A9A1}"/>
            </a:ext>
            <a:ext uri="{147F2762-F138-4A5C-976F-8EAC2B608ADB}">
              <a16:predDERef xmlns:a16="http://schemas.microsoft.com/office/drawing/2014/main" pred="{09871B1A-65BA-4D4E-9A73-7F5B1358F639}"/>
            </a:ext>
          </a:extLst>
        </xdr:cNvPr>
        <xdr:cNvSpPr/>
      </xdr:nvSpPr>
      <xdr:spPr>
        <a:xfrm rot="10800000">
          <a:off x="9737912" y="534675"/>
          <a:ext cx="1745922" cy="458544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endParaRPr lang="en-001" sz="2000"/>
        </a:p>
      </xdr:txBody>
    </xdr:sp>
    <xdr:clientData/>
  </xdr:twoCellAnchor>
  <xdr:twoCellAnchor editAs="absolute">
    <xdr:from>
      <xdr:col>2</xdr:col>
      <xdr:colOff>152400</xdr:colOff>
      <xdr:row>3</xdr:row>
      <xdr:rowOff>47625</xdr:rowOff>
    </xdr:from>
    <xdr:to>
      <xdr:col>3</xdr:col>
      <xdr:colOff>619125</xdr:colOff>
      <xdr:row>12</xdr:row>
      <xdr:rowOff>85724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5" name="Thème">
              <a:extLst>
                <a:ext uri="{FF2B5EF4-FFF2-40B4-BE49-F238E27FC236}">
                  <a16:creationId xmlns:a16="http://schemas.microsoft.com/office/drawing/2014/main" id="{7035B61D-E4E7-4427-BB41-DA4538C2369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35841" y="1044949"/>
              <a:ext cx="1833843" cy="23353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4461623</xdr:colOff>
      <xdr:row>3</xdr:row>
      <xdr:rowOff>95250</xdr:rowOff>
    </xdr:from>
    <xdr:to>
      <xdr:col>8</xdr:col>
      <xdr:colOff>722220</xdr:colOff>
      <xdr:row>11</xdr:row>
      <xdr:rowOff>47624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6" name="Jour">
              <a:extLst>
                <a:ext uri="{FF2B5EF4-FFF2-40B4-BE49-F238E27FC236}">
                  <a16:creationId xmlns:a16="http://schemas.microsoft.com/office/drawing/2014/main" id="{DE8DF6AB-40F7-4805-B424-C51F6E95E6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77358" y="1092574"/>
              <a:ext cx="1123950" cy="20254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905915</xdr:colOff>
      <xdr:row>3</xdr:row>
      <xdr:rowOff>95250</xdr:rowOff>
    </xdr:from>
    <xdr:to>
      <xdr:col>10</xdr:col>
      <xdr:colOff>219716</xdr:colOff>
      <xdr:row>7</xdr:row>
      <xdr:rowOff>153760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7" name="Réalisé">
              <a:extLst>
                <a:ext uri="{FF2B5EF4-FFF2-40B4-BE49-F238E27FC236}">
                  <a16:creationId xmlns:a16="http://schemas.microsoft.com/office/drawing/2014/main" id="{F59FA0CC-2A0F-444D-AB6F-A4134A11FA7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alis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85003" y="1092574"/>
              <a:ext cx="1129154" cy="12351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476250</xdr:colOff>
      <xdr:row>1</xdr:row>
      <xdr:rowOff>142875</xdr:rowOff>
    </xdr:from>
    <xdr:to>
      <xdr:col>0</xdr:col>
      <xdr:colOff>1247775</xdr:colOff>
      <xdr:row>4</xdr:row>
      <xdr:rowOff>94291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77A40CE0-3620-4A5A-A3A2-196C39AFB982}"/>
            </a:ext>
          </a:extLst>
        </xdr:cNvPr>
        <xdr:cNvGrpSpPr>
          <a:grpSpLocks noChangeAspect="1"/>
        </xdr:cNvGrpSpPr>
      </xdr:nvGrpSpPr>
      <xdr:grpSpPr>
        <a:xfrm>
          <a:off x="476250" y="366993"/>
          <a:ext cx="771525" cy="1049592"/>
          <a:chOff x="7192768" y="2746058"/>
          <a:chExt cx="315913" cy="428625"/>
        </a:xfrm>
      </xdr:grpSpPr>
      <xdr:sp macro="" textlink="">
        <xdr:nvSpPr>
          <xdr:cNvPr id="10" name="Freeform 86">
            <a:extLst>
              <a:ext uri="{FF2B5EF4-FFF2-40B4-BE49-F238E27FC236}">
                <a16:creationId xmlns:a16="http://schemas.microsoft.com/office/drawing/2014/main" id="{D397810E-C9F6-4230-BC80-C7F919670ED9}"/>
              </a:ext>
            </a:extLst>
          </xdr:cNvPr>
          <xdr:cNvSpPr>
            <a:spLocks noEditPoints="1"/>
          </xdr:cNvSpPr>
        </xdr:nvSpPr>
        <xdr:spPr bwMode="auto">
          <a:xfrm>
            <a:off x="7192768" y="2819083"/>
            <a:ext cx="57150" cy="355600"/>
          </a:xfrm>
          <a:custGeom>
            <a:avLst/>
            <a:gdLst>
              <a:gd name="T0" fmla="*/ 180 w 203"/>
              <a:gd name="T1" fmla="*/ 1227 h 1272"/>
              <a:gd name="T2" fmla="*/ 53 w 203"/>
              <a:gd name="T3" fmla="*/ 1227 h 1272"/>
              <a:gd name="T4" fmla="*/ 45 w 203"/>
              <a:gd name="T5" fmla="*/ 1219 h 1272"/>
              <a:gd name="T6" fmla="*/ 45 w 203"/>
              <a:gd name="T7" fmla="*/ 23 h 1272"/>
              <a:gd name="T8" fmla="*/ 23 w 203"/>
              <a:gd name="T9" fmla="*/ 0 h 1272"/>
              <a:gd name="T10" fmla="*/ 0 w 203"/>
              <a:gd name="T11" fmla="*/ 23 h 1272"/>
              <a:gd name="T12" fmla="*/ 0 w 203"/>
              <a:gd name="T13" fmla="*/ 1219 h 1272"/>
              <a:gd name="T14" fmla="*/ 53 w 203"/>
              <a:gd name="T15" fmla="*/ 1272 h 1272"/>
              <a:gd name="T16" fmla="*/ 180 w 203"/>
              <a:gd name="T17" fmla="*/ 1272 h 1272"/>
              <a:gd name="T18" fmla="*/ 203 w 203"/>
              <a:gd name="T19" fmla="*/ 1250 h 1272"/>
              <a:gd name="T20" fmla="*/ 180 w 203"/>
              <a:gd name="T21" fmla="*/ 1227 h 1272"/>
              <a:gd name="T22" fmla="*/ 180 w 203"/>
              <a:gd name="T23" fmla="*/ 1227 h 1272"/>
              <a:gd name="T24" fmla="*/ 180 w 203"/>
              <a:gd name="T25" fmla="*/ 1227 h 12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03" h="1272">
                <a:moveTo>
                  <a:pt x="180" y="1227"/>
                </a:moveTo>
                <a:cubicBezTo>
                  <a:pt x="53" y="1227"/>
                  <a:pt x="53" y="1227"/>
                  <a:pt x="53" y="1227"/>
                </a:cubicBezTo>
                <a:cubicBezTo>
                  <a:pt x="48" y="1227"/>
                  <a:pt x="45" y="1224"/>
                  <a:pt x="45" y="1219"/>
                </a:cubicBezTo>
                <a:cubicBezTo>
                  <a:pt x="45" y="23"/>
                  <a:pt x="45" y="23"/>
                  <a:pt x="45" y="23"/>
                </a:cubicBezTo>
                <a:cubicBezTo>
                  <a:pt x="45" y="11"/>
                  <a:pt x="35" y="0"/>
                  <a:pt x="23" y="0"/>
                </a:cubicBezTo>
                <a:cubicBezTo>
                  <a:pt x="10" y="0"/>
                  <a:pt x="0" y="11"/>
                  <a:pt x="0" y="23"/>
                </a:cubicBezTo>
                <a:cubicBezTo>
                  <a:pt x="0" y="1219"/>
                  <a:pt x="0" y="1219"/>
                  <a:pt x="0" y="1219"/>
                </a:cubicBezTo>
                <a:cubicBezTo>
                  <a:pt x="0" y="1248"/>
                  <a:pt x="24" y="1272"/>
                  <a:pt x="53" y="1272"/>
                </a:cubicBezTo>
                <a:cubicBezTo>
                  <a:pt x="180" y="1272"/>
                  <a:pt x="180" y="1272"/>
                  <a:pt x="180" y="1272"/>
                </a:cubicBezTo>
                <a:cubicBezTo>
                  <a:pt x="192" y="1272"/>
                  <a:pt x="203" y="1262"/>
                  <a:pt x="203" y="1250"/>
                </a:cubicBezTo>
                <a:cubicBezTo>
                  <a:pt x="203" y="1237"/>
                  <a:pt x="192" y="1227"/>
                  <a:pt x="180" y="1227"/>
                </a:cubicBezTo>
                <a:close/>
                <a:moveTo>
                  <a:pt x="180" y="1227"/>
                </a:moveTo>
                <a:cubicBezTo>
                  <a:pt x="180" y="1227"/>
                  <a:pt x="180" y="1227"/>
                  <a:pt x="180" y="1227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" name="Freeform 87">
            <a:extLst>
              <a:ext uri="{FF2B5EF4-FFF2-40B4-BE49-F238E27FC236}">
                <a16:creationId xmlns:a16="http://schemas.microsoft.com/office/drawing/2014/main" id="{CFC90154-A0FD-4D11-97D4-F3EB3C583038}"/>
              </a:ext>
            </a:extLst>
          </xdr:cNvPr>
          <xdr:cNvSpPr>
            <a:spLocks noEditPoints="1"/>
          </xdr:cNvSpPr>
        </xdr:nvSpPr>
        <xdr:spPr bwMode="auto">
          <a:xfrm>
            <a:off x="7264206" y="3114358"/>
            <a:ext cx="244475" cy="60325"/>
          </a:xfrm>
          <a:custGeom>
            <a:avLst/>
            <a:gdLst>
              <a:gd name="T0" fmla="*/ 854 w 876"/>
              <a:gd name="T1" fmla="*/ 0 h 216"/>
              <a:gd name="T2" fmla="*/ 831 w 876"/>
              <a:gd name="T3" fmla="*/ 23 h 216"/>
              <a:gd name="T4" fmla="*/ 831 w 876"/>
              <a:gd name="T5" fmla="*/ 163 h 216"/>
              <a:gd name="T6" fmla="*/ 824 w 876"/>
              <a:gd name="T7" fmla="*/ 171 h 216"/>
              <a:gd name="T8" fmla="*/ 22 w 876"/>
              <a:gd name="T9" fmla="*/ 171 h 216"/>
              <a:gd name="T10" fmla="*/ 0 w 876"/>
              <a:gd name="T11" fmla="*/ 194 h 216"/>
              <a:gd name="T12" fmla="*/ 22 w 876"/>
              <a:gd name="T13" fmla="*/ 216 h 216"/>
              <a:gd name="T14" fmla="*/ 824 w 876"/>
              <a:gd name="T15" fmla="*/ 216 h 216"/>
              <a:gd name="T16" fmla="*/ 876 w 876"/>
              <a:gd name="T17" fmla="*/ 163 h 216"/>
              <a:gd name="T18" fmla="*/ 876 w 876"/>
              <a:gd name="T19" fmla="*/ 23 h 216"/>
              <a:gd name="T20" fmla="*/ 854 w 876"/>
              <a:gd name="T21" fmla="*/ 0 h 216"/>
              <a:gd name="T22" fmla="*/ 854 w 876"/>
              <a:gd name="T23" fmla="*/ 0 h 216"/>
              <a:gd name="T24" fmla="*/ 854 w 876"/>
              <a:gd name="T25" fmla="*/ 0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6" h="216">
                <a:moveTo>
                  <a:pt x="854" y="0"/>
                </a:moveTo>
                <a:cubicBezTo>
                  <a:pt x="841" y="0"/>
                  <a:pt x="831" y="11"/>
                  <a:pt x="831" y="23"/>
                </a:cubicBezTo>
                <a:cubicBezTo>
                  <a:pt x="831" y="163"/>
                  <a:pt x="831" y="163"/>
                  <a:pt x="831" y="163"/>
                </a:cubicBezTo>
                <a:cubicBezTo>
                  <a:pt x="831" y="168"/>
                  <a:pt x="828" y="171"/>
                  <a:pt x="824" y="171"/>
                </a:cubicBezTo>
                <a:cubicBezTo>
                  <a:pt x="22" y="171"/>
                  <a:pt x="22" y="171"/>
                  <a:pt x="22" y="171"/>
                </a:cubicBezTo>
                <a:cubicBezTo>
                  <a:pt x="10" y="171"/>
                  <a:pt x="0" y="181"/>
                  <a:pt x="0" y="194"/>
                </a:cubicBezTo>
                <a:cubicBezTo>
                  <a:pt x="0" y="206"/>
                  <a:pt x="10" y="216"/>
                  <a:pt x="22" y="216"/>
                </a:cubicBezTo>
                <a:cubicBezTo>
                  <a:pt x="824" y="216"/>
                  <a:pt x="824" y="216"/>
                  <a:pt x="824" y="216"/>
                </a:cubicBezTo>
                <a:cubicBezTo>
                  <a:pt x="852" y="216"/>
                  <a:pt x="876" y="192"/>
                  <a:pt x="876" y="163"/>
                </a:cubicBezTo>
                <a:cubicBezTo>
                  <a:pt x="876" y="23"/>
                  <a:pt x="876" y="23"/>
                  <a:pt x="876" y="23"/>
                </a:cubicBezTo>
                <a:cubicBezTo>
                  <a:pt x="876" y="11"/>
                  <a:pt x="866" y="0"/>
                  <a:pt x="854" y="0"/>
                </a:cubicBezTo>
                <a:close/>
                <a:moveTo>
                  <a:pt x="854" y="0"/>
                </a:moveTo>
                <a:cubicBezTo>
                  <a:pt x="854" y="0"/>
                  <a:pt x="854" y="0"/>
                  <a:pt x="854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" name="Freeform 88">
            <a:extLst>
              <a:ext uri="{FF2B5EF4-FFF2-40B4-BE49-F238E27FC236}">
                <a16:creationId xmlns:a16="http://schemas.microsoft.com/office/drawing/2014/main" id="{23374CE1-9A53-461E-BA45-1962BB139D7A}"/>
              </a:ext>
            </a:extLst>
          </xdr:cNvPr>
          <xdr:cNvSpPr>
            <a:spLocks noEditPoints="1"/>
          </xdr:cNvSpPr>
        </xdr:nvSpPr>
        <xdr:spPr bwMode="auto">
          <a:xfrm>
            <a:off x="7192768" y="2746058"/>
            <a:ext cx="315913" cy="354013"/>
          </a:xfrm>
          <a:custGeom>
            <a:avLst/>
            <a:gdLst>
              <a:gd name="T0" fmla="*/ 949 w 1131"/>
              <a:gd name="T1" fmla="*/ 0 h 1270"/>
              <a:gd name="T2" fmla="*/ 926 w 1131"/>
              <a:gd name="T3" fmla="*/ 67 h 1270"/>
              <a:gd name="T4" fmla="*/ 881 w 1131"/>
              <a:gd name="T5" fmla="*/ 67 h 1270"/>
              <a:gd name="T6" fmla="*/ 859 w 1131"/>
              <a:gd name="T7" fmla="*/ 0 h 1270"/>
              <a:gd name="T8" fmla="*/ 757 w 1131"/>
              <a:gd name="T9" fmla="*/ 22 h 1270"/>
              <a:gd name="T10" fmla="*/ 735 w 1131"/>
              <a:gd name="T11" fmla="*/ 90 h 1270"/>
              <a:gd name="T12" fmla="*/ 712 w 1131"/>
              <a:gd name="T13" fmla="*/ 22 h 1270"/>
              <a:gd name="T14" fmla="*/ 611 w 1131"/>
              <a:gd name="T15" fmla="*/ 0 h 1270"/>
              <a:gd name="T16" fmla="*/ 588 w 1131"/>
              <a:gd name="T17" fmla="*/ 67 h 1270"/>
              <a:gd name="T18" fmla="*/ 543 w 1131"/>
              <a:gd name="T19" fmla="*/ 67 h 1270"/>
              <a:gd name="T20" fmla="*/ 521 w 1131"/>
              <a:gd name="T21" fmla="*/ 0 h 1270"/>
              <a:gd name="T22" fmla="*/ 419 w 1131"/>
              <a:gd name="T23" fmla="*/ 22 h 1270"/>
              <a:gd name="T24" fmla="*/ 396 w 1131"/>
              <a:gd name="T25" fmla="*/ 90 h 1270"/>
              <a:gd name="T26" fmla="*/ 374 w 1131"/>
              <a:gd name="T27" fmla="*/ 22 h 1270"/>
              <a:gd name="T28" fmla="*/ 272 w 1131"/>
              <a:gd name="T29" fmla="*/ 0 h 1270"/>
              <a:gd name="T30" fmla="*/ 250 w 1131"/>
              <a:gd name="T31" fmla="*/ 67 h 1270"/>
              <a:gd name="T32" fmla="*/ 205 w 1131"/>
              <a:gd name="T33" fmla="*/ 67 h 1270"/>
              <a:gd name="T34" fmla="*/ 182 w 1131"/>
              <a:gd name="T35" fmla="*/ 0 h 1270"/>
              <a:gd name="T36" fmla="*/ 0 w 1131"/>
              <a:gd name="T37" fmla="*/ 52 h 1270"/>
              <a:gd name="T38" fmla="*/ 23 w 1131"/>
              <a:gd name="T39" fmla="*/ 213 h 1270"/>
              <a:gd name="T40" fmla="*/ 45 w 1131"/>
              <a:gd name="T41" fmla="*/ 52 h 1270"/>
              <a:gd name="T42" fmla="*/ 160 w 1131"/>
              <a:gd name="T43" fmla="*/ 45 h 1270"/>
              <a:gd name="T44" fmla="*/ 227 w 1131"/>
              <a:gd name="T45" fmla="*/ 135 h 1270"/>
              <a:gd name="T46" fmla="*/ 295 w 1131"/>
              <a:gd name="T47" fmla="*/ 45 h 1270"/>
              <a:gd name="T48" fmla="*/ 329 w 1131"/>
              <a:gd name="T49" fmla="*/ 67 h 1270"/>
              <a:gd name="T50" fmla="*/ 464 w 1131"/>
              <a:gd name="T51" fmla="*/ 67 h 1270"/>
              <a:gd name="T52" fmla="*/ 498 w 1131"/>
              <a:gd name="T53" fmla="*/ 45 h 1270"/>
              <a:gd name="T54" fmla="*/ 566 w 1131"/>
              <a:gd name="T55" fmla="*/ 135 h 1270"/>
              <a:gd name="T56" fmla="*/ 633 w 1131"/>
              <a:gd name="T57" fmla="*/ 45 h 1270"/>
              <a:gd name="T58" fmla="*/ 667 w 1131"/>
              <a:gd name="T59" fmla="*/ 67 h 1270"/>
              <a:gd name="T60" fmla="*/ 802 w 1131"/>
              <a:gd name="T61" fmla="*/ 67 h 1270"/>
              <a:gd name="T62" fmla="*/ 836 w 1131"/>
              <a:gd name="T63" fmla="*/ 45 h 1270"/>
              <a:gd name="T64" fmla="*/ 904 w 1131"/>
              <a:gd name="T65" fmla="*/ 135 h 1270"/>
              <a:gd name="T66" fmla="*/ 971 w 1131"/>
              <a:gd name="T67" fmla="*/ 45 h 1270"/>
              <a:gd name="T68" fmla="*/ 1086 w 1131"/>
              <a:gd name="T69" fmla="*/ 52 h 1270"/>
              <a:gd name="T70" fmla="*/ 1109 w 1131"/>
              <a:gd name="T71" fmla="*/ 1270 h 1270"/>
              <a:gd name="T72" fmla="*/ 1131 w 1131"/>
              <a:gd name="T73" fmla="*/ 52 h 1270"/>
              <a:gd name="T74" fmla="*/ 1079 w 1131"/>
              <a:gd name="T75" fmla="*/ 0 h 1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131" h="1270">
                <a:moveTo>
                  <a:pt x="1079" y="0"/>
                </a:moveTo>
                <a:cubicBezTo>
                  <a:pt x="949" y="0"/>
                  <a:pt x="949" y="0"/>
                  <a:pt x="949" y="0"/>
                </a:cubicBezTo>
                <a:cubicBezTo>
                  <a:pt x="937" y="0"/>
                  <a:pt x="926" y="10"/>
                  <a:pt x="926" y="22"/>
                </a:cubicBezTo>
                <a:cubicBezTo>
                  <a:pt x="926" y="67"/>
                  <a:pt x="926" y="67"/>
                  <a:pt x="926" y="67"/>
                </a:cubicBezTo>
                <a:cubicBezTo>
                  <a:pt x="926" y="80"/>
                  <a:pt x="916" y="90"/>
                  <a:pt x="904" y="90"/>
                </a:cubicBezTo>
                <a:cubicBezTo>
                  <a:pt x="892" y="90"/>
                  <a:pt x="881" y="80"/>
                  <a:pt x="881" y="67"/>
                </a:cubicBezTo>
                <a:cubicBezTo>
                  <a:pt x="881" y="22"/>
                  <a:pt x="881" y="22"/>
                  <a:pt x="881" y="22"/>
                </a:cubicBezTo>
                <a:cubicBezTo>
                  <a:pt x="881" y="10"/>
                  <a:pt x="871" y="0"/>
                  <a:pt x="859" y="0"/>
                </a:cubicBezTo>
                <a:cubicBezTo>
                  <a:pt x="780" y="0"/>
                  <a:pt x="780" y="0"/>
                  <a:pt x="780" y="0"/>
                </a:cubicBezTo>
                <a:cubicBezTo>
                  <a:pt x="767" y="0"/>
                  <a:pt x="757" y="10"/>
                  <a:pt x="757" y="22"/>
                </a:cubicBezTo>
                <a:cubicBezTo>
                  <a:pt x="757" y="67"/>
                  <a:pt x="757" y="67"/>
                  <a:pt x="757" y="67"/>
                </a:cubicBezTo>
                <a:cubicBezTo>
                  <a:pt x="757" y="80"/>
                  <a:pt x="747" y="90"/>
                  <a:pt x="735" y="90"/>
                </a:cubicBezTo>
                <a:cubicBezTo>
                  <a:pt x="722" y="90"/>
                  <a:pt x="712" y="80"/>
                  <a:pt x="712" y="67"/>
                </a:cubicBezTo>
                <a:cubicBezTo>
                  <a:pt x="712" y="22"/>
                  <a:pt x="712" y="22"/>
                  <a:pt x="712" y="22"/>
                </a:cubicBezTo>
                <a:cubicBezTo>
                  <a:pt x="712" y="10"/>
                  <a:pt x="702" y="0"/>
                  <a:pt x="690" y="0"/>
                </a:cubicBezTo>
                <a:cubicBezTo>
                  <a:pt x="611" y="0"/>
                  <a:pt x="611" y="0"/>
                  <a:pt x="611" y="0"/>
                </a:cubicBezTo>
                <a:cubicBezTo>
                  <a:pt x="598" y="0"/>
                  <a:pt x="588" y="10"/>
                  <a:pt x="588" y="22"/>
                </a:cubicBezTo>
                <a:cubicBezTo>
                  <a:pt x="588" y="67"/>
                  <a:pt x="588" y="67"/>
                  <a:pt x="588" y="67"/>
                </a:cubicBezTo>
                <a:cubicBezTo>
                  <a:pt x="588" y="80"/>
                  <a:pt x="578" y="90"/>
                  <a:pt x="566" y="90"/>
                </a:cubicBezTo>
                <a:cubicBezTo>
                  <a:pt x="553" y="90"/>
                  <a:pt x="543" y="80"/>
                  <a:pt x="543" y="67"/>
                </a:cubicBezTo>
                <a:cubicBezTo>
                  <a:pt x="543" y="22"/>
                  <a:pt x="543" y="22"/>
                  <a:pt x="543" y="22"/>
                </a:cubicBezTo>
                <a:cubicBezTo>
                  <a:pt x="543" y="10"/>
                  <a:pt x="533" y="0"/>
                  <a:pt x="521" y="0"/>
                </a:cubicBezTo>
                <a:cubicBezTo>
                  <a:pt x="441" y="0"/>
                  <a:pt x="441" y="0"/>
                  <a:pt x="441" y="0"/>
                </a:cubicBezTo>
                <a:cubicBezTo>
                  <a:pt x="429" y="0"/>
                  <a:pt x="419" y="10"/>
                  <a:pt x="419" y="22"/>
                </a:cubicBezTo>
                <a:cubicBezTo>
                  <a:pt x="419" y="67"/>
                  <a:pt x="419" y="67"/>
                  <a:pt x="419" y="67"/>
                </a:cubicBezTo>
                <a:cubicBezTo>
                  <a:pt x="419" y="80"/>
                  <a:pt x="409" y="90"/>
                  <a:pt x="396" y="90"/>
                </a:cubicBezTo>
                <a:cubicBezTo>
                  <a:pt x="384" y="90"/>
                  <a:pt x="374" y="80"/>
                  <a:pt x="374" y="67"/>
                </a:cubicBezTo>
                <a:cubicBezTo>
                  <a:pt x="374" y="22"/>
                  <a:pt x="374" y="22"/>
                  <a:pt x="374" y="22"/>
                </a:cubicBezTo>
                <a:cubicBezTo>
                  <a:pt x="374" y="10"/>
                  <a:pt x="364" y="0"/>
                  <a:pt x="351" y="0"/>
                </a:cubicBezTo>
                <a:cubicBezTo>
                  <a:pt x="272" y="0"/>
                  <a:pt x="272" y="0"/>
                  <a:pt x="272" y="0"/>
                </a:cubicBezTo>
                <a:cubicBezTo>
                  <a:pt x="260" y="0"/>
                  <a:pt x="250" y="10"/>
                  <a:pt x="250" y="22"/>
                </a:cubicBezTo>
                <a:cubicBezTo>
                  <a:pt x="250" y="67"/>
                  <a:pt x="250" y="67"/>
                  <a:pt x="250" y="67"/>
                </a:cubicBezTo>
                <a:cubicBezTo>
                  <a:pt x="250" y="80"/>
                  <a:pt x="239" y="90"/>
                  <a:pt x="227" y="90"/>
                </a:cubicBezTo>
                <a:cubicBezTo>
                  <a:pt x="215" y="90"/>
                  <a:pt x="205" y="80"/>
                  <a:pt x="205" y="67"/>
                </a:cubicBezTo>
                <a:cubicBezTo>
                  <a:pt x="205" y="22"/>
                  <a:pt x="205" y="22"/>
                  <a:pt x="205" y="22"/>
                </a:cubicBezTo>
                <a:cubicBezTo>
                  <a:pt x="205" y="10"/>
                  <a:pt x="194" y="0"/>
                  <a:pt x="182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2"/>
                </a:cubicBezTo>
                <a:cubicBezTo>
                  <a:pt x="0" y="191"/>
                  <a:pt x="0" y="191"/>
                  <a:pt x="0" y="191"/>
                </a:cubicBezTo>
                <a:cubicBezTo>
                  <a:pt x="0" y="203"/>
                  <a:pt x="10" y="213"/>
                  <a:pt x="23" y="213"/>
                </a:cubicBezTo>
                <a:cubicBezTo>
                  <a:pt x="35" y="213"/>
                  <a:pt x="45" y="203"/>
                  <a:pt x="45" y="191"/>
                </a:cubicBezTo>
                <a:cubicBezTo>
                  <a:pt x="45" y="52"/>
                  <a:pt x="45" y="52"/>
                  <a:pt x="45" y="52"/>
                </a:cubicBezTo>
                <a:cubicBezTo>
                  <a:pt x="45" y="48"/>
                  <a:pt x="48" y="45"/>
                  <a:pt x="53" y="45"/>
                </a:cubicBezTo>
                <a:cubicBezTo>
                  <a:pt x="160" y="45"/>
                  <a:pt x="160" y="45"/>
                  <a:pt x="160" y="45"/>
                </a:cubicBezTo>
                <a:cubicBezTo>
                  <a:pt x="160" y="67"/>
                  <a:pt x="160" y="67"/>
                  <a:pt x="160" y="67"/>
                </a:cubicBezTo>
                <a:cubicBezTo>
                  <a:pt x="160" y="105"/>
                  <a:pt x="190" y="135"/>
                  <a:pt x="227" y="135"/>
                </a:cubicBezTo>
                <a:cubicBezTo>
                  <a:pt x="264" y="135"/>
                  <a:pt x="295" y="105"/>
                  <a:pt x="295" y="67"/>
                </a:cubicBezTo>
                <a:cubicBezTo>
                  <a:pt x="295" y="45"/>
                  <a:pt x="295" y="45"/>
                  <a:pt x="295" y="45"/>
                </a:cubicBezTo>
                <a:cubicBezTo>
                  <a:pt x="329" y="45"/>
                  <a:pt x="329" y="45"/>
                  <a:pt x="329" y="45"/>
                </a:cubicBezTo>
                <a:cubicBezTo>
                  <a:pt x="329" y="67"/>
                  <a:pt x="329" y="67"/>
                  <a:pt x="329" y="67"/>
                </a:cubicBezTo>
                <a:cubicBezTo>
                  <a:pt x="329" y="105"/>
                  <a:pt x="359" y="135"/>
                  <a:pt x="396" y="135"/>
                </a:cubicBezTo>
                <a:cubicBezTo>
                  <a:pt x="433" y="135"/>
                  <a:pt x="464" y="105"/>
                  <a:pt x="464" y="67"/>
                </a:cubicBezTo>
                <a:cubicBezTo>
                  <a:pt x="464" y="45"/>
                  <a:pt x="464" y="45"/>
                  <a:pt x="464" y="45"/>
                </a:cubicBezTo>
                <a:cubicBezTo>
                  <a:pt x="498" y="45"/>
                  <a:pt x="498" y="45"/>
                  <a:pt x="498" y="45"/>
                </a:cubicBezTo>
                <a:cubicBezTo>
                  <a:pt x="498" y="67"/>
                  <a:pt x="498" y="67"/>
                  <a:pt x="498" y="67"/>
                </a:cubicBezTo>
                <a:cubicBezTo>
                  <a:pt x="498" y="105"/>
                  <a:pt x="528" y="135"/>
                  <a:pt x="566" y="135"/>
                </a:cubicBezTo>
                <a:cubicBezTo>
                  <a:pt x="603" y="135"/>
                  <a:pt x="633" y="105"/>
                  <a:pt x="633" y="67"/>
                </a:cubicBezTo>
                <a:cubicBezTo>
                  <a:pt x="633" y="45"/>
                  <a:pt x="633" y="45"/>
                  <a:pt x="633" y="45"/>
                </a:cubicBezTo>
                <a:cubicBezTo>
                  <a:pt x="667" y="45"/>
                  <a:pt x="667" y="45"/>
                  <a:pt x="667" y="45"/>
                </a:cubicBezTo>
                <a:cubicBezTo>
                  <a:pt x="667" y="67"/>
                  <a:pt x="667" y="67"/>
                  <a:pt x="667" y="67"/>
                </a:cubicBezTo>
                <a:cubicBezTo>
                  <a:pt x="667" y="105"/>
                  <a:pt x="698" y="135"/>
                  <a:pt x="735" y="135"/>
                </a:cubicBezTo>
                <a:cubicBezTo>
                  <a:pt x="772" y="135"/>
                  <a:pt x="802" y="105"/>
                  <a:pt x="802" y="67"/>
                </a:cubicBezTo>
                <a:cubicBezTo>
                  <a:pt x="802" y="45"/>
                  <a:pt x="802" y="45"/>
                  <a:pt x="802" y="45"/>
                </a:cubicBezTo>
                <a:cubicBezTo>
                  <a:pt x="836" y="45"/>
                  <a:pt x="836" y="45"/>
                  <a:pt x="836" y="45"/>
                </a:cubicBezTo>
                <a:cubicBezTo>
                  <a:pt x="836" y="67"/>
                  <a:pt x="836" y="67"/>
                  <a:pt x="836" y="67"/>
                </a:cubicBezTo>
                <a:cubicBezTo>
                  <a:pt x="836" y="105"/>
                  <a:pt x="867" y="135"/>
                  <a:pt x="904" y="135"/>
                </a:cubicBezTo>
                <a:cubicBezTo>
                  <a:pt x="941" y="135"/>
                  <a:pt x="971" y="105"/>
                  <a:pt x="971" y="67"/>
                </a:cubicBezTo>
                <a:cubicBezTo>
                  <a:pt x="971" y="45"/>
                  <a:pt x="971" y="45"/>
                  <a:pt x="971" y="45"/>
                </a:cubicBezTo>
                <a:cubicBezTo>
                  <a:pt x="1079" y="45"/>
                  <a:pt x="1079" y="45"/>
                  <a:pt x="1079" y="45"/>
                </a:cubicBezTo>
                <a:cubicBezTo>
                  <a:pt x="1083" y="45"/>
                  <a:pt x="1086" y="48"/>
                  <a:pt x="1086" y="52"/>
                </a:cubicBezTo>
                <a:cubicBezTo>
                  <a:pt x="1086" y="1248"/>
                  <a:pt x="1086" y="1248"/>
                  <a:pt x="1086" y="1248"/>
                </a:cubicBezTo>
                <a:cubicBezTo>
                  <a:pt x="1086" y="1260"/>
                  <a:pt x="1096" y="1270"/>
                  <a:pt x="1109" y="1270"/>
                </a:cubicBezTo>
                <a:cubicBezTo>
                  <a:pt x="1121" y="1270"/>
                  <a:pt x="1131" y="1260"/>
                  <a:pt x="1131" y="1248"/>
                </a:cubicBezTo>
                <a:cubicBezTo>
                  <a:pt x="1131" y="52"/>
                  <a:pt x="1131" y="52"/>
                  <a:pt x="1131" y="52"/>
                </a:cubicBezTo>
                <a:cubicBezTo>
                  <a:pt x="1131" y="24"/>
                  <a:pt x="1107" y="0"/>
                  <a:pt x="1079" y="0"/>
                </a:cubicBezTo>
                <a:close/>
                <a:moveTo>
                  <a:pt x="1079" y="0"/>
                </a:moveTo>
                <a:cubicBezTo>
                  <a:pt x="1079" y="0"/>
                  <a:pt x="1079" y="0"/>
                  <a:pt x="1079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" name="Freeform 89">
            <a:extLst>
              <a:ext uri="{FF2B5EF4-FFF2-40B4-BE49-F238E27FC236}">
                <a16:creationId xmlns:a16="http://schemas.microsoft.com/office/drawing/2014/main" id="{25AE7FA8-8E70-445B-9D9E-400353A75334}"/>
              </a:ext>
            </a:extLst>
          </xdr:cNvPr>
          <xdr:cNvSpPr>
            <a:spLocks noEditPoints="1"/>
          </xdr:cNvSpPr>
        </xdr:nvSpPr>
        <xdr:spPr bwMode="auto">
          <a:xfrm>
            <a:off x="7392793" y="2814321"/>
            <a:ext cx="87313" cy="77788"/>
          </a:xfrm>
          <a:custGeom>
            <a:avLst/>
            <a:gdLst>
              <a:gd name="T0" fmla="*/ 53 w 313"/>
              <a:gd name="T1" fmla="*/ 275 h 275"/>
              <a:gd name="T2" fmla="*/ 223 w 313"/>
              <a:gd name="T3" fmla="*/ 275 h 275"/>
              <a:gd name="T4" fmla="*/ 276 w 313"/>
              <a:gd name="T5" fmla="*/ 222 h 275"/>
              <a:gd name="T6" fmla="*/ 276 w 313"/>
              <a:gd name="T7" fmla="*/ 96 h 275"/>
              <a:gd name="T8" fmla="*/ 305 w 313"/>
              <a:gd name="T9" fmla="*/ 67 h 275"/>
              <a:gd name="T10" fmla="*/ 304 w 313"/>
              <a:gd name="T11" fmla="*/ 35 h 275"/>
              <a:gd name="T12" fmla="*/ 273 w 313"/>
              <a:gd name="T13" fmla="*/ 35 h 275"/>
              <a:gd name="T14" fmla="*/ 223 w 313"/>
              <a:gd name="T15" fmla="*/ 0 h 275"/>
              <a:gd name="T16" fmla="*/ 53 w 313"/>
              <a:gd name="T17" fmla="*/ 0 h 275"/>
              <a:gd name="T18" fmla="*/ 0 w 313"/>
              <a:gd name="T19" fmla="*/ 52 h 275"/>
              <a:gd name="T20" fmla="*/ 0 w 313"/>
              <a:gd name="T21" fmla="*/ 222 h 275"/>
              <a:gd name="T22" fmla="*/ 53 w 313"/>
              <a:gd name="T23" fmla="*/ 275 h 275"/>
              <a:gd name="T24" fmla="*/ 45 w 313"/>
              <a:gd name="T25" fmla="*/ 52 h 275"/>
              <a:gd name="T26" fmla="*/ 53 w 313"/>
              <a:gd name="T27" fmla="*/ 45 h 275"/>
              <a:gd name="T28" fmla="*/ 223 w 313"/>
              <a:gd name="T29" fmla="*/ 45 h 275"/>
              <a:gd name="T30" fmla="*/ 231 w 313"/>
              <a:gd name="T31" fmla="*/ 52 h 275"/>
              <a:gd name="T32" fmla="*/ 231 w 313"/>
              <a:gd name="T33" fmla="*/ 77 h 275"/>
              <a:gd name="T34" fmla="*/ 156 w 313"/>
              <a:gd name="T35" fmla="*/ 153 h 275"/>
              <a:gd name="T36" fmla="*/ 96 w 313"/>
              <a:gd name="T37" fmla="*/ 109 h 275"/>
              <a:gd name="T38" fmla="*/ 65 w 313"/>
              <a:gd name="T39" fmla="*/ 113 h 275"/>
              <a:gd name="T40" fmla="*/ 69 w 313"/>
              <a:gd name="T41" fmla="*/ 145 h 275"/>
              <a:gd name="T42" fmla="*/ 145 w 313"/>
              <a:gd name="T43" fmla="*/ 201 h 275"/>
              <a:gd name="T44" fmla="*/ 158 w 313"/>
              <a:gd name="T45" fmla="*/ 205 h 275"/>
              <a:gd name="T46" fmla="*/ 175 w 313"/>
              <a:gd name="T47" fmla="*/ 199 h 275"/>
              <a:gd name="T48" fmla="*/ 231 w 313"/>
              <a:gd name="T49" fmla="*/ 142 h 275"/>
              <a:gd name="T50" fmla="*/ 231 w 313"/>
              <a:gd name="T51" fmla="*/ 222 h 275"/>
              <a:gd name="T52" fmla="*/ 223 w 313"/>
              <a:gd name="T53" fmla="*/ 230 h 275"/>
              <a:gd name="T54" fmla="*/ 53 w 313"/>
              <a:gd name="T55" fmla="*/ 230 h 275"/>
              <a:gd name="T56" fmla="*/ 45 w 313"/>
              <a:gd name="T57" fmla="*/ 222 h 275"/>
              <a:gd name="T58" fmla="*/ 45 w 313"/>
              <a:gd name="T59" fmla="*/ 52 h 275"/>
              <a:gd name="T60" fmla="*/ 45 w 313"/>
              <a:gd name="T61" fmla="*/ 52 h 275"/>
              <a:gd name="T62" fmla="*/ 45 w 313"/>
              <a:gd name="T63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313" h="275">
                <a:moveTo>
                  <a:pt x="53" y="275"/>
                </a:move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1"/>
                  <a:pt x="276" y="222"/>
                </a:cubicBezTo>
                <a:cubicBezTo>
                  <a:pt x="276" y="96"/>
                  <a:pt x="276" y="96"/>
                  <a:pt x="276" y="96"/>
                </a:cubicBezTo>
                <a:cubicBezTo>
                  <a:pt x="305" y="67"/>
                  <a:pt x="305" y="67"/>
                  <a:pt x="305" y="67"/>
                </a:cubicBezTo>
                <a:cubicBezTo>
                  <a:pt x="313" y="58"/>
                  <a:pt x="313" y="44"/>
                  <a:pt x="304" y="35"/>
                </a:cubicBezTo>
                <a:cubicBezTo>
                  <a:pt x="296" y="26"/>
                  <a:pt x="282" y="26"/>
                  <a:pt x="273" y="35"/>
                </a:cubicBezTo>
                <a:cubicBezTo>
                  <a:pt x="266" y="14"/>
                  <a:pt x="246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cubicBezTo>
                  <a:pt x="0" y="222"/>
                  <a:pt x="0" y="222"/>
                  <a:pt x="0" y="222"/>
                </a:cubicBezTo>
                <a:cubicBezTo>
                  <a:pt x="0" y="251"/>
                  <a:pt x="24" y="275"/>
                  <a:pt x="53" y="275"/>
                </a:cubicBez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77"/>
                  <a:pt x="231" y="77"/>
                  <a:pt x="231" y="77"/>
                </a:cubicBezTo>
                <a:cubicBezTo>
                  <a:pt x="156" y="153"/>
                  <a:pt x="156" y="153"/>
                  <a:pt x="156" y="153"/>
                </a:cubicBezTo>
                <a:cubicBezTo>
                  <a:pt x="96" y="109"/>
                  <a:pt x="96" y="109"/>
                  <a:pt x="96" y="109"/>
                </a:cubicBezTo>
                <a:cubicBezTo>
                  <a:pt x="86" y="101"/>
                  <a:pt x="72" y="103"/>
                  <a:pt x="65" y="113"/>
                </a:cubicBezTo>
                <a:cubicBezTo>
                  <a:pt x="57" y="123"/>
                  <a:pt x="59" y="137"/>
                  <a:pt x="69" y="145"/>
                </a:cubicBezTo>
                <a:cubicBezTo>
                  <a:pt x="145" y="201"/>
                  <a:pt x="145" y="201"/>
                  <a:pt x="145" y="201"/>
                </a:cubicBezTo>
                <a:cubicBezTo>
                  <a:pt x="149" y="204"/>
                  <a:pt x="154" y="205"/>
                  <a:pt x="158" y="205"/>
                </a:cubicBezTo>
                <a:cubicBezTo>
                  <a:pt x="164" y="205"/>
                  <a:pt x="170" y="203"/>
                  <a:pt x="175" y="199"/>
                </a:cubicBezTo>
                <a:cubicBezTo>
                  <a:pt x="231" y="142"/>
                  <a:pt x="231" y="142"/>
                  <a:pt x="231" y="142"/>
                </a:cubicBezTo>
                <a:cubicBezTo>
                  <a:pt x="231" y="222"/>
                  <a:pt x="231" y="222"/>
                  <a:pt x="231" y="222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2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4" name="Freeform 90">
            <a:extLst>
              <a:ext uri="{FF2B5EF4-FFF2-40B4-BE49-F238E27FC236}">
                <a16:creationId xmlns:a16="http://schemas.microsoft.com/office/drawing/2014/main" id="{8DC0A86F-769C-4B6D-8BD4-E43F5149E515}"/>
              </a:ext>
            </a:extLst>
          </xdr:cNvPr>
          <xdr:cNvSpPr>
            <a:spLocks noEditPoints="1"/>
          </xdr:cNvSpPr>
        </xdr:nvSpPr>
        <xdr:spPr bwMode="auto">
          <a:xfrm>
            <a:off x="7392793" y="2922271"/>
            <a:ext cx="76200" cy="77788"/>
          </a:xfrm>
          <a:custGeom>
            <a:avLst/>
            <a:gdLst>
              <a:gd name="T0" fmla="*/ 0 w 276"/>
              <a:gd name="T1" fmla="*/ 223 h 276"/>
              <a:gd name="T2" fmla="*/ 53 w 276"/>
              <a:gd name="T3" fmla="*/ 276 h 276"/>
              <a:gd name="T4" fmla="*/ 223 w 276"/>
              <a:gd name="T5" fmla="*/ 276 h 276"/>
              <a:gd name="T6" fmla="*/ 276 w 276"/>
              <a:gd name="T7" fmla="*/ 223 h 276"/>
              <a:gd name="T8" fmla="*/ 276 w 276"/>
              <a:gd name="T9" fmla="*/ 53 h 276"/>
              <a:gd name="T10" fmla="*/ 223 w 276"/>
              <a:gd name="T11" fmla="*/ 0 h 276"/>
              <a:gd name="T12" fmla="*/ 53 w 276"/>
              <a:gd name="T13" fmla="*/ 0 h 276"/>
              <a:gd name="T14" fmla="*/ 0 w 276"/>
              <a:gd name="T15" fmla="*/ 53 h 276"/>
              <a:gd name="T16" fmla="*/ 0 w 276"/>
              <a:gd name="T17" fmla="*/ 223 h 276"/>
              <a:gd name="T18" fmla="*/ 45 w 276"/>
              <a:gd name="T19" fmla="*/ 53 h 276"/>
              <a:gd name="T20" fmla="*/ 53 w 276"/>
              <a:gd name="T21" fmla="*/ 45 h 276"/>
              <a:gd name="T22" fmla="*/ 223 w 276"/>
              <a:gd name="T23" fmla="*/ 45 h 276"/>
              <a:gd name="T24" fmla="*/ 231 w 276"/>
              <a:gd name="T25" fmla="*/ 53 h 276"/>
              <a:gd name="T26" fmla="*/ 231 w 276"/>
              <a:gd name="T27" fmla="*/ 223 h 276"/>
              <a:gd name="T28" fmla="*/ 223 w 276"/>
              <a:gd name="T29" fmla="*/ 231 h 276"/>
              <a:gd name="T30" fmla="*/ 53 w 276"/>
              <a:gd name="T31" fmla="*/ 231 h 276"/>
              <a:gd name="T32" fmla="*/ 45 w 276"/>
              <a:gd name="T33" fmla="*/ 223 h 276"/>
              <a:gd name="T34" fmla="*/ 45 w 276"/>
              <a:gd name="T35" fmla="*/ 53 h 276"/>
              <a:gd name="T36" fmla="*/ 45 w 276"/>
              <a:gd name="T37" fmla="*/ 53 h 276"/>
              <a:gd name="T38" fmla="*/ 45 w 276"/>
              <a:gd name="T39" fmla="*/ 53 h 2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6">
                <a:moveTo>
                  <a:pt x="0" y="223"/>
                </a:moveTo>
                <a:cubicBezTo>
                  <a:pt x="0" y="252"/>
                  <a:pt x="24" y="276"/>
                  <a:pt x="53" y="276"/>
                </a:cubicBezTo>
                <a:cubicBezTo>
                  <a:pt x="223" y="276"/>
                  <a:pt x="223" y="276"/>
                  <a:pt x="223" y="276"/>
                </a:cubicBezTo>
                <a:cubicBezTo>
                  <a:pt x="252" y="276"/>
                  <a:pt x="276" y="252"/>
                  <a:pt x="276" y="223"/>
                </a:cubicBezTo>
                <a:cubicBezTo>
                  <a:pt x="276" y="53"/>
                  <a:pt x="276" y="53"/>
                  <a:pt x="276" y="53"/>
                </a:cubicBezTo>
                <a:cubicBezTo>
                  <a:pt x="276" y="24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3"/>
                </a:cubicBezTo>
                <a:lnTo>
                  <a:pt x="0" y="223"/>
                </a:lnTo>
                <a:close/>
                <a:moveTo>
                  <a:pt x="45" y="53"/>
                </a:moveTo>
                <a:cubicBezTo>
                  <a:pt x="45" y="49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9"/>
                  <a:pt x="231" y="53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1"/>
                  <a:pt x="223" y="231"/>
                </a:cubicBezTo>
                <a:cubicBezTo>
                  <a:pt x="53" y="231"/>
                  <a:pt x="53" y="231"/>
                  <a:pt x="53" y="231"/>
                </a:cubicBezTo>
                <a:cubicBezTo>
                  <a:pt x="49" y="231"/>
                  <a:pt x="45" y="227"/>
                  <a:pt x="45" y="223"/>
                </a:cubicBezTo>
                <a:lnTo>
                  <a:pt x="45" y="53"/>
                </a:lnTo>
                <a:close/>
                <a:moveTo>
                  <a:pt x="45" y="53"/>
                </a:moveTo>
                <a:cubicBezTo>
                  <a:pt x="45" y="53"/>
                  <a:pt x="45" y="53"/>
                  <a:pt x="45" y="53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8" name="Freeform 91">
            <a:extLst>
              <a:ext uri="{FF2B5EF4-FFF2-40B4-BE49-F238E27FC236}">
                <a16:creationId xmlns:a16="http://schemas.microsoft.com/office/drawing/2014/main" id="{1D3005DE-C2F2-4059-9B2C-C0F8F1D4550D}"/>
              </a:ext>
            </a:extLst>
          </xdr:cNvPr>
          <xdr:cNvSpPr>
            <a:spLocks noEditPoints="1"/>
          </xdr:cNvSpPr>
        </xdr:nvSpPr>
        <xdr:spPr bwMode="auto">
          <a:xfrm>
            <a:off x="7392793" y="3030221"/>
            <a:ext cx="76200" cy="77788"/>
          </a:xfrm>
          <a:custGeom>
            <a:avLst/>
            <a:gdLst>
              <a:gd name="T0" fmla="*/ 0 w 276"/>
              <a:gd name="T1" fmla="*/ 223 h 275"/>
              <a:gd name="T2" fmla="*/ 53 w 276"/>
              <a:gd name="T3" fmla="*/ 275 h 275"/>
              <a:gd name="T4" fmla="*/ 223 w 276"/>
              <a:gd name="T5" fmla="*/ 275 h 275"/>
              <a:gd name="T6" fmla="*/ 276 w 276"/>
              <a:gd name="T7" fmla="*/ 223 h 275"/>
              <a:gd name="T8" fmla="*/ 276 w 276"/>
              <a:gd name="T9" fmla="*/ 52 h 275"/>
              <a:gd name="T10" fmla="*/ 223 w 276"/>
              <a:gd name="T11" fmla="*/ 0 h 275"/>
              <a:gd name="T12" fmla="*/ 53 w 276"/>
              <a:gd name="T13" fmla="*/ 0 h 275"/>
              <a:gd name="T14" fmla="*/ 0 w 276"/>
              <a:gd name="T15" fmla="*/ 52 h 275"/>
              <a:gd name="T16" fmla="*/ 0 w 276"/>
              <a:gd name="T17" fmla="*/ 223 h 275"/>
              <a:gd name="T18" fmla="*/ 45 w 276"/>
              <a:gd name="T19" fmla="*/ 52 h 275"/>
              <a:gd name="T20" fmla="*/ 53 w 276"/>
              <a:gd name="T21" fmla="*/ 45 h 275"/>
              <a:gd name="T22" fmla="*/ 223 w 276"/>
              <a:gd name="T23" fmla="*/ 45 h 275"/>
              <a:gd name="T24" fmla="*/ 231 w 276"/>
              <a:gd name="T25" fmla="*/ 52 h 275"/>
              <a:gd name="T26" fmla="*/ 231 w 276"/>
              <a:gd name="T27" fmla="*/ 223 h 275"/>
              <a:gd name="T28" fmla="*/ 223 w 276"/>
              <a:gd name="T29" fmla="*/ 230 h 275"/>
              <a:gd name="T30" fmla="*/ 53 w 276"/>
              <a:gd name="T31" fmla="*/ 230 h 275"/>
              <a:gd name="T32" fmla="*/ 45 w 276"/>
              <a:gd name="T33" fmla="*/ 223 h 275"/>
              <a:gd name="T34" fmla="*/ 45 w 276"/>
              <a:gd name="T35" fmla="*/ 52 h 275"/>
              <a:gd name="T36" fmla="*/ 45 w 276"/>
              <a:gd name="T37" fmla="*/ 52 h 275"/>
              <a:gd name="T38" fmla="*/ 45 w 276"/>
              <a:gd name="T39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5">
                <a:moveTo>
                  <a:pt x="0" y="223"/>
                </a:moveTo>
                <a:cubicBezTo>
                  <a:pt x="0" y="252"/>
                  <a:pt x="24" y="275"/>
                  <a:pt x="53" y="275"/>
                </a:cubicBez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2"/>
                  <a:pt x="276" y="223"/>
                </a:cubicBezTo>
                <a:cubicBezTo>
                  <a:pt x="276" y="52"/>
                  <a:pt x="276" y="52"/>
                  <a:pt x="276" y="52"/>
                </a:cubicBezTo>
                <a:cubicBezTo>
                  <a:pt x="276" y="23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lnTo>
                  <a:pt x="0" y="223"/>
                </a:ln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3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9" name="Freeform 92">
            <a:extLst>
              <a:ext uri="{FF2B5EF4-FFF2-40B4-BE49-F238E27FC236}">
                <a16:creationId xmlns:a16="http://schemas.microsoft.com/office/drawing/2014/main" id="{F767086D-5F7A-4E59-A05F-6C94E0363402}"/>
              </a:ext>
            </a:extLst>
          </xdr:cNvPr>
          <xdr:cNvSpPr>
            <a:spLocks noEditPoints="1"/>
          </xdr:cNvSpPr>
        </xdr:nvSpPr>
        <xdr:spPr bwMode="auto">
          <a:xfrm>
            <a:off x="7237218" y="28301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0" name="Freeform 93">
            <a:extLst>
              <a:ext uri="{FF2B5EF4-FFF2-40B4-BE49-F238E27FC236}">
                <a16:creationId xmlns:a16="http://schemas.microsoft.com/office/drawing/2014/main" id="{847B7AB1-5D09-4994-A8F4-960ECFC93FF9}"/>
              </a:ext>
            </a:extLst>
          </xdr:cNvPr>
          <xdr:cNvSpPr>
            <a:spLocks noEditPoints="1"/>
          </xdr:cNvSpPr>
        </xdr:nvSpPr>
        <xdr:spPr bwMode="auto">
          <a:xfrm>
            <a:off x="7237218" y="28635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1" name="Freeform 94">
            <a:extLst>
              <a:ext uri="{FF2B5EF4-FFF2-40B4-BE49-F238E27FC236}">
                <a16:creationId xmlns:a16="http://schemas.microsoft.com/office/drawing/2014/main" id="{6C71B7DA-3AD9-41D0-AA5C-19B33454CE7E}"/>
              </a:ext>
            </a:extLst>
          </xdr:cNvPr>
          <xdr:cNvSpPr>
            <a:spLocks noEditPoints="1"/>
          </xdr:cNvSpPr>
        </xdr:nvSpPr>
        <xdr:spPr bwMode="auto">
          <a:xfrm>
            <a:off x="7237218" y="29397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2" name="Freeform 95">
            <a:extLst>
              <a:ext uri="{FF2B5EF4-FFF2-40B4-BE49-F238E27FC236}">
                <a16:creationId xmlns:a16="http://schemas.microsoft.com/office/drawing/2014/main" id="{BB03EC81-E345-472F-A6B0-CF4B764158FA}"/>
              </a:ext>
            </a:extLst>
          </xdr:cNvPr>
          <xdr:cNvSpPr>
            <a:spLocks noEditPoints="1"/>
          </xdr:cNvSpPr>
        </xdr:nvSpPr>
        <xdr:spPr bwMode="auto">
          <a:xfrm>
            <a:off x="7237218" y="2973071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3" name="Freeform 96">
            <a:extLst>
              <a:ext uri="{FF2B5EF4-FFF2-40B4-BE49-F238E27FC236}">
                <a16:creationId xmlns:a16="http://schemas.microsoft.com/office/drawing/2014/main" id="{C55E0FC4-1F59-4B58-9CE4-026ACD7220BC}"/>
              </a:ext>
            </a:extLst>
          </xdr:cNvPr>
          <xdr:cNvSpPr>
            <a:spLocks noEditPoints="1"/>
          </xdr:cNvSpPr>
        </xdr:nvSpPr>
        <xdr:spPr bwMode="auto">
          <a:xfrm>
            <a:off x="7237218" y="30460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4" name="Freeform 97">
            <a:extLst>
              <a:ext uri="{FF2B5EF4-FFF2-40B4-BE49-F238E27FC236}">
                <a16:creationId xmlns:a16="http://schemas.microsoft.com/office/drawing/2014/main" id="{DB65CE26-1AC3-4FE8-88F0-96990989BE2E}"/>
              </a:ext>
            </a:extLst>
          </xdr:cNvPr>
          <xdr:cNvSpPr>
            <a:spLocks noEditPoints="1"/>
          </xdr:cNvSpPr>
        </xdr:nvSpPr>
        <xdr:spPr bwMode="auto">
          <a:xfrm>
            <a:off x="7237218" y="30794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0</xdr:col>
      <xdr:colOff>459208</xdr:colOff>
      <xdr:row>5</xdr:row>
      <xdr:rowOff>219074</xdr:rowOff>
    </xdr:from>
    <xdr:to>
      <xdr:col>0</xdr:col>
      <xdr:colOff>1354791</xdr:colOff>
      <xdr:row>10</xdr:row>
      <xdr:rowOff>38100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72520E08-E091-4F8D-8EC3-C43404B6408E}"/>
            </a:ext>
          </a:extLst>
        </xdr:cNvPr>
        <xdr:cNvGrpSpPr/>
      </xdr:nvGrpSpPr>
      <xdr:grpSpPr>
        <a:xfrm>
          <a:off x="459208" y="1765486"/>
          <a:ext cx="895583" cy="1118908"/>
          <a:chOff x="2590685" y="4162247"/>
          <a:chExt cx="335355" cy="426208"/>
        </a:xfrm>
      </xdr:grpSpPr>
      <xdr:sp macro="" textlink="">
        <xdr:nvSpPr>
          <xdr:cNvPr id="26" name="Freeform 7">
            <a:extLst>
              <a:ext uri="{FF2B5EF4-FFF2-40B4-BE49-F238E27FC236}">
                <a16:creationId xmlns:a16="http://schemas.microsoft.com/office/drawing/2014/main" id="{A123D773-7464-4DDA-A509-D54414F96697}"/>
              </a:ext>
            </a:extLst>
          </xdr:cNvPr>
          <xdr:cNvSpPr>
            <a:spLocks noEditPoints="1"/>
          </xdr:cNvSpPr>
        </xdr:nvSpPr>
        <xdr:spPr bwMode="auto">
          <a:xfrm>
            <a:off x="2590685" y="4162247"/>
            <a:ext cx="335355" cy="426208"/>
          </a:xfrm>
          <a:custGeom>
            <a:avLst/>
            <a:gdLst>
              <a:gd name="T0" fmla="*/ 1200 w 1200"/>
              <a:gd name="T1" fmla="*/ 334 h 1536"/>
              <a:gd name="T2" fmla="*/ 1200 w 1200"/>
              <a:gd name="T3" fmla="*/ 333 h 1536"/>
              <a:gd name="T4" fmla="*/ 1200 w 1200"/>
              <a:gd name="T5" fmla="*/ 331 h 1536"/>
              <a:gd name="T6" fmla="*/ 1199 w 1200"/>
              <a:gd name="T7" fmla="*/ 330 h 1536"/>
              <a:gd name="T8" fmla="*/ 1199 w 1200"/>
              <a:gd name="T9" fmla="*/ 329 h 1536"/>
              <a:gd name="T10" fmla="*/ 1199 w 1200"/>
              <a:gd name="T11" fmla="*/ 328 h 1536"/>
              <a:gd name="T12" fmla="*/ 1198 w 1200"/>
              <a:gd name="T13" fmla="*/ 327 h 1536"/>
              <a:gd name="T14" fmla="*/ 1198 w 1200"/>
              <a:gd name="T15" fmla="*/ 326 h 1536"/>
              <a:gd name="T16" fmla="*/ 1197 w 1200"/>
              <a:gd name="T17" fmla="*/ 325 h 1536"/>
              <a:gd name="T18" fmla="*/ 1197 w 1200"/>
              <a:gd name="T19" fmla="*/ 324 h 1536"/>
              <a:gd name="T20" fmla="*/ 1196 w 1200"/>
              <a:gd name="T21" fmla="*/ 323 h 1536"/>
              <a:gd name="T22" fmla="*/ 1195 w 1200"/>
              <a:gd name="T23" fmla="*/ 322 h 1536"/>
              <a:gd name="T24" fmla="*/ 1195 w 1200"/>
              <a:gd name="T25" fmla="*/ 321 h 1536"/>
              <a:gd name="T26" fmla="*/ 1193 w 1200"/>
              <a:gd name="T27" fmla="*/ 319 h 1536"/>
              <a:gd name="T28" fmla="*/ 1193 w 1200"/>
              <a:gd name="T29" fmla="*/ 319 h 1536"/>
              <a:gd name="T30" fmla="*/ 881 w 1200"/>
              <a:gd name="T31" fmla="*/ 7 h 1536"/>
              <a:gd name="T32" fmla="*/ 881 w 1200"/>
              <a:gd name="T33" fmla="*/ 7 h 1536"/>
              <a:gd name="T34" fmla="*/ 879 w 1200"/>
              <a:gd name="T35" fmla="*/ 5 h 1536"/>
              <a:gd name="T36" fmla="*/ 878 w 1200"/>
              <a:gd name="T37" fmla="*/ 4 h 1536"/>
              <a:gd name="T38" fmla="*/ 875 w 1200"/>
              <a:gd name="T39" fmla="*/ 3 h 1536"/>
              <a:gd name="T40" fmla="*/ 875 w 1200"/>
              <a:gd name="T41" fmla="*/ 3 h 1536"/>
              <a:gd name="T42" fmla="*/ 872 w 1200"/>
              <a:gd name="T43" fmla="*/ 2 h 1536"/>
              <a:gd name="T44" fmla="*/ 872 w 1200"/>
              <a:gd name="T45" fmla="*/ 1 h 1536"/>
              <a:gd name="T46" fmla="*/ 869 w 1200"/>
              <a:gd name="T47" fmla="*/ 0 h 1536"/>
              <a:gd name="T48" fmla="*/ 869 w 1200"/>
              <a:gd name="T49" fmla="*/ 0 h 1536"/>
              <a:gd name="T50" fmla="*/ 866 w 1200"/>
              <a:gd name="T51" fmla="*/ 0 h 1536"/>
              <a:gd name="T52" fmla="*/ 865 w 1200"/>
              <a:gd name="T53" fmla="*/ 0 h 1536"/>
              <a:gd name="T54" fmla="*/ 864 w 1200"/>
              <a:gd name="T55" fmla="*/ 0 h 1536"/>
              <a:gd name="T56" fmla="*/ 72 w 1200"/>
              <a:gd name="T57" fmla="*/ 0 h 1536"/>
              <a:gd name="T58" fmla="*/ 0 w 1200"/>
              <a:gd name="T59" fmla="*/ 72 h 1536"/>
              <a:gd name="T60" fmla="*/ 0 w 1200"/>
              <a:gd name="T61" fmla="*/ 1104 h 1536"/>
              <a:gd name="T62" fmla="*/ 24 w 1200"/>
              <a:gd name="T63" fmla="*/ 1128 h 1536"/>
              <a:gd name="T64" fmla="*/ 48 w 1200"/>
              <a:gd name="T65" fmla="*/ 1104 h 1536"/>
              <a:gd name="T66" fmla="*/ 48 w 1200"/>
              <a:gd name="T67" fmla="*/ 72 h 1536"/>
              <a:gd name="T68" fmla="*/ 72 w 1200"/>
              <a:gd name="T69" fmla="*/ 48 h 1536"/>
              <a:gd name="T70" fmla="*/ 840 w 1200"/>
              <a:gd name="T71" fmla="*/ 48 h 1536"/>
              <a:gd name="T72" fmla="*/ 840 w 1200"/>
              <a:gd name="T73" fmla="*/ 288 h 1536"/>
              <a:gd name="T74" fmla="*/ 912 w 1200"/>
              <a:gd name="T75" fmla="*/ 360 h 1536"/>
              <a:gd name="T76" fmla="*/ 1056 w 1200"/>
              <a:gd name="T77" fmla="*/ 360 h 1536"/>
              <a:gd name="T78" fmla="*/ 1080 w 1200"/>
              <a:gd name="T79" fmla="*/ 336 h 1536"/>
              <a:gd name="T80" fmla="*/ 1056 w 1200"/>
              <a:gd name="T81" fmla="*/ 312 h 1536"/>
              <a:gd name="T82" fmla="*/ 912 w 1200"/>
              <a:gd name="T83" fmla="*/ 312 h 1536"/>
              <a:gd name="T84" fmla="*/ 888 w 1200"/>
              <a:gd name="T85" fmla="*/ 288 h 1536"/>
              <a:gd name="T86" fmla="*/ 888 w 1200"/>
              <a:gd name="T87" fmla="*/ 82 h 1536"/>
              <a:gd name="T88" fmla="*/ 1152 w 1200"/>
              <a:gd name="T89" fmla="*/ 346 h 1536"/>
              <a:gd name="T90" fmla="*/ 1152 w 1200"/>
              <a:gd name="T91" fmla="*/ 1464 h 1536"/>
              <a:gd name="T92" fmla="*/ 1128 w 1200"/>
              <a:gd name="T93" fmla="*/ 1488 h 1536"/>
              <a:gd name="T94" fmla="*/ 96 w 1200"/>
              <a:gd name="T95" fmla="*/ 1488 h 1536"/>
              <a:gd name="T96" fmla="*/ 72 w 1200"/>
              <a:gd name="T97" fmla="*/ 1512 h 1536"/>
              <a:gd name="T98" fmla="*/ 96 w 1200"/>
              <a:gd name="T99" fmla="*/ 1536 h 1536"/>
              <a:gd name="T100" fmla="*/ 1128 w 1200"/>
              <a:gd name="T101" fmla="*/ 1536 h 1536"/>
              <a:gd name="T102" fmla="*/ 1200 w 1200"/>
              <a:gd name="T103" fmla="*/ 1464 h 1536"/>
              <a:gd name="T104" fmla="*/ 1200 w 1200"/>
              <a:gd name="T105" fmla="*/ 336 h 1536"/>
              <a:gd name="T106" fmla="*/ 1200 w 1200"/>
              <a:gd name="T107" fmla="*/ 334 h 1536"/>
              <a:gd name="T108" fmla="*/ 1200 w 1200"/>
              <a:gd name="T109" fmla="*/ 334 h 1536"/>
              <a:gd name="T110" fmla="*/ 1200 w 1200"/>
              <a:gd name="T111" fmla="*/ 334 h 15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200" h="1536">
                <a:moveTo>
                  <a:pt x="1200" y="334"/>
                </a:moveTo>
                <a:cubicBezTo>
                  <a:pt x="1200" y="333"/>
                  <a:pt x="1200" y="333"/>
                  <a:pt x="1200" y="333"/>
                </a:cubicBezTo>
                <a:cubicBezTo>
                  <a:pt x="1200" y="332"/>
                  <a:pt x="1200" y="332"/>
                  <a:pt x="1200" y="331"/>
                </a:cubicBezTo>
                <a:cubicBezTo>
                  <a:pt x="1199" y="331"/>
                  <a:pt x="1199" y="331"/>
                  <a:pt x="1199" y="330"/>
                </a:cubicBezTo>
                <a:cubicBezTo>
                  <a:pt x="1199" y="330"/>
                  <a:pt x="1199" y="329"/>
                  <a:pt x="1199" y="329"/>
                </a:cubicBezTo>
                <a:cubicBezTo>
                  <a:pt x="1199" y="329"/>
                  <a:pt x="1199" y="328"/>
                  <a:pt x="1199" y="328"/>
                </a:cubicBezTo>
                <a:cubicBezTo>
                  <a:pt x="1198" y="328"/>
                  <a:pt x="1198" y="327"/>
                  <a:pt x="1198" y="327"/>
                </a:cubicBezTo>
                <a:cubicBezTo>
                  <a:pt x="1198" y="326"/>
                  <a:pt x="1198" y="326"/>
                  <a:pt x="1198" y="326"/>
                </a:cubicBezTo>
                <a:cubicBezTo>
                  <a:pt x="1198" y="325"/>
                  <a:pt x="1197" y="325"/>
                  <a:pt x="1197" y="325"/>
                </a:cubicBezTo>
                <a:cubicBezTo>
                  <a:pt x="1197" y="324"/>
                  <a:pt x="1197" y="324"/>
                  <a:pt x="1197" y="324"/>
                </a:cubicBezTo>
                <a:cubicBezTo>
                  <a:pt x="1196" y="323"/>
                  <a:pt x="1196" y="323"/>
                  <a:pt x="1196" y="323"/>
                </a:cubicBezTo>
                <a:cubicBezTo>
                  <a:pt x="1196" y="322"/>
                  <a:pt x="1195" y="322"/>
                  <a:pt x="1195" y="322"/>
                </a:cubicBezTo>
                <a:cubicBezTo>
                  <a:pt x="1195" y="321"/>
                  <a:pt x="1195" y="321"/>
                  <a:pt x="1195" y="321"/>
                </a:cubicBezTo>
                <a:cubicBezTo>
                  <a:pt x="1194" y="320"/>
                  <a:pt x="1194" y="320"/>
                  <a:pt x="1193" y="319"/>
                </a:cubicBezTo>
                <a:cubicBezTo>
                  <a:pt x="1193" y="319"/>
                  <a:pt x="1193" y="319"/>
                  <a:pt x="1193" y="319"/>
                </a:cubicBezTo>
                <a:cubicBezTo>
                  <a:pt x="881" y="7"/>
                  <a:pt x="881" y="7"/>
                  <a:pt x="881" y="7"/>
                </a:cubicBezTo>
                <a:cubicBezTo>
                  <a:pt x="881" y="7"/>
                  <a:pt x="881" y="7"/>
                  <a:pt x="881" y="7"/>
                </a:cubicBezTo>
                <a:cubicBezTo>
                  <a:pt x="880" y="6"/>
                  <a:pt x="879" y="6"/>
                  <a:pt x="879" y="5"/>
                </a:cubicBezTo>
                <a:cubicBezTo>
                  <a:pt x="878" y="5"/>
                  <a:pt x="878" y="5"/>
                  <a:pt x="878" y="4"/>
                </a:cubicBezTo>
                <a:cubicBezTo>
                  <a:pt x="877" y="4"/>
                  <a:pt x="876" y="3"/>
                  <a:pt x="875" y="3"/>
                </a:cubicBezTo>
                <a:cubicBezTo>
                  <a:pt x="875" y="3"/>
                  <a:pt x="875" y="3"/>
                  <a:pt x="875" y="3"/>
                </a:cubicBezTo>
                <a:cubicBezTo>
                  <a:pt x="874" y="2"/>
                  <a:pt x="873" y="2"/>
                  <a:pt x="872" y="2"/>
                </a:cubicBezTo>
                <a:cubicBezTo>
                  <a:pt x="872" y="1"/>
                  <a:pt x="872" y="1"/>
                  <a:pt x="872" y="1"/>
                </a:cubicBezTo>
                <a:cubicBezTo>
                  <a:pt x="871" y="1"/>
                  <a:pt x="870" y="1"/>
                  <a:pt x="869" y="0"/>
                </a:cubicBezTo>
                <a:cubicBezTo>
                  <a:pt x="869" y="0"/>
                  <a:pt x="869" y="0"/>
                  <a:pt x="869" y="0"/>
                </a:cubicBezTo>
                <a:cubicBezTo>
                  <a:pt x="868" y="0"/>
                  <a:pt x="867" y="0"/>
                  <a:pt x="866" y="0"/>
                </a:cubicBezTo>
                <a:cubicBezTo>
                  <a:pt x="865" y="0"/>
                  <a:pt x="865" y="0"/>
                  <a:pt x="865" y="0"/>
                </a:cubicBezTo>
                <a:cubicBezTo>
                  <a:pt x="865" y="0"/>
                  <a:pt x="864" y="0"/>
                  <a:pt x="864" y="0"/>
                </a:cubicBezTo>
                <a:cubicBezTo>
                  <a:pt x="72" y="0"/>
                  <a:pt x="72" y="0"/>
                  <a:pt x="72" y="0"/>
                </a:cubicBezTo>
                <a:cubicBezTo>
                  <a:pt x="32" y="0"/>
                  <a:pt x="0" y="32"/>
                  <a:pt x="0" y="72"/>
                </a:cubicBezTo>
                <a:cubicBezTo>
                  <a:pt x="0" y="1104"/>
                  <a:pt x="0" y="1104"/>
                  <a:pt x="0" y="1104"/>
                </a:cubicBezTo>
                <a:cubicBezTo>
                  <a:pt x="0" y="1117"/>
                  <a:pt x="11" y="1128"/>
                  <a:pt x="24" y="1128"/>
                </a:cubicBezTo>
                <a:cubicBezTo>
                  <a:pt x="37" y="1128"/>
                  <a:pt x="48" y="1117"/>
                  <a:pt x="48" y="1104"/>
                </a:cubicBezTo>
                <a:cubicBezTo>
                  <a:pt x="48" y="72"/>
                  <a:pt x="48" y="72"/>
                  <a:pt x="48" y="72"/>
                </a:cubicBezTo>
                <a:cubicBezTo>
                  <a:pt x="48" y="59"/>
                  <a:pt x="59" y="48"/>
                  <a:pt x="72" y="48"/>
                </a:cubicBezTo>
                <a:cubicBezTo>
                  <a:pt x="840" y="48"/>
                  <a:pt x="840" y="48"/>
                  <a:pt x="840" y="48"/>
                </a:cubicBezTo>
                <a:cubicBezTo>
                  <a:pt x="840" y="288"/>
                  <a:pt x="840" y="288"/>
                  <a:pt x="840" y="288"/>
                </a:cubicBezTo>
                <a:cubicBezTo>
                  <a:pt x="840" y="328"/>
                  <a:pt x="872" y="360"/>
                  <a:pt x="912" y="360"/>
                </a:cubicBezTo>
                <a:cubicBezTo>
                  <a:pt x="1056" y="360"/>
                  <a:pt x="1056" y="360"/>
                  <a:pt x="1056" y="360"/>
                </a:cubicBezTo>
                <a:cubicBezTo>
                  <a:pt x="1069" y="360"/>
                  <a:pt x="1080" y="349"/>
                  <a:pt x="1080" y="336"/>
                </a:cubicBezTo>
                <a:cubicBezTo>
                  <a:pt x="1080" y="323"/>
                  <a:pt x="1069" y="312"/>
                  <a:pt x="1056" y="312"/>
                </a:cubicBezTo>
                <a:cubicBezTo>
                  <a:pt x="912" y="312"/>
                  <a:pt x="912" y="312"/>
                  <a:pt x="912" y="312"/>
                </a:cubicBezTo>
                <a:cubicBezTo>
                  <a:pt x="899" y="312"/>
                  <a:pt x="888" y="301"/>
                  <a:pt x="888" y="288"/>
                </a:cubicBezTo>
                <a:cubicBezTo>
                  <a:pt x="888" y="82"/>
                  <a:pt x="888" y="82"/>
                  <a:pt x="888" y="82"/>
                </a:cubicBezTo>
                <a:cubicBezTo>
                  <a:pt x="1152" y="346"/>
                  <a:pt x="1152" y="346"/>
                  <a:pt x="1152" y="346"/>
                </a:cubicBezTo>
                <a:cubicBezTo>
                  <a:pt x="1152" y="1464"/>
                  <a:pt x="1152" y="1464"/>
                  <a:pt x="1152" y="1464"/>
                </a:cubicBezTo>
                <a:cubicBezTo>
                  <a:pt x="1152" y="1477"/>
                  <a:pt x="1141" y="1488"/>
                  <a:pt x="1128" y="1488"/>
                </a:cubicBezTo>
                <a:cubicBezTo>
                  <a:pt x="96" y="1488"/>
                  <a:pt x="96" y="1488"/>
                  <a:pt x="96" y="1488"/>
                </a:cubicBezTo>
                <a:cubicBezTo>
                  <a:pt x="83" y="1488"/>
                  <a:pt x="72" y="1499"/>
                  <a:pt x="72" y="1512"/>
                </a:cubicBezTo>
                <a:cubicBezTo>
                  <a:pt x="72" y="1525"/>
                  <a:pt x="83" y="1536"/>
                  <a:pt x="96" y="1536"/>
                </a:cubicBezTo>
                <a:cubicBezTo>
                  <a:pt x="1128" y="1536"/>
                  <a:pt x="1128" y="1536"/>
                  <a:pt x="1128" y="1536"/>
                </a:cubicBezTo>
                <a:cubicBezTo>
                  <a:pt x="1168" y="1536"/>
                  <a:pt x="1200" y="1504"/>
                  <a:pt x="1200" y="1464"/>
                </a:cubicBezTo>
                <a:cubicBezTo>
                  <a:pt x="1200" y="336"/>
                  <a:pt x="1200" y="336"/>
                  <a:pt x="1200" y="336"/>
                </a:cubicBezTo>
                <a:cubicBezTo>
                  <a:pt x="1200" y="335"/>
                  <a:pt x="1200" y="334"/>
                  <a:pt x="1200" y="334"/>
                </a:cubicBezTo>
                <a:close/>
                <a:moveTo>
                  <a:pt x="1200" y="334"/>
                </a:moveTo>
                <a:cubicBezTo>
                  <a:pt x="1200" y="334"/>
                  <a:pt x="1200" y="334"/>
                  <a:pt x="1200" y="334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9EE27303-4562-4B8B-9B82-A5EF8135BAEC}"/>
              </a:ext>
            </a:extLst>
          </xdr:cNvPr>
          <xdr:cNvGrpSpPr/>
        </xdr:nvGrpSpPr>
        <xdr:grpSpPr>
          <a:xfrm>
            <a:off x="2628419" y="4380765"/>
            <a:ext cx="52369" cy="69969"/>
            <a:chOff x="2671888" y="4337529"/>
            <a:chExt cx="160916" cy="80028"/>
          </a:xfrm>
        </xdr:grpSpPr>
        <xdr:sp macro="" textlink="">
          <xdr:nvSpPr>
            <xdr:cNvPr id="43" name="Freeform 8">
              <a:extLst>
                <a:ext uri="{FF2B5EF4-FFF2-40B4-BE49-F238E27FC236}">
                  <a16:creationId xmlns:a16="http://schemas.microsoft.com/office/drawing/2014/main" id="{769DA7EA-17E5-4C0F-96F6-9BAF973C2AA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4" name="Freeform 9">
              <a:extLst>
                <a:ext uri="{FF2B5EF4-FFF2-40B4-BE49-F238E27FC236}">
                  <a16:creationId xmlns:a16="http://schemas.microsoft.com/office/drawing/2014/main" id="{03FBE120-3C84-4884-B86F-B21EEF6FDAF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5" name="Freeform 10">
              <a:extLst>
                <a:ext uri="{FF2B5EF4-FFF2-40B4-BE49-F238E27FC236}">
                  <a16:creationId xmlns:a16="http://schemas.microsoft.com/office/drawing/2014/main" id="{B687BA0F-CED5-4B63-BFD5-6BE7E5F8256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28" name="Freeform 88">
            <a:extLst>
              <a:ext uri="{FF2B5EF4-FFF2-40B4-BE49-F238E27FC236}">
                <a16:creationId xmlns:a16="http://schemas.microsoft.com/office/drawing/2014/main" id="{845C454A-3AC3-415A-95A2-CA2BEF0233E2}"/>
              </a:ext>
            </a:extLst>
          </xdr:cNvPr>
          <xdr:cNvSpPr>
            <a:spLocks noEditPoints="1"/>
          </xdr:cNvSpPr>
        </xdr:nvSpPr>
        <xdr:spPr bwMode="auto">
          <a:xfrm>
            <a:off x="2612026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9" name="Freeform 89">
            <a:extLst>
              <a:ext uri="{FF2B5EF4-FFF2-40B4-BE49-F238E27FC236}">
                <a16:creationId xmlns:a16="http://schemas.microsoft.com/office/drawing/2014/main" id="{EDA461E3-DA7B-4C0D-A010-D33CCA85EE79}"/>
              </a:ext>
            </a:extLst>
          </xdr:cNvPr>
          <xdr:cNvSpPr>
            <a:spLocks noEditPoints="1"/>
          </xdr:cNvSpPr>
        </xdr:nvSpPr>
        <xdr:spPr bwMode="auto">
          <a:xfrm>
            <a:off x="2628419" y="4512429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30" name="Freeform 88">
            <a:extLst>
              <a:ext uri="{FF2B5EF4-FFF2-40B4-BE49-F238E27FC236}">
                <a16:creationId xmlns:a16="http://schemas.microsoft.com/office/drawing/2014/main" id="{EEA6340B-D812-4B12-AD62-EDC8950F8943}"/>
              </a:ext>
            </a:extLst>
          </xdr:cNvPr>
          <xdr:cNvSpPr>
            <a:spLocks noEditPoints="1"/>
          </xdr:cNvSpPr>
        </xdr:nvSpPr>
        <xdr:spPr bwMode="auto">
          <a:xfrm>
            <a:off x="2714634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31" name="Freeform 88">
            <a:extLst>
              <a:ext uri="{FF2B5EF4-FFF2-40B4-BE49-F238E27FC236}">
                <a16:creationId xmlns:a16="http://schemas.microsoft.com/office/drawing/2014/main" id="{D57212E9-DF5C-4182-BDBE-713B231E1275}"/>
              </a:ext>
            </a:extLst>
          </xdr:cNvPr>
          <xdr:cNvSpPr>
            <a:spLocks noEditPoints="1"/>
          </xdr:cNvSpPr>
        </xdr:nvSpPr>
        <xdr:spPr bwMode="auto">
          <a:xfrm>
            <a:off x="2817242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32" name="Freeform 89">
            <a:extLst>
              <a:ext uri="{FF2B5EF4-FFF2-40B4-BE49-F238E27FC236}">
                <a16:creationId xmlns:a16="http://schemas.microsoft.com/office/drawing/2014/main" id="{48FAE428-0ED6-4FAD-B57B-0264E069173A}"/>
              </a:ext>
            </a:extLst>
          </xdr:cNvPr>
          <xdr:cNvSpPr>
            <a:spLocks noEditPoints="1"/>
          </xdr:cNvSpPr>
        </xdr:nvSpPr>
        <xdr:spPr bwMode="auto">
          <a:xfrm>
            <a:off x="2736975" y="4514565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33" name="Freeform 89">
            <a:extLst>
              <a:ext uri="{FF2B5EF4-FFF2-40B4-BE49-F238E27FC236}">
                <a16:creationId xmlns:a16="http://schemas.microsoft.com/office/drawing/2014/main" id="{7CEEF26C-258C-4051-82B7-CA072112339C}"/>
              </a:ext>
            </a:extLst>
          </xdr:cNvPr>
          <xdr:cNvSpPr>
            <a:spLocks noEditPoints="1"/>
          </xdr:cNvSpPr>
        </xdr:nvSpPr>
        <xdr:spPr bwMode="auto">
          <a:xfrm>
            <a:off x="2847007" y="4514326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34" name="Groupe 33">
            <a:extLst>
              <a:ext uri="{FF2B5EF4-FFF2-40B4-BE49-F238E27FC236}">
                <a16:creationId xmlns:a16="http://schemas.microsoft.com/office/drawing/2014/main" id="{68D62F30-8098-4D51-8113-D0C0E2BF9733}"/>
              </a:ext>
            </a:extLst>
          </xdr:cNvPr>
          <xdr:cNvGrpSpPr/>
        </xdr:nvGrpSpPr>
        <xdr:grpSpPr>
          <a:xfrm>
            <a:off x="2734207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40" name="Freeform 8">
              <a:extLst>
                <a:ext uri="{FF2B5EF4-FFF2-40B4-BE49-F238E27FC236}">
                  <a16:creationId xmlns:a16="http://schemas.microsoft.com/office/drawing/2014/main" id="{F0740BB1-E0BF-44D2-8111-4853D48AF3A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1" name="Freeform 9">
              <a:extLst>
                <a:ext uri="{FF2B5EF4-FFF2-40B4-BE49-F238E27FC236}">
                  <a16:creationId xmlns:a16="http://schemas.microsoft.com/office/drawing/2014/main" id="{4DA12F28-0A34-4AE3-8EF9-96DAD901EE1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2" name="Freeform 10">
              <a:extLst>
                <a:ext uri="{FF2B5EF4-FFF2-40B4-BE49-F238E27FC236}">
                  <a16:creationId xmlns:a16="http://schemas.microsoft.com/office/drawing/2014/main" id="{7D84AEA7-E383-4488-8168-5C83F7553F9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grpSp>
        <xdr:nvGrpSpPr>
          <xdr:cNvPr id="35" name="Groupe 34">
            <a:extLst>
              <a:ext uri="{FF2B5EF4-FFF2-40B4-BE49-F238E27FC236}">
                <a16:creationId xmlns:a16="http://schemas.microsoft.com/office/drawing/2014/main" id="{15A14885-316F-4BB4-BC04-96641000256B}"/>
              </a:ext>
            </a:extLst>
          </xdr:cNvPr>
          <xdr:cNvGrpSpPr/>
        </xdr:nvGrpSpPr>
        <xdr:grpSpPr>
          <a:xfrm>
            <a:off x="2837119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7" name="Freeform 8">
              <a:extLst>
                <a:ext uri="{FF2B5EF4-FFF2-40B4-BE49-F238E27FC236}">
                  <a16:creationId xmlns:a16="http://schemas.microsoft.com/office/drawing/2014/main" id="{321C21AC-226D-4DA5-8E50-BFC51FEEE01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8" name="Freeform 9">
              <a:extLst>
                <a:ext uri="{FF2B5EF4-FFF2-40B4-BE49-F238E27FC236}">
                  <a16:creationId xmlns:a16="http://schemas.microsoft.com/office/drawing/2014/main" id="{3B105EAF-4F2A-498E-9A9F-C3D3DD8F312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9" name="Freeform 10">
              <a:extLst>
                <a:ext uri="{FF2B5EF4-FFF2-40B4-BE49-F238E27FC236}">
                  <a16:creationId xmlns:a16="http://schemas.microsoft.com/office/drawing/2014/main" id="{8C61F3B6-1365-433F-99D4-12E8BB553C5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36" name="ZoneTexte 2">
            <a:extLst>
              <a:ext uri="{FF2B5EF4-FFF2-40B4-BE49-F238E27FC236}">
                <a16:creationId xmlns:a16="http://schemas.microsoft.com/office/drawing/2014/main" id="{C5BF37AC-9540-4E07-9F7C-A897F9209548}"/>
              </a:ext>
            </a:extLst>
          </xdr:cNvPr>
          <xdr:cNvSpPr txBox="1"/>
        </xdr:nvSpPr>
        <xdr:spPr>
          <a:xfrm>
            <a:off x="2614897" y="4235736"/>
            <a:ext cx="296036" cy="10160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>
                <a:solidFill>
                  <a:srgbClr val="8599D4"/>
                </a:solidFill>
                <a:latin typeface="Marianne" panose="02000000000000000000" pitchFamily="2" charset="0"/>
              </a:rPr>
              <a:t>KANBAN</a:t>
            </a:r>
          </a:p>
        </xdr:txBody>
      </xdr:sp>
    </xdr:grp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" xr10:uid="{078D02A0-BC8E-4695-AA9D-54A8A30CBF32}" sourceName="Projet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" xr10:uid="{FDC83A46-8ABB-45C8-8FF8-B0ED542B10BF}" sourceName="Jour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alisé" xr10:uid="{E7E53B10-51A0-4419-91CF-DC5263F39041}" sourceName="Etat">
  <extLst>
    <x:ext xmlns:x15="http://schemas.microsoft.com/office/spreadsheetml/2010/11/main" uri="{2F2917AC-EB37-4324-AD4E-5DD8C200BD13}">
      <x15:tableSlicerCache tableId="2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ème" xr10:uid="{41ABCFF5-257D-4A5F-B759-0714AE5A3714}" cache="Segment_Thème" caption="Projet" style="SlicerStyleLight2" rowHeight="241300"/>
  <slicer name="Jour" xr10:uid="{354F5DB0-8149-427A-BAF2-9F1CFD2E8F8A}" cache="Segment_Jour" caption="Jour" style="SlicerStyleLight2" rowHeight="241300"/>
  <slicer name="Réalisé" xr10:uid="{5D5CF991-90B8-408D-8297-5CA70A5515D1}" cache="Segment_Réalisé" caption="Etat" style="SlicerStyleLight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263568-DB35-44A4-9B0C-EF5AB49B1241}" name="Tableau33" displayName="Tableau33" ref="B4:G11" totalsRowShown="0" headerRowDxfId="7" dataDxfId="6">
  <autoFilter ref="B4:G11" xr:uid="{5BFBF0D4-3C2F-49B9-90F1-E24A6F41CD26}"/>
  <tableColumns count="6">
    <tableColumn id="1" xr3:uid="{DE2C0E68-6201-4368-96BE-AFEB6448F838}" name="Etat" dataDxfId="0">
      <calculatedColumnFormula array="1">IFERROR(INDEX(Tableausource[#All],SMALL(IF($E$1=Tableausource[Projet],ROW(Tableausource[Projet])-13,9^9),ROW(1:1)),3),"")</calculatedColumnFormula>
    </tableColumn>
    <tableColumn id="7" xr3:uid="{059F09D5-857E-41C2-9DD8-C1CC2170A94F}" name="Échéance" dataDxfId="5">
      <calculatedColumnFormula array="1">IFERROR(INDEX(Tableausource[#All],SMALL(IF($E$1=Tableausource[Projet],ROW(Tableausource[Projet])-13,9^9),ROW(1:1)),9),"")</calculatedColumnFormula>
    </tableColumn>
    <tableColumn id="3" xr3:uid="{D2C97347-7017-46C0-BD22-F9C36E702CC7}" name="Date de début" dataDxfId="4">
      <calculatedColumnFormula array="1">IFERROR(INDEX(Tableausource[#All],SMALL(IF($E$1=Tableausource[Projet],ROW(Tableausource[Projet])-13,9^9),ROW(1:1)),10),"")</calculatedColumnFormula>
    </tableColumn>
    <tableColumn id="4" xr3:uid="{C2A71185-205A-4EE4-A207-7F560888F319}" name="Date de fin" dataDxfId="3">
      <calculatedColumnFormula array="1">IFERROR(INDEX(Tableausource[#All],SMALL(IF($E$1=Tableausource[Projet],ROW(Tableausource[Projet])-13,9^9),ROW(1:1)),11),"")</calculatedColumnFormula>
    </tableColumn>
    <tableColumn id="2" xr3:uid="{AC9E5B31-FC24-4F48-8794-E3DFC45CB5B1}" name="TÂCHES" dataDxfId="2">
      <calculatedColumnFormula array="1">IFERROR(INDEX(Tableausource[#All],SMALL(IF($E$1=Tableausource[Projet],ROW(Tableausource[Projet])-13,9^9),ROW(1:1)),6),"")</calculatedColumnFormula>
    </tableColumn>
    <tableColumn id="6" xr3:uid="{3F1C4A85-464C-4DEB-957F-98DFE987296D}" name="Acteurs" dataDxfId="1">
      <calculatedColumnFormula array="1">IFERROR(INDEX(Tableausource[#All],SMALL(IF($E$1=Tableausource[Projet],ROW(Tableausource[Projet])-13,9^9),ROW(1:1)),12),"")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F20E2B-A583-4373-824E-32489101E191}" name="Tableausource" displayName="Tableausource" ref="C14:O36" insertRowShift="1" totalsRowShown="0" headerRowDxfId="28" dataDxfId="27">
  <autoFilter ref="C14:O36" xr:uid="{B3F20E2B-A583-4373-824E-32489101E191}"/>
  <sortState xmlns:xlrd2="http://schemas.microsoft.com/office/spreadsheetml/2017/richdata2" ref="C16:K36">
    <sortCondition ref="D15:D32" customList="Lundi,Mardi,Mercredi,Jeudi,Vendredi,Samedi,Dimanche"/>
    <sortCondition ref="K15:K32"/>
    <sortCondition descending="1" ref="J15:J32"/>
    <sortCondition ref="E15:E32" customList="⚪;🕐;✔"/>
  </sortState>
  <tableColumns count="13">
    <tableColumn id="1" xr3:uid="{C36985B2-2801-4721-A245-55CF77B1F931}" name="Projet" dataDxfId="26"/>
    <tableColumn id="2" xr3:uid="{BA521115-BBDE-40B4-BA3F-F3DA145B41B0}" name="Jour" dataDxfId="25"/>
    <tableColumn id="3" xr3:uid="{8234E466-CECC-4D84-8203-121690E4C885}" name="Etat" dataDxfId="24">
      <calculatedColumnFormula>IF(AND(Tableausource[[#This Row],[Date de début]]="",Tableausource[[#This Row],[Date de fin]]=""),"⚪",IF(AND(Tableausource[[#This Row],[Date de fin]]="",Tableausource[[#This Row],[Date de début]]&gt;0),"🟡","🟢"))</calculatedColumnFormula>
    </tableColumn>
    <tableColumn id="13" xr3:uid="{7C97405E-A02A-434A-B901-B22AFD66188D}" name="Numéro de tâche du projet" dataDxfId="23"/>
    <tableColumn id="11" xr3:uid="{2D05AFE9-D3FB-473C-A6EE-FE4DBBBF08B7}" name="Catégorie tâche" dataDxfId="22"/>
    <tableColumn id="4" xr3:uid="{B017AEE5-3DAB-4AC6-B92C-5DB5F40C8150}" name="Tâches" dataDxfId="21"/>
    <tableColumn id="5" xr3:uid="{5FFBC5BB-23F9-4007-A4A5-911C997EC8BC}" name="Durée" dataDxfId="20"/>
    <tableColumn id="6" xr3:uid="{9121FA80-ED76-4F08-938A-D1D45B6073A3}" name="U/I" dataDxfId="19"/>
    <tableColumn id="7" xr3:uid="{D07BEC09-E1C0-4A90-9790-90E73C8C4B6E}" name="Échéance" dataDxfId="18"/>
    <tableColumn id="8" xr3:uid="{D8E5069C-549D-4CE5-A271-A9B2DDD81023}" name="Date de début" dataDxfId="17"/>
    <tableColumn id="9" xr3:uid="{E6FCAF6D-5E94-499F-869F-3249496AE308}" name="Date de fin" dataDxfId="16"/>
    <tableColumn id="10" xr3:uid="{A5C42ABB-B8E3-46AA-9BA8-0E8C4F925992}" name="Acteurs" dataDxfId="15"/>
    <tableColumn id="12" xr3:uid="{9251C2C3-F753-4725-AFC1-C87A8020E61C}" name="Documents annexes" dataDxfId="14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ue 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Weekly Planner">
      <a:majorFont>
        <a:latin typeface="Arial Nov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6D5D-DA41-4E5C-B86A-9B48DEBAF02C}">
  <dimension ref="B1:G11"/>
  <sheetViews>
    <sheetView tabSelected="1" zoomScale="130" zoomScaleNormal="130" workbookViewId="0">
      <selection activeCell="B5" sqref="B5"/>
    </sheetView>
  </sheetViews>
  <sheetFormatPr baseColWidth="10" defaultRowHeight="15"/>
  <cols>
    <col min="1" max="1" width="2.42578125" style="61" customWidth="1"/>
    <col min="2" max="2" width="8.7109375" style="61" customWidth="1"/>
    <col min="3" max="3" width="11.28515625" style="61" bestFit="1" customWidth="1"/>
    <col min="4" max="4" width="12.5703125" style="61" bestFit="1" customWidth="1"/>
    <col min="5" max="5" width="12.5703125" style="61" customWidth="1"/>
    <col min="6" max="6" width="48.42578125" style="61" customWidth="1"/>
    <col min="7" max="7" width="18.42578125" style="61" customWidth="1"/>
    <col min="8" max="16384" width="11.42578125" style="61"/>
  </cols>
  <sheetData>
    <row r="1" spans="2:7" ht="24" customHeight="1">
      <c r="D1" s="61" t="s">
        <v>69</v>
      </c>
      <c r="E1" s="61" t="s">
        <v>49</v>
      </c>
    </row>
    <row r="3" spans="2:7" ht="36" customHeight="1"/>
    <row r="4" spans="2:7">
      <c r="B4" s="62" t="s">
        <v>16</v>
      </c>
      <c r="C4" s="62" t="s">
        <v>6</v>
      </c>
      <c r="D4" s="62" t="s">
        <v>17</v>
      </c>
      <c r="E4" s="62" t="s">
        <v>18</v>
      </c>
      <c r="F4" s="63" t="s">
        <v>70</v>
      </c>
      <c r="G4" s="62" t="s">
        <v>24</v>
      </c>
    </row>
    <row r="5" spans="2:7">
      <c r="B5" s="64" t="str" cm="1">
        <f t="array" ref="B5">IFERROR(INDEX(Tableausource[#All],SMALL(IF($E$1=Tableausource[Projet],ROW(Tableausource[Projet])-13,9^9),ROW(1:1)),3),"")</f>
        <v>🟡</v>
      </c>
      <c r="C5" s="64" cm="1">
        <f t="array" ref="C5">IFERROR(INDEX(Tableausource[#All],SMALL(IF($E$1=Tableausource[Projet],ROW(Tableausource[Projet])-13,9^9),ROW(1:1)),9),"")</f>
        <v>45569</v>
      </c>
      <c r="D5" s="64" cm="1">
        <f t="array" ref="D5">IFERROR(INDEX(Tableausource[#All],SMALL(IF($E$1=Tableausource[Projet],ROW(Tableausource[Projet])-13,9^9),ROW(1:1)),10),"")</f>
        <v>45568</v>
      </c>
      <c r="E5" s="64" cm="1">
        <f t="array" ref="E5">IFERROR(INDEX(Tableausource[#All],SMALL(IF($E$1=Tableausource[Projet],ROW(Tableausource[Projet])-13,9^9),ROW(1:1)),11),"")</f>
        <v>0</v>
      </c>
      <c r="F5" s="65" t="str" cm="1">
        <f t="array" ref="F5">IFERROR(INDEX(Tableausource[#All],SMALL(IF($E$1=Tableausource[Projet],ROW(Tableausource[Projet])-13,9^9),ROW(1:1)),6),"")</f>
        <v>Tache 2</v>
      </c>
      <c r="G5" s="67" cm="1">
        <f t="array" ref="G5">IFERROR(INDEX(Tableausource[#All],SMALL(IF($E$1=Tableausource[Projet],ROW(Tableausource[Projet])-13,9^9),ROW(1:1)),12),"")</f>
        <v>0</v>
      </c>
    </row>
    <row r="6" spans="2:7">
      <c r="B6" s="64" t="str" cm="1">
        <f t="array" ref="B6">IFERROR(INDEX(Tableausource[#All],SMALL(IF($E$1=Tableausource[Projet],ROW(Tableausource[Projet])-13,9^9),ROW(2:2)),3),"")</f>
        <v>⚪</v>
      </c>
      <c r="C6" s="64" cm="1">
        <f t="array" ref="C6">IFERROR(INDEX(Tableausource[#All],SMALL(IF($E$1=Tableausource[Projet],ROW(Tableausource[Projet])-13,9^9),ROW(2:2)),9),"")</f>
        <v>45569</v>
      </c>
      <c r="D6" s="64" cm="1">
        <f t="array" ref="D6">IFERROR(INDEX(Tableausource[#All],SMALL(IF($E$1=Tableausource[Projet],ROW(Tableausource[Projet])-13,9^9),ROW(2:2)),10),"")</f>
        <v>0</v>
      </c>
      <c r="E6" s="64" cm="1">
        <f t="array" ref="E6">IFERROR(INDEX(Tableausource[#All],SMALL(IF($E$1=Tableausource[Projet],ROW(Tableausource[Projet])-13,9^9),ROW(2:2)),11),"")</f>
        <v>0</v>
      </c>
      <c r="F6" s="65" t="str" cm="1">
        <f t="array" ref="F6">IFERROR(INDEX(Tableausource[#All],SMALL(IF($E$1=Tableausource[Projet],ROW(Tableausource[Projet])-13,9^9),ROW(2:2)),6),"")</f>
        <v>Tache 3</v>
      </c>
      <c r="G6" s="67" t="str" cm="1">
        <f t="array" ref="G6">IFERROR(INDEX(Tableausource[#All],SMALL(IF($E$1=Tableausource[Projet],ROW(Tableausource[Projet])-13,9^9),ROW(2:2)),12),"")</f>
        <v>LouReeD</v>
      </c>
    </row>
    <row r="7" spans="2:7">
      <c r="B7" s="64" t="str" cm="1">
        <f t="array" ref="B7">IFERROR(INDEX(Tableausource[#All],SMALL(IF($E$1=Tableausource[Projet],ROW(Tableausource[Projet])-13,9^9),ROW(3:3)),3),"")</f>
        <v>⚪</v>
      </c>
      <c r="C7" s="64" cm="1">
        <f t="array" ref="C7">IFERROR(INDEX(Tableausource[#All],SMALL(IF($E$1=Tableausource[Projet],ROW(Tableausource[Projet])-13,9^9),ROW(3:3)),9),"")</f>
        <v>45569</v>
      </c>
      <c r="D7" s="64" cm="1">
        <f t="array" ref="D7">IFERROR(INDEX(Tableausource[#All],SMALL(IF($E$1=Tableausource[Projet],ROW(Tableausource[Projet])-13,9^9),ROW(3:3)),10),"")</f>
        <v>0</v>
      </c>
      <c r="E7" s="64" cm="1">
        <f t="array" ref="E7">IFERROR(INDEX(Tableausource[#All],SMALL(IF($E$1=Tableausource[Projet],ROW(Tableausource[Projet])-13,9^9),ROW(3:3)),11),"")</f>
        <v>0</v>
      </c>
      <c r="F7" s="65" t="str" cm="1">
        <f t="array" ref="F7">IFERROR(INDEX(Tableausource[#All],SMALL(IF($E$1=Tableausource[Projet],ROW(Tableausource[Projet])-13,9^9),ROW(3:3)),6),"")</f>
        <v>Tache 4</v>
      </c>
      <c r="G7" s="66" cm="1">
        <f t="array" ref="G7">IFERROR(INDEX(Tableausource[#All],SMALL(IF($E$1=Tableausource[Projet],ROW(Tableausource[Projet])-13,9^9),ROW(3:3)),12),"")</f>
        <v>0</v>
      </c>
    </row>
    <row r="8" spans="2:7">
      <c r="B8" s="64" t="str" cm="1">
        <f t="array" ref="B8">IFERROR(INDEX(Tableausource[#All],SMALL(IF($E$1=Tableausource[Projet],ROW(Tableausource[Projet])-13,9^9),ROW(4:4)),3),"")</f>
        <v/>
      </c>
      <c r="C8" s="64" t="str" cm="1">
        <f t="array" ref="C8">IFERROR(INDEX(Tableausource[#All],SMALL(IF($E$1=Tableausource[Projet],ROW(Tableausource[Projet])-13,9^9),ROW(4:4)),9),"")</f>
        <v/>
      </c>
      <c r="D8" s="64" t="str" cm="1">
        <f t="array" ref="D8">IFERROR(INDEX(Tableausource[#All],SMALL(IF($E$1=Tableausource[Projet],ROW(Tableausource[Projet])-13,9^9),ROW(4:4)),10),"")</f>
        <v/>
      </c>
      <c r="E8" s="64" t="str" cm="1">
        <f t="array" ref="E8">IFERROR(INDEX(Tableausource[#All],SMALL(IF($E$1=Tableausource[Projet],ROW(Tableausource[Projet])-13,9^9),ROW(4:4)),11),"")</f>
        <v/>
      </c>
      <c r="F8" s="65" t="str" cm="1">
        <f t="array" ref="F8">IFERROR(INDEX(Tableausource[#All],SMALL(IF($E$1=Tableausource[Projet],ROW(Tableausource[Projet])-13,9^9),ROW(4:4)),6),"")</f>
        <v/>
      </c>
      <c r="G8" s="66" t="str" cm="1">
        <f t="array" ref="G8">IFERROR(INDEX(Tableausource[#All],SMALL(IF($E$1=Tableausource[Projet],ROW(Tableausource[Projet])-13,9^9),ROW(4:4)),12),"")</f>
        <v/>
      </c>
    </row>
    <row r="9" spans="2:7">
      <c r="B9" s="64" t="str" cm="1">
        <f t="array" ref="B9">IFERROR(INDEX(Tableausource[#All],SMALL(IF($E$1=Tableausource[Projet],ROW(Tableausource[Projet])-13,9^9),ROW(5:5)),3),"")</f>
        <v/>
      </c>
      <c r="C9" s="64" t="str" cm="1">
        <f t="array" ref="C9">IFERROR(INDEX(Tableausource[#All],SMALL(IF($E$1=Tableausource[Projet],ROW(Tableausource[Projet])-13,9^9),ROW(5:5)),9),"")</f>
        <v/>
      </c>
      <c r="D9" s="64" t="str" cm="1">
        <f t="array" ref="D9">IFERROR(INDEX(Tableausource[#All],SMALL(IF($E$1=Tableausource[Projet],ROW(Tableausource[Projet])-13,9^9),ROW(5:5)),10),"")</f>
        <v/>
      </c>
      <c r="E9" s="64" t="str" cm="1">
        <f t="array" ref="E9">IFERROR(INDEX(Tableausource[#All],SMALL(IF($E$1=Tableausource[Projet],ROW(Tableausource[Projet])-13,9^9),ROW(5:5)),11),"")</f>
        <v/>
      </c>
      <c r="F9" s="65" t="str" cm="1">
        <f t="array" ref="F9">IFERROR(INDEX(Tableausource[#All],SMALL(IF($E$1=Tableausource[Projet],ROW(Tableausource[Projet])-13,9^9),ROW(5:5)),6),"")</f>
        <v/>
      </c>
      <c r="G9" s="66" t="str" cm="1">
        <f t="array" ref="G9">IFERROR(INDEX(Tableausource[#All],SMALL(IF($E$1=Tableausource[Projet],ROW(Tableausource[Projet])-13,9^9),ROW(5:5)),12),"")</f>
        <v/>
      </c>
    </row>
    <row r="10" spans="2:7">
      <c r="B10" s="64" t="str" cm="1">
        <f t="array" ref="B10">IFERROR(INDEX(Tableausource[#All],SMALL(IF($E$1=Tableausource[Projet],ROW(Tableausource[Projet])-13,9^9),ROW(6:6)),3),"")</f>
        <v/>
      </c>
      <c r="C10" s="64" t="str" cm="1">
        <f t="array" ref="C10">IFERROR(INDEX(Tableausource[#All],SMALL(IF($E$1=Tableausource[Projet],ROW(Tableausource[Projet])-13,9^9),ROW(6:6)),9),"")</f>
        <v/>
      </c>
      <c r="D10" s="64" t="str" cm="1">
        <f t="array" ref="D10">IFERROR(INDEX(Tableausource[#All],SMALL(IF($E$1=Tableausource[Projet],ROW(Tableausource[Projet])-13,9^9),ROW(6:6)),10),"")</f>
        <v/>
      </c>
      <c r="E10" s="64" t="str" cm="1">
        <f t="array" ref="E10">IFERROR(INDEX(Tableausource[#All],SMALL(IF($E$1=Tableausource[Projet],ROW(Tableausource[Projet])-13,9^9),ROW(6:6)),11),"")</f>
        <v/>
      </c>
      <c r="F10" s="65" t="str" cm="1">
        <f t="array" ref="F10">IFERROR(INDEX(Tableausource[#All],SMALL(IF($E$1=Tableausource[Projet],ROW(Tableausource[Projet])-13,9^9),ROW(6:6)),6),"")</f>
        <v/>
      </c>
      <c r="G10" s="66" t="str" cm="1">
        <f t="array" ref="G10">IFERROR(INDEX(Tableausource[#All],SMALL(IF($E$1=Tableausource[Projet],ROW(Tableausource[Projet])-13,9^9),ROW(6:6)),12),"")</f>
        <v/>
      </c>
    </row>
    <row r="11" spans="2:7">
      <c r="B11" s="64" t="str" cm="1">
        <f t="array" ref="B11">IFERROR(INDEX(Tableausource[#All],SMALL(IF($E$1=Tableausource[Projet],ROW(Tableausource[Projet])-13,9^9),ROW(7:7)),3),"")</f>
        <v/>
      </c>
      <c r="C11" s="64" t="str" cm="1">
        <f t="array" ref="C11">IFERROR(INDEX(Tableausource[#All],SMALL(IF($E$1=Tableausource[Projet],ROW(Tableausource[Projet])-13,9^9),ROW(7:7)),9),"")</f>
        <v/>
      </c>
      <c r="D11" s="64" t="str" cm="1">
        <f t="array" ref="D11">IFERROR(INDEX(Tableausource[#All],SMALL(IF($E$1=Tableausource[Projet],ROW(Tableausource[Projet])-13,9^9),ROW(7:7)),10),"")</f>
        <v/>
      </c>
      <c r="E11" s="64" t="str" cm="1">
        <f t="array" ref="E11">IFERROR(INDEX(Tableausource[#All],SMALL(IF($E$1=Tableausource[Projet],ROW(Tableausource[Projet])-13,9^9),ROW(7:7)),11),"")</f>
        <v/>
      </c>
      <c r="F11" s="65" t="str" cm="1">
        <f t="array" ref="F11">IFERROR(INDEX(Tableausource[#All],SMALL(IF($E$1=Tableausource[Projet],ROW(Tableausource[Projet])-13,9^9),ROW(7:7)),6),"")</f>
        <v/>
      </c>
      <c r="G11" s="66" t="str" cm="1">
        <f t="array" ref="G11">IFERROR(INDEX(Tableausource[#All],SMALL(IF($E$1=Tableausource[Projet],ROW(Tableausource[Projet])-13,9^9),ROW(7:7)),12),"")</f>
        <v/>
      </c>
    </row>
  </sheetData>
  <conditionalFormatting sqref="B5:B11">
    <cfRule type="containsText" dxfId="9" priority="1" operator="containsText" text="🟡">
      <formula>NOT(ISERROR(SEARCH("🟡",B5)))</formula>
    </cfRule>
    <cfRule type="containsText" dxfId="8" priority="2" operator="containsText" text="🟢">
      <formula>NOT(ISERROR(SEARCH("🟢",B5)))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346BB-895B-4F7A-BC6E-13F1186D5FFC}">
  <sheetPr codeName="Feuil1"/>
  <dimension ref="A1:AT56"/>
  <sheetViews>
    <sheetView showGridLines="0" topLeftCell="A9" zoomScale="85" zoomScaleNormal="85" workbookViewId="0">
      <selection activeCell="M18" sqref="M18"/>
    </sheetView>
  </sheetViews>
  <sheetFormatPr baseColWidth="10" defaultColWidth="9.140625" defaultRowHeight="18" customHeight="1"/>
  <cols>
    <col min="1" max="1" width="27.28515625" style="1" customWidth="1"/>
    <col min="2" max="2" width="2.5703125" style="1" customWidth="1"/>
    <col min="3" max="3" width="20.42578125" style="1" customWidth="1"/>
    <col min="4" max="4" width="15.42578125" style="3" customWidth="1"/>
    <col min="5" max="6" width="12.85546875" style="3" customWidth="1"/>
    <col min="7" max="7" width="15.140625" style="3" bestFit="1" customWidth="1"/>
    <col min="8" max="8" width="72.85546875" style="3" customWidth="1"/>
    <col min="9" max="9" width="14.28515625" style="3" customWidth="1"/>
    <col min="10" max="10" width="13" style="3" customWidth="1"/>
    <col min="11" max="11" width="12" style="3" bestFit="1" customWidth="1"/>
    <col min="12" max="12" width="17" style="29" bestFit="1" customWidth="1"/>
    <col min="13" max="13" width="13.7109375" style="46" bestFit="1" customWidth="1"/>
    <col min="14" max="14" width="10.7109375" style="29" bestFit="1" customWidth="1"/>
    <col min="15" max="15" width="22.140625" style="29" bestFit="1" customWidth="1"/>
    <col min="16" max="19" width="4.42578125" style="29" customWidth="1"/>
    <col min="20" max="20" width="5.5703125" style="29" customWidth="1"/>
    <col min="21" max="42" width="4.42578125" style="29" customWidth="1"/>
    <col min="43" max="43" width="3.5703125" style="30" customWidth="1"/>
    <col min="44" max="44" width="16.5703125" style="2" customWidth="1"/>
    <col min="45" max="45" width="8.5703125" style="2" customWidth="1"/>
    <col min="46" max="16384" width="9.140625" style="1"/>
  </cols>
  <sheetData>
    <row r="1" spans="1:46" ht="18" customHeight="1">
      <c r="A1" s="1" t="s">
        <v>23</v>
      </c>
      <c r="B1" s="56">
        <v>45292</v>
      </c>
      <c r="C1" s="4"/>
      <c r="D1" s="6"/>
      <c r="E1" s="6"/>
      <c r="F1" s="6"/>
      <c r="G1" s="6"/>
      <c r="H1" s="6"/>
      <c r="I1" s="6"/>
      <c r="J1" s="6"/>
      <c r="K1" s="6"/>
      <c r="L1" s="18"/>
      <c r="M1" s="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9"/>
      <c r="AR1"/>
      <c r="AS1"/>
    </row>
    <row r="2" spans="1:46" s="12" customFormat="1" ht="24.95" customHeight="1">
      <c r="A2" s="60"/>
      <c r="B2" s="17"/>
      <c r="C2" s="17"/>
      <c r="D2" s="43"/>
      <c r="E2" s="17"/>
      <c r="F2" s="17"/>
      <c r="G2" s="17"/>
      <c r="H2" s="17"/>
      <c r="I2" s="17"/>
      <c r="J2" s="17"/>
      <c r="K2" s="17"/>
      <c r="L2" s="17"/>
      <c r="M2" s="17"/>
      <c r="N2" s="21"/>
      <c r="O2" s="22"/>
      <c r="P2" s="22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2"/>
      <c r="AG2" s="22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11"/>
      <c r="AS2" s="10"/>
    </row>
    <row r="3" spans="1:46" s="4" customFormat="1" ht="36" customHeight="1">
      <c r="A3" s="60"/>
      <c r="D3" s="59" t="s">
        <v>0</v>
      </c>
      <c r="E3" s="59"/>
      <c r="F3" s="59"/>
      <c r="G3" s="59"/>
      <c r="H3" s="59"/>
      <c r="I3" s="59"/>
      <c r="J3" s="59"/>
      <c r="K3" s="59"/>
      <c r="L3" s="17"/>
      <c r="M3" s="45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19"/>
    </row>
    <row r="4" spans="1:46" ht="25.5" customHeight="1">
      <c r="A4" s="4"/>
      <c r="B4" s="5"/>
      <c r="C4" s="5"/>
      <c r="D4" s="8"/>
      <c r="E4" s="31" t="s">
        <v>10</v>
      </c>
      <c r="F4" s="31"/>
      <c r="G4" s="31"/>
      <c r="H4" s="35">
        <f>DATE(YEAR(B1),1,1)+(E5-1)*7-WEEKDAY(DATE(YEAR(B1),1,1),2)+1</f>
        <v>45565</v>
      </c>
      <c r="I4" s="8"/>
      <c r="J4" s="8"/>
      <c r="K4" s="8"/>
      <c r="L4" s="17"/>
      <c r="M4" s="8"/>
      <c r="N4" s="18"/>
      <c r="O4" s="18"/>
      <c r="P4" s="18"/>
      <c r="Q4" s="18"/>
      <c r="R4" s="24"/>
      <c r="S4" s="24"/>
      <c r="T4" s="57"/>
      <c r="U4" s="57"/>
      <c r="V4" s="57"/>
      <c r="W4" s="57"/>
      <c r="X4" s="57"/>
      <c r="Y4" s="58"/>
      <c r="Z4" s="58"/>
      <c r="AA4" s="58"/>
      <c r="AB4" s="58"/>
      <c r="AC4" s="58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5"/>
      <c r="AR4"/>
      <c r="AS4"/>
    </row>
    <row r="5" spans="1:46" ht="18" customHeight="1" thickBot="1">
      <c r="A5" s="4"/>
      <c r="B5" s="5"/>
      <c r="C5" s="5"/>
      <c r="D5" s="8"/>
      <c r="E5" s="8">
        <v>40</v>
      </c>
      <c r="F5" s="8"/>
      <c r="G5" s="8"/>
      <c r="H5" s="8"/>
      <c r="I5" s="8"/>
      <c r="J5" s="8"/>
      <c r="K5" s="8"/>
      <c r="L5" s="17"/>
      <c r="M5" s="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4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25"/>
      <c r="AR5"/>
      <c r="AS5"/>
    </row>
    <row r="6" spans="1:46" s="16" customFormat="1" ht="30" customHeight="1" thickBot="1">
      <c r="A6" s="13"/>
      <c r="B6" s="14"/>
      <c r="C6" s="14"/>
      <c r="D6" s="8"/>
      <c r="E6" s="8"/>
      <c r="F6" s="8"/>
      <c r="G6" s="8"/>
      <c r="H6" s="34" t="s">
        <v>1</v>
      </c>
      <c r="I6" s="8"/>
      <c r="J6" s="8"/>
      <c r="K6" s="8"/>
      <c r="L6" s="17"/>
      <c r="M6" s="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24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26"/>
      <c r="AR6" s="15"/>
      <c r="AS6" s="15"/>
    </row>
    <row r="7" spans="1:46" s="9" customFormat="1" ht="20.100000000000001" customHeight="1">
      <c r="A7"/>
      <c r="B7" s="7"/>
      <c r="C7" s="7"/>
      <c r="D7" s="8"/>
      <c r="E7" s="8"/>
      <c r="F7" s="8"/>
      <c r="G7" s="8"/>
      <c r="H7" s="44"/>
      <c r="I7" s="8"/>
      <c r="J7" s="8"/>
      <c r="K7" s="8"/>
      <c r="L7" s="17"/>
      <c r="M7" s="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27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25"/>
      <c r="AR7"/>
      <c r="AS7"/>
    </row>
    <row r="8" spans="1:46" ht="18" customHeight="1">
      <c r="A8" s="4"/>
      <c r="B8" s="5"/>
      <c r="C8" s="5"/>
      <c r="D8" s="8"/>
      <c r="E8" s="8"/>
      <c r="F8" s="8"/>
      <c r="G8" s="8"/>
      <c r="H8" s="32"/>
      <c r="I8" s="8"/>
      <c r="J8" s="8"/>
      <c r="K8" s="8"/>
      <c r="L8" s="17"/>
      <c r="M8" s="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5"/>
      <c r="AR8"/>
      <c r="AS8"/>
    </row>
    <row r="9" spans="1:46" ht="18" customHeight="1">
      <c r="A9" s="4"/>
      <c r="B9" s="5"/>
      <c r="C9" s="5"/>
      <c r="D9" s="8"/>
      <c r="E9" s="8"/>
      <c r="F9" s="8"/>
      <c r="G9" s="8"/>
      <c r="H9" s="32"/>
      <c r="I9" s="8"/>
      <c r="J9" s="8"/>
      <c r="K9" s="8"/>
      <c r="L9" s="17"/>
      <c r="M9" s="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25"/>
      <c r="AR9"/>
      <c r="AS9"/>
    </row>
    <row r="10" spans="1:46" ht="18" customHeight="1">
      <c r="A10" s="4"/>
      <c r="B10" s="5"/>
      <c r="C10" s="5"/>
      <c r="D10" s="8"/>
      <c r="E10" s="8"/>
      <c r="F10" s="8"/>
      <c r="G10" s="8"/>
      <c r="H10" s="32"/>
      <c r="I10" s="8"/>
      <c r="J10" s="8"/>
      <c r="K10" s="8"/>
      <c r="L10" s="17"/>
      <c r="M10" s="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2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25"/>
      <c r="AR10"/>
      <c r="AS10"/>
    </row>
    <row r="11" spans="1:46" ht="18" customHeight="1">
      <c r="A11" s="4"/>
      <c r="B11" s="5"/>
      <c r="C11" s="5"/>
      <c r="D11" s="8"/>
      <c r="E11" s="8"/>
      <c r="F11" s="8"/>
      <c r="G11" s="8"/>
      <c r="H11" s="32"/>
      <c r="I11" s="8"/>
      <c r="J11" s="8"/>
      <c r="K11" s="8"/>
      <c r="L11" s="17"/>
      <c r="M11" s="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2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25"/>
      <c r="AR11"/>
      <c r="AS11"/>
    </row>
    <row r="12" spans="1:46" ht="18" customHeight="1" thickBot="1">
      <c r="A12" s="4"/>
      <c r="B12" s="5"/>
      <c r="C12" s="5"/>
      <c r="D12" s="8"/>
      <c r="E12" s="8"/>
      <c r="F12" s="8"/>
      <c r="G12" s="8"/>
      <c r="H12" s="33"/>
      <c r="I12" s="8"/>
      <c r="J12" s="8"/>
      <c r="K12" s="8"/>
      <c r="L12" s="17"/>
      <c r="M12" s="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2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25"/>
      <c r="AR12"/>
      <c r="AS12"/>
    </row>
    <row r="13" spans="1:46" ht="18" customHeight="1">
      <c r="A13" s="4"/>
      <c r="B13" s="5"/>
      <c r="C13" s="5"/>
      <c r="D13" s="8"/>
      <c r="E13" s="8"/>
      <c r="F13" s="8"/>
      <c r="G13" s="8"/>
      <c r="H13" s="7"/>
      <c r="I13" s="7"/>
      <c r="J13" s="7"/>
      <c r="K13" s="7"/>
      <c r="L13" s="17"/>
      <c r="M13" s="7"/>
      <c r="N13" s="25"/>
      <c r="O13" s="25"/>
      <c r="P13" s="25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18"/>
      <c r="AO13" s="25"/>
      <c r="AP13" s="25"/>
      <c r="AQ13" s="25"/>
      <c r="AR13"/>
      <c r="AS13"/>
    </row>
    <row r="14" spans="1:46" ht="38.25">
      <c r="A14" s="4"/>
      <c r="B14" s="5"/>
      <c r="C14" s="55" t="s">
        <v>15</v>
      </c>
      <c r="D14" s="38" t="s">
        <v>2</v>
      </c>
      <c r="E14" s="38" t="s">
        <v>16</v>
      </c>
      <c r="F14" s="54" t="s">
        <v>68</v>
      </c>
      <c r="G14" s="54" t="s">
        <v>19</v>
      </c>
      <c r="H14" s="55" t="s">
        <v>3</v>
      </c>
      <c r="I14" s="55" t="s">
        <v>4</v>
      </c>
      <c r="J14" s="55" t="s">
        <v>5</v>
      </c>
      <c r="K14" s="55" t="s">
        <v>6</v>
      </c>
      <c r="L14" s="55" t="s">
        <v>17</v>
      </c>
      <c r="M14" s="55" t="s">
        <v>18</v>
      </c>
      <c r="N14" s="55" t="s">
        <v>24</v>
      </c>
      <c r="O14" s="55" t="s">
        <v>47</v>
      </c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18"/>
      <c r="AP14" s="25"/>
      <c r="AQ14" s="25"/>
      <c r="AR14" s="25"/>
      <c r="AS14"/>
      <c r="AT14"/>
    </row>
    <row r="15" spans="1:46" ht="39.75" customHeight="1">
      <c r="A15" s="4"/>
      <c r="B15" s="5"/>
      <c r="C15" s="37" t="s">
        <v>48</v>
      </c>
      <c r="D15" s="36" t="s">
        <v>12</v>
      </c>
      <c r="E15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5" s="53"/>
      <c r="G15" s="53" t="s">
        <v>20</v>
      </c>
      <c r="H15" s="39" t="s">
        <v>25</v>
      </c>
      <c r="I15" s="47">
        <v>2.7777777777777776E-2</v>
      </c>
      <c r="J15" s="37" t="s">
        <v>7</v>
      </c>
      <c r="K15" s="41">
        <v>45568</v>
      </c>
      <c r="L15" s="41"/>
      <c r="M15" s="41"/>
      <c r="N15" s="37"/>
      <c r="O15" s="37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18"/>
      <c r="AP15" s="25"/>
      <c r="AQ15" s="25"/>
      <c r="AR15" s="25"/>
      <c r="AS15"/>
      <c r="AT15"/>
    </row>
    <row r="16" spans="1:46" ht="18.75">
      <c r="A16" s="4"/>
      <c r="B16" s="5"/>
      <c r="C16" s="37" t="s">
        <v>49</v>
      </c>
      <c r="D16" s="36" t="s">
        <v>12</v>
      </c>
      <c r="E16" s="53" t="str">
        <f>IF(AND(Tableausource[[#This Row],[Date de début]]="",Tableausource[[#This Row],[Date de fin]]=""),"⚪",IF(AND(Tableausource[[#This Row],[Date de fin]]="",Tableausource[[#This Row],[Date de début]]&gt;0),"🟡","🟢"))</f>
        <v>🟡</v>
      </c>
      <c r="F16" s="53"/>
      <c r="G16" s="53" t="s">
        <v>21</v>
      </c>
      <c r="H16" s="49" t="s">
        <v>26</v>
      </c>
      <c r="I16" s="47">
        <v>4.1666666666666664E-2</v>
      </c>
      <c r="J16" s="37" t="s">
        <v>13</v>
      </c>
      <c r="K16" s="41">
        <v>45569</v>
      </c>
      <c r="L16" s="41">
        <v>45568</v>
      </c>
      <c r="M16" s="41"/>
      <c r="N16" s="37"/>
      <c r="O16" s="37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18"/>
      <c r="AO16" s="25"/>
      <c r="AP16" s="25"/>
      <c r="AQ16" s="25"/>
      <c r="AR16"/>
      <c r="AS16"/>
    </row>
    <row r="17" spans="1:45" ht="18.75">
      <c r="A17" s="4"/>
      <c r="B17" s="5"/>
      <c r="C17" s="37" t="s">
        <v>49</v>
      </c>
      <c r="D17" s="36"/>
      <c r="E17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7" s="53"/>
      <c r="G17" s="53" t="s">
        <v>20</v>
      </c>
      <c r="H17" s="39" t="s">
        <v>27</v>
      </c>
      <c r="I17" s="40"/>
      <c r="J17" s="37"/>
      <c r="K17" s="41">
        <v>45569</v>
      </c>
      <c r="L17" s="37"/>
      <c r="M17" s="37"/>
      <c r="N17" s="37" t="s">
        <v>71</v>
      </c>
      <c r="O17" s="37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18"/>
      <c r="AO17" s="25"/>
      <c r="AP17" s="25"/>
      <c r="AQ17" s="25"/>
      <c r="AR17"/>
      <c r="AS17"/>
    </row>
    <row r="18" spans="1:45" ht="132.75" customHeight="1">
      <c r="A18" s="4"/>
      <c r="B18" s="5"/>
      <c r="C18" s="37" t="s">
        <v>49</v>
      </c>
      <c r="D18" s="36" t="s">
        <v>12</v>
      </c>
      <c r="E18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8" s="53"/>
      <c r="G18" s="53" t="s">
        <v>21</v>
      </c>
      <c r="H18" s="49" t="s">
        <v>28</v>
      </c>
      <c r="I18" s="47">
        <v>2.0833333333333332E-2</v>
      </c>
      <c r="J18" s="37" t="s">
        <v>13</v>
      </c>
      <c r="K18" s="41">
        <v>45569</v>
      </c>
      <c r="L18" s="41"/>
      <c r="M18" s="52"/>
      <c r="N18" s="36"/>
      <c r="O18" s="52"/>
      <c r="P18" s="51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/>
      <c r="AS18"/>
    </row>
    <row r="19" spans="1:45" ht="30" customHeight="1">
      <c r="A19" s="4"/>
      <c r="B19" s="5"/>
      <c r="C19" s="37" t="s">
        <v>50</v>
      </c>
      <c r="D19" s="36" t="s">
        <v>14</v>
      </c>
      <c r="E19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9" s="53"/>
      <c r="G19" s="53" t="s">
        <v>22</v>
      </c>
      <c r="H19" s="39" t="s">
        <v>29</v>
      </c>
      <c r="I19" s="47">
        <v>1.0416666666666666E-2</v>
      </c>
      <c r="J19" s="40" t="s">
        <v>11</v>
      </c>
      <c r="K19" s="41">
        <v>45569</v>
      </c>
      <c r="L19" s="37"/>
      <c r="M19" s="36"/>
      <c r="N19" s="36"/>
      <c r="O19" s="36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/>
      <c r="AS19"/>
    </row>
    <row r="20" spans="1:45" customFormat="1" ht="18.75">
      <c r="B20" s="5"/>
      <c r="C20" s="37" t="s">
        <v>51</v>
      </c>
      <c r="D20" s="36" t="s">
        <v>12</v>
      </c>
      <c r="E20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0" s="53"/>
      <c r="G20" s="53" t="s">
        <v>21</v>
      </c>
      <c r="H20" s="49" t="s">
        <v>30</v>
      </c>
      <c r="I20" s="47">
        <v>1.3888888888888888E-2</v>
      </c>
      <c r="J20" s="37" t="s">
        <v>11</v>
      </c>
      <c r="K20" s="41">
        <v>45569</v>
      </c>
      <c r="L20" s="41"/>
      <c r="M20" s="52"/>
      <c r="N20" s="36"/>
      <c r="O20" s="36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</row>
    <row r="21" spans="1:45" ht="25.5">
      <c r="A21" s="4"/>
      <c r="B21" s="17"/>
      <c r="C21" s="37" t="s">
        <v>52</v>
      </c>
      <c r="D21" s="36" t="s">
        <v>12</v>
      </c>
      <c r="E21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1" s="53"/>
      <c r="G21" s="53" t="s">
        <v>20</v>
      </c>
      <c r="H21" s="39" t="s">
        <v>31</v>
      </c>
      <c r="I21" s="48">
        <v>6.9444444444444441E-3</v>
      </c>
      <c r="J21" s="42" t="s">
        <v>11</v>
      </c>
      <c r="K21" s="50">
        <v>45573</v>
      </c>
      <c r="L21" s="37"/>
      <c r="M21" s="36"/>
      <c r="N21" s="36"/>
      <c r="O21" s="36"/>
      <c r="P21" s="18"/>
      <c r="Q21" s="18"/>
      <c r="R21" s="18"/>
      <c r="S21" s="18"/>
      <c r="T21" s="18"/>
      <c r="U21" s="18"/>
      <c r="V21" s="25"/>
      <c r="W21" s="18"/>
      <c r="X21" s="18"/>
      <c r="Y21" s="18"/>
      <c r="Z21" s="18"/>
      <c r="AA21" s="18"/>
      <c r="AB21" s="18"/>
      <c r="AC21" s="18"/>
      <c r="AD21" s="18"/>
      <c r="AE21" s="18"/>
      <c r="AF21" s="25"/>
      <c r="AG21" s="18"/>
      <c r="AH21" s="18"/>
      <c r="AI21" s="18"/>
      <c r="AJ21" s="18"/>
      <c r="AK21" s="18"/>
      <c r="AL21" s="18"/>
      <c r="AM21" s="18"/>
      <c r="AN21" s="18"/>
      <c r="AO21" s="18"/>
      <c r="AP21" s="25"/>
      <c r="AQ21" s="18"/>
      <c r="AR21"/>
    </row>
    <row r="22" spans="1:45" ht="18" customHeight="1">
      <c r="A22" s="4"/>
      <c r="B22" s="17"/>
      <c r="C22" s="37" t="s">
        <v>53</v>
      </c>
      <c r="D22" s="36" t="s">
        <v>12</v>
      </c>
      <c r="E22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2" s="53"/>
      <c r="G22" s="53" t="s">
        <v>20</v>
      </c>
      <c r="H22" s="49" t="s">
        <v>32</v>
      </c>
      <c r="I22" s="40"/>
      <c r="J22" s="37"/>
      <c r="K22" s="41">
        <v>45569</v>
      </c>
      <c r="L22" s="37"/>
      <c r="M22" s="37"/>
      <c r="N22" s="37"/>
      <c r="O22" s="37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19"/>
      <c r="AR22"/>
    </row>
    <row r="23" spans="1:45" ht="25.5">
      <c r="B23" s="17"/>
      <c r="C23" s="37" t="s">
        <v>54</v>
      </c>
      <c r="D23" s="36" t="s">
        <v>12</v>
      </c>
      <c r="E23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3" s="53"/>
      <c r="G23" s="53" t="s">
        <v>20</v>
      </c>
      <c r="H23" s="39" t="s">
        <v>33</v>
      </c>
      <c r="I23" s="47">
        <v>4.1666666666666664E-2</v>
      </c>
      <c r="J23" s="37" t="s">
        <v>11</v>
      </c>
      <c r="K23" s="41">
        <v>45576</v>
      </c>
      <c r="L23" s="41"/>
      <c r="M23" s="52"/>
      <c r="N23" s="36"/>
      <c r="O23" s="36"/>
    </row>
    <row r="24" spans="1:45" ht="18" customHeight="1">
      <c r="B24" s="17"/>
      <c r="C24" s="37" t="s">
        <v>55</v>
      </c>
      <c r="D24" s="36"/>
      <c r="E24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4" s="53"/>
      <c r="G24" s="53" t="s">
        <v>21</v>
      </c>
      <c r="H24" s="49" t="s">
        <v>34</v>
      </c>
      <c r="I24" s="40">
        <v>6.9444444444444441E-3</v>
      </c>
      <c r="J24" s="37" t="s">
        <v>7</v>
      </c>
      <c r="K24" s="41">
        <v>45565</v>
      </c>
      <c r="L24" s="37"/>
      <c r="M24" s="36"/>
      <c r="N24" s="36"/>
      <c r="O24" s="36"/>
    </row>
    <row r="25" spans="1:45" ht="18" customHeight="1">
      <c r="B25" s="17"/>
      <c r="C25" s="37" t="s">
        <v>56</v>
      </c>
      <c r="D25" s="36"/>
      <c r="E25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5" s="53"/>
      <c r="G25" s="53" t="s">
        <v>20</v>
      </c>
      <c r="H25" s="39" t="s">
        <v>35</v>
      </c>
      <c r="I25" s="40">
        <v>6.25E-2</v>
      </c>
      <c r="J25" s="37" t="s">
        <v>7</v>
      </c>
      <c r="K25" s="41">
        <v>45562</v>
      </c>
      <c r="L25" s="37"/>
      <c r="M25" s="36"/>
      <c r="N25" s="36"/>
      <c r="O25" s="36"/>
      <c r="AA25" s="18"/>
      <c r="AB25" s="18"/>
      <c r="AC25" s="18"/>
      <c r="AD25" s="18"/>
      <c r="AE25" s="18"/>
      <c r="AF25" s="18"/>
      <c r="AG25" s="18"/>
      <c r="AH25" s="18"/>
      <c r="AI25" s="18"/>
      <c r="AJ25" s="18"/>
    </row>
    <row r="26" spans="1:45" ht="18" customHeight="1">
      <c r="B26" s="17"/>
      <c r="C26" s="37" t="s">
        <v>57</v>
      </c>
      <c r="D26" s="36"/>
      <c r="E26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6" s="53"/>
      <c r="G26" s="53" t="s">
        <v>20</v>
      </c>
      <c r="H26" s="49" t="s">
        <v>36</v>
      </c>
      <c r="I26" s="40">
        <v>1.3888888888888888E-2</v>
      </c>
      <c r="J26" s="37" t="s">
        <v>11</v>
      </c>
      <c r="K26" s="41">
        <v>45562</v>
      </c>
      <c r="L26" s="41"/>
      <c r="M26" s="36"/>
      <c r="N26" s="36"/>
      <c r="O26" s="36"/>
      <c r="AA26" s="18"/>
      <c r="AB26" s="18"/>
      <c r="AC26" s="18"/>
      <c r="AD26" s="18"/>
      <c r="AE26" s="18"/>
      <c r="AF26" s="18"/>
      <c r="AG26" s="18"/>
      <c r="AH26" s="18"/>
      <c r="AI26" s="18"/>
      <c r="AJ26" s="18"/>
    </row>
    <row r="27" spans="1:45" ht="18" customHeight="1">
      <c r="B27" s="17"/>
      <c r="C27" s="37" t="s">
        <v>58</v>
      </c>
      <c r="D27" s="36"/>
      <c r="E27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7" s="53"/>
      <c r="G27" s="53" t="s">
        <v>20</v>
      </c>
      <c r="H27" s="39" t="s">
        <v>37</v>
      </c>
      <c r="I27" s="40">
        <v>4.1666666666666664E-2</v>
      </c>
      <c r="J27" s="37" t="s">
        <v>7</v>
      </c>
      <c r="K27" s="41">
        <v>45562</v>
      </c>
      <c r="L27" s="37"/>
      <c r="M27" s="36"/>
      <c r="N27" s="36"/>
      <c r="O27" s="36"/>
      <c r="AA27" s="18"/>
      <c r="AB27" s="18"/>
      <c r="AC27" s="18"/>
      <c r="AD27" s="18"/>
      <c r="AE27" s="18"/>
      <c r="AF27" s="18"/>
      <c r="AG27" s="18"/>
      <c r="AH27" s="18"/>
      <c r="AI27" s="18"/>
      <c r="AJ27" s="18"/>
    </row>
    <row r="28" spans="1:45" ht="18" customHeight="1">
      <c r="B28" s="17"/>
      <c r="C28" s="37" t="s">
        <v>59</v>
      </c>
      <c r="D28" s="36"/>
      <c r="E28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8" s="53"/>
      <c r="G28" s="53" t="s">
        <v>20</v>
      </c>
      <c r="H28" s="49" t="s">
        <v>38</v>
      </c>
      <c r="I28" s="40">
        <v>0.125</v>
      </c>
      <c r="J28" s="37" t="s">
        <v>7</v>
      </c>
      <c r="K28" s="41">
        <v>45566</v>
      </c>
      <c r="L28" s="37"/>
      <c r="M28" s="36"/>
      <c r="N28" s="36"/>
      <c r="O28" s="36"/>
      <c r="AA28" s="25"/>
      <c r="AB28" s="18"/>
      <c r="AC28" s="18"/>
      <c r="AD28" s="18"/>
      <c r="AE28" s="18"/>
      <c r="AF28" s="18"/>
      <c r="AG28" s="18"/>
      <c r="AH28" s="18"/>
      <c r="AI28" s="18"/>
      <c r="AJ28" s="18"/>
    </row>
    <row r="29" spans="1:45" ht="18" customHeight="1">
      <c r="B29" s="17"/>
      <c r="C29" s="37" t="s">
        <v>60</v>
      </c>
      <c r="D29" s="36"/>
      <c r="E29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9" s="53"/>
      <c r="G29" s="53" t="s">
        <v>21</v>
      </c>
      <c r="H29" s="39" t="s">
        <v>39</v>
      </c>
      <c r="I29" s="40">
        <v>4.1666666666666664E-2</v>
      </c>
      <c r="J29" s="37" t="s">
        <v>9</v>
      </c>
      <c r="K29" s="41">
        <v>45566</v>
      </c>
      <c r="L29" s="37"/>
      <c r="M29" s="36"/>
      <c r="N29" s="36"/>
      <c r="O29" s="36"/>
      <c r="AA29" s="25"/>
      <c r="AB29" s="25"/>
      <c r="AC29" s="25"/>
      <c r="AD29" s="25"/>
      <c r="AE29" s="25"/>
      <c r="AF29" s="25"/>
      <c r="AG29" s="25"/>
      <c r="AH29" s="25"/>
      <c r="AI29" s="25"/>
      <c r="AJ29" s="25"/>
    </row>
    <row r="30" spans="1:45" ht="18" customHeight="1">
      <c r="B30" s="17"/>
      <c r="C30" s="37" t="s">
        <v>61</v>
      </c>
      <c r="D30" s="36"/>
      <c r="E30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0" s="53"/>
      <c r="G30" s="53" t="s">
        <v>20</v>
      </c>
      <c r="H30" s="49" t="s">
        <v>40</v>
      </c>
      <c r="I30" s="40">
        <v>1.3888888888888888E-2</v>
      </c>
      <c r="J30" s="37" t="s">
        <v>7</v>
      </c>
      <c r="K30" s="41">
        <v>45566</v>
      </c>
      <c r="L30" s="37"/>
      <c r="M30" s="36"/>
      <c r="N30" s="36"/>
      <c r="O30" s="36"/>
    </row>
    <row r="31" spans="1:45" ht="25.5">
      <c r="B31" s="17"/>
      <c r="C31" s="37" t="s">
        <v>62</v>
      </c>
      <c r="D31" s="36"/>
      <c r="E31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1" s="53"/>
      <c r="G31" s="53" t="s">
        <v>22</v>
      </c>
      <c r="H31" s="39" t="s">
        <v>41</v>
      </c>
      <c r="I31" s="47">
        <v>6.9444444444444441E-3</v>
      </c>
      <c r="J31" s="37" t="s">
        <v>7</v>
      </c>
      <c r="K31" s="41">
        <v>45569</v>
      </c>
      <c r="L31" s="37"/>
      <c r="M31" s="36"/>
      <c r="N31" s="36"/>
      <c r="O31" s="36"/>
    </row>
    <row r="32" spans="1:45" ht="25.5">
      <c r="B32" s="17"/>
      <c r="C32" s="37" t="s">
        <v>63</v>
      </c>
      <c r="D32" s="36"/>
      <c r="E32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2" s="53"/>
      <c r="G32" s="53" t="s">
        <v>20</v>
      </c>
      <c r="H32" s="49" t="s">
        <v>42</v>
      </c>
      <c r="I32" s="47">
        <v>1.3888888888888888E-2</v>
      </c>
      <c r="J32" s="37" t="s">
        <v>13</v>
      </c>
      <c r="K32" s="41">
        <v>45574</v>
      </c>
      <c r="L32" s="37"/>
      <c r="M32" s="36"/>
      <c r="N32" s="36"/>
      <c r="O32" s="36"/>
    </row>
    <row r="33" spans="2:15" ht="25.5">
      <c r="B33" s="17"/>
      <c r="C33" s="37" t="s">
        <v>64</v>
      </c>
      <c r="D33" s="36"/>
      <c r="E33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3" s="53"/>
      <c r="G33" s="53" t="s">
        <v>20</v>
      </c>
      <c r="H33" s="39" t="s">
        <v>43</v>
      </c>
      <c r="I33" s="47"/>
      <c r="J33" s="37"/>
      <c r="K33" s="41"/>
      <c r="L33" s="37"/>
      <c r="M33" s="36"/>
      <c r="N33" s="36"/>
      <c r="O33" s="36"/>
    </row>
    <row r="34" spans="2:15" ht="18" customHeight="1">
      <c r="B34" s="17"/>
      <c r="C34" s="37" t="s">
        <v>65</v>
      </c>
      <c r="D34" s="36" t="s">
        <v>12</v>
      </c>
      <c r="E34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4" s="53"/>
      <c r="G34" s="53" t="s">
        <v>20</v>
      </c>
      <c r="H34" s="49" t="s">
        <v>44</v>
      </c>
      <c r="I34" s="47">
        <v>1.0416666666666666E-2</v>
      </c>
      <c r="J34" s="37" t="s">
        <v>8</v>
      </c>
      <c r="K34" s="41">
        <v>45576</v>
      </c>
      <c r="L34" s="41"/>
      <c r="M34" s="52"/>
      <c r="N34" s="36"/>
      <c r="O34" s="36"/>
    </row>
    <row r="35" spans="2:15" ht="18" customHeight="1">
      <c r="B35" s="17"/>
      <c r="C35" s="37" t="s">
        <v>66</v>
      </c>
      <c r="D35" s="36" t="s">
        <v>14</v>
      </c>
      <c r="E35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5" s="53"/>
      <c r="G35" s="53" t="s">
        <v>22</v>
      </c>
      <c r="H35" s="39" t="s">
        <v>45</v>
      </c>
      <c r="I35" s="40">
        <v>6.9444444444444441E-3</v>
      </c>
      <c r="J35" s="37" t="s">
        <v>11</v>
      </c>
      <c r="K35" s="41">
        <v>45575</v>
      </c>
      <c r="L35" s="37"/>
      <c r="M35" s="36"/>
      <c r="N35" s="36"/>
      <c r="O35" s="36"/>
    </row>
    <row r="36" spans="2:15" ht="18" customHeight="1">
      <c r="B36" s="17"/>
      <c r="C36" s="37" t="s">
        <v>67</v>
      </c>
      <c r="D36" s="36" t="s">
        <v>12</v>
      </c>
      <c r="E36" s="53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6" s="53"/>
      <c r="G36" s="53" t="s">
        <v>20</v>
      </c>
      <c r="H36" s="49" t="s">
        <v>46</v>
      </c>
      <c r="I36" s="47">
        <v>8.3333333333333329E-2</v>
      </c>
      <c r="J36" s="37" t="s">
        <v>7</v>
      </c>
      <c r="K36" s="41">
        <v>45583</v>
      </c>
      <c r="L36" s="41"/>
      <c r="M36" s="52"/>
      <c r="N36" s="36"/>
      <c r="O36" s="36"/>
    </row>
    <row r="37" spans="2:15" ht="18" customHeight="1">
      <c r="B37" s="17"/>
      <c r="C37" s="17"/>
      <c r="D37" s="43"/>
      <c r="E37" s="17"/>
      <c r="F37" s="17"/>
      <c r="G37" s="17"/>
      <c r="H37" s="17"/>
      <c r="I37" s="17"/>
      <c r="J37" s="17"/>
      <c r="K37" s="17"/>
      <c r="L37" s="17"/>
    </row>
    <row r="38" spans="2:15" ht="18" customHeight="1">
      <c r="B38" s="17"/>
      <c r="C38" s="17"/>
      <c r="D38" s="43"/>
      <c r="E38" s="17"/>
      <c r="F38" s="17"/>
      <c r="G38" s="17"/>
      <c r="H38" s="17"/>
      <c r="I38" s="17"/>
      <c r="J38" s="17"/>
      <c r="K38" s="17"/>
      <c r="L38" s="17"/>
    </row>
    <row r="39" spans="2:15" ht="18" customHeight="1">
      <c r="B39" s="17"/>
      <c r="C39" s="17"/>
      <c r="D39" s="43"/>
      <c r="E39" s="17"/>
      <c r="F39" s="17"/>
      <c r="G39" s="17"/>
      <c r="H39" s="17"/>
      <c r="I39" s="17"/>
      <c r="J39" s="17"/>
      <c r="K39" s="17"/>
      <c r="L39" s="17"/>
    </row>
    <row r="40" spans="2:15" ht="18" customHeight="1">
      <c r="B40" s="17"/>
      <c r="C40" s="17"/>
      <c r="D40" s="43"/>
      <c r="E40" s="17"/>
      <c r="F40" s="17"/>
      <c r="G40" s="17"/>
      <c r="H40" s="17"/>
      <c r="I40" s="17"/>
      <c r="J40" s="17"/>
      <c r="K40" s="17"/>
      <c r="L40" s="17"/>
    </row>
    <row r="41" spans="2:15" ht="18" customHeight="1">
      <c r="B41" s="17"/>
      <c r="C41" s="17"/>
      <c r="D41" s="43"/>
      <c r="E41" s="17"/>
      <c r="F41" s="17"/>
      <c r="G41" s="17"/>
      <c r="H41" s="17"/>
      <c r="I41" s="17"/>
      <c r="J41" s="17"/>
      <c r="K41" s="17"/>
      <c r="L41" s="17"/>
    </row>
    <row r="42" spans="2:15" ht="18" customHeight="1">
      <c r="B42" s="17"/>
      <c r="C42" s="17"/>
      <c r="D42" s="43"/>
      <c r="E42" s="17"/>
      <c r="F42" s="17"/>
      <c r="G42" s="17"/>
      <c r="H42" s="17"/>
      <c r="I42" s="17"/>
      <c r="J42" s="17"/>
      <c r="K42" s="17"/>
      <c r="L42" s="17"/>
    </row>
    <row r="43" spans="2:15" ht="18" customHeight="1">
      <c r="B43" s="17"/>
      <c r="C43" s="17"/>
      <c r="D43" s="43"/>
      <c r="E43" s="17"/>
      <c r="F43" s="17"/>
      <c r="G43" s="17"/>
      <c r="H43" s="17"/>
      <c r="I43" s="17"/>
      <c r="J43" s="17"/>
      <c r="K43" s="17"/>
      <c r="L43" s="17"/>
    </row>
    <row r="44" spans="2:15" ht="18" customHeight="1">
      <c r="B44" s="17"/>
      <c r="C44" s="17"/>
      <c r="D44" s="43"/>
      <c r="E44" s="17"/>
      <c r="F44" s="17"/>
      <c r="G44" s="17"/>
      <c r="H44" s="17"/>
      <c r="I44" s="17"/>
      <c r="J44" s="17"/>
      <c r="K44" s="17"/>
      <c r="L44" s="17"/>
    </row>
    <row r="45" spans="2:15" ht="18" customHeight="1">
      <c r="B45" s="17"/>
      <c r="C45" s="17"/>
      <c r="D45" s="43"/>
      <c r="E45" s="17"/>
      <c r="F45" s="17"/>
      <c r="G45" s="17"/>
      <c r="H45" s="17"/>
      <c r="I45" s="17"/>
      <c r="J45" s="17"/>
      <c r="K45" s="17"/>
      <c r="L45" s="17"/>
    </row>
    <row r="46" spans="2:15" ht="18" customHeight="1">
      <c r="B46" s="17"/>
      <c r="C46" s="17"/>
      <c r="D46" s="43"/>
      <c r="E46" s="17"/>
      <c r="F46" s="17"/>
      <c r="G46" s="17"/>
      <c r="H46" s="17"/>
      <c r="I46" s="17"/>
      <c r="J46" s="17"/>
      <c r="K46" s="17"/>
      <c r="L46" s="17"/>
    </row>
    <row r="47" spans="2:15" ht="18" customHeight="1">
      <c r="B47" s="17"/>
      <c r="C47" s="17"/>
      <c r="D47" s="43"/>
      <c r="E47" s="17"/>
      <c r="F47" s="17"/>
      <c r="G47" s="17"/>
      <c r="H47" s="17"/>
      <c r="I47" s="17"/>
      <c r="J47" s="17"/>
      <c r="K47" s="17"/>
      <c r="L47" s="17"/>
    </row>
    <row r="48" spans="2:15" ht="18" customHeight="1">
      <c r="B48" s="17"/>
      <c r="C48" s="17"/>
      <c r="D48" s="43"/>
      <c r="E48" s="17"/>
      <c r="F48" s="17"/>
      <c r="G48" s="17"/>
      <c r="H48" s="17"/>
      <c r="I48" s="17"/>
      <c r="J48" s="17"/>
      <c r="K48" s="17"/>
      <c r="L48" s="17"/>
    </row>
    <row r="49" spans="2:12" ht="18" customHeight="1">
      <c r="B49" s="17"/>
      <c r="C49" s="17"/>
      <c r="D49" s="43"/>
      <c r="E49" s="17"/>
      <c r="F49" s="17"/>
      <c r="G49" s="17"/>
      <c r="H49" s="17"/>
      <c r="I49" s="17"/>
      <c r="J49" s="17"/>
      <c r="K49" s="17"/>
      <c r="L49" s="17"/>
    </row>
    <row r="50" spans="2:12" ht="18" customHeight="1">
      <c r="B50" s="17"/>
      <c r="C50" s="17"/>
      <c r="D50" s="43"/>
      <c r="E50" s="17"/>
      <c r="F50" s="17"/>
      <c r="G50" s="17"/>
      <c r="H50" s="17"/>
      <c r="I50" s="17"/>
      <c r="J50" s="17"/>
      <c r="K50" s="17"/>
      <c r="L50" s="17"/>
    </row>
    <row r="51" spans="2:12" ht="18" customHeight="1">
      <c r="B51" s="17"/>
      <c r="C51" s="17"/>
      <c r="D51" s="43"/>
      <c r="E51" s="17"/>
      <c r="F51" s="17"/>
      <c r="G51" s="17"/>
      <c r="H51" s="17"/>
      <c r="I51" s="17"/>
      <c r="J51" s="17"/>
      <c r="K51" s="17"/>
      <c r="L51" s="17"/>
    </row>
    <row r="52" spans="2:12" ht="18" customHeight="1">
      <c r="B52" s="17"/>
      <c r="C52" s="17"/>
      <c r="D52" s="43"/>
      <c r="E52" s="17"/>
      <c r="F52" s="17"/>
      <c r="G52" s="17"/>
      <c r="H52" s="17"/>
      <c r="I52" s="17"/>
      <c r="J52" s="17"/>
      <c r="K52" s="17"/>
      <c r="L52" s="17"/>
    </row>
    <row r="53" spans="2:12" ht="18" customHeight="1">
      <c r="B53" s="17"/>
      <c r="C53" s="17"/>
      <c r="D53" s="43"/>
      <c r="E53" s="17"/>
      <c r="F53" s="17"/>
      <c r="G53" s="17"/>
      <c r="H53" s="17"/>
      <c r="I53" s="17"/>
      <c r="J53" s="17"/>
      <c r="K53" s="17"/>
      <c r="L53" s="17"/>
    </row>
    <row r="54" spans="2:12" ht="18" customHeight="1">
      <c r="B54" s="17"/>
      <c r="C54" s="17"/>
      <c r="D54" s="43"/>
      <c r="E54" s="17"/>
      <c r="F54" s="17"/>
      <c r="G54" s="17"/>
      <c r="H54" s="17"/>
      <c r="I54" s="17"/>
      <c r="J54" s="17"/>
      <c r="K54" s="17"/>
      <c r="L54" s="17"/>
    </row>
    <row r="55" spans="2:12" ht="18" customHeight="1">
      <c r="B55" s="17"/>
      <c r="C55" s="17"/>
      <c r="D55" s="43"/>
      <c r="E55" s="17"/>
      <c r="F55" s="17"/>
      <c r="G55" s="17"/>
      <c r="H55" s="17"/>
      <c r="I55" s="17"/>
      <c r="J55" s="17"/>
      <c r="K55" s="17"/>
      <c r="L55" s="17"/>
    </row>
    <row r="56" spans="2:12" ht="18" customHeight="1">
      <c r="B56" s="17"/>
    </row>
  </sheetData>
  <sheetProtection selectLockedCells="1"/>
  <mergeCells count="4">
    <mergeCell ref="T4:X4"/>
    <mergeCell ref="Y4:AC4"/>
    <mergeCell ref="D3:K3"/>
    <mergeCell ref="A2:A3"/>
  </mergeCells>
  <phoneticPr fontId="40" type="noConversion"/>
  <conditionalFormatting sqref="E15:G36">
    <cfRule type="containsText" dxfId="13" priority="1" operator="containsText" text="🟢">
      <formula>NOT(ISERROR(SEARCH("🟢",E15)))</formula>
    </cfRule>
    <cfRule type="containsText" dxfId="12" priority="2" operator="containsText" text="🟡">
      <formula>NOT(ISERROR(SEARCH("🟡",E15)))</formula>
    </cfRule>
  </conditionalFormatting>
  <dataValidations xWindow="1184" yWindow="437" count="6">
    <dataValidation allowBlank="1" showInputMessage="1" showErrorMessage="1" prompt="Sélectionnez la date de début de la semaine dans cette cellule" sqref="Y4:AC4" xr:uid="{A23B4659-AD0C-48CD-BAEE-5D50FFE66DC5}"/>
    <dataValidation type="list" allowBlank="1" showInputMessage="1" showErrorMessage="1" sqref="S7:S12" xr:uid="{41DBEC44-5125-425B-8F82-FFE5A4AF416D}">
      <formula1>"✔,✖"</formula1>
    </dataValidation>
    <dataValidation type="list" allowBlank="1" showInputMessage="1" showErrorMessage="1" sqref="J15:J36" xr:uid="{D9C79EDD-83DD-4B16-B531-3F819B05CCA8}">
      <formula1>"⭐,⭐⭐,⭐⭐⭐,⭐⭐⭐⭐,⭐⭐⭐⭐⭐"</formula1>
    </dataValidation>
    <dataValidation type="list" allowBlank="1" showInputMessage="1" showErrorMessage="1" sqref="D15:D36" xr:uid="{9F618424-6A5B-4FFF-BDD3-37680149918B}">
      <formula1>"LUNDI,MARDI,MERCREDI,JEUDI,VENDREDI"</formula1>
    </dataValidation>
    <dataValidation type="list" allowBlank="1" showInputMessage="1" showErrorMessage="1" sqref="E15:E36" xr:uid="{38F19744-9842-4CC8-A1F4-69D3690B338C}">
      <formula1>"⚪,🟡,🟢,⏳"</formula1>
    </dataValidation>
    <dataValidation type="list" allowBlank="1" showInputMessage="1" showErrorMessage="1" sqref="G15:G36" xr:uid="{2741DB03-2371-4393-B85A-6EC1AB74506D}">
      <formula1>"1.H+K,2.K,3.NS"</formula1>
    </dataValidation>
  </dataValidations>
  <pageMargins left="0.7" right="0.7" top="0.75" bottom="0.75" header="0.3" footer="0.3"/>
  <pageSetup paperSize="9" scale="56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71af3243-3dd4-4a8d-8c0d-dd76da1f02a5">Not started</Status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2" ma:contentTypeDescription="Create a new document." ma:contentTypeScope="" ma:versionID="46e0ad8bcb937777a496f4378509b82b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3afd91b9dddacb5807afd727ccca0e2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95C161-5F30-4256-BAD3-309A58746C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1C0559-A3A8-404B-B3C9-59977EEF143B}">
  <ds:schemaRefs>
    <ds:schemaRef ds:uri="http://purl.org/dc/terms/"/>
    <ds:schemaRef ds:uri="http://purl.org/dc/elements/1.1/"/>
    <ds:schemaRef ds:uri="http://schemas.microsoft.com/office/2006/metadata/properties"/>
    <ds:schemaRef ds:uri="16c05727-aa75-4e4a-9b5f-8a80a1165891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71af3243-3dd4-4a8d-8c0d-dd76da1f02a5"/>
  </ds:schemaRefs>
</ds:datastoreItem>
</file>

<file path=customXml/itemProps3.xml><?xml version="1.0" encoding="utf-8"?>
<ds:datastoreItem xmlns:ds="http://schemas.openxmlformats.org/officeDocument/2006/customXml" ds:itemID="{7C3BEF7D-0560-4D92-8503-510D68BBAB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TM66910461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 complet</vt:lpstr>
      <vt:lpstr>30.09</vt:lpstr>
      <vt:lpstr>'30.09'!DateDébut</vt:lpstr>
      <vt:lpstr>'Suivi complet'!Historique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Plannificateur hebdomaraire</dc:title>
  <dc:subject/>
  <dc:creator/>
  <cp:keywords>Plannificateur</cp:keywords>
  <dc:description/>
  <cp:lastModifiedBy/>
  <dcterms:created xsi:type="dcterms:W3CDTF">2019-10-10T14:02:30Z</dcterms:created>
  <dcterms:modified xsi:type="dcterms:W3CDTF">2024-10-03T19:02:09Z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