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8A0A5C61-D44F-48F0-BA17-2DDF46F720BA}" xr6:coauthVersionLast="47" xr6:coauthVersionMax="47" xr10:uidLastSave="{00000000-0000-0000-0000-000000000000}"/>
  <bookViews>
    <workbookView xWindow="-120" yWindow="-120" windowWidth="24240" windowHeight="13020" activeTab="1" xr2:uid="{6CC20B3C-8D46-4293-8651-B10C2029C62E}"/>
  </bookViews>
  <sheets>
    <sheet name="Planning" sheetId="2" r:id="rId1"/>
    <sheet name="Data" sheetId="1" r:id="rId2"/>
  </sheets>
  <definedNames>
    <definedName name="equipe1">Planning!$A$5:$A$15</definedName>
    <definedName name="equipe2">Planning!$A$18:$A$28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8" i="1"/>
  <c r="E19" i="1"/>
  <c r="E20" i="1"/>
  <c r="E21" i="1"/>
  <c r="E7" i="1"/>
  <c r="E8" i="1"/>
  <c r="E9" i="1"/>
  <c r="E10" i="1"/>
  <c r="E11" i="1"/>
  <c r="G7" i="1"/>
  <c r="G8" i="1"/>
  <c r="G9" i="1"/>
  <c r="G10" i="1"/>
  <c r="G11" i="1"/>
  <c r="G17" i="1"/>
  <c r="G18" i="1"/>
  <c r="G19" i="1"/>
  <c r="G20" i="1"/>
  <c r="G21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F12" i="1"/>
  <c r="H12" i="1" s="1"/>
  <c r="F2" i="1"/>
  <c r="F3" i="1" s="1"/>
  <c r="F4" i="1" s="1"/>
  <c r="F5" i="1" s="1"/>
  <c r="F6" i="1" s="1"/>
  <c r="F7" i="1" s="1"/>
  <c r="F8" i="1" s="1"/>
  <c r="F9" i="1" s="1"/>
  <c r="F10" i="1" s="1"/>
  <c r="F11" i="1" s="1"/>
  <c r="D3" i="1"/>
  <c r="D4" i="1"/>
  <c r="D5" i="1"/>
  <c r="D6" i="1"/>
  <c r="D2" i="1"/>
  <c r="E15" i="1"/>
  <c r="E14" i="1"/>
  <c r="E16" i="1"/>
  <c r="E13" i="1"/>
  <c r="E12" i="1"/>
  <c r="E3" i="1"/>
  <c r="E4" i="1"/>
  <c r="E5" i="1"/>
  <c r="E6" i="1"/>
  <c r="E2" i="1"/>
  <c r="G12" i="1"/>
  <c r="H13" i="1" l="1"/>
  <c r="H2" i="1"/>
  <c r="F13" i="1"/>
  <c r="F14" i="1" s="1"/>
  <c r="F15" i="1" s="1"/>
  <c r="F16" i="1" s="1"/>
  <c r="F17" i="1" s="1"/>
  <c r="F18" i="1" s="1"/>
  <c r="F19" i="1" s="1"/>
  <c r="F20" i="1" s="1"/>
  <c r="F21" i="1" s="1"/>
  <c r="G13" i="1"/>
  <c r="G2" i="1"/>
  <c r="H3" i="1" l="1"/>
  <c r="H14" i="1"/>
  <c r="G14" i="1"/>
  <c r="G3" i="1"/>
  <c r="H15" i="1" l="1"/>
  <c r="H4" i="1"/>
  <c r="G15" i="1"/>
  <c r="G4" i="1"/>
  <c r="H5" i="1" l="1"/>
  <c r="H16" i="1"/>
  <c r="G16" i="1"/>
  <c r="G5" i="1"/>
  <c r="H17" i="1" l="1"/>
  <c r="H18" i="1" s="1"/>
  <c r="H19" i="1" s="1"/>
  <c r="H20" i="1" s="1"/>
  <c r="H21" i="1" s="1"/>
  <c r="H6" i="1"/>
  <c r="G6" i="1"/>
  <c r="H7" i="1" l="1"/>
  <c r="H8" i="1" s="1"/>
  <c r="H9" i="1" s="1"/>
  <c r="H10" i="1" s="1"/>
  <c r="H11" i="1" s="1"/>
</calcChain>
</file>

<file path=xl/sharedStrings.xml><?xml version="1.0" encoding="utf-8"?>
<sst xmlns="http://schemas.openxmlformats.org/spreadsheetml/2006/main" count="33" uniqueCount="20">
  <si>
    <t>TOTO</t>
  </si>
  <si>
    <t>TATA</t>
  </si>
  <si>
    <t>TITI</t>
  </si>
  <si>
    <t>TUTU</t>
  </si>
  <si>
    <t>OTOT</t>
  </si>
  <si>
    <t>ATAT</t>
  </si>
  <si>
    <t>ITIT</t>
  </si>
  <si>
    <t>UTUT</t>
  </si>
  <si>
    <t>En colonne [D], mon calcul de recherche de la ligne du nom en 'Planning', qui fonctionne.</t>
  </si>
  <si>
    <t>En colonne [G], je calcule la plage correspondante à chaque équipe dans 'Planning'.</t>
  </si>
  <si>
    <t>Dans le but de limiter la recherche de EQUIV, je veux limiter la RANGE.</t>
  </si>
  <si>
    <t>Ligne 'Planning'</t>
  </si>
  <si>
    <t>Merci, les cracks!</t>
  </si>
  <si>
    <t>Problème si il y a un homonyme dans une autre équipe.</t>
  </si>
  <si>
    <t>Pouvez-vous corriger les formules en [G] et/ou [F] pour obtenir en colonne [F] les résultats corrects ?</t>
  </si>
  <si>
    <t>equipe2</t>
  </si>
  <si>
    <t>equipe1</t>
  </si>
  <si>
    <t>Equipe1</t>
  </si>
  <si>
    <t>Equipe2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</si>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</sst>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2" borderId="2" xfId="0" applyFont="1" applyFill="1" applyBorder="1"/>
    <xf numFmtId="0" fontId="2" fillId="0" borderId="0" xfId="0" applyFont="1" applyAlignment="1">
      <alignment horizontal="center" vertical="center"/>
    </xf>
    <xf numFmtId="0" fontId="2" fillId="3" borderId="4" xfId="0" applyFont="1" applyFill="1" applyBorder="1"/>
    <xf numFmtId="0" fontId="2" fillId="2" borderId="4" xfId="0" applyFont="1" applyFill="1" applyBorder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 wrapText="1"/>
    </xf>
    <xf numFmtId="0" fontId="0" fillId="4" borderId="7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AB5D9-D562-49B3-AEC5-7DE61FAAE298}">
  <sheetPr codeName="Feuil2"/>
  <dimension ref="A3:B28"/>
  <sheetViews>
    <sheetView topLeftCell="A2" workbookViewId="0">
      <selection activeCell="A18" sqref="A18"/>
    </sheetView>
  </sheetViews>
  <sheetFormatPr baseColWidth="10" defaultRowHeight="15" x14ac:dyDescent="0.25"/>
  <cols>
    <col min="2" max="2" width="11.42578125" style="19"/>
  </cols>
  <sheetData>
    <row r="3" spans="1:1" ht="15.75" thickBot="1" x14ac:dyDescent="0.3"/>
    <row r="4" spans="1:1" x14ac:dyDescent="0.25">
      <c r="A4" s="15" t="s">
        <v>17</v>
      </c>
    </row>
    <row r="5" spans="1:1" x14ac:dyDescent="0.25">
      <c r="A5" s="16" t="s">
        <v>0</v>
      </c>
    </row>
    <row r="6" spans="1:1" x14ac:dyDescent="0.25">
      <c r="A6" s="16"/>
    </row>
    <row r="7" spans="1:1" x14ac:dyDescent="0.25">
      <c r="A7" s="16" t="s">
        <v>1</v>
      </c>
    </row>
    <row r="8" spans="1:1" x14ac:dyDescent="0.25">
      <c r="A8" s="16"/>
    </row>
    <row r="9" spans="1:1" x14ac:dyDescent="0.25">
      <c r="A9" s="16" t="s">
        <v>2</v>
      </c>
    </row>
    <row r="10" spans="1:1" x14ac:dyDescent="0.25">
      <c r="A10" s="16"/>
    </row>
    <row r="11" spans="1:1" x14ac:dyDescent="0.25">
      <c r="A11" s="16" t="s">
        <v>3</v>
      </c>
    </row>
    <row r="12" spans="1:1" x14ac:dyDescent="0.25">
      <c r="A12" s="16"/>
    </row>
    <row r="13" spans="1:1" x14ac:dyDescent="0.25">
      <c r="A13" s="16" t="s">
        <v>5</v>
      </c>
    </row>
    <row r="14" spans="1:1" x14ac:dyDescent="0.25">
      <c r="A14" s="16"/>
    </row>
    <row r="15" spans="1:1" ht="15.75" thickBot="1" x14ac:dyDescent="0.3">
      <c r="A15" s="17"/>
    </row>
    <row r="16" spans="1:1" ht="15.75" thickBot="1" x14ac:dyDescent="0.3"/>
    <row r="17" spans="1:1" x14ac:dyDescent="0.25">
      <c r="A17" s="12" t="s">
        <v>18</v>
      </c>
    </row>
    <row r="18" spans="1:1" x14ac:dyDescent="0.25">
      <c r="A18" s="13" t="s">
        <v>4</v>
      </c>
    </row>
    <row r="19" spans="1:1" x14ac:dyDescent="0.25">
      <c r="A19" s="13"/>
    </row>
    <row r="20" spans="1:1" x14ac:dyDescent="0.25">
      <c r="A20" s="13" t="s">
        <v>5</v>
      </c>
    </row>
    <row r="21" spans="1:1" x14ac:dyDescent="0.25">
      <c r="A21" s="13"/>
    </row>
    <row r="22" spans="1:1" x14ac:dyDescent="0.25">
      <c r="A22" s="13" t="s">
        <v>6</v>
      </c>
    </row>
    <row r="23" spans="1:1" x14ac:dyDescent="0.25">
      <c r="A23" s="13"/>
    </row>
    <row r="24" spans="1:1" x14ac:dyDescent="0.25">
      <c r="A24" s="13" t="s">
        <v>7</v>
      </c>
    </row>
    <row r="25" spans="1:1" x14ac:dyDescent="0.25">
      <c r="A25" s="13"/>
    </row>
    <row r="26" spans="1:1" x14ac:dyDescent="0.25">
      <c r="A26" s="13" t="s">
        <v>0</v>
      </c>
    </row>
    <row r="27" spans="1:1" x14ac:dyDescent="0.25">
      <c r="A27" s="13"/>
    </row>
    <row r="28" spans="1:1" ht="15.75" thickBot="1" x14ac:dyDescent="0.3">
      <c r="A28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671C1-FAE0-4E28-B8DC-651974ABF0F9}">
  <sheetPr codeName="Feuil1"/>
  <dimension ref="B1:J21"/>
  <sheetViews>
    <sheetView tabSelected="1" workbookViewId="0">
      <selection activeCell="F25" sqref="F25"/>
    </sheetView>
  </sheetViews>
  <sheetFormatPr baseColWidth="10" defaultRowHeight="15" x14ac:dyDescent="0.25"/>
  <cols>
    <col min="4" max="7" width="11.42578125" style="19"/>
    <col min="8" max="8" width="22.7109375" style="19" customWidth="1"/>
    <col min="10" max="10" width="91.28515625" customWidth="1"/>
  </cols>
  <sheetData>
    <row r="1" spans="2:10" ht="30.75" customHeight="1" thickBot="1" x14ac:dyDescent="0.3">
      <c r="D1" s="26" t="s">
        <v>11</v>
      </c>
      <c r="E1" s="26" t="s">
        <v>19</v>
      </c>
      <c r="G1" s="26" t="s">
        <v>11</v>
      </c>
    </row>
    <row r="2" spans="2:10" x14ac:dyDescent="0.25">
      <c r="B2" s="1" t="s">
        <v>16</v>
      </c>
      <c r="C2" s="22" t="s">
        <v>0</v>
      </c>
      <c r="D2" s="23">
        <f>IF(C2&lt;&gt;"",MATCH(C2,Planning!$A:$A,0),"")</f>
        <v>5</v>
      </c>
      <c r="E2" s="32">
        <f ca="1">IF(C2&lt;&gt;"",MATCH(C2,INDIRECT($B$2),0)+MATCH("Equipe1",Planning!A:A,0),"")</f>
        <v>5</v>
      </c>
      <c r="F2" s="19" t="str">
        <f>IF(LEFT($B2,6)="Equipe",$B2,#REF!)</f>
        <v>equipe1</v>
      </c>
      <c r="G2" s="31">
        <f ca="1">IF($C2&lt;&gt;"",MATCH($C2,INDIRECT($H2),0),"")</f>
        <v>2</v>
      </c>
      <c r="H2" s="19" t="str">
        <f>IF(LEFT($B2,6)="Equipe","'Planning'!A" &amp; MATCH($F2,Planning!$A:$A,0) &amp; ":A" &amp;  MATCH($F2,Planning!$A:$A,0) +COUNTA($C2:$C11)*2,$H1)</f>
        <v>'Planning'!A4:A14</v>
      </c>
      <c r="J2" s="18" t="s">
        <v>8</v>
      </c>
    </row>
    <row r="3" spans="2:10" x14ac:dyDescent="0.25">
      <c r="B3" s="2"/>
      <c r="C3" s="3" t="s">
        <v>1</v>
      </c>
      <c r="D3" s="19">
        <f>IF(C3&lt;&gt;"",MATCH(C3,Planning!$A:$A,0),"")</f>
        <v>7</v>
      </c>
      <c r="E3" s="32">
        <f ca="1">IF(C3&lt;&gt;"",MATCH(C3,INDIRECT($B$2),0)+MATCH("Equipe1",Planning!A:A,0),"")</f>
        <v>7</v>
      </c>
      <c r="F3" s="19" t="str">
        <f t="shared" ref="F3:F21" si="0">IF(LEFT($B3,6)="Equipe",$B3,$F2)</f>
        <v>equipe1</v>
      </c>
      <c r="G3" s="20">
        <f t="shared" ref="G3:G21" ca="1" si="1">IF($C3&lt;&gt;"",MATCH($C3,INDIRECT($H3),0),"")</f>
        <v>4</v>
      </c>
      <c r="H3" s="19" t="str">
        <f>IF(LEFT($B3,6)="Equipe","'Planning'!A" &amp; MATCH($F3,Planning!$A:$A,0) &amp; ":A" &amp;  MATCH($F3,Planning!$A:$A,0) +COUNTA($C3:$C12)*2,$H2)</f>
        <v>'Planning'!A4:A14</v>
      </c>
      <c r="J3" s="18"/>
    </row>
    <row r="4" spans="2:10" x14ac:dyDescent="0.25">
      <c r="B4" s="2"/>
      <c r="C4" s="3" t="s">
        <v>2</v>
      </c>
      <c r="D4" s="19">
        <f>IF(C4&lt;&gt;"",MATCH(C4,Planning!$A:$A,0),"")</f>
        <v>9</v>
      </c>
      <c r="E4" s="32">
        <f ca="1">IF(C4&lt;&gt;"",MATCH(C4,INDIRECT($B$2),0)+MATCH("Equipe1",Planning!A:A,0),"")</f>
        <v>9</v>
      </c>
      <c r="F4" s="19" t="str">
        <f t="shared" si="0"/>
        <v>equipe1</v>
      </c>
      <c r="G4" s="20">
        <f t="shared" ca="1" si="1"/>
        <v>6</v>
      </c>
      <c r="H4" s="19" t="str">
        <f>IF(LEFT($B4,6)="Equipe","'Planning'!A" &amp; MATCH($F4,Planning!$A:$A,0) &amp; ":A" &amp;  MATCH($F4,Planning!$A:$A,0) +COUNTA($C4:$C13)*2,$H3)</f>
        <v>'Planning'!A4:A14</v>
      </c>
      <c r="J4" s="27" t="s">
        <v>13</v>
      </c>
    </row>
    <row r="5" spans="2:10" x14ac:dyDescent="0.25">
      <c r="B5" s="2"/>
      <c r="C5" s="3" t="s">
        <v>3</v>
      </c>
      <c r="D5" s="19">
        <f>IF(C5&lt;&gt;"",MATCH(C5,Planning!$A:$A,0),"")</f>
        <v>11</v>
      </c>
      <c r="E5" s="32">
        <f ca="1">IF(C5&lt;&gt;"",MATCH(C5,INDIRECT($B$2),0)+MATCH("Equipe1",Planning!A:A,0),"")</f>
        <v>11</v>
      </c>
      <c r="F5" s="19" t="str">
        <f t="shared" si="0"/>
        <v>equipe1</v>
      </c>
      <c r="G5" s="20">
        <f t="shared" ca="1" si="1"/>
        <v>8</v>
      </c>
      <c r="H5" s="19" t="str">
        <f>IF(LEFT($B5,6)="Equipe","'Planning'!A" &amp; MATCH($F5,Planning!$A:$A,0) &amp; ":A" &amp;  MATCH($F5,Planning!$A:$A,0) +COUNTA($C5:$C14)*2,$H4)</f>
        <v>'Planning'!A4:A14</v>
      </c>
      <c r="J5" s="18"/>
    </row>
    <row r="6" spans="2:10" x14ac:dyDescent="0.25">
      <c r="B6" s="2"/>
      <c r="C6" s="25" t="s">
        <v>5</v>
      </c>
      <c r="D6" s="23">
        <f>IF(C6&lt;&gt;"",MATCH(C6,Planning!$A:$A,0),"")</f>
        <v>13</v>
      </c>
      <c r="E6" s="32">
        <f ca="1">IF(C6&lt;&gt;"",MATCH(C6,INDIRECT($B$2),0)+MATCH("Equipe1",Planning!A:A,0),"")</f>
        <v>13</v>
      </c>
      <c r="F6" s="19" t="str">
        <f t="shared" si="0"/>
        <v>equipe1</v>
      </c>
      <c r="G6" s="20">
        <f t="shared" ca="1" si="1"/>
        <v>10</v>
      </c>
      <c r="H6" s="19" t="str">
        <f>IF(LEFT($B6,6)="Equipe","'Planning'!A" &amp; MATCH($F6,Planning!$A:$A,0) &amp; ":A" &amp;  MATCH($F6,Planning!$A:$A,0) +COUNTA($C6:$C15)*2,$H5)</f>
        <v>'Planning'!A4:A14</v>
      </c>
      <c r="J6" t="s">
        <v>10</v>
      </c>
    </row>
    <row r="7" spans="2:10" x14ac:dyDescent="0.25">
      <c r="B7" s="2"/>
      <c r="C7" s="3"/>
      <c r="D7" s="19" t="str">
        <f>IF(C7&lt;&gt;"",MATCH(C7,Planning!$A:$A,0),"")</f>
        <v/>
      </c>
      <c r="E7" s="32" t="str">
        <f ca="1">IF(C7&lt;&gt;"",MATCH(C7,INDIRECT($B$2),0)+MATCH("Equipe1",Planning!A:A,0),"")</f>
        <v/>
      </c>
      <c r="F7" s="19" t="str">
        <f t="shared" si="0"/>
        <v>equipe1</v>
      </c>
      <c r="G7" s="20" t="str">
        <f t="shared" ca="1" si="1"/>
        <v/>
      </c>
      <c r="H7" s="19" t="str">
        <f>IF(LEFT($B7,6)="Equipe","'Planning'!A" &amp; MATCH($F7,Planning!$A:$A,0) &amp; ":A" &amp;  MATCH($F7,Planning!$A:$A,0) +COUNTA($C7:$C16)*2,$H6)</f>
        <v>'Planning'!A4:A14</v>
      </c>
      <c r="J7" s="18" t="s">
        <v>9</v>
      </c>
    </row>
    <row r="8" spans="2:10" x14ac:dyDescent="0.25">
      <c r="B8" s="2"/>
      <c r="C8" s="3"/>
      <c r="D8" s="19" t="str">
        <f>IF(C8&lt;&gt;"",MATCH(C8,Planning!$A:$A,0),"")</f>
        <v/>
      </c>
      <c r="E8" s="32" t="str">
        <f ca="1">IF(C8&lt;&gt;"",MATCH(C8,INDIRECT($B$2),0)+MATCH("Equipe1",Planning!A:A,0),"")</f>
        <v/>
      </c>
      <c r="F8" s="19" t="str">
        <f t="shared" si="0"/>
        <v>equipe1</v>
      </c>
      <c r="G8" s="20" t="str">
        <f t="shared" ca="1" si="1"/>
        <v/>
      </c>
      <c r="H8" s="19" t="str">
        <f>IF(LEFT($B8,6)="Equipe","'Planning'!A" &amp; MATCH($F8,Planning!$A:$A,0) &amp; ":A" &amp;  MATCH($F8,Planning!$A:$A,0) +COUNTA($C8:$C17)*2,$H7)</f>
        <v>'Planning'!A4:A14</v>
      </c>
      <c r="J8" s="18"/>
    </row>
    <row r="9" spans="2:10" ht="15.75" thickBot="1" x14ac:dyDescent="0.3">
      <c r="B9" s="2"/>
      <c r="C9" s="3"/>
      <c r="D9" s="19" t="str">
        <f>IF(C9&lt;&gt;"",MATCH(C9,Planning!$A:$A,0),"")</f>
        <v/>
      </c>
      <c r="E9" s="32" t="str">
        <f ca="1">IF(C9&lt;&gt;"",MATCH(C9,INDIRECT($B$2),0)+MATCH("Equipe1",Planning!A:A,0),"")</f>
        <v/>
      </c>
      <c r="F9" s="19" t="str">
        <f t="shared" si="0"/>
        <v>equipe1</v>
      </c>
      <c r="G9" s="20" t="str">
        <f t="shared" ca="1" si="1"/>
        <v/>
      </c>
      <c r="H9" s="19" t="str">
        <f>IF(LEFT($B9,6)="Equipe","'Planning'!A" &amp; MATCH($F9,Planning!$A:$A,0) &amp; ":A" &amp;  MATCH($F9,Planning!$A:$A,0) +COUNTA($C9:$C18)*2,$H8)</f>
        <v>'Planning'!A4:A14</v>
      </c>
      <c r="J9" s="18"/>
    </row>
    <row r="10" spans="2:10" ht="30" customHeight="1" x14ac:dyDescent="0.25">
      <c r="B10" s="2"/>
      <c r="C10" s="3"/>
      <c r="D10" s="19" t="str">
        <f>IF(C10&lt;&gt;"",MATCH(C10,Planning!$A:$A,0),"")</f>
        <v/>
      </c>
      <c r="E10" s="32" t="str">
        <f ca="1">IF(C10&lt;&gt;"",MATCH(C10,INDIRECT($B$2),0)+MATCH("Equipe1",Planning!A:A,0),"")</f>
        <v/>
      </c>
      <c r="F10" s="19" t="str">
        <f t="shared" si="0"/>
        <v>equipe1</v>
      </c>
      <c r="G10" s="20" t="str">
        <f t="shared" ca="1" si="1"/>
        <v/>
      </c>
      <c r="H10" s="19" t="str">
        <f>IF(LEFT($B10,6)="Equipe","'Planning'!A" &amp; MATCH($F10,Planning!$A:$A,0) &amp; ":A" &amp;  MATCH($F10,Planning!$A:$A,0) +COUNTA($C10:$C19)*2,$H9)</f>
        <v>'Planning'!A4:A14</v>
      </c>
      <c r="J10" s="29" t="s">
        <v>14</v>
      </c>
    </row>
    <row r="11" spans="2:10" ht="15.75" thickBot="1" x14ac:dyDescent="0.3">
      <c r="B11" s="4"/>
      <c r="C11" s="5"/>
      <c r="D11" s="19" t="str">
        <f>IF(C11&lt;&gt;"",MATCH(C11,Planning!$A:$A,0),"")</f>
        <v/>
      </c>
      <c r="E11" s="32" t="str">
        <f ca="1">IF(C11&lt;&gt;"",MATCH(C11,INDIRECT($B$2),0)+MATCH("Equipe1",Planning!A:A,0),"")</f>
        <v/>
      </c>
      <c r="F11" s="19" t="str">
        <f t="shared" si="0"/>
        <v>equipe1</v>
      </c>
      <c r="G11" s="20" t="str">
        <f t="shared" ca="1" si="1"/>
        <v/>
      </c>
      <c r="H11" s="19" t="str">
        <f>IF(LEFT($B11,6)="Equipe","'Planning'!A" &amp; MATCH($F11,Planning!$A:$A,0) &amp; ":A" &amp;  MATCH($F11,Planning!$A:$A,0) +COUNTA($C11:$C20)*2,$H10)</f>
        <v>'Planning'!A4:A14</v>
      </c>
      <c r="J11" s="30"/>
    </row>
    <row r="12" spans="2:10" x14ac:dyDescent="0.25">
      <c r="B12" s="6" t="s">
        <v>15</v>
      </c>
      <c r="C12" s="7" t="s">
        <v>4</v>
      </c>
      <c r="D12" s="19">
        <f>IF(C12&lt;&gt;"",MATCH(C12,Planning!$A:$A,0),"")</f>
        <v>18</v>
      </c>
      <c r="E12" s="32">
        <f ca="1">IF(C12&lt;&gt;"",MATCH(C12,INDIRECT($B$12),0)+MATCH("Equipe2",Planning!A:A,0),"")</f>
        <v>18</v>
      </c>
      <c r="F12" s="19" t="str">
        <f t="shared" si="0"/>
        <v>equipe2</v>
      </c>
      <c r="G12" s="20">
        <f t="shared" ca="1" si="1"/>
        <v>2</v>
      </c>
      <c r="H12" s="19" t="str">
        <f>IF(LEFT($B12,6)="Equipe","'Planning'!A" &amp; MATCH($F12,Planning!$A:$A,0) &amp; ":A" &amp;  MATCH($F12,Planning!$A:$A,0) +COUNTA($C12:$C21)*2,$H11)</f>
        <v>'Planning'!A17:A27</v>
      </c>
      <c r="J12" s="28" t="s">
        <v>12</v>
      </c>
    </row>
    <row r="13" spans="2:10" x14ac:dyDescent="0.25">
      <c r="B13" s="8"/>
      <c r="C13" s="24" t="s">
        <v>5</v>
      </c>
      <c r="D13" s="23">
        <f>IF(C13&lt;&gt;"",MATCH(C13,Planning!$A:$A,0),"")</f>
        <v>13</v>
      </c>
      <c r="E13" s="32">
        <f ca="1">IF(C13&lt;&gt;"",MATCH(C13,INDIRECT($B$12),0)+MATCH("Equipe2",Planning!A:A,0),"")</f>
        <v>20</v>
      </c>
      <c r="F13" s="19" t="str">
        <f t="shared" si="0"/>
        <v>equipe2</v>
      </c>
      <c r="G13" s="20">
        <f t="shared" ca="1" si="1"/>
        <v>4</v>
      </c>
      <c r="H13" s="19" t="str">
        <f>IF(LEFT($B13,6)="Equipe","'Planning'!A" &amp; MATCH($F13,Planning!$A:$A,0) &amp; ":A" &amp;  MATCH($F13,Planning!$A:$A,0) +COUNTA($C13:$C22)*2,$H12)</f>
        <v>'Planning'!A17:A27</v>
      </c>
      <c r="J13" s="18"/>
    </row>
    <row r="14" spans="2:10" x14ac:dyDescent="0.25">
      <c r="B14" s="8"/>
      <c r="C14" s="9" t="s">
        <v>6</v>
      </c>
      <c r="D14" s="19">
        <f>IF(C14&lt;&gt;"",MATCH(C14,Planning!$A:$A,0),"")</f>
        <v>22</v>
      </c>
      <c r="E14" s="32">
        <f ca="1">IF(C14&lt;&gt;"",MATCH(C14,INDIRECT($B$12),0)+MATCH("Equipe2",Planning!A:A,0),"")</f>
        <v>22</v>
      </c>
      <c r="F14" s="19" t="str">
        <f t="shared" si="0"/>
        <v>equipe2</v>
      </c>
      <c r="G14" s="20">
        <f t="shared" ca="1" si="1"/>
        <v>6</v>
      </c>
      <c r="H14" s="19" t="str">
        <f>IF(LEFT($B14,6)="Equipe","'Planning'!A" &amp; MATCH($F14,Planning!$A:$A,0) &amp; ":A" &amp;  MATCH($F14,Planning!$A:$A,0) +COUNTA($C14:$C23)*2,$H13)</f>
        <v>'Planning'!A17:A27</v>
      </c>
      <c r="J14" s="18"/>
    </row>
    <row r="15" spans="2:10" x14ac:dyDescent="0.25">
      <c r="B15" s="8"/>
      <c r="C15" s="9" t="s">
        <v>7</v>
      </c>
      <c r="D15" s="19">
        <f>IF(C15&lt;&gt;"",MATCH(C15,Planning!$A:$A,0),"")</f>
        <v>24</v>
      </c>
      <c r="E15" s="32">
        <f ca="1">IF(C15&lt;&gt;"",MATCH(C15,INDIRECT($B$12),0)+MATCH("Equipe2",Planning!A:A,0),"")</f>
        <v>24</v>
      </c>
      <c r="F15" s="19" t="str">
        <f t="shared" si="0"/>
        <v>equipe2</v>
      </c>
      <c r="G15" s="20">
        <f t="shared" ca="1" si="1"/>
        <v>8</v>
      </c>
      <c r="H15" s="19" t="str">
        <f>IF(LEFT($B15,6)="Equipe","'Planning'!A" &amp; MATCH($F15,Planning!$A:$A,0) &amp; ":A" &amp;  MATCH($F15,Planning!$A:$A,0) +COUNTA($C15:$C24)*2,$H14)</f>
        <v>'Planning'!A17:A27</v>
      </c>
      <c r="J15" s="18"/>
    </row>
    <row r="16" spans="2:10" x14ac:dyDescent="0.25">
      <c r="B16" s="8"/>
      <c r="C16" s="24" t="s">
        <v>0</v>
      </c>
      <c r="D16" s="23">
        <f>IF(C16&lt;&gt;"",MATCH(C16,Planning!$A:$A,0),"")</f>
        <v>5</v>
      </c>
      <c r="E16" s="32">
        <f ca="1">IF(C16&lt;&gt;"",MATCH(C16,INDIRECT($B$12),0)+MATCH("Equipe2",Planning!A:A,0),"")</f>
        <v>26</v>
      </c>
      <c r="F16" s="19" t="str">
        <f t="shared" si="0"/>
        <v>equipe2</v>
      </c>
      <c r="G16" s="20">
        <f t="shared" ca="1" si="1"/>
        <v>10</v>
      </c>
      <c r="H16" s="19" t="str">
        <f>IF(LEFT($B16,6)="Equipe","'Planning'!A" &amp; MATCH($F16,Planning!$A:$A,0) &amp; ":A" &amp;  MATCH($F16,Planning!$A:$A,0) +COUNTA($C16:$C25)*2,$H15)</f>
        <v>'Planning'!A17:A27</v>
      </c>
      <c r="J16" s="18"/>
    </row>
    <row r="17" spans="2:10" x14ac:dyDescent="0.25">
      <c r="B17" s="8"/>
      <c r="C17" s="9"/>
      <c r="D17" s="19" t="str">
        <f>IF(C17&lt;&gt;"",MATCH(C17,Planning!$A:$A,0),"")</f>
        <v/>
      </c>
      <c r="E17" s="32" t="str">
        <f ca="1">IF(C17&lt;&gt;"",MATCH(C17,INDIRECT($B$12),0)+MATCH("Equipe2",Planning!A:A,0),"")</f>
        <v/>
      </c>
      <c r="F17" s="19" t="str">
        <f t="shared" si="0"/>
        <v>equipe2</v>
      </c>
      <c r="G17" s="20" t="str">
        <f t="shared" ca="1" si="1"/>
        <v/>
      </c>
      <c r="H17" s="19" t="str">
        <f>IF(LEFT($B17,6)="Equipe","'Planning'!A" &amp; MATCH($F17,Planning!$A:$A,0) &amp; ":A" &amp;  MATCH($F17,Planning!$A:$A,0) +COUNTA($C17:$C26)*2,$H16)</f>
        <v>'Planning'!A17:A27</v>
      </c>
      <c r="J17" s="18"/>
    </row>
    <row r="18" spans="2:10" x14ac:dyDescent="0.25">
      <c r="B18" s="8"/>
      <c r="C18" s="9"/>
      <c r="D18" s="19" t="str">
        <f>IF(C18&lt;&gt;"",MATCH(C18,Planning!$A:$A,0),"")</f>
        <v/>
      </c>
      <c r="E18" s="32" t="str">
        <f ca="1">IF(C18&lt;&gt;"",MATCH(C18,INDIRECT($B$12),0)+MATCH("Equipe2",Planning!A:A,0),"")</f>
        <v/>
      </c>
      <c r="F18" s="19" t="str">
        <f t="shared" si="0"/>
        <v>equipe2</v>
      </c>
      <c r="G18" s="20" t="str">
        <f t="shared" ca="1" si="1"/>
        <v/>
      </c>
      <c r="H18" s="19" t="str">
        <f>IF(LEFT($B18,6)="Equipe","'Planning'!A" &amp; MATCH($F18,Planning!$A:$A,0) &amp; ":A" &amp;  MATCH($F18,Planning!$A:$A,0) +COUNTA($C18:$C27)*2,$H17)</f>
        <v>'Planning'!A17:A27</v>
      </c>
      <c r="J18" s="18"/>
    </row>
    <row r="19" spans="2:10" x14ac:dyDescent="0.25">
      <c r="B19" s="8"/>
      <c r="C19" s="9"/>
      <c r="D19" s="19" t="str">
        <f>IF(C19&lt;&gt;"",MATCH(C19,Planning!$A:$A,0),"")</f>
        <v/>
      </c>
      <c r="E19" s="32" t="str">
        <f ca="1">IF(C19&lt;&gt;"",MATCH(C19,INDIRECT($B$12),0)+MATCH("Equipe2",Planning!A:A,0),"")</f>
        <v/>
      </c>
      <c r="F19" s="19" t="str">
        <f t="shared" si="0"/>
        <v>equipe2</v>
      </c>
      <c r="G19" s="20" t="str">
        <f t="shared" ca="1" si="1"/>
        <v/>
      </c>
      <c r="H19" s="19" t="str">
        <f>IF(LEFT($B19,6)="Equipe","'Planning'!A" &amp; MATCH($F19,Planning!$A:$A,0) &amp; ":A" &amp;  MATCH($F19,Planning!$A:$A,0) +COUNTA($C19:$C28)*2,$H18)</f>
        <v>'Planning'!A17:A27</v>
      </c>
      <c r="J19" s="18"/>
    </row>
    <row r="20" spans="2:10" x14ac:dyDescent="0.25">
      <c r="B20" s="8"/>
      <c r="C20" s="9"/>
      <c r="D20" s="19" t="str">
        <f>IF(C20&lt;&gt;"",MATCH(C20,Planning!$A:$A,0),"")</f>
        <v/>
      </c>
      <c r="E20" s="32" t="str">
        <f ca="1">IF(C20&lt;&gt;"",MATCH(C20,INDIRECT($B$12),0)+MATCH("Equipe2",Planning!A:A,0),"")</f>
        <v/>
      </c>
      <c r="F20" s="19" t="str">
        <f t="shared" si="0"/>
        <v>equipe2</v>
      </c>
      <c r="G20" s="20" t="str">
        <f t="shared" ca="1" si="1"/>
        <v/>
      </c>
      <c r="H20" s="19" t="str">
        <f>IF(LEFT($B20,6)="Equipe","'Planning'!A" &amp; MATCH($F20,Planning!$A:$A,0) &amp; ":A" &amp;  MATCH($F20,Planning!$A:$A,0) +COUNTA($C20:$C29)*2,$H19)</f>
        <v>'Planning'!A17:A27</v>
      </c>
      <c r="J20" s="18"/>
    </row>
    <row r="21" spans="2:10" ht="15.75" thickBot="1" x14ac:dyDescent="0.3">
      <c r="B21" s="10"/>
      <c r="C21" s="11"/>
      <c r="D21" s="19" t="str">
        <f>IF(C21&lt;&gt;"",MATCH(C21,Planning!$A:$A,0),"")</f>
        <v/>
      </c>
      <c r="E21" s="32" t="str">
        <f ca="1">IF(C21&lt;&gt;"",MATCH(C21,INDIRECT($B$12),0)+MATCH("Equipe2",Planning!A:A,0),"")</f>
        <v/>
      </c>
      <c r="F21" s="19" t="str">
        <f t="shared" si="0"/>
        <v>equipe2</v>
      </c>
      <c r="G21" s="21" t="str">
        <f t="shared" ca="1" si="1"/>
        <v/>
      </c>
      <c r="H21" s="19" t="str">
        <f>IF(LEFT($B21,6)="Equipe","'Planning'!A" &amp; MATCH($F21,Planning!$A:$A,0) &amp; ":A" &amp;  MATCH($F21,Planning!$A:$A,0) +COUNTA($C21:$C30)*2,$H20)</f>
        <v>'Planning'!A17:A27</v>
      </c>
      <c r="J2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Data</vt:lpstr>
      <vt:lpstr>equipe1</vt:lpstr>
      <vt:lpstr>equipe2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LouReeD</cp:lastModifiedBy>
  <dcterms:created xsi:type="dcterms:W3CDTF">2024-07-05T23:45:12Z</dcterms:created>
  <dcterms:modified xsi:type="dcterms:W3CDTF">2024-07-07T20:03:43Z</dcterms:modified>
</cp:coreProperties>
</file>