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filterPrivacy="1" codeName="ThisWorkbook" defaultThemeVersion="124226"/>
  <xr:revisionPtr revIDLastSave="0" documentId="8_{673248EF-462C-4327-BE22-9FEF58B9CC4D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Feuil1!$A$1:$D$28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A3" i="2" s="1"/>
  <c r="C3" i="2" a="1"/>
  <c r="C3" i="2" s="1"/>
  <c r="B4" i="2" a="1"/>
  <c r="B4" i="2" s="1"/>
  <c r="A4" i="2" s="1"/>
  <c r="C4" i="2" a="1"/>
  <c r="C4" i="2" s="1"/>
  <c r="B5" i="2" a="1"/>
  <c r="B5" i="2" s="1"/>
  <c r="A5" i="2" s="1"/>
  <c r="C5" i="2" a="1"/>
  <c r="C5" i="2" s="1"/>
  <c r="B6" i="2" a="1"/>
  <c r="B6" i="2" s="1"/>
  <c r="A6" i="2" s="1"/>
  <c r="C6" i="2" a="1"/>
  <c r="C6" i="2" s="1"/>
  <c r="B7" i="2" a="1"/>
  <c r="B7" i="2" s="1"/>
  <c r="A7" i="2" s="1"/>
  <c r="C7" i="2" a="1"/>
  <c r="C7" i="2" s="1"/>
  <c r="B8" i="2" a="1"/>
  <c r="B8" i="2" s="1"/>
  <c r="A8" i="2" s="1"/>
  <c r="C8" i="2" a="1"/>
  <c r="C8" i="2" s="1"/>
  <c r="B9" i="2" a="1"/>
  <c r="B9" i="2" s="1"/>
  <c r="A9" i="2" s="1"/>
  <c r="C9" i="2" a="1"/>
  <c r="C9" i="2" s="1"/>
  <c r="B10" i="2" a="1"/>
  <c r="B10" i="2" s="1"/>
  <c r="A10" i="2" s="1"/>
  <c r="C10" i="2" a="1"/>
  <c r="C10" i="2" s="1"/>
  <c r="B11" i="2" a="1"/>
  <c r="B11" i="2" s="1"/>
  <c r="A11" i="2" s="1"/>
  <c r="C11" i="2" a="1"/>
  <c r="C11" i="2" s="1"/>
  <c r="B12" i="2" a="1"/>
  <c r="B12" i="2" s="1"/>
  <c r="A12" i="2" s="1"/>
  <c r="C12" i="2" a="1"/>
  <c r="C12" i="2" s="1"/>
  <c r="B13" i="2" a="1"/>
  <c r="B13" i="2" s="1"/>
  <c r="A13" i="2" s="1"/>
  <c r="C13" i="2" a="1"/>
  <c r="C13" i="2" s="1"/>
  <c r="B14" i="2" a="1"/>
  <c r="B14" i="2" s="1"/>
  <c r="A14" i="2" s="1"/>
  <c r="C14" i="2" a="1"/>
  <c r="C14" i="2" s="1"/>
  <c r="B15" i="2" a="1"/>
  <c r="B15" i="2" s="1"/>
  <c r="A15" i="2" s="1"/>
  <c r="C15" i="2" a="1"/>
  <c r="C15" i="2" s="1"/>
  <c r="B16" i="2" a="1"/>
  <c r="B16" i="2" s="1"/>
  <c r="A16" i="2" s="1"/>
  <c r="C16" i="2" a="1"/>
  <c r="C16" i="2" s="1"/>
  <c r="B17" i="2" a="1"/>
  <c r="B17" i="2" s="1"/>
  <c r="A17" i="2" s="1"/>
  <c r="C17" i="2" a="1"/>
  <c r="C17" i="2" s="1"/>
  <c r="B18" i="2" a="1"/>
  <c r="B18" i="2" s="1"/>
  <c r="A18" i="2" s="1"/>
  <c r="C18" i="2" a="1"/>
  <c r="C18" i="2"/>
  <c r="B19" i="2" a="1"/>
  <c r="B19" i="2" s="1"/>
  <c r="A19" i="2" s="1"/>
  <c r="C19" i="2" a="1"/>
  <c r="C19" i="2" s="1"/>
  <c r="B20" i="2" a="1"/>
  <c r="B20" i="2" s="1"/>
  <c r="A20" i="2" s="1"/>
  <c r="C20" i="2" a="1"/>
  <c r="C20" i="2" s="1"/>
  <c r="B21" i="2" a="1"/>
  <c r="B21" i="2" s="1"/>
  <c r="A21" i="2" s="1"/>
  <c r="C21" i="2" a="1"/>
  <c r="C21" i="2" s="1"/>
  <c r="B22" i="2" a="1"/>
  <c r="B22" i="2" s="1"/>
  <c r="A22" i="2" s="1"/>
  <c r="C22" i="2" a="1"/>
  <c r="C22" i="2" s="1"/>
  <c r="B23" i="2" a="1"/>
  <c r="B23" i="2" s="1"/>
  <c r="A23" i="2" s="1"/>
  <c r="C23" i="2" a="1"/>
  <c r="C23" i="2" s="1"/>
  <c r="B24" i="2" a="1"/>
  <c r="B24" i="2" s="1"/>
  <c r="A24" i="2" s="1"/>
  <c r="C24" i="2" a="1"/>
  <c r="C24" i="2" s="1"/>
  <c r="B25" i="2" a="1"/>
  <c r="B25" i="2" s="1"/>
  <c r="A25" i="2" s="1"/>
  <c r="C25" i="2" a="1"/>
  <c r="C25" i="2" s="1"/>
  <c r="C2" i="2" a="1"/>
  <c r="C2" i="2" s="1"/>
  <c r="B2" i="2" a="1"/>
  <c r="B2" i="2" s="1"/>
  <c r="A2" i="2" s="1"/>
</calcChain>
</file>

<file path=xl/sharedStrings.xml><?xml version="1.0" encoding="utf-8"?>
<sst xmlns="http://schemas.openxmlformats.org/spreadsheetml/2006/main" count="62" uniqueCount="12">
  <si>
    <t xml:space="preserve">compte </t>
  </si>
  <si>
    <t>libellé</t>
  </si>
  <si>
    <t xml:space="preserve">compte a vue </t>
  </si>
  <si>
    <t>compte a terme</t>
  </si>
  <si>
    <t>cedac</t>
  </si>
  <si>
    <t>dev</t>
  </si>
  <si>
    <t>EUR</t>
  </si>
  <si>
    <t>DZD</t>
  </si>
  <si>
    <t>GBP</t>
  </si>
  <si>
    <t>USD</t>
  </si>
  <si>
    <t>SOLDE</t>
  </si>
  <si>
    <t>Compte à rapatrier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</si>
</sst>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B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1" applyFont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164" fontId="0" fillId="0" borderId="1" xfId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Medium9"/>
  <colors>
    <mruColors>
      <color rgb="FFFFFF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23096D-9427-45E9-90D1-24CCC83E256B}" name="_T" displayName="_T" ref="A1:D28" totalsRowShown="0">
  <autoFilter ref="A1:D28" xr:uid="{8823096D-9427-45E9-90D1-24CCC83E256B}"/>
  <tableColumns count="4">
    <tableColumn id="1" xr3:uid="{AD7FEA93-A4A0-4CB8-8489-96F421C63927}" name="compte "/>
    <tableColumn id="2" xr3:uid="{58EE9660-391D-48CD-AE22-41618E871038}" name="libellé"/>
    <tableColumn id="3" xr3:uid="{608F0B8D-2910-434F-A16B-3E5E9F8E2067}" name="dev"/>
    <tableColumn id="4" xr3:uid="{BDF36D28-EB47-4C43-A370-2EAC9684AC14}" name="SOLDE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28"/>
  <sheetViews>
    <sheetView workbookViewId="0">
      <selection activeCell="D9" sqref="D9"/>
    </sheetView>
  </sheetViews>
  <sheetFormatPr baseColWidth="10" defaultColWidth="9.140625" defaultRowHeight="15" x14ac:dyDescent="0.25"/>
  <cols>
    <col min="1" max="1" width="10.28515625" customWidth="1"/>
    <col min="2" max="2" width="15" bestFit="1" customWidth="1"/>
    <col min="4" max="4" width="15.28515625" style="1" bestFit="1" customWidth="1"/>
  </cols>
  <sheetData>
    <row r="1" spans="1:4" x14ac:dyDescent="0.25">
      <c r="A1" t="s">
        <v>0</v>
      </c>
      <c r="B1" t="s">
        <v>1</v>
      </c>
      <c r="C1" t="s">
        <v>5</v>
      </c>
      <c r="D1" s="1" t="s">
        <v>10</v>
      </c>
    </row>
    <row r="2" spans="1:4" x14ac:dyDescent="0.25">
      <c r="A2">
        <v>64040000</v>
      </c>
      <c r="B2" t="s">
        <v>2</v>
      </c>
      <c r="C2" t="s">
        <v>6</v>
      </c>
      <c r="D2" s="1">
        <v>100000</v>
      </c>
    </row>
    <row r="3" spans="1:4" x14ac:dyDescent="0.25">
      <c r="A3">
        <v>64040000</v>
      </c>
      <c r="B3" t="s">
        <v>2</v>
      </c>
      <c r="C3" t="s">
        <v>6</v>
      </c>
      <c r="D3" s="1">
        <v>1245722</v>
      </c>
    </row>
    <row r="4" spans="1:4" x14ac:dyDescent="0.25">
      <c r="A4">
        <v>64040000</v>
      </c>
      <c r="B4" t="s">
        <v>2</v>
      </c>
      <c r="C4" t="s">
        <v>6</v>
      </c>
      <c r="D4" s="1">
        <v>15272727</v>
      </c>
    </row>
    <row r="5" spans="1:4" x14ac:dyDescent="0.25">
      <c r="A5">
        <v>64040000</v>
      </c>
      <c r="B5" t="s">
        <v>2</v>
      </c>
      <c r="C5" t="s">
        <v>7</v>
      </c>
      <c r="D5" s="1">
        <v>272000</v>
      </c>
    </row>
    <row r="6" spans="1:4" x14ac:dyDescent="0.25">
      <c r="A6">
        <v>64040000</v>
      </c>
      <c r="B6" t="s">
        <v>2</v>
      </c>
      <c r="C6" t="s">
        <v>7</v>
      </c>
      <c r="D6" s="1">
        <v>27275412</v>
      </c>
    </row>
    <row r="7" spans="1:4" x14ac:dyDescent="0.25">
      <c r="A7">
        <v>64040000</v>
      </c>
      <c r="B7" t="s">
        <v>2</v>
      </c>
      <c r="C7" t="s">
        <v>7</v>
      </c>
      <c r="D7" s="1">
        <v>745754</v>
      </c>
    </row>
    <row r="8" spans="1:4" x14ac:dyDescent="0.25">
      <c r="A8">
        <v>58455200</v>
      </c>
      <c r="B8" t="s">
        <v>3</v>
      </c>
      <c r="C8" t="s">
        <v>7</v>
      </c>
      <c r="D8" s="1">
        <v>4575757</v>
      </c>
    </row>
    <row r="9" spans="1:4" x14ac:dyDescent="0.25">
      <c r="A9">
        <v>58455200</v>
      </c>
      <c r="B9" t="s">
        <v>3</v>
      </c>
      <c r="C9" t="s">
        <v>8</v>
      </c>
      <c r="D9" s="1">
        <v>42787572</v>
      </c>
    </row>
    <row r="10" spans="1:4" x14ac:dyDescent="0.25">
      <c r="A10">
        <v>58455200</v>
      </c>
      <c r="B10" t="s">
        <v>3</v>
      </c>
      <c r="C10" t="s">
        <v>8</v>
      </c>
      <c r="D10" s="1">
        <v>454000</v>
      </c>
    </row>
    <row r="11" spans="1:4" x14ac:dyDescent="0.25">
      <c r="A11">
        <v>58455200</v>
      </c>
      <c r="B11" t="s">
        <v>3</v>
      </c>
      <c r="C11" t="s">
        <v>8</v>
      </c>
      <c r="D11" s="1">
        <v>550000</v>
      </c>
    </row>
    <row r="12" spans="1:4" x14ac:dyDescent="0.25">
      <c r="A12">
        <v>58455200</v>
      </c>
      <c r="B12" t="s">
        <v>3</v>
      </c>
      <c r="C12" t="s">
        <v>9</v>
      </c>
      <c r="D12" s="1">
        <v>45400</v>
      </c>
    </row>
    <row r="13" spans="1:4" x14ac:dyDescent="0.25">
      <c r="A13">
        <v>58455200</v>
      </c>
      <c r="B13" t="s">
        <v>3</v>
      </c>
      <c r="C13" t="s">
        <v>9</v>
      </c>
      <c r="D13" s="1">
        <v>4550</v>
      </c>
    </row>
    <row r="14" spans="1:4" x14ac:dyDescent="0.25">
      <c r="A14">
        <v>58455200</v>
      </c>
      <c r="B14" t="s">
        <v>3</v>
      </c>
      <c r="C14" t="s">
        <v>9</v>
      </c>
      <c r="D14" s="1">
        <v>45522</v>
      </c>
    </row>
    <row r="15" spans="1:4" x14ac:dyDescent="0.25">
      <c r="A15">
        <v>48622000</v>
      </c>
      <c r="B15" t="s">
        <v>4</v>
      </c>
      <c r="C15" t="s">
        <v>9</v>
      </c>
      <c r="D15" s="1">
        <v>544210</v>
      </c>
    </row>
    <row r="16" spans="1:4" x14ac:dyDescent="0.25">
      <c r="A16">
        <v>48622000</v>
      </c>
      <c r="B16" t="s">
        <v>4</v>
      </c>
      <c r="C16" t="s">
        <v>6</v>
      </c>
      <c r="D16" s="1">
        <v>441</v>
      </c>
    </row>
    <row r="17" spans="1:4" x14ac:dyDescent="0.25">
      <c r="A17">
        <v>48622000</v>
      </c>
      <c r="B17" t="s">
        <v>4</v>
      </c>
      <c r="C17" t="s">
        <v>6</v>
      </c>
      <c r="D17" s="1">
        <v>1570000</v>
      </c>
    </row>
    <row r="18" spans="1:4" x14ac:dyDescent="0.25">
      <c r="A18">
        <v>48622000</v>
      </c>
      <c r="B18" t="s">
        <v>4</v>
      </c>
      <c r="C18" t="s">
        <v>6</v>
      </c>
      <c r="D18" s="1">
        <v>2457222</v>
      </c>
    </row>
    <row r="19" spans="1:4" x14ac:dyDescent="0.25">
      <c r="A19">
        <v>48622000</v>
      </c>
      <c r="B19" t="s">
        <v>4</v>
      </c>
      <c r="C19" t="s">
        <v>7</v>
      </c>
      <c r="D19" s="1">
        <v>4227500</v>
      </c>
    </row>
    <row r="20" spans="1:4" x14ac:dyDescent="0.25">
      <c r="A20">
        <v>48622000</v>
      </c>
      <c r="B20" t="s">
        <v>4</v>
      </c>
      <c r="C20" t="s">
        <v>7</v>
      </c>
      <c r="D20" s="1">
        <v>55550</v>
      </c>
    </row>
    <row r="21" spans="1:4" x14ac:dyDescent="0.25">
      <c r="A21">
        <v>58455200</v>
      </c>
      <c r="B21" t="s">
        <v>3</v>
      </c>
      <c r="C21" t="s">
        <v>8</v>
      </c>
      <c r="D21" s="1">
        <v>457811</v>
      </c>
    </row>
    <row r="22" spans="1:4" x14ac:dyDescent="0.25">
      <c r="A22">
        <v>58455200</v>
      </c>
      <c r="B22" t="s">
        <v>3</v>
      </c>
      <c r="C22" t="s">
        <v>8</v>
      </c>
      <c r="D22" s="1">
        <v>11100</v>
      </c>
    </row>
    <row r="23" spans="1:4" x14ac:dyDescent="0.25">
      <c r="A23">
        <v>58455200</v>
      </c>
      <c r="B23" t="s">
        <v>3</v>
      </c>
      <c r="C23" t="s">
        <v>9</v>
      </c>
      <c r="D23" s="1">
        <v>55000</v>
      </c>
    </row>
    <row r="24" spans="1:4" x14ac:dyDescent="0.25">
      <c r="A24">
        <v>48622000</v>
      </c>
      <c r="B24" t="s">
        <v>4</v>
      </c>
      <c r="C24" t="s">
        <v>9</v>
      </c>
      <c r="D24" s="1">
        <v>4400</v>
      </c>
    </row>
    <row r="25" spans="1:4" x14ac:dyDescent="0.25">
      <c r="A25">
        <v>48622000</v>
      </c>
      <c r="B25" t="s">
        <v>4</v>
      </c>
      <c r="C25" t="s">
        <v>6</v>
      </c>
      <c r="D25" s="1">
        <v>22255</v>
      </c>
    </row>
    <row r="26" spans="1:4" x14ac:dyDescent="0.25">
      <c r="A26">
        <v>48622000</v>
      </c>
      <c r="B26" t="s">
        <v>4</v>
      </c>
      <c r="C26" t="s">
        <v>6</v>
      </c>
      <c r="D26" s="1">
        <v>1147</v>
      </c>
    </row>
    <row r="27" spans="1:4" x14ac:dyDescent="0.25">
      <c r="A27">
        <v>64040000</v>
      </c>
      <c r="B27" t="s">
        <v>2</v>
      </c>
      <c r="C27" t="s">
        <v>7</v>
      </c>
      <c r="D27" s="1">
        <v>85000</v>
      </c>
    </row>
    <row r="28" spans="1:4" x14ac:dyDescent="0.25">
      <c r="A28">
        <v>64040000</v>
      </c>
      <c r="B28" t="s">
        <v>2</v>
      </c>
      <c r="C28" t="s">
        <v>7</v>
      </c>
      <c r="D28" s="1">
        <v>2250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5"/>
  <sheetViews>
    <sheetView tabSelected="1" workbookViewId="0">
      <pane ySplit="1" topLeftCell="A2" activePane="bottomLeft" state="frozen"/>
      <selection pane="bottomLeft" activeCell="E20" sqref="E20"/>
    </sheetView>
  </sheetViews>
  <sheetFormatPr baseColWidth="10" defaultRowHeight="15" x14ac:dyDescent="0.25"/>
  <cols>
    <col min="1" max="1" width="13.5703125" customWidth="1"/>
    <col min="2" max="3" width="18.7109375" customWidth="1"/>
    <col min="5" max="5" width="17.7109375" bestFit="1" customWidth="1"/>
    <col min="6" max="6" width="19" customWidth="1"/>
  </cols>
  <sheetData>
    <row r="1" spans="1:6" x14ac:dyDescent="0.25">
      <c r="A1" s="4" t="s">
        <v>0</v>
      </c>
      <c r="B1" s="4" t="s">
        <v>1</v>
      </c>
      <c r="C1" s="5" t="s">
        <v>10</v>
      </c>
      <c r="E1" s="2" t="s">
        <v>11</v>
      </c>
      <c r="F1" s="3">
        <v>58455200</v>
      </c>
    </row>
    <row r="2" spans="1:6" x14ac:dyDescent="0.25">
      <c r="A2" s="4">
        <f>IF(B2&lt;&gt;"",$F$1,"")</f>
        <v>58455200</v>
      </c>
      <c r="B2" s="4" t="str">
        <f t="array" ref="B2">IFERROR(INDEX(_T[libellé],SMALL(IF(_T[[compte ]]=Feuil2!$F$1,ROW(_T[[compte ]])),ROW(1:1))),"")</f>
        <v>compte a terme</v>
      </c>
      <c r="C2" s="5">
        <f t="array" ref="C2">IFERROR(INDEX(_T[SOLDE],SMALL(IF(_T[[compte ]]=Feuil2!$F$1,ROW(_T[[compte ]])),ROW(1:1))),"")</f>
        <v>42787572</v>
      </c>
    </row>
    <row r="3" spans="1:6" x14ac:dyDescent="0.25">
      <c r="A3" s="4">
        <f t="shared" ref="A3:A25" si="0">IF(B3&lt;&gt;"",$F$1,"")</f>
        <v>58455200</v>
      </c>
      <c r="B3" s="4" t="str">
        <f t="array" ref="B3">IFERROR(INDEX(_T[libellé],SMALL(IF(_T[[compte ]]=Feuil2!$F$1,ROW(_T[[compte ]])),ROW(2:2))),"")</f>
        <v>compte a terme</v>
      </c>
      <c r="C3" s="5">
        <f t="array" ref="C3">IFERROR(INDEX(_T[SOLDE],SMALL(IF(_T[[compte ]]=Feuil2!$F$1,ROW(_T[[compte ]])),ROW(2:2))),"")</f>
        <v>454000</v>
      </c>
    </row>
    <row r="4" spans="1:6" x14ac:dyDescent="0.25">
      <c r="A4" s="4">
        <f t="shared" si="0"/>
        <v>58455200</v>
      </c>
      <c r="B4" s="4" t="str">
        <f t="array" ref="B4">IFERROR(INDEX(_T[libellé],SMALL(IF(_T[[compte ]]=Feuil2!$F$1,ROW(_T[[compte ]])),ROW(3:3))),"")</f>
        <v>compte a terme</v>
      </c>
      <c r="C4" s="5">
        <f t="array" ref="C4">IFERROR(INDEX(_T[SOLDE],SMALL(IF(_T[[compte ]]=Feuil2!$F$1,ROW(_T[[compte ]])),ROW(3:3))),"")</f>
        <v>550000</v>
      </c>
    </row>
    <row r="5" spans="1:6" x14ac:dyDescent="0.25">
      <c r="A5" s="4">
        <f t="shared" si="0"/>
        <v>58455200</v>
      </c>
      <c r="B5" s="4" t="str">
        <f t="array" ref="B5">IFERROR(INDEX(_T[libellé],SMALL(IF(_T[[compte ]]=Feuil2!$F$1,ROW(_T[[compte ]])),ROW(4:4))),"")</f>
        <v>compte a terme</v>
      </c>
      <c r="C5" s="5">
        <f t="array" ref="C5">IFERROR(INDEX(_T[SOLDE],SMALL(IF(_T[[compte ]]=Feuil2!$F$1,ROW(_T[[compte ]])),ROW(4:4))),"")</f>
        <v>45400</v>
      </c>
    </row>
    <row r="6" spans="1:6" x14ac:dyDescent="0.25">
      <c r="A6" s="4">
        <f t="shared" si="0"/>
        <v>58455200</v>
      </c>
      <c r="B6" s="4" t="str">
        <f t="array" ref="B6">IFERROR(INDEX(_T[libellé],SMALL(IF(_T[[compte ]]=Feuil2!$F$1,ROW(_T[[compte ]])),ROW(5:5))),"")</f>
        <v>compte a terme</v>
      </c>
      <c r="C6" s="5">
        <f t="array" ref="C6">IFERROR(INDEX(_T[SOLDE],SMALL(IF(_T[[compte ]]=Feuil2!$F$1,ROW(_T[[compte ]])),ROW(5:5))),"")</f>
        <v>4550</v>
      </c>
    </row>
    <row r="7" spans="1:6" x14ac:dyDescent="0.25">
      <c r="A7" s="4">
        <f t="shared" si="0"/>
        <v>58455200</v>
      </c>
      <c r="B7" s="4" t="str">
        <f t="array" ref="B7">IFERROR(INDEX(_T[libellé],SMALL(IF(_T[[compte ]]=Feuil2!$F$1,ROW(_T[[compte ]])),ROW(6:6))),"")</f>
        <v>compte a terme</v>
      </c>
      <c r="C7" s="5">
        <f t="array" ref="C7">IFERROR(INDEX(_T[SOLDE],SMALL(IF(_T[[compte ]]=Feuil2!$F$1,ROW(_T[[compte ]])),ROW(6:6))),"")</f>
        <v>45522</v>
      </c>
    </row>
    <row r="8" spans="1:6" x14ac:dyDescent="0.25">
      <c r="A8" s="4">
        <f t="shared" si="0"/>
        <v>58455200</v>
      </c>
      <c r="B8" s="4" t="str">
        <f t="array" ref="B8">IFERROR(INDEX(_T[libellé],SMALL(IF(_T[[compte ]]=Feuil2!$F$1,ROW(_T[[compte ]])),ROW(7:7))),"")</f>
        <v>cedac</v>
      </c>
      <c r="C8" s="5">
        <f t="array" ref="C8">IFERROR(INDEX(_T[SOLDE],SMALL(IF(_T[[compte ]]=Feuil2!$F$1,ROW(_T[[compte ]])),ROW(7:7))),"")</f>
        <v>544210</v>
      </c>
    </row>
    <row r="9" spans="1:6" x14ac:dyDescent="0.25">
      <c r="A9" s="4">
        <f t="shared" si="0"/>
        <v>58455200</v>
      </c>
      <c r="B9" s="4" t="str">
        <f t="array" ref="B9">IFERROR(INDEX(_T[libellé],SMALL(IF(_T[[compte ]]=Feuil2!$F$1,ROW(_T[[compte ]])),ROW(8:8))),"")</f>
        <v>compte a terme</v>
      </c>
      <c r="C9" s="5">
        <f t="array" ref="C9">IFERROR(INDEX(_T[SOLDE],SMALL(IF(_T[[compte ]]=Feuil2!$F$1,ROW(_T[[compte ]])),ROW(8:8))),"")</f>
        <v>11100</v>
      </c>
    </row>
    <row r="10" spans="1:6" x14ac:dyDescent="0.25">
      <c r="A10" s="4">
        <f t="shared" si="0"/>
        <v>58455200</v>
      </c>
      <c r="B10" s="4" t="str">
        <f t="array" ref="B10">IFERROR(INDEX(_T[libellé],SMALL(IF(_T[[compte ]]=Feuil2!$F$1,ROW(_T[[compte ]])),ROW(9:9))),"")</f>
        <v>compte a terme</v>
      </c>
      <c r="C10" s="5">
        <f t="array" ref="C10">IFERROR(INDEX(_T[SOLDE],SMALL(IF(_T[[compte ]]=Feuil2!$F$1,ROW(_T[[compte ]])),ROW(9:9))),"")</f>
        <v>55000</v>
      </c>
    </row>
    <row r="11" spans="1:6" x14ac:dyDescent="0.25">
      <c r="A11" s="4">
        <f t="shared" si="0"/>
        <v>58455200</v>
      </c>
      <c r="B11" s="4" t="str">
        <f t="array" ref="B11">IFERROR(INDEX(_T[libellé],SMALL(IF(_T[[compte ]]=Feuil2!$F$1,ROW(_T[[compte ]])),ROW(10:10))),"")</f>
        <v>cedac</v>
      </c>
      <c r="C11" s="5">
        <f t="array" ref="C11">IFERROR(INDEX(_T[SOLDE],SMALL(IF(_T[[compte ]]=Feuil2!$F$1,ROW(_T[[compte ]])),ROW(10:10))),"")</f>
        <v>4400</v>
      </c>
    </row>
    <row r="12" spans="1:6" x14ac:dyDescent="0.25">
      <c r="A12" s="4" t="str">
        <f t="shared" si="0"/>
        <v/>
      </c>
      <c r="B12" s="4" t="str">
        <f t="array" ref="B12">IFERROR(INDEX(_T[libellé],SMALL(IF(_T[[compte ]]=Feuil2!$F$1,ROW(_T[[compte ]])),ROW(11:11))),"")</f>
        <v/>
      </c>
      <c r="C12" s="5" t="str">
        <f t="array" ref="C12">IFERROR(INDEX(_T[SOLDE],SMALL(IF(_T[[compte ]]=Feuil2!$F$1,ROW(_T[[compte ]])),ROW(11:11))),"")</f>
        <v/>
      </c>
    </row>
    <row r="13" spans="1:6" x14ac:dyDescent="0.25">
      <c r="A13" s="4" t="str">
        <f t="shared" si="0"/>
        <v/>
      </c>
      <c r="B13" s="4" t="str">
        <f t="array" ref="B13">IFERROR(INDEX(_T[libellé],SMALL(IF(_T[[compte ]]=Feuil2!$F$1,ROW(_T[[compte ]])),ROW(12:12))),"")</f>
        <v/>
      </c>
      <c r="C13" s="5" t="str">
        <f t="array" ref="C13">IFERROR(INDEX(_T[SOLDE],SMALL(IF(_T[[compte ]]=Feuil2!$F$1,ROW(_T[[compte ]])),ROW(12:12))),"")</f>
        <v/>
      </c>
    </row>
    <row r="14" spans="1:6" x14ac:dyDescent="0.25">
      <c r="A14" s="4" t="str">
        <f t="shared" si="0"/>
        <v/>
      </c>
      <c r="B14" s="4" t="str">
        <f t="array" ref="B14">IFERROR(INDEX(_T[libellé],SMALL(IF(_T[[compte ]]=Feuil2!$F$1,ROW(_T[[compte ]])),ROW(13:13))),"")</f>
        <v/>
      </c>
      <c r="C14" s="5" t="str">
        <f t="array" ref="C14">IFERROR(INDEX(_T[SOLDE],SMALL(IF(_T[[compte ]]=Feuil2!$F$1,ROW(_T[[compte ]])),ROW(13:13))),"")</f>
        <v/>
      </c>
    </row>
    <row r="15" spans="1:6" x14ac:dyDescent="0.25">
      <c r="A15" s="4" t="str">
        <f t="shared" si="0"/>
        <v/>
      </c>
      <c r="B15" s="4" t="str">
        <f t="array" ref="B15">IFERROR(INDEX(_T[libellé],SMALL(IF(_T[[compte ]]=Feuil2!$F$1,ROW(_T[[compte ]])),ROW(14:14))),"")</f>
        <v/>
      </c>
      <c r="C15" s="5" t="str">
        <f t="array" ref="C15">IFERROR(INDEX(_T[SOLDE],SMALL(IF(_T[[compte ]]=Feuil2!$F$1,ROW(_T[[compte ]])),ROW(14:14))),"")</f>
        <v/>
      </c>
    </row>
    <row r="16" spans="1:6" x14ac:dyDescent="0.25">
      <c r="A16" s="4" t="str">
        <f t="shared" si="0"/>
        <v/>
      </c>
      <c r="B16" s="4" t="str">
        <f t="array" ref="B16">IFERROR(INDEX(_T[libellé],SMALL(IF(_T[[compte ]]=Feuil2!$F$1,ROW(_T[[compte ]])),ROW(15:15))),"")</f>
        <v/>
      </c>
      <c r="C16" s="5" t="str">
        <f t="array" ref="C16">IFERROR(INDEX(_T[SOLDE],SMALL(IF(_T[[compte ]]=Feuil2!$F$1,ROW(_T[[compte ]])),ROW(15:15))),"")</f>
        <v/>
      </c>
    </row>
    <row r="17" spans="1:3" x14ac:dyDescent="0.25">
      <c r="A17" s="4" t="str">
        <f t="shared" si="0"/>
        <v/>
      </c>
      <c r="B17" s="4" t="str">
        <f t="array" ref="B17">IFERROR(INDEX(_T[libellé],SMALL(IF(_T[[compte ]]=Feuil2!$F$1,ROW(_T[[compte ]])),ROW(16:16))),"")</f>
        <v/>
      </c>
      <c r="C17" s="5" t="str">
        <f t="array" ref="C17">IFERROR(INDEX(_T[SOLDE],SMALL(IF(_T[[compte ]]=Feuil2!$F$1,ROW(_T[[compte ]])),ROW(16:16))),"")</f>
        <v/>
      </c>
    </row>
    <row r="18" spans="1:3" x14ac:dyDescent="0.25">
      <c r="A18" s="4" t="str">
        <f t="shared" si="0"/>
        <v/>
      </c>
      <c r="B18" s="4" t="str">
        <f t="array" ref="B18">IFERROR(INDEX(_T[libellé],SMALL(IF(_T[[compte ]]=Feuil2!$F$1,ROW(_T[[compte ]])),ROW(17:17))),"")</f>
        <v/>
      </c>
      <c r="C18" s="5" t="str">
        <f t="array" ref="C18">IFERROR(INDEX(_T[SOLDE],SMALL(IF(_T[[compte ]]=Feuil2!$F$1,ROW(_T[[compte ]])),ROW(17:17))),"")</f>
        <v/>
      </c>
    </row>
    <row r="19" spans="1:3" x14ac:dyDescent="0.25">
      <c r="A19" s="4" t="str">
        <f t="shared" si="0"/>
        <v/>
      </c>
      <c r="B19" s="4" t="str">
        <f t="array" ref="B19">IFERROR(INDEX(_T[libellé],SMALL(IF(_T[[compte ]]=Feuil2!$F$1,ROW(_T[[compte ]])),ROW(18:18))),"")</f>
        <v/>
      </c>
      <c r="C19" s="5" t="str">
        <f t="array" ref="C19">IFERROR(INDEX(_T[SOLDE],SMALL(IF(_T[[compte ]]=Feuil2!$F$1,ROW(_T[[compte ]])),ROW(18:18))),"")</f>
        <v/>
      </c>
    </row>
    <row r="20" spans="1:3" x14ac:dyDescent="0.25">
      <c r="A20" s="4" t="str">
        <f t="shared" si="0"/>
        <v/>
      </c>
      <c r="B20" s="4" t="str">
        <f t="array" ref="B20">IFERROR(INDEX(_T[libellé],SMALL(IF(_T[[compte ]]=Feuil2!$F$1,ROW(_T[[compte ]])),ROW(19:19))),"")</f>
        <v/>
      </c>
      <c r="C20" s="5" t="str">
        <f t="array" ref="C20">IFERROR(INDEX(_T[SOLDE],SMALL(IF(_T[[compte ]]=Feuil2!$F$1,ROW(_T[[compte ]])),ROW(19:19))),"")</f>
        <v/>
      </c>
    </row>
    <row r="21" spans="1:3" x14ac:dyDescent="0.25">
      <c r="A21" s="4" t="str">
        <f t="shared" si="0"/>
        <v/>
      </c>
      <c r="B21" s="4" t="str">
        <f t="array" ref="B21">IFERROR(INDEX(_T[libellé],SMALL(IF(_T[[compte ]]=Feuil2!$F$1,ROW(_T[[compte ]])),ROW(20:20))),"")</f>
        <v/>
      </c>
      <c r="C21" s="5" t="str">
        <f t="array" ref="C21">IFERROR(INDEX(_T[SOLDE],SMALL(IF(_T[[compte ]]=Feuil2!$F$1,ROW(_T[[compte ]])),ROW(20:20))),"")</f>
        <v/>
      </c>
    </row>
    <row r="22" spans="1:3" x14ac:dyDescent="0.25">
      <c r="A22" s="4" t="str">
        <f t="shared" si="0"/>
        <v/>
      </c>
      <c r="B22" s="4" t="str">
        <f t="array" ref="B22">IFERROR(INDEX(_T[libellé],SMALL(IF(_T[[compte ]]=Feuil2!$F$1,ROW(_T[[compte ]])),ROW(21:21))),"")</f>
        <v/>
      </c>
      <c r="C22" s="5" t="str">
        <f t="array" ref="C22">IFERROR(INDEX(_T[SOLDE],SMALL(IF(_T[[compte ]]=Feuil2!$F$1,ROW(_T[[compte ]])),ROW(21:21))),"")</f>
        <v/>
      </c>
    </row>
    <row r="23" spans="1:3" x14ac:dyDescent="0.25">
      <c r="A23" s="4" t="str">
        <f t="shared" si="0"/>
        <v/>
      </c>
      <c r="B23" s="4" t="str">
        <f t="array" ref="B23">IFERROR(INDEX(_T[libellé],SMALL(IF(_T[[compte ]]=Feuil2!$F$1,ROW(_T[[compte ]])),ROW(22:22))),"")</f>
        <v/>
      </c>
      <c r="C23" s="5" t="str">
        <f t="array" ref="C23">IFERROR(INDEX(_T[SOLDE],SMALL(IF(_T[[compte ]]=Feuil2!$F$1,ROW(_T[[compte ]])),ROW(22:22))),"")</f>
        <v/>
      </c>
    </row>
    <row r="24" spans="1:3" x14ac:dyDescent="0.25">
      <c r="A24" s="4" t="str">
        <f t="shared" si="0"/>
        <v/>
      </c>
      <c r="B24" s="4" t="str">
        <f t="array" ref="B24">IFERROR(INDEX(_T[libellé],SMALL(IF(_T[[compte ]]=Feuil2!$F$1,ROW(_T[[compte ]])),ROW(23:23))),"")</f>
        <v/>
      </c>
      <c r="C24" s="5" t="str">
        <f t="array" ref="C24">IFERROR(INDEX(_T[SOLDE],SMALL(IF(_T[[compte ]]=Feuil2!$F$1,ROW(_T[[compte ]])),ROW(23:23))),"")</f>
        <v/>
      </c>
    </row>
    <row r="25" spans="1:3" x14ac:dyDescent="0.25">
      <c r="A25" s="4" t="str">
        <f t="shared" si="0"/>
        <v/>
      </c>
      <c r="B25" s="4" t="str">
        <f t="array" ref="B25">IFERROR(INDEX(_T[libellé],SMALL(IF(_T[[compte ]]=Feuil2!$F$1,ROW(_T[[compte ]])),ROW(24:24))),"")</f>
        <v/>
      </c>
      <c r="C25" s="5" t="str">
        <f t="array" ref="C25">IFERROR(INDEX(_T[SOLDE],SMALL(IF(_T[[compte ]]=Feuil2!$F$1,ROW(_T[[compte ]])),ROW(24:24))),"")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2024-05-02T20:13:42Z</dcterms:modified>
</cp:coreProperties>
</file>