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161045B9-3022-43D7-8440-AABD24E41EB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TABLEAU" sheetId="1" r:id="rId1"/>
    <sheet name="KEYWORD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41" i="1" l="1" a="1"/>
  <c r="D41" i="1" s="1"/>
  <c r="D42" i="1" a="1"/>
  <c r="D42" i="1" s="1"/>
  <c r="D43" i="1" a="1"/>
  <c r="D43" i="1" s="1"/>
  <c r="D44" i="1" a="1"/>
  <c r="D44" i="1" s="1"/>
  <c r="D45" i="1" a="1"/>
  <c r="D45" i="1" s="1"/>
  <c r="D46" i="1" a="1"/>
  <c r="D46" i="1" s="1"/>
  <c r="D47" i="1" a="1"/>
  <c r="D47" i="1" s="1"/>
  <c r="D48" i="1" a="1"/>
  <c r="D48" i="1" s="1"/>
  <c r="D49" i="1" a="1"/>
  <c r="D49" i="1" s="1"/>
  <c r="D50" i="1" a="1"/>
  <c r="D50" i="1" s="1"/>
  <c r="D51" i="1" a="1"/>
  <c r="D51" i="1" s="1"/>
  <c r="D52" i="1" a="1"/>
  <c r="D52" i="1" s="1"/>
  <c r="D53" i="1" a="1"/>
  <c r="D53" i="1" s="1"/>
  <c r="D54" i="1" a="1"/>
  <c r="D54" i="1" s="1"/>
  <c r="D55" i="1" a="1"/>
  <c r="D55" i="1" s="1"/>
  <c r="D56" i="1" a="1"/>
  <c r="D56" i="1" s="1"/>
  <c r="D57" i="1" a="1"/>
  <c r="D57" i="1" s="1"/>
  <c r="D58" i="1" a="1"/>
  <c r="D58" i="1" s="1"/>
  <c r="D59" i="1" a="1"/>
  <c r="D59" i="1" s="1"/>
  <c r="D60" i="1" a="1"/>
  <c r="D60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20" i="1" a="1"/>
  <c r="D20" i="1" s="1"/>
  <c r="D21" i="1" a="1"/>
  <c r="D21" i="1" s="1"/>
  <c r="D22" i="1" a="1"/>
  <c r="D22" i="1" s="1"/>
  <c r="D23" i="1" a="1"/>
  <c r="D23" i="1" s="1"/>
  <c r="D24" i="1" a="1"/>
  <c r="D24" i="1" s="1"/>
  <c r="D25" i="1" a="1"/>
  <c r="D25" i="1" s="1"/>
  <c r="D26" i="1" a="1"/>
  <c r="D26" i="1" s="1"/>
  <c r="D27" i="1" a="1"/>
  <c r="D27" i="1" s="1"/>
  <c r="D28" i="1" a="1"/>
  <c r="D28" i="1" s="1"/>
  <c r="D29" i="1" a="1"/>
  <c r="D29" i="1" s="1"/>
  <c r="D30" i="1" a="1"/>
  <c r="D30" i="1" s="1"/>
  <c r="D31" i="1" a="1"/>
  <c r="D31" i="1" s="1"/>
  <c r="D32" i="1" a="1"/>
  <c r="D32" i="1" s="1"/>
  <c r="D33" i="1" a="1"/>
  <c r="D33" i="1" s="1"/>
  <c r="D34" i="1" a="1"/>
  <c r="D34" i="1" s="1"/>
  <c r="D35" i="1" a="1"/>
  <c r="D35" i="1" s="1"/>
  <c r="D36" i="1" a="1"/>
  <c r="D36" i="1" s="1"/>
  <c r="D37" i="1" a="1"/>
  <c r="D37" i="1" s="1"/>
  <c r="D38" i="1" a="1"/>
  <c r="D38" i="1" s="1"/>
  <c r="D39" i="1" a="1"/>
  <c r="D39" i="1" s="1"/>
  <c r="D40" i="1" a="1"/>
  <c r="D40" i="1" s="1"/>
  <c r="D4" i="1" a="1"/>
  <c r="D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<sst xmlns="http://schemas.openxmlformats.org/spreadsheetml/2006/main" count="97" uniqueCount="67">
  <si>
    <t>KEYWORD 1</t>
  </si>
  <si>
    <t>KEYWORD 2</t>
  </si>
  <si>
    <t>KEYWORD 3</t>
  </si>
  <si>
    <t>CODE</t>
  </si>
  <si>
    <t>LIBELLE</t>
  </si>
  <si>
    <t>chaque keyword devra être recherché dans "LIBELLE" sous "TABLEAU"</t>
  </si>
  <si>
    <t>Chaque fois que l'un ou l'autre des mots clés est trouvé</t>
  </si>
  <si>
    <t>le CODE de la ligne correspondant au mot clé devra être renseigné dans la colonne CODE sous "TABLEAU"</t>
  </si>
  <si>
    <t>CODE MOTS CLES A RENSEIGNER</t>
  </si>
  <si>
    <t>Exemple : les mots clés CHQ, CHEQ, CHEQUE trouvés dans LIBELLE sous TABLEAU auront pour code "1" ainsi de suite</t>
  </si>
  <si>
    <t>Attention ! cellule vide = "non vide" il y a l'espace insécable code Alt+0160</t>
  </si>
  <si>
    <t> </t>
  </si>
  <si>
    <t>REMISE CHEQUES 1180063</t>
  </si>
  <si>
    <t>REMISE CHEQUES 3500054</t>
  </si>
  <si>
    <t>RELEVE LCR DU 250122 CONFORME BAP</t>
  </si>
  <si>
    <t>ENCAISSEMENT REM REF2202500187</t>
  </si>
  <si>
    <t>REMISE CB NO 34774 7853830001</t>
  </si>
  <si>
    <t>REMISE CB NO 42603 7853829001</t>
  </si>
  <si>
    <t>COTIS.CONVENTION ALLIANCE</t>
  </si>
  <si>
    <t>COMM REMISE CB NO 34774 7853830001</t>
  </si>
  <si>
    <t>COMM REMISE CB NO 42603 7853829001</t>
  </si>
  <si>
    <t>VIREMENTS EMIS</t>
  </si>
  <si>
    <t>RELEVE LCR DU 260122 CONFORME BAP</t>
  </si>
  <si>
    <t>REMISE CB NO 97192 7853830001</t>
  </si>
  <si>
    <t>REMISE CB NO 19931 7853825001</t>
  </si>
  <si>
    <t>REMISE CB NO 06635 7853829001</t>
  </si>
  <si>
    <t>CHEQUE IMPAYE N° 7478080</t>
  </si>
  <si>
    <t>FRAIS E-VIR SEPA PERMANENT</t>
  </si>
  <si>
    <t>COMM REMISE CB NO 97192 7853830001</t>
  </si>
  <si>
    <t>COMM REMISE CB NO 19931 7853825001</t>
  </si>
  <si>
    <t>COMM REMISE CB NO 06635 7853829001</t>
  </si>
  <si>
    <t>REMISE CHEQUES 3500060</t>
  </si>
  <si>
    <t>REMISE CHEQUES 3500061</t>
  </si>
  <si>
    <t>REMISE CHEQUES 3500062</t>
  </si>
  <si>
    <t>REMISE CHEQUES 3500058</t>
  </si>
  <si>
    <t>REMISE CHEQUES 3500059</t>
  </si>
  <si>
    <t>REMISE CHEQUES 1180064</t>
  </si>
  <si>
    <t>REMISE CHEQUES 1180066</t>
  </si>
  <si>
    <t>REMISE CHEQUES 1180065</t>
  </si>
  <si>
    <t>REMISE CHEQUES 3500063</t>
  </si>
  <si>
    <t>REMISE CB NO 63121 7853830001</t>
  </si>
  <si>
    <t>REMISE CB NO 73537 7853829001</t>
  </si>
  <si>
    <t>COMM REMISE CB NO 63121 7853830001</t>
  </si>
  <si>
    <t>COMM REMISE CB NO 73537 7853829001</t>
  </si>
  <si>
    <t>DEPÔT GAB 02180399 13259 LE 04.02</t>
  </si>
  <si>
    <t>REMISE CB NO 54896 7853825001</t>
  </si>
  <si>
    <t>REMISE CB NO 30835 7853830001</t>
  </si>
  <si>
    <t>REMISE CB NO 41357 7853829001</t>
  </si>
  <si>
    <t>INTERNET E-TRANSFERT (-30% C.ALLIANCE)</t>
  </si>
  <si>
    <t>COMM REMISE CB NO 54896 7853825001</t>
  </si>
  <si>
    <t>COMM REMISE CB NO 30835 7853830001</t>
  </si>
  <si>
    <t>COMM REMISE CB NO 41357 7853829001</t>
  </si>
  <si>
    <t>REMISE CB NO 91473 7853825001</t>
  </si>
  <si>
    <t>REMISE CB NO 25282 7853825001</t>
  </si>
  <si>
    <t>REMISE CB NO 00329 7853830001</t>
  </si>
  <si>
    <t>REMISE CB NO 69632 7853830001</t>
  </si>
  <si>
    <t>REMISE CB NO 11288 7853829001</t>
  </si>
  <si>
    <t>REMISE CB NO 78464 7853829001</t>
  </si>
  <si>
    <t>CARTE 4691 APPLE.COM</t>
  </si>
  <si>
    <t>CARTE 4691 AMAZON PAY</t>
  </si>
  <si>
    <t>LOCATION.MONETIA N°</t>
  </si>
  <si>
    <t>REMISE CHEQUES</t>
  </si>
  <si>
    <t>LOCATION.MONETIA</t>
  </si>
  <si>
    <t>RELEVE LCR</t>
  </si>
  <si>
    <t>ENCAISSEMENT REM</t>
  </si>
  <si>
    <t>REMISE CB</t>
  </si>
  <si>
    <t>COTIS.CONVENTION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</si>
</sst>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Calibri Light"/>
      <family val="1"/>
      <scheme val="maj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3:D60"/>
  <sheetViews>
    <sheetView tabSelected="1" workbookViewId="0">
      <selection activeCell="E58" sqref="E58"/>
    </sheetView>
  </sheetViews>
  <sheetFormatPr baseColWidth="10" defaultRowHeight="15" x14ac:dyDescent="0.25"/>
  <cols>
    <col min="3" max="3" width="56" customWidth="1"/>
    <col min="4" max="4" width="29.7109375" bestFit="1" customWidth="1"/>
  </cols>
  <sheetData>
    <row r="3" spans="3:4" x14ac:dyDescent="0.25">
      <c r="C3" s="2" t="s">
        <v>4</v>
      </c>
      <c r="D3" s="2" t="s">
        <v>8</v>
      </c>
    </row>
    <row r="4" spans="3:4" x14ac:dyDescent="0.25">
      <c r="C4" s="3" t="s">
        <v>12</v>
      </c>
      <c r="D4" s="1" cm="1">
        <f t="array" ref="D4">SUMPRODUCT((ISNUMBER(FIND(KEYWORD!C$3:E$10,TABLEAU!C4))*(KEYWORD!C$3:E$10&lt;&gt;""))*(KEYWORD!B$3:B$10))</f>
        <v>511200</v>
      </c>
    </row>
    <row r="5" spans="3:4" x14ac:dyDescent="0.25">
      <c r="C5" s="3" t="s">
        <v>13</v>
      </c>
      <c r="D5" s="1" cm="1">
        <f t="array" ref="D5">SUMPRODUCT((ISNUMBER(FIND(KEYWORD!C$3:E$10,TABLEAU!C5))*(KEYWORD!C$3:E$10&lt;&gt;""))*(KEYWORD!B$3:B$10))</f>
        <v>511200</v>
      </c>
    </row>
    <row r="6" spans="3:4" x14ac:dyDescent="0.25">
      <c r="C6" s="3" t="s">
        <v>60</v>
      </c>
      <c r="D6" s="1" cm="1">
        <f t="array" ref="D6">SUMPRODUCT((ISNUMBER(FIND(KEYWORD!C$3:E$10,TABLEAU!C6))*(KEYWORD!C$3:E$10&lt;&gt;""))*(KEYWORD!B$3:B$10))</f>
        <v>511300</v>
      </c>
    </row>
    <row r="7" spans="3:4" x14ac:dyDescent="0.25">
      <c r="C7" s="3" t="s">
        <v>60</v>
      </c>
      <c r="D7" s="1" cm="1">
        <f t="array" ref="D7">SUMPRODUCT((ISNUMBER(FIND(KEYWORD!C$3:E$10,TABLEAU!C7))*(KEYWORD!C$3:E$10&lt;&gt;""))*(KEYWORD!B$3:B$10))</f>
        <v>511300</v>
      </c>
    </row>
    <row r="8" spans="3:4" x14ac:dyDescent="0.25">
      <c r="C8" s="3" t="s">
        <v>14</v>
      </c>
      <c r="D8" s="1" cm="1">
        <f t="array" ref="D8">SUMPRODUCT((ISNUMBER(FIND(KEYWORD!C$3:E$10,TABLEAU!C8))*(KEYWORD!C$3:E$10&lt;&gt;""))*(KEYWORD!B$3:B$10))</f>
        <v>511900</v>
      </c>
    </row>
    <row r="9" spans="3:4" x14ac:dyDescent="0.25">
      <c r="C9" s="3" t="s">
        <v>15</v>
      </c>
      <c r="D9" s="1" cm="1">
        <f t="array" ref="D9">SUMPRODUCT((ISNUMBER(FIND(KEYWORD!C$3:E$10,TABLEAU!C9))*(KEYWORD!C$3:E$10&lt;&gt;""))*(KEYWORD!B$3:B$10))</f>
        <v>511800</v>
      </c>
    </row>
    <row r="10" spans="3:4" x14ac:dyDescent="0.25">
      <c r="C10" s="3" t="s">
        <v>16</v>
      </c>
      <c r="D10" s="1" cm="1">
        <f t="array" ref="D10">SUMPRODUCT((ISNUMBER(FIND(KEYWORD!C$3:E$10,TABLEAU!C10))*(KEYWORD!C$3:E$10&lt;&gt;""))*(KEYWORD!B$3:B$10))</f>
        <v>401000</v>
      </c>
    </row>
    <row r="11" spans="3:4" x14ac:dyDescent="0.25">
      <c r="C11" s="3" t="s">
        <v>17</v>
      </c>
      <c r="D11" s="1" cm="1">
        <f t="array" ref="D11">SUMPRODUCT((ISNUMBER(FIND(KEYWORD!C$3:E$10,TABLEAU!C11))*(KEYWORD!C$3:E$10&lt;&gt;""))*(KEYWORD!B$3:B$10))</f>
        <v>401000</v>
      </c>
    </row>
    <row r="12" spans="3:4" x14ac:dyDescent="0.25">
      <c r="C12" s="3" t="s">
        <v>18</v>
      </c>
      <c r="D12" s="1" cm="1">
        <f t="array" ref="D12">SUMPRODUCT((ISNUMBER(FIND(KEYWORD!C$3:E$10,TABLEAU!C12))*(KEYWORD!C$3:E$10&lt;&gt;""))*(KEYWORD!B$3:B$10))</f>
        <v>403000</v>
      </c>
    </row>
    <row r="13" spans="3:4" x14ac:dyDescent="0.25">
      <c r="C13" s="3" t="s">
        <v>19</v>
      </c>
      <c r="D13" s="1" cm="1">
        <f t="array" ref="D13">SUMPRODUCT((ISNUMBER(FIND(KEYWORD!C$3:E$10,TABLEAU!C13))*(KEYWORD!C$3:E$10&lt;&gt;""))*(KEYWORD!B$3:B$10))</f>
        <v>401000</v>
      </c>
    </row>
    <row r="14" spans="3:4" x14ac:dyDescent="0.25">
      <c r="C14" s="3" t="s">
        <v>20</v>
      </c>
      <c r="D14" s="1" cm="1">
        <f t="array" ref="D14">SUMPRODUCT((ISNUMBER(FIND(KEYWORD!C$3:E$10,TABLEAU!C14))*(KEYWORD!C$3:E$10&lt;&gt;""))*(KEYWORD!B$3:B$10))</f>
        <v>401000</v>
      </c>
    </row>
    <row r="15" spans="3:4" x14ac:dyDescent="0.25">
      <c r="C15" s="3" t="s">
        <v>21</v>
      </c>
      <c r="D15" s="1" cm="1">
        <f t="array" ref="D15">SUMPRODUCT((ISNUMBER(FIND(KEYWORD!C$3:E$10,TABLEAU!C15))*(KEYWORD!C$3:E$10&lt;&gt;""))*(KEYWORD!B$3:B$10))</f>
        <v>0</v>
      </c>
    </row>
    <row r="16" spans="3:4" x14ac:dyDescent="0.25">
      <c r="C16" s="3" t="s">
        <v>21</v>
      </c>
      <c r="D16" s="1" cm="1">
        <f t="array" ref="D16">SUMPRODUCT((ISNUMBER(FIND(KEYWORD!C$3:E$10,TABLEAU!C16))*(KEYWORD!C$3:E$10&lt;&gt;""))*(KEYWORD!B$3:B$10))</f>
        <v>0</v>
      </c>
    </row>
    <row r="17" spans="3:4" x14ac:dyDescent="0.25">
      <c r="C17" s="3" t="s">
        <v>21</v>
      </c>
      <c r="D17" s="1" cm="1">
        <f t="array" ref="D17">SUMPRODUCT((ISNUMBER(FIND(KEYWORD!C$3:E$10,TABLEAU!C17))*(KEYWORD!C$3:E$10&lt;&gt;""))*(KEYWORD!B$3:B$10))</f>
        <v>0</v>
      </c>
    </row>
    <row r="18" spans="3:4" x14ac:dyDescent="0.25">
      <c r="C18" s="3" t="s">
        <v>21</v>
      </c>
      <c r="D18" s="1" cm="1">
        <f t="array" ref="D18">SUMPRODUCT((ISNUMBER(FIND(KEYWORD!C$3:E$10,TABLEAU!C18))*(KEYWORD!C$3:E$10&lt;&gt;""))*(KEYWORD!B$3:B$10))</f>
        <v>0</v>
      </c>
    </row>
    <row r="19" spans="3:4" x14ac:dyDescent="0.25">
      <c r="C19" s="3" t="s">
        <v>21</v>
      </c>
      <c r="D19" s="1" cm="1">
        <f t="array" ref="D19">SUMPRODUCT((ISNUMBER(FIND(KEYWORD!C$3:E$10,TABLEAU!C19))*(KEYWORD!C$3:E$10&lt;&gt;""))*(KEYWORD!B$3:B$10))</f>
        <v>0</v>
      </c>
    </row>
    <row r="20" spans="3:4" x14ac:dyDescent="0.25">
      <c r="C20" s="3" t="s">
        <v>22</v>
      </c>
      <c r="D20" s="1" cm="1">
        <f t="array" ref="D20">SUMPRODUCT((ISNUMBER(FIND(KEYWORD!C$3:E$10,TABLEAU!C20))*(KEYWORD!C$3:E$10&lt;&gt;""))*(KEYWORD!B$3:B$10))</f>
        <v>511900</v>
      </c>
    </row>
    <row r="21" spans="3:4" x14ac:dyDescent="0.25">
      <c r="C21" s="3" t="s">
        <v>23</v>
      </c>
      <c r="D21" s="1" cm="1">
        <f t="array" ref="D21">SUMPRODUCT((ISNUMBER(FIND(KEYWORD!C$3:E$10,TABLEAU!C21))*(KEYWORD!C$3:E$10&lt;&gt;""))*(KEYWORD!B$3:B$10))</f>
        <v>401000</v>
      </c>
    </row>
    <row r="22" spans="3:4" x14ac:dyDescent="0.25">
      <c r="C22" s="3" t="s">
        <v>24</v>
      </c>
      <c r="D22" s="1" cm="1">
        <f t="array" ref="D22">SUMPRODUCT((ISNUMBER(FIND(KEYWORD!C$3:E$10,TABLEAU!C22))*(KEYWORD!C$3:E$10&lt;&gt;""))*(KEYWORD!B$3:B$10))</f>
        <v>401000</v>
      </c>
    </row>
    <row r="23" spans="3:4" x14ac:dyDescent="0.25">
      <c r="C23" s="3" t="s">
        <v>25</v>
      </c>
      <c r="D23" s="1" cm="1">
        <f t="array" ref="D23">SUMPRODUCT((ISNUMBER(FIND(KEYWORD!C$3:E$10,TABLEAU!C23))*(KEYWORD!C$3:E$10&lt;&gt;""))*(KEYWORD!B$3:B$10))</f>
        <v>401000</v>
      </c>
    </row>
    <row r="24" spans="3:4" x14ac:dyDescent="0.25">
      <c r="C24" s="3" t="s">
        <v>26</v>
      </c>
      <c r="D24" s="1" cm="1">
        <f t="array" ref="D24">SUMPRODUCT((ISNUMBER(FIND(KEYWORD!C$3:E$10,TABLEAU!C24))*(KEYWORD!C$3:E$10&lt;&gt;""))*(KEYWORD!B$3:B$10))</f>
        <v>0</v>
      </c>
    </row>
    <row r="25" spans="3:4" x14ac:dyDescent="0.25">
      <c r="C25" s="3" t="s">
        <v>27</v>
      </c>
      <c r="D25" s="1" cm="1">
        <f t="array" ref="D25">SUMPRODUCT((ISNUMBER(FIND(KEYWORD!C$3:E$10,TABLEAU!C25))*(KEYWORD!C$3:E$10&lt;&gt;""))*(KEYWORD!B$3:B$10))</f>
        <v>0</v>
      </c>
    </row>
    <row r="26" spans="3:4" x14ac:dyDescent="0.25">
      <c r="C26" s="3" t="s">
        <v>27</v>
      </c>
      <c r="D26" s="1" cm="1">
        <f t="array" ref="D26">SUMPRODUCT((ISNUMBER(FIND(KEYWORD!C$3:E$10,TABLEAU!C26))*(KEYWORD!C$3:E$10&lt;&gt;""))*(KEYWORD!B$3:B$10))</f>
        <v>0</v>
      </c>
    </row>
    <row r="27" spans="3:4" x14ac:dyDescent="0.25">
      <c r="C27" s="3" t="s">
        <v>28</v>
      </c>
      <c r="D27" s="1" cm="1">
        <f t="array" ref="D27">SUMPRODUCT((ISNUMBER(FIND(KEYWORD!C$3:E$10,TABLEAU!C27))*(KEYWORD!C$3:E$10&lt;&gt;""))*(KEYWORD!B$3:B$10))</f>
        <v>401000</v>
      </c>
    </row>
    <row r="28" spans="3:4" x14ac:dyDescent="0.25">
      <c r="C28" s="3" t="s">
        <v>29</v>
      </c>
      <c r="D28" s="1" cm="1">
        <f t="array" ref="D28">SUMPRODUCT((ISNUMBER(FIND(KEYWORD!C$3:E$10,TABLEAU!C28))*(KEYWORD!C$3:E$10&lt;&gt;""))*(KEYWORD!B$3:B$10))</f>
        <v>401000</v>
      </c>
    </row>
    <row r="29" spans="3:4" x14ac:dyDescent="0.25">
      <c r="C29" s="3" t="s">
        <v>30</v>
      </c>
      <c r="D29" s="1" cm="1">
        <f t="array" ref="D29">SUMPRODUCT((ISNUMBER(FIND(KEYWORD!C$3:E$10,TABLEAU!C29))*(KEYWORD!C$3:E$10&lt;&gt;""))*(KEYWORD!B$3:B$10))</f>
        <v>401000</v>
      </c>
    </row>
    <row r="30" spans="3:4" x14ac:dyDescent="0.25">
      <c r="C30" s="3" t="s">
        <v>21</v>
      </c>
      <c r="D30" s="1" cm="1">
        <f t="array" ref="D30">SUMPRODUCT((ISNUMBER(FIND(KEYWORD!C$3:E$10,TABLEAU!C30))*(KEYWORD!C$3:E$10&lt;&gt;""))*(KEYWORD!B$3:B$10))</f>
        <v>0</v>
      </c>
    </row>
    <row r="31" spans="3:4" x14ac:dyDescent="0.25">
      <c r="C31" s="3" t="s">
        <v>31</v>
      </c>
      <c r="D31" s="1" cm="1">
        <f t="array" ref="D31">SUMPRODUCT((ISNUMBER(FIND(KEYWORD!C$3:E$10,TABLEAU!C31))*(KEYWORD!C$3:E$10&lt;&gt;""))*(KEYWORD!B$3:B$10))</f>
        <v>511200</v>
      </c>
    </row>
    <row r="32" spans="3:4" x14ac:dyDescent="0.25">
      <c r="C32" s="3" t="s">
        <v>32</v>
      </c>
      <c r="D32" s="1" cm="1">
        <f t="array" ref="D32">SUMPRODUCT((ISNUMBER(FIND(KEYWORD!C$3:E$10,TABLEAU!C32))*(KEYWORD!C$3:E$10&lt;&gt;""))*(KEYWORD!B$3:B$10))</f>
        <v>511200</v>
      </c>
    </row>
    <row r="33" spans="3:4" x14ac:dyDescent="0.25">
      <c r="C33" s="3" t="s">
        <v>33</v>
      </c>
      <c r="D33" s="1" cm="1">
        <f t="array" ref="D33">SUMPRODUCT((ISNUMBER(FIND(KEYWORD!C$3:E$10,TABLEAU!C33))*(KEYWORD!C$3:E$10&lt;&gt;""))*(KEYWORD!B$3:B$10))</f>
        <v>511200</v>
      </c>
    </row>
    <row r="34" spans="3:4" x14ac:dyDescent="0.25">
      <c r="C34" s="3" t="s">
        <v>34</v>
      </c>
      <c r="D34" s="1" cm="1">
        <f t="array" ref="D34">SUMPRODUCT((ISNUMBER(FIND(KEYWORD!C$3:E$10,TABLEAU!C34))*(KEYWORD!C$3:E$10&lt;&gt;""))*(KEYWORD!B$3:B$10))</f>
        <v>511200</v>
      </c>
    </row>
    <row r="35" spans="3:4" x14ac:dyDescent="0.25">
      <c r="C35" s="3" t="s">
        <v>35</v>
      </c>
      <c r="D35" s="1" cm="1">
        <f t="array" ref="D35">SUMPRODUCT((ISNUMBER(FIND(KEYWORD!C$3:E$10,TABLEAU!C35))*(KEYWORD!C$3:E$10&lt;&gt;""))*(KEYWORD!B$3:B$10))</f>
        <v>511200</v>
      </c>
    </row>
    <row r="36" spans="3:4" x14ac:dyDescent="0.25">
      <c r="C36" s="3" t="s">
        <v>36</v>
      </c>
      <c r="D36" s="1" cm="1">
        <f t="array" ref="D36">SUMPRODUCT((ISNUMBER(FIND(KEYWORD!C$3:E$10,TABLEAU!C36))*(KEYWORD!C$3:E$10&lt;&gt;""))*(KEYWORD!B$3:B$10))</f>
        <v>511200</v>
      </c>
    </row>
    <row r="37" spans="3:4" x14ac:dyDescent="0.25">
      <c r="C37" s="3" t="s">
        <v>37</v>
      </c>
      <c r="D37" s="1" cm="1">
        <f t="array" ref="D37">SUMPRODUCT((ISNUMBER(FIND(KEYWORD!C$3:E$10,TABLEAU!C37))*(KEYWORD!C$3:E$10&lt;&gt;""))*(KEYWORD!B$3:B$10))</f>
        <v>511200</v>
      </c>
    </row>
    <row r="38" spans="3:4" x14ac:dyDescent="0.25">
      <c r="C38" s="3" t="s">
        <v>38</v>
      </c>
      <c r="D38" s="1" cm="1">
        <f t="array" ref="D38">SUMPRODUCT((ISNUMBER(FIND(KEYWORD!C$3:E$10,TABLEAU!C38))*(KEYWORD!C$3:E$10&lt;&gt;""))*(KEYWORD!B$3:B$10))</f>
        <v>511200</v>
      </c>
    </row>
    <row r="39" spans="3:4" x14ac:dyDescent="0.25">
      <c r="C39" s="3" t="s">
        <v>39</v>
      </c>
      <c r="D39" s="1" cm="1">
        <f t="array" ref="D39">SUMPRODUCT((ISNUMBER(FIND(KEYWORD!C$3:E$10,TABLEAU!C39))*(KEYWORD!C$3:E$10&lt;&gt;""))*(KEYWORD!B$3:B$10))</f>
        <v>511200</v>
      </c>
    </row>
    <row r="40" spans="3:4" x14ac:dyDescent="0.25">
      <c r="C40" s="3" t="s">
        <v>40</v>
      </c>
      <c r="D40" s="1" cm="1">
        <f t="array" ref="D40">SUMPRODUCT((ISNUMBER(FIND(KEYWORD!C$3:E$10,TABLEAU!C40))*(KEYWORD!C$3:E$10&lt;&gt;""))*(KEYWORD!B$3:B$10))</f>
        <v>401000</v>
      </c>
    </row>
    <row r="41" spans="3:4" x14ac:dyDescent="0.25">
      <c r="C41" s="3" t="s">
        <v>41</v>
      </c>
      <c r="D41" s="1" cm="1">
        <f t="array" ref="D41">SUMPRODUCT((ISNUMBER(FIND(KEYWORD!C$3:E$10,TABLEAU!C41))*(KEYWORD!C$3:E$10&lt;&gt;""))*(KEYWORD!B$3:B$10))</f>
        <v>401000</v>
      </c>
    </row>
    <row r="42" spans="3:4" x14ac:dyDescent="0.25">
      <c r="C42" s="3" t="s">
        <v>42</v>
      </c>
      <c r="D42" s="1" cm="1">
        <f t="array" ref="D42">SUMPRODUCT((ISNUMBER(FIND(KEYWORD!C$3:E$10,TABLEAU!C42))*(KEYWORD!C$3:E$10&lt;&gt;""))*(KEYWORD!B$3:B$10))</f>
        <v>401000</v>
      </c>
    </row>
    <row r="43" spans="3:4" x14ac:dyDescent="0.25">
      <c r="C43" s="3" t="s">
        <v>43</v>
      </c>
      <c r="D43" s="1" cm="1">
        <f t="array" ref="D43">SUMPRODUCT((ISNUMBER(FIND(KEYWORD!C$3:E$10,TABLEAU!C43))*(KEYWORD!C$3:E$10&lt;&gt;""))*(KEYWORD!B$3:B$10))</f>
        <v>401000</v>
      </c>
    </row>
    <row r="44" spans="3:4" x14ac:dyDescent="0.25">
      <c r="C44" s="3" t="s">
        <v>21</v>
      </c>
      <c r="D44" s="1" cm="1">
        <f t="array" ref="D44">SUMPRODUCT((ISNUMBER(FIND(KEYWORD!C$3:E$10,TABLEAU!C44))*(KEYWORD!C$3:E$10&lt;&gt;""))*(KEYWORD!B$3:B$10))</f>
        <v>0</v>
      </c>
    </row>
    <row r="45" spans="3:4" x14ac:dyDescent="0.25">
      <c r="C45" s="3" t="s">
        <v>44</v>
      </c>
      <c r="D45" s="1" cm="1">
        <f t="array" ref="D45">SUMPRODUCT((ISNUMBER(FIND(KEYWORD!C$3:E$10,TABLEAU!C45))*(KEYWORD!C$3:E$10&lt;&gt;""))*(KEYWORD!B$3:B$10))</f>
        <v>0</v>
      </c>
    </row>
    <row r="46" spans="3:4" x14ac:dyDescent="0.25">
      <c r="C46" s="3" t="s">
        <v>45</v>
      </c>
      <c r="D46" s="1" cm="1">
        <f t="array" ref="D46">SUMPRODUCT((ISNUMBER(FIND(KEYWORD!C$3:E$10,TABLEAU!C46))*(KEYWORD!C$3:E$10&lt;&gt;""))*(KEYWORD!B$3:B$10))</f>
        <v>401000</v>
      </c>
    </row>
    <row r="47" spans="3:4" x14ac:dyDescent="0.25">
      <c r="C47" s="3" t="s">
        <v>46</v>
      </c>
      <c r="D47" s="1" cm="1">
        <f t="array" ref="D47">SUMPRODUCT((ISNUMBER(FIND(KEYWORD!C$3:E$10,TABLEAU!C47))*(KEYWORD!C$3:E$10&lt;&gt;""))*(KEYWORD!B$3:B$10))</f>
        <v>401000</v>
      </c>
    </row>
    <row r="48" spans="3:4" x14ac:dyDescent="0.25">
      <c r="C48" s="3" t="s">
        <v>47</v>
      </c>
      <c r="D48" s="1" cm="1">
        <f t="array" ref="D48">SUMPRODUCT((ISNUMBER(FIND(KEYWORD!C$3:E$10,TABLEAU!C48))*(KEYWORD!C$3:E$10&lt;&gt;""))*(KEYWORD!B$3:B$10))</f>
        <v>401000</v>
      </c>
    </row>
    <row r="49" spans="3:4" x14ac:dyDescent="0.25">
      <c r="C49" s="3" t="s">
        <v>48</v>
      </c>
      <c r="D49" s="1" cm="1">
        <f t="array" ref="D49">SUMPRODUCT((ISNUMBER(FIND(KEYWORD!C$3:E$10,TABLEAU!C49))*(KEYWORD!C$3:E$10&lt;&gt;""))*(KEYWORD!B$3:B$10))</f>
        <v>0</v>
      </c>
    </row>
    <row r="50" spans="3:4" x14ac:dyDescent="0.25">
      <c r="C50" s="3" t="s">
        <v>49</v>
      </c>
      <c r="D50" s="1" cm="1">
        <f t="array" ref="D50">SUMPRODUCT((ISNUMBER(FIND(KEYWORD!C$3:E$10,TABLEAU!C50))*(KEYWORD!C$3:E$10&lt;&gt;""))*(KEYWORD!B$3:B$10))</f>
        <v>401000</v>
      </c>
    </row>
    <row r="51" spans="3:4" x14ac:dyDescent="0.25">
      <c r="C51" s="3" t="s">
        <v>50</v>
      </c>
      <c r="D51" s="1" cm="1">
        <f t="array" ref="D51">SUMPRODUCT((ISNUMBER(FIND(KEYWORD!C$3:E$10,TABLEAU!C51))*(KEYWORD!C$3:E$10&lt;&gt;""))*(KEYWORD!B$3:B$10))</f>
        <v>401000</v>
      </c>
    </row>
    <row r="52" spans="3:4" x14ac:dyDescent="0.25">
      <c r="C52" s="3" t="s">
        <v>51</v>
      </c>
      <c r="D52" s="1" cm="1">
        <f t="array" ref="D52">SUMPRODUCT((ISNUMBER(FIND(KEYWORD!C$3:E$10,TABLEAU!C52))*(KEYWORD!C$3:E$10&lt;&gt;""))*(KEYWORD!B$3:B$10))</f>
        <v>401000</v>
      </c>
    </row>
    <row r="53" spans="3:4" x14ac:dyDescent="0.25">
      <c r="C53" s="3" t="s">
        <v>52</v>
      </c>
      <c r="D53" s="1" cm="1">
        <f t="array" ref="D53">SUMPRODUCT((ISNUMBER(FIND(KEYWORD!C$3:E$10,TABLEAU!C53))*(KEYWORD!C$3:E$10&lt;&gt;""))*(KEYWORD!B$3:B$10))</f>
        <v>401000</v>
      </c>
    </row>
    <row r="54" spans="3:4" x14ac:dyDescent="0.25">
      <c r="C54" s="3" t="s">
        <v>53</v>
      </c>
      <c r="D54" s="1" cm="1">
        <f t="array" ref="D54">SUMPRODUCT((ISNUMBER(FIND(KEYWORD!C$3:E$10,TABLEAU!C54))*(KEYWORD!C$3:E$10&lt;&gt;""))*(KEYWORD!B$3:B$10))</f>
        <v>401000</v>
      </c>
    </row>
    <row r="55" spans="3:4" x14ac:dyDescent="0.25">
      <c r="C55" s="3" t="s">
        <v>54</v>
      </c>
      <c r="D55" s="1" cm="1">
        <f t="array" ref="D55">SUMPRODUCT((ISNUMBER(FIND(KEYWORD!C$3:E$10,TABLEAU!C55))*(KEYWORD!C$3:E$10&lt;&gt;""))*(KEYWORD!B$3:B$10))</f>
        <v>401000</v>
      </c>
    </row>
    <row r="56" spans="3:4" x14ac:dyDescent="0.25">
      <c r="C56" s="3" t="s">
        <v>55</v>
      </c>
      <c r="D56" s="1" cm="1">
        <f t="array" ref="D56">SUMPRODUCT((ISNUMBER(FIND(KEYWORD!C$3:E$10,TABLEAU!C56))*(KEYWORD!C$3:E$10&lt;&gt;""))*(KEYWORD!B$3:B$10))</f>
        <v>401000</v>
      </c>
    </row>
    <row r="57" spans="3:4" x14ac:dyDescent="0.25">
      <c r="C57" s="3" t="s">
        <v>56</v>
      </c>
      <c r="D57" s="1" cm="1">
        <f t="array" ref="D57">SUMPRODUCT((ISNUMBER(FIND(KEYWORD!C$3:E$10,TABLEAU!C57))*(KEYWORD!C$3:E$10&lt;&gt;""))*(KEYWORD!B$3:B$10))</f>
        <v>401000</v>
      </c>
    </row>
    <row r="58" spans="3:4" x14ac:dyDescent="0.25">
      <c r="C58" s="3" t="s">
        <v>57</v>
      </c>
      <c r="D58" s="1" cm="1">
        <f t="array" ref="D58">SUMPRODUCT((ISNUMBER(FIND(KEYWORD!C$3:E$10,TABLEAU!C58))*(KEYWORD!C$3:E$10&lt;&gt;""))*(KEYWORD!B$3:B$10))</f>
        <v>401000</v>
      </c>
    </row>
    <row r="59" spans="3:4" x14ac:dyDescent="0.25">
      <c r="C59" s="3" t="s">
        <v>58</v>
      </c>
      <c r="D59" s="1" cm="1">
        <f t="array" ref="D59">SUMPRODUCT((ISNUMBER(FIND(KEYWORD!C$3:E$10,TABLEAU!C59))*(KEYWORD!C$3:E$10&lt;&gt;""))*(KEYWORD!B$3:B$10))</f>
        <v>0</v>
      </c>
    </row>
    <row r="60" spans="3:4" x14ac:dyDescent="0.25">
      <c r="C60" s="3" t="s">
        <v>59</v>
      </c>
      <c r="D60" s="1" cm="1">
        <f t="array" ref="D60">SUMPRODUCT((ISNUMBER(FIND(KEYWORD!C$3:E$10,TABLEAU!C60))*(KEYWORD!C$3:E$10&lt;&gt;""))*(KEYWORD!B$3:B$10))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G59"/>
  <sheetViews>
    <sheetView workbookViewId="0">
      <selection activeCell="G14" sqref="G14"/>
    </sheetView>
  </sheetViews>
  <sheetFormatPr baseColWidth="10" defaultRowHeight="15" x14ac:dyDescent="0.25"/>
  <cols>
    <col min="2" max="2" width="16.28515625" customWidth="1"/>
    <col min="3" max="3" width="19.28515625" bestFit="1" customWidth="1"/>
    <col min="4" max="5" width="12.7109375" bestFit="1" customWidth="1"/>
    <col min="7" max="7" width="97.7109375" bestFit="1" customWidth="1"/>
  </cols>
  <sheetData>
    <row r="2" spans="2:7" ht="15.75" x14ac:dyDescent="0.25">
      <c r="B2" s="4" t="s">
        <v>3</v>
      </c>
      <c r="C2" s="4" t="s">
        <v>0</v>
      </c>
      <c r="D2" s="4" t="s">
        <v>1</v>
      </c>
      <c r="E2" s="4" t="s">
        <v>2</v>
      </c>
    </row>
    <row r="3" spans="2:7" x14ac:dyDescent="0.25">
      <c r="B3" s="5">
        <v>511200</v>
      </c>
      <c r="C3" s="5" t="s">
        <v>61</v>
      </c>
      <c r="D3" s="5" t="s">
        <v>11</v>
      </c>
      <c r="E3" s="5" t="s">
        <v>11</v>
      </c>
      <c r="G3" t="s">
        <v>5</v>
      </c>
    </row>
    <row r="4" spans="2:7" x14ac:dyDescent="0.25">
      <c r="B4" s="5">
        <v>511300</v>
      </c>
      <c r="C4" s="5" t="s">
        <v>62</v>
      </c>
      <c r="D4" s="5" t="s">
        <v>11</v>
      </c>
      <c r="E4" s="5" t="s">
        <v>11</v>
      </c>
      <c r="G4" t="s">
        <v>6</v>
      </c>
    </row>
    <row r="5" spans="2:7" x14ac:dyDescent="0.25">
      <c r="B5" s="5">
        <v>511900</v>
      </c>
      <c r="C5" s="5" t="s">
        <v>63</v>
      </c>
      <c r="D5" s="5" t="s">
        <v>11</v>
      </c>
      <c r="E5" s="5" t="s">
        <v>11</v>
      </c>
      <c r="G5" t="s">
        <v>7</v>
      </c>
    </row>
    <row r="6" spans="2:7" x14ac:dyDescent="0.25">
      <c r="B6" s="5">
        <v>511800</v>
      </c>
      <c r="C6" s="5" t="s">
        <v>64</v>
      </c>
      <c r="D6" s="5" t="s">
        <v>11</v>
      </c>
      <c r="E6" s="5" t="s">
        <v>11</v>
      </c>
    </row>
    <row r="7" spans="2:7" x14ac:dyDescent="0.25">
      <c r="B7" s="5">
        <v>401000</v>
      </c>
      <c r="C7" s="5" t="s">
        <v>65</v>
      </c>
      <c r="D7" s="5" t="s">
        <v>11</v>
      </c>
      <c r="E7" s="5" t="s">
        <v>11</v>
      </c>
      <c r="G7" t="s">
        <v>9</v>
      </c>
    </row>
    <row r="8" spans="2:7" x14ac:dyDescent="0.25">
      <c r="B8" s="5">
        <v>403000</v>
      </c>
      <c r="C8" s="5" t="s">
        <v>66</v>
      </c>
      <c r="D8" s="5" t="s">
        <v>11</v>
      </c>
      <c r="E8" s="5" t="s">
        <v>11</v>
      </c>
    </row>
    <row r="9" spans="2:7" x14ac:dyDescent="0.25">
      <c r="B9" s="5"/>
      <c r="C9" s="5"/>
      <c r="D9" s="5"/>
      <c r="E9" s="5"/>
    </row>
    <row r="10" spans="2:7" x14ac:dyDescent="0.25">
      <c r="B10" s="5"/>
      <c r="C10" s="5"/>
      <c r="D10" s="5"/>
      <c r="E10" s="5"/>
    </row>
    <row r="11" spans="2:7" x14ac:dyDescent="0.25">
      <c r="B11" s="5"/>
      <c r="C11" s="5"/>
      <c r="D11" s="5"/>
      <c r="E11" s="5"/>
    </row>
    <row r="12" spans="2:7" x14ac:dyDescent="0.25">
      <c r="B12" s="5"/>
      <c r="C12" s="5"/>
      <c r="D12" s="5"/>
      <c r="E12" s="5"/>
    </row>
    <row r="13" spans="2:7" x14ac:dyDescent="0.25">
      <c r="B13" s="5"/>
      <c r="C13" s="5"/>
      <c r="D13" s="5"/>
      <c r="E13" s="5"/>
    </row>
    <row r="15" spans="2:7" x14ac:dyDescent="0.25">
      <c r="E15" t="s">
        <v>10</v>
      </c>
    </row>
    <row r="49" spans="7:7" x14ac:dyDescent="0.25">
      <c r="G49" t="s">
        <v>11</v>
      </c>
    </row>
    <row r="50" spans="7:7" x14ac:dyDescent="0.25">
      <c r="G50" t="s">
        <v>11</v>
      </c>
    </row>
    <row r="51" spans="7:7" x14ac:dyDescent="0.25">
      <c r="G51" t="s">
        <v>11</v>
      </c>
    </row>
    <row r="52" spans="7:7" x14ac:dyDescent="0.25">
      <c r="G52" t="s">
        <v>11</v>
      </c>
    </row>
    <row r="53" spans="7:7" x14ac:dyDescent="0.25">
      <c r="G53" t="s">
        <v>11</v>
      </c>
    </row>
    <row r="54" spans="7:7" x14ac:dyDescent="0.25">
      <c r="G54" t="s">
        <v>11</v>
      </c>
    </row>
    <row r="55" spans="7:7" x14ac:dyDescent="0.25">
      <c r="G55" t="s">
        <v>11</v>
      </c>
    </row>
    <row r="56" spans="7:7" x14ac:dyDescent="0.25">
      <c r="G56" t="s">
        <v>11</v>
      </c>
    </row>
    <row r="57" spans="7:7" x14ac:dyDescent="0.25">
      <c r="G57" t="s">
        <v>11</v>
      </c>
    </row>
    <row r="58" spans="7:7" x14ac:dyDescent="0.25">
      <c r="G58" t="s">
        <v>11</v>
      </c>
    </row>
    <row r="59" spans="7:7" x14ac:dyDescent="0.25">
      <c r="G59" t="s">
        <v>11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KEYWORD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 LouReeD</dc:creator>
  <cp:lastModifiedBy>LouReeD</cp:lastModifiedBy>
  <dcterms:created xsi:type="dcterms:W3CDTF">2018-06-26T09:59:32Z</dcterms:created>
  <dcterms:modified xsi:type="dcterms:W3CDTF">2023-02-15T22:59:17Z</dcterms:modified>
</cp:coreProperties>
</file>