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C7DC22C-433D-4F37-AFCC-A6D75D04AB47}" xr6:coauthVersionLast="47" xr6:coauthVersionMax="47" xr10:uidLastSave="{00000000-0000-0000-0000-000000000000}"/>
  <bookViews>
    <workbookView xWindow="-120" yWindow="-120" windowWidth="24240" windowHeight="13020" xr2:uid="{14018053-5A74-464F-8581-B4222C8C0B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D5" i="1"/>
  <c r="G5" i="1"/>
  <c r="G2" i="1"/>
  <c r="G3" i="1"/>
  <c r="G4" i="1"/>
  <c r="D4" i="1"/>
  <c r="D3" i="1"/>
  <c r="D2" i="1"/>
</calcChain>
</file>

<file path=xl/sharedStrings.xml><?xml version="1.0" encoding="utf-8"?>
<sst xmlns="http://schemas.openxmlformats.org/spreadsheetml/2006/main" count="15" uniqueCount="14">
  <si>
    <t>NUMERO DE COMMANDE</t>
  </si>
  <si>
    <t>CLIENT</t>
  </si>
  <si>
    <t>CDE 123 456</t>
  </si>
  <si>
    <t>MICHEL</t>
  </si>
  <si>
    <t>CDE 123 457</t>
  </si>
  <si>
    <t>CDE 123 458</t>
  </si>
  <si>
    <t>CDE 123 459</t>
  </si>
  <si>
    <t>Date de livraison convenue avec le client</t>
  </si>
  <si>
    <t>Date de livraison effective</t>
  </si>
  <si>
    <t>Etat de la livraison</t>
  </si>
  <si>
    <t>Delta de la durée réelle de livraison</t>
  </si>
  <si>
    <t>Semaine et jour de livraison</t>
  </si>
  <si>
    <t>LouReeD</t>
  </si>
  <si>
    <t>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</si>
</sst>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 &quot;00"/>
  </numFmts>
  <fonts count="4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0"/>
      <color rgb="FF34373A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numFmt numFmtId="164" formatCode="&quot;S &quot;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BB1E57-A4CE-487B-9D1E-A77D53F9EC64}" name="Tableau1" displayName="Tableau1" ref="A1:G5" totalsRowShown="0" headerRowDxfId="8" dataDxfId="7">
  <autoFilter ref="A1:G5" xr:uid="{FDBB1E57-A4CE-487B-9D1E-A77D53F9EC64}"/>
  <tableColumns count="7">
    <tableColumn id="1" xr3:uid="{683563BE-ADAC-4F8B-A136-6D47461089FB}" name="NUMERO DE COMMANDE" dataDxfId="6"/>
    <tableColumn id="2" xr3:uid="{CCFDCFED-0F1E-4CCF-A2E6-F0A6DB529D03}" name="CLIENT" dataDxfId="5"/>
    <tableColumn id="3" xr3:uid="{9136DDEF-BC6B-474F-BA56-DBA1D369BD0D}" name="Date de livraison convenue avec le client" dataDxfId="4"/>
    <tableColumn id="4" xr3:uid="{93F57296-D68C-4E5E-AB1F-C7C4DCB112E4}" name="Semaine et jour de livraison" dataDxfId="3">
      <calculatedColumnFormula>"S " &amp; TEXT(WEEKNUM(C2),"00") &amp;" - le " &amp; TEXT(C2,"jjjj")</calculatedColumnFormula>
    </tableColumn>
    <tableColumn id="5" xr3:uid="{DFA1CCB0-6A22-41F0-BF16-DA98F606D5F1}" name="Delta de la durée réelle de livraison" dataDxfId="0">
      <calculatedColumnFormula>IF(F2="",IF(TODAY()-C2&lt;=0,"Reste "&amp;NETWORKDAYS.INTL(TODAY(),C2,1,)&amp;" jour(s) ouvré(s)","en retard de "&amp;ABS(TODAY()-C2)&amp;" jour(s)"),IF(F2-C2&gt;0,"en retard de "&amp;ABS(F2-C2)&amp;" jour(s)",IF(F2-C2=0,"Livré à la date prévue","en avance de "&amp;ABS(F2-C2)&amp;" jour(s)")))</calculatedColumnFormula>
    </tableColumn>
    <tableColumn id="6" xr3:uid="{9897F81C-AA98-4100-B4F0-FC477A2DDBC8}" name="Date de livraison effective" dataDxfId="2"/>
    <tableColumn id="7" xr3:uid="{BC63F419-1EC1-4DED-AB34-1C07C38F8AD5}" name="Etat de la livraison" dataDxfId="1">
      <calculatedColumnFormula>IF(F2="",IF(TODAY()-C2&lt;0,"En cours","En retard"),"Livré")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99AB-A721-47BD-8F27-F124ADD55F79}">
  <dimension ref="A1:G5"/>
  <sheetViews>
    <sheetView tabSelected="1" workbookViewId="0">
      <selection activeCell="E12" sqref="E12"/>
    </sheetView>
  </sheetViews>
  <sheetFormatPr baseColWidth="10" defaultRowHeight="15" x14ac:dyDescent="0.25"/>
  <cols>
    <col min="1" max="1" width="25.5703125" customWidth="1"/>
    <col min="2" max="2" width="16.85546875" customWidth="1"/>
    <col min="3" max="3" width="40.5703125" customWidth="1"/>
    <col min="4" max="4" width="28.85546875" customWidth="1"/>
    <col min="5" max="5" width="35.85546875" customWidth="1"/>
    <col min="6" max="6" width="18.140625" customWidth="1"/>
    <col min="7" max="7" width="20" customWidth="1"/>
    <col min="8" max="8" width="22.28515625" customWidth="1"/>
  </cols>
  <sheetData>
    <row r="1" spans="1:7" ht="25.5" x14ac:dyDescent="0.25">
      <c r="A1" s="1" t="s">
        <v>0</v>
      </c>
      <c r="B1" s="1" t="s">
        <v>1</v>
      </c>
      <c r="C1" s="1" t="s">
        <v>7</v>
      </c>
      <c r="D1" s="1" t="s">
        <v>11</v>
      </c>
      <c r="E1" s="1" t="s">
        <v>10</v>
      </c>
      <c r="F1" s="1" t="s">
        <v>8</v>
      </c>
      <c r="G1" s="1" t="s">
        <v>9</v>
      </c>
    </row>
    <row r="2" spans="1:7" x14ac:dyDescent="0.25">
      <c r="A2" s="2" t="s">
        <v>2</v>
      </c>
      <c r="B2" s="2" t="s">
        <v>3</v>
      </c>
      <c r="C2" s="3">
        <v>44950</v>
      </c>
      <c r="D2" s="4" t="str">
        <f>"S " &amp; TEXT(WEEKNUM(C2),"00") &amp;" - le " &amp; TEXT(C2,"jjjj")</f>
        <v>S 04 - le mardi</v>
      </c>
      <c r="E2" s="5" t="str">
        <f t="shared" ref="E2:E5" ca="1" si="0">IF(F2="",IF(TODAY()-C2&lt;=0,"Reste "&amp;NETWORKDAYS.INTL(TODAY(),C2,1,)&amp;" jour(s) ouvré(s)","en retard de "&amp;ABS(TODAY()-C2)&amp;" jour(s)"),IF(F2-C2&gt;0,"en retard de "&amp;ABS(F2-C2)&amp;" jour(s)",IF(F2-C2=0,"Livré à la date prévue","en avance de "&amp;ABS(F2-C2)&amp;" jour(s)")))</f>
        <v>Reste 16 jour(s) ouvré(s)</v>
      </c>
      <c r="F2" s="3"/>
      <c r="G2" s="5" t="str">
        <f t="shared" ref="G2:G4" ca="1" si="1">IF(F2="",IF(TODAY()-C2&lt;0,"En cours","En retard"),"Livré")</f>
        <v>En cours</v>
      </c>
    </row>
    <row r="3" spans="1:7" x14ac:dyDescent="0.25">
      <c r="A3" s="2" t="s">
        <v>4</v>
      </c>
      <c r="B3" s="2" t="s">
        <v>12</v>
      </c>
      <c r="C3" s="3">
        <v>44919</v>
      </c>
      <c r="D3" s="4" t="str">
        <f>"S " &amp; TEXT(WEEKNUM(C3),"00") &amp;" - le " &amp; TEXT(C3,"jjjj")</f>
        <v>S 52 - le samedi</v>
      </c>
      <c r="E3" s="5" t="str">
        <f t="shared" ca="1" si="0"/>
        <v>en retard de 10 jour(s)</v>
      </c>
      <c r="F3" s="3"/>
      <c r="G3" s="5" t="str">
        <f t="shared" ca="1" si="1"/>
        <v>En retard</v>
      </c>
    </row>
    <row r="4" spans="1:7" x14ac:dyDescent="0.25">
      <c r="A4" s="2" t="s">
        <v>5</v>
      </c>
      <c r="B4" s="2" t="s">
        <v>13</v>
      </c>
      <c r="C4" s="3">
        <v>44919</v>
      </c>
      <c r="D4" s="4" t="str">
        <f>"S " &amp; TEXT(WEEKNUM(C4),"00") &amp;" - le " &amp; TEXT(C4,"jjjj")</f>
        <v>S 52 - le samedi</v>
      </c>
      <c r="E4" s="5" t="str">
        <f t="shared" ca="1" si="0"/>
        <v>en retard de 4 jour(s)</v>
      </c>
      <c r="F4" s="3">
        <v>44923</v>
      </c>
      <c r="G4" s="5" t="str">
        <f t="shared" ca="1" si="1"/>
        <v>Livré</v>
      </c>
    </row>
    <row r="5" spans="1:7" x14ac:dyDescent="0.25">
      <c r="A5" s="2" t="s">
        <v>6</v>
      </c>
      <c r="B5" s="2" t="s">
        <v>12</v>
      </c>
      <c r="C5" s="3">
        <v>44931</v>
      </c>
      <c r="D5" s="4" t="str">
        <f>"S " &amp; TEXT(WEEKNUM(C5),"00") &amp;" - le " &amp; TEXT(C5,"jjjj")</f>
        <v>S 01 - le jeudi</v>
      </c>
      <c r="E5" s="5" t="str">
        <f t="shared" ca="1" si="0"/>
        <v>en avance de 4 jour(s)</v>
      </c>
      <c r="F5" s="3">
        <v>44927</v>
      </c>
      <c r="G5" s="5" t="str">
        <f ca="1">IF(F5="",IF(TODAY()-C5&lt;0,"En cours","En retard"),"Livré")</f>
        <v>Livré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2022-12-28T13:26:04Z</dcterms:created>
  <dcterms:modified xsi:type="dcterms:W3CDTF">2023-01-03T19:13:29Z</dcterms:modified>
</cp:coreProperties>
</file>