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7B498C8-7507-46E1-B3AD-FCF34043BE3E}" xr6:coauthVersionLast="47" xr6:coauthVersionMax="47" xr10:uidLastSave="{00000000-0000-0000-0000-000000000000}"/>
  <bookViews>
    <workbookView xWindow="-120" yWindow="-120" windowWidth="24240" windowHeight="13020" xr2:uid="{A0988FDE-FB7E-46A1-AE82-D620058D74BE}"/>
  </bookViews>
  <sheets>
    <sheet name="TDC" sheetId="2" r:id="rId1"/>
    <sheet name="Fériés" sheetId="1" r:id="rId2"/>
  </sheets>
  <definedNames>
    <definedName name="Fériés">Tableau1[Quand]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2" l="1"/>
  <c r="C7" i="2" s="1"/>
  <c r="D7" i="2" s="1"/>
  <c r="E7" i="2" s="1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BM7" i="2" s="1"/>
  <c r="BN7" i="2" s="1"/>
  <c r="BO7" i="2" s="1"/>
  <c r="BP7" i="2" s="1"/>
  <c r="BQ7" i="2" s="1"/>
  <c r="BR7" i="2" s="1"/>
  <c r="BS7" i="2" s="1"/>
  <c r="BT7" i="2" s="1"/>
  <c r="BU7" i="2" s="1"/>
  <c r="BV7" i="2" s="1"/>
  <c r="BW7" i="2" s="1"/>
  <c r="BX7" i="2" s="1"/>
  <c r="B6" i="2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BU6" i="2" s="1"/>
  <c r="BV6" i="2" s="1"/>
  <c r="BW6" i="2" s="1"/>
  <c r="BX6" i="2" s="1"/>
  <c r="B5" i="2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4" i="2"/>
  <c r="C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</calcChain>
</file>

<file path=xl/sharedStrings.xml><?xml version="1.0" encoding="utf-8"?>
<sst xmlns="http://schemas.openxmlformats.org/spreadsheetml/2006/main" count="51" uniqueCount="18">
  <si>
    <t>Année</t>
  </si>
  <si>
    <t>1er janvier</t>
  </si>
  <si>
    <t>Pâques</t>
  </si>
  <si>
    <t>Lundi de Pâques</t>
  </si>
  <si>
    <t>Fête du travail</t>
  </si>
  <si>
    <t>Libération 1945</t>
  </si>
  <si>
    <t>Ascension</t>
  </si>
  <si>
    <t>Lundi de Pentocôte</t>
  </si>
  <si>
    <t>Fête national</t>
  </si>
  <si>
    <t>Fête du 15 août</t>
  </si>
  <si>
    <t>Toussaint</t>
  </si>
  <si>
    <t>Armistice 1918</t>
  </si>
  <si>
    <t>Noel</t>
  </si>
  <si>
    <t>Pont</t>
  </si>
  <si>
    <t>Quoi</t>
  </si>
  <si>
    <t>Quand</t>
  </si>
  <si>
    <t/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</si>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</sst>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d\ mmmm"/>
    <numFmt numFmtId="166" formatCode="yyyy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Verdana"/>
      <family val="2"/>
    </font>
    <font>
      <b/>
      <sz val="11"/>
      <color rgb="FF080808"/>
      <name val="Calibri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14" fontId="3" fillId="0" borderId="0" xfId="0" applyNumberFormat="1" applyFont="1"/>
    <xf numFmtId="0" fontId="1" fillId="2" borderId="2" xfId="0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4" borderId="2" xfId="0" applyFont="1" applyFill="1" applyBorder="1" applyAlignment="1">
      <alignment horizontal="center" vertical="top" wrapText="1"/>
    </xf>
    <xf numFmtId="164" fontId="0" fillId="6" borderId="3" xfId="0" applyNumberFormat="1" applyFill="1" applyBorder="1" applyAlignment="1">
      <alignment horizontal="center" vertical="center" wrapText="1"/>
    </xf>
    <xf numFmtId="165" fontId="0" fillId="6" borderId="4" xfId="0" applyNumberFormat="1" applyFill="1" applyBorder="1" applyAlignment="1">
      <alignment horizontal="center" vertical="center" wrapText="1"/>
    </xf>
    <xf numFmtId="166" fontId="0" fillId="6" borderId="5" xfId="0" applyNumberForma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22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819811-8694-44BA-8131-2B9C5CF33DFC}" name="Tableau1" displayName="Tableau1" ref="A1:C37" totalsRowShown="0" headerRowDxfId="21">
  <autoFilter ref="A1:C37" xr:uid="{10819811-8694-44BA-8131-2B9C5CF33DFC}"/>
  <tableColumns count="3">
    <tableColumn id="1" xr3:uid="{CAA8A439-9E30-47D3-A932-BD49579C3FF6}" name="Année" dataDxfId="20"/>
    <tableColumn id="2" xr3:uid="{575797F4-7888-4F26-8C3B-1A347705AE37}" name="Quoi" dataDxfId="19"/>
    <tableColumn id="3" xr3:uid="{02159741-5893-4493-B7D7-D0FCD53BFE49}" name="Quand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D4516-9681-4E3E-AC29-ED4FAB6A1EBC}">
  <dimension ref="A3:BX7"/>
  <sheetViews>
    <sheetView tabSelected="1" workbookViewId="0">
      <selection activeCell="C13" sqref="C13"/>
    </sheetView>
  </sheetViews>
  <sheetFormatPr baseColWidth="10" defaultRowHeight="15" x14ac:dyDescent="0.25"/>
  <cols>
    <col min="2" max="76" width="15.7109375" customWidth="1"/>
  </cols>
  <sheetData>
    <row r="3" spans="1:76" x14ac:dyDescent="0.25">
      <c r="B3" s="1" t="str">
        <f ca="1">TEXT(TODAY(),"JJJJ")</f>
        <v>samedi</v>
      </c>
      <c r="C3" s="1" t="str">
        <f ca="1">TEXT(TODAY()+1,"JJJJ")</f>
        <v>dimanche</v>
      </c>
      <c r="D3" s="1" t="str">
        <f ca="1">TEXT(TODAY()+2,"JJJJ")</f>
        <v>lundi</v>
      </c>
      <c r="E3" s="1" t="str">
        <f ca="1">TEXT(TODAY()+3,"JJJJ")</f>
        <v>mardi</v>
      </c>
      <c r="F3" s="1" t="str">
        <f ca="1">TEXT(TODAY()+4,"JJJJ")</f>
        <v>mercredi</v>
      </c>
      <c r="G3" s="1" t="str">
        <f ca="1">TEXT(TODAY()+5,"JJJJ")</f>
        <v>jeudi</v>
      </c>
      <c r="H3" s="1" t="str">
        <f ca="1">TEXT(TODAY()+6,"JJJJ")</f>
        <v>vendredi</v>
      </c>
      <c r="I3" s="1" t="str">
        <f ca="1">TEXT(TODAY()+7,"JJJJ")</f>
        <v>samedi</v>
      </c>
      <c r="J3" s="1" t="str">
        <f ca="1">TEXT(TODAY()+8,"JJJJ")</f>
        <v>dimanche</v>
      </c>
      <c r="K3" s="1" t="str">
        <f ca="1">TEXT(TODAY()+9,"JJJJ")</f>
        <v>lundi</v>
      </c>
      <c r="L3" s="1" t="str">
        <f ca="1">TEXT(TODAY()+10,"JJJJ")</f>
        <v>mardi</v>
      </c>
      <c r="M3" s="2" t="str">
        <f ca="1">TEXT(TODAY()+11,"JJJJ")</f>
        <v>mercredi</v>
      </c>
      <c r="N3" s="2" t="str">
        <f ca="1">TEXT(TODAY()+12,"JJJJ")</f>
        <v>jeudi</v>
      </c>
      <c r="O3" s="2" t="str">
        <f ca="1">TEXT(TODAY()+13,"JJJJ")</f>
        <v>vendredi</v>
      </c>
      <c r="P3" s="2" t="str">
        <f ca="1">TEXT(TODAY()+14,"JJJJ")</f>
        <v>samedi</v>
      </c>
      <c r="Q3" s="2" t="str">
        <f ca="1">TEXT(TODAY()+15,"JJJJ")</f>
        <v>dimanche</v>
      </c>
      <c r="R3" s="2" t="str">
        <f ca="1">TEXT(TODAY()+16,"JJJJ")</f>
        <v>lundi</v>
      </c>
      <c r="S3" s="2" t="str">
        <f ca="1">TEXT(TODAY()+17,"JJJJ")</f>
        <v>mardi</v>
      </c>
      <c r="T3" s="3" t="str">
        <f ca="1">TEXT(TODAY()+18,"JJJJ")</f>
        <v>mercredi</v>
      </c>
    </row>
    <row r="4" spans="1:76" x14ac:dyDescent="0.25">
      <c r="B4" s="6" t="str">
        <f ca="1">TEXT(TODAY(),"jj mmmm aaaa")</f>
        <v>01 octobre 2022</v>
      </c>
      <c r="C4" s="6" t="str">
        <f ca="1">TEXT(TODAY()+1,"jj mmmm aaa")</f>
        <v>02 octobre 2022</v>
      </c>
      <c r="D4" s="6" t="str">
        <f ca="1">TEXT(TODAY()+2,"jj mmmm aaaa")</f>
        <v>03 octobre 2022</v>
      </c>
      <c r="E4" s="6" t="str">
        <f ca="1">TEXT(TODAY()+3,"jj mmmm aaaa")</f>
        <v>04 octobre 2022</v>
      </c>
      <c r="F4" s="6" t="str">
        <f ca="1">TEXT(TODAY()+4,"jj mmmm aaaa")</f>
        <v>05 octobre 2022</v>
      </c>
      <c r="G4" s="6" t="str">
        <f ca="1">TEXT(TODAY()+5,"jj mmmm aaaa")</f>
        <v>06 octobre 2022</v>
      </c>
      <c r="H4" s="6" t="str">
        <f ca="1">TEXT(TODAY()+6,"jj mmmm aaaa")</f>
        <v>07 octobre 2022</v>
      </c>
      <c r="I4" s="6" t="str">
        <f ca="1">TEXT(TODAY()+7,"jj mmmm aaaa")</f>
        <v>08 octobre 2022</v>
      </c>
      <c r="J4" s="6" t="str">
        <f ca="1">TEXT(TODAY()+8,"jj mmmm aaaa")</f>
        <v>09 octobre 2022</v>
      </c>
      <c r="K4" s="6" t="str">
        <f ca="1">TEXT(TODAY()+9,"jj mmmm aaaa")</f>
        <v>10 octobre 2022</v>
      </c>
      <c r="L4" s="6" t="str">
        <f ca="1">TEXT(TODAY()+10,"jj mmmm aaaa")</f>
        <v>11 octobre 2022</v>
      </c>
      <c r="M4" s="7" t="str">
        <f ca="1">TEXT(TODAY()+11,"jj mmmm aaaa")</f>
        <v>12 octobre 2022</v>
      </c>
      <c r="N4" s="7" t="str">
        <f ca="1">TEXT(TODAY()+12,"jj mmmm aaaa")</f>
        <v>13 octobre 2022</v>
      </c>
      <c r="O4" s="7" t="str">
        <f ca="1">TEXT(TODAY()+13,"jj mmmm aaaa ")</f>
        <v xml:space="preserve">14 octobre 2022 </v>
      </c>
      <c r="P4" s="7" t="str">
        <f ca="1">TEXT(TODAY()+14,"jj mmmm aaaa")</f>
        <v>15 octobre 2022</v>
      </c>
      <c r="Q4" s="7" t="str">
        <f ca="1">TEXT(TODAY()+15,"jj mmmm aaaa")</f>
        <v>16 octobre 2022</v>
      </c>
      <c r="R4" s="7" t="str">
        <f ca="1">TEXT(TODAY()+16,"jj mmmm aaaa")</f>
        <v>17 octobre 2022</v>
      </c>
      <c r="S4" s="7" t="str">
        <f ca="1">TEXT(TODAY()+17,"jj mmmm aaaa")</f>
        <v>18 octobre 2022</v>
      </c>
      <c r="T4" s="8" t="str">
        <f ca="1">TEXT(TODAY()+18,"jj mmmm aaaa")</f>
        <v>19 octobre 2022</v>
      </c>
    </row>
    <row r="5" spans="1:76" ht="14.25" customHeight="1" x14ac:dyDescent="0.25">
      <c r="A5" s="12" t="s">
        <v>17</v>
      </c>
      <c r="B5" s="9">
        <f ca="1">TODAY()</f>
        <v>44835</v>
      </c>
      <c r="C5" s="9">
        <f ca="1">B5+1</f>
        <v>44836</v>
      </c>
      <c r="D5" s="9">
        <f t="shared" ref="D5:T7" ca="1" si="0">C5+1</f>
        <v>44837</v>
      </c>
      <c r="E5" s="9">
        <f t="shared" ca="1" si="0"/>
        <v>44838</v>
      </c>
      <c r="F5" s="9">
        <f t="shared" ca="1" si="0"/>
        <v>44839</v>
      </c>
      <c r="G5" s="9">
        <f t="shared" ca="1" si="0"/>
        <v>44840</v>
      </c>
      <c r="H5" s="9">
        <f t="shared" ca="1" si="0"/>
        <v>44841</v>
      </c>
      <c r="I5" s="9">
        <f t="shared" ca="1" si="0"/>
        <v>44842</v>
      </c>
      <c r="J5" s="9">
        <f t="shared" ca="1" si="0"/>
        <v>44843</v>
      </c>
      <c r="K5" s="9">
        <f t="shared" ca="1" si="0"/>
        <v>44844</v>
      </c>
      <c r="L5" s="9">
        <f t="shared" ca="1" si="0"/>
        <v>44845</v>
      </c>
      <c r="M5" s="9">
        <f t="shared" ca="1" si="0"/>
        <v>44846</v>
      </c>
      <c r="N5" s="9">
        <f t="shared" ca="1" si="0"/>
        <v>44847</v>
      </c>
      <c r="O5" s="9">
        <f t="shared" ca="1" si="0"/>
        <v>44848</v>
      </c>
      <c r="P5" s="9">
        <f t="shared" ca="1" si="0"/>
        <v>44849</v>
      </c>
      <c r="Q5" s="9">
        <f t="shared" ca="1" si="0"/>
        <v>44850</v>
      </c>
      <c r="R5" s="9">
        <f t="shared" ca="1" si="0"/>
        <v>44851</v>
      </c>
      <c r="S5" s="9">
        <f t="shared" ca="1" si="0"/>
        <v>44852</v>
      </c>
      <c r="T5" s="9">
        <f t="shared" ca="1" si="0"/>
        <v>44853</v>
      </c>
      <c r="U5" s="9">
        <f t="shared" ref="U5:BX5" ca="1" si="1">T5+1</f>
        <v>44854</v>
      </c>
      <c r="V5" s="9">
        <f t="shared" ca="1" si="1"/>
        <v>44855</v>
      </c>
      <c r="W5" s="9">
        <f t="shared" ca="1" si="1"/>
        <v>44856</v>
      </c>
      <c r="X5" s="9">
        <f t="shared" ca="1" si="1"/>
        <v>44857</v>
      </c>
      <c r="Y5" s="9">
        <f t="shared" ca="1" si="1"/>
        <v>44858</v>
      </c>
      <c r="Z5" s="9">
        <f t="shared" ca="1" si="1"/>
        <v>44859</v>
      </c>
      <c r="AA5" s="9">
        <f t="shared" ca="1" si="1"/>
        <v>44860</v>
      </c>
      <c r="AB5" s="9">
        <f t="shared" ca="1" si="1"/>
        <v>44861</v>
      </c>
      <c r="AC5" s="9">
        <f t="shared" ca="1" si="1"/>
        <v>44862</v>
      </c>
      <c r="AD5" s="9">
        <f t="shared" ca="1" si="1"/>
        <v>44863</v>
      </c>
      <c r="AE5" s="9">
        <f t="shared" ca="1" si="1"/>
        <v>44864</v>
      </c>
      <c r="AF5" s="9">
        <f t="shared" ca="1" si="1"/>
        <v>44865</v>
      </c>
      <c r="AG5" s="9">
        <f t="shared" ca="1" si="1"/>
        <v>44866</v>
      </c>
      <c r="AH5" s="9">
        <f t="shared" ca="1" si="1"/>
        <v>44867</v>
      </c>
      <c r="AI5" s="9">
        <f t="shared" ca="1" si="1"/>
        <v>44868</v>
      </c>
      <c r="AJ5" s="9">
        <f t="shared" ca="1" si="1"/>
        <v>44869</v>
      </c>
      <c r="AK5" s="9">
        <f t="shared" ca="1" si="1"/>
        <v>44870</v>
      </c>
      <c r="AL5" s="9">
        <f t="shared" ca="1" si="1"/>
        <v>44871</v>
      </c>
      <c r="AM5" s="9">
        <f t="shared" ca="1" si="1"/>
        <v>44872</v>
      </c>
      <c r="AN5" s="9">
        <f t="shared" ca="1" si="1"/>
        <v>44873</v>
      </c>
      <c r="AO5" s="9">
        <f t="shared" ca="1" si="1"/>
        <v>44874</v>
      </c>
      <c r="AP5" s="9">
        <f t="shared" ca="1" si="1"/>
        <v>44875</v>
      </c>
      <c r="AQ5" s="9">
        <f t="shared" ca="1" si="1"/>
        <v>44876</v>
      </c>
      <c r="AR5" s="9">
        <f t="shared" ca="1" si="1"/>
        <v>44877</v>
      </c>
      <c r="AS5" s="9">
        <f t="shared" ca="1" si="1"/>
        <v>44878</v>
      </c>
      <c r="AT5" s="9">
        <f t="shared" ca="1" si="1"/>
        <v>44879</v>
      </c>
      <c r="AU5" s="9">
        <f t="shared" ca="1" si="1"/>
        <v>44880</v>
      </c>
      <c r="AV5" s="9">
        <f t="shared" ca="1" si="1"/>
        <v>44881</v>
      </c>
      <c r="AW5" s="9">
        <f t="shared" ca="1" si="1"/>
        <v>44882</v>
      </c>
      <c r="AX5" s="9">
        <f t="shared" ca="1" si="1"/>
        <v>44883</v>
      </c>
      <c r="AY5" s="9">
        <f t="shared" ca="1" si="1"/>
        <v>44884</v>
      </c>
      <c r="AZ5" s="9">
        <f t="shared" ca="1" si="1"/>
        <v>44885</v>
      </c>
      <c r="BA5" s="9">
        <f t="shared" ca="1" si="1"/>
        <v>44886</v>
      </c>
      <c r="BB5" s="9">
        <f t="shared" ca="1" si="1"/>
        <v>44887</v>
      </c>
      <c r="BC5" s="9">
        <f t="shared" ca="1" si="1"/>
        <v>44888</v>
      </c>
      <c r="BD5" s="9">
        <f t="shared" ca="1" si="1"/>
        <v>44889</v>
      </c>
      <c r="BE5" s="9">
        <f t="shared" ca="1" si="1"/>
        <v>44890</v>
      </c>
      <c r="BF5" s="9">
        <f t="shared" ca="1" si="1"/>
        <v>44891</v>
      </c>
      <c r="BG5" s="9">
        <f t="shared" ca="1" si="1"/>
        <v>44892</v>
      </c>
      <c r="BH5" s="9">
        <f t="shared" ca="1" si="1"/>
        <v>44893</v>
      </c>
      <c r="BI5" s="9">
        <f t="shared" ca="1" si="1"/>
        <v>44894</v>
      </c>
      <c r="BJ5" s="9">
        <f t="shared" ca="1" si="1"/>
        <v>44895</v>
      </c>
      <c r="BK5" s="9">
        <f t="shared" ca="1" si="1"/>
        <v>44896</v>
      </c>
      <c r="BL5" s="9">
        <f t="shared" ca="1" si="1"/>
        <v>44897</v>
      </c>
      <c r="BM5" s="9">
        <f t="shared" ca="1" si="1"/>
        <v>44898</v>
      </c>
      <c r="BN5" s="9">
        <f t="shared" ca="1" si="1"/>
        <v>44899</v>
      </c>
      <c r="BO5" s="9">
        <f t="shared" ca="1" si="1"/>
        <v>44900</v>
      </c>
      <c r="BP5" s="9">
        <f t="shared" ca="1" si="1"/>
        <v>44901</v>
      </c>
      <c r="BQ5" s="9">
        <f t="shared" ca="1" si="1"/>
        <v>44902</v>
      </c>
      <c r="BR5" s="9">
        <f t="shared" ca="1" si="1"/>
        <v>44903</v>
      </c>
      <c r="BS5" s="9">
        <f t="shared" ca="1" si="1"/>
        <v>44904</v>
      </c>
      <c r="BT5" s="9">
        <f t="shared" ca="1" si="1"/>
        <v>44905</v>
      </c>
      <c r="BU5" s="9">
        <f t="shared" ca="1" si="1"/>
        <v>44906</v>
      </c>
      <c r="BV5" s="9">
        <f t="shared" ca="1" si="1"/>
        <v>44907</v>
      </c>
      <c r="BW5" s="9">
        <f t="shared" ca="1" si="1"/>
        <v>44908</v>
      </c>
      <c r="BX5" s="9">
        <f t="shared" ca="1" si="1"/>
        <v>44909</v>
      </c>
    </row>
    <row r="6" spans="1:76" ht="14.25" customHeight="1" x14ac:dyDescent="0.25">
      <c r="A6" s="12"/>
      <c r="B6" s="10">
        <f ca="1">TODAY()</f>
        <v>44835</v>
      </c>
      <c r="C6" s="10">
        <f ca="1">B6+1</f>
        <v>44836</v>
      </c>
      <c r="D6" s="10">
        <f t="shared" ca="1" si="0"/>
        <v>44837</v>
      </c>
      <c r="E6" s="10">
        <f t="shared" ca="1" si="0"/>
        <v>44838</v>
      </c>
      <c r="F6" s="10">
        <f t="shared" ca="1" si="0"/>
        <v>44839</v>
      </c>
      <c r="G6" s="10">
        <f t="shared" ca="1" si="0"/>
        <v>44840</v>
      </c>
      <c r="H6" s="10">
        <f t="shared" ca="1" si="0"/>
        <v>44841</v>
      </c>
      <c r="I6" s="10">
        <f t="shared" ca="1" si="0"/>
        <v>44842</v>
      </c>
      <c r="J6" s="10">
        <f t="shared" ca="1" si="0"/>
        <v>44843</v>
      </c>
      <c r="K6" s="10">
        <f t="shared" ca="1" si="0"/>
        <v>44844</v>
      </c>
      <c r="L6" s="10">
        <f t="shared" ca="1" si="0"/>
        <v>44845</v>
      </c>
      <c r="M6" s="10">
        <f t="shared" ca="1" si="0"/>
        <v>44846</v>
      </c>
      <c r="N6" s="10">
        <f t="shared" ca="1" si="0"/>
        <v>44847</v>
      </c>
      <c r="O6" s="10">
        <f t="shared" ca="1" si="0"/>
        <v>44848</v>
      </c>
      <c r="P6" s="10">
        <f t="shared" ca="1" si="0"/>
        <v>44849</v>
      </c>
      <c r="Q6" s="10">
        <f t="shared" ca="1" si="0"/>
        <v>44850</v>
      </c>
      <c r="R6" s="10">
        <f t="shared" ca="1" si="0"/>
        <v>44851</v>
      </c>
      <c r="S6" s="10">
        <f t="shared" ca="1" si="0"/>
        <v>44852</v>
      </c>
      <c r="T6" s="10">
        <f t="shared" ca="1" si="0"/>
        <v>44853</v>
      </c>
      <c r="U6" s="10">
        <f t="shared" ref="U6:BX6" ca="1" si="2">T6+1</f>
        <v>44854</v>
      </c>
      <c r="V6" s="10">
        <f t="shared" ca="1" si="2"/>
        <v>44855</v>
      </c>
      <c r="W6" s="10">
        <f t="shared" ca="1" si="2"/>
        <v>44856</v>
      </c>
      <c r="X6" s="10">
        <f t="shared" ca="1" si="2"/>
        <v>44857</v>
      </c>
      <c r="Y6" s="10">
        <f t="shared" ca="1" si="2"/>
        <v>44858</v>
      </c>
      <c r="Z6" s="10">
        <f t="shared" ca="1" si="2"/>
        <v>44859</v>
      </c>
      <c r="AA6" s="10">
        <f t="shared" ca="1" si="2"/>
        <v>44860</v>
      </c>
      <c r="AB6" s="10">
        <f t="shared" ca="1" si="2"/>
        <v>44861</v>
      </c>
      <c r="AC6" s="10">
        <f t="shared" ca="1" si="2"/>
        <v>44862</v>
      </c>
      <c r="AD6" s="10">
        <f t="shared" ca="1" si="2"/>
        <v>44863</v>
      </c>
      <c r="AE6" s="10">
        <f t="shared" ca="1" si="2"/>
        <v>44864</v>
      </c>
      <c r="AF6" s="10">
        <f t="shared" ca="1" si="2"/>
        <v>44865</v>
      </c>
      <c r="AG6" s="10">
        <f t="shared" ca="1" si="2"/>
        <v>44866</v>
      </c>
      <c r="AH6" s="10">
        <f t="shared" ca="1" si="2"/>
        <v>44867</v>
      </c>
      <c r="AI6" s="10">
        <f t="shared" ca="1" si="2"/>
        <v>44868</v>
      </c>
      <c r="AJ6" s="10">
        <f t="shared" ca="1" si="2"/>
        <v>44869</v>
      </c>
      <c r="AK6" s="10">
        <f t="shared" ca="1" si="2"/>
        <v>44870</v>
      </c>
      <c r="AL6" s="10">
        <f t="shared" ca="1" si="2"/>
        <v>44871</v>
      </c>
      <c r="AM6" s="10">
        <f t="shared" ca="1" si="2"/>
        <v>44872</v>
      </c>
      <c r="AN6" s="10">
        <f t="shared" ca="1" si="2"/>
        <v>44873</v>
      </c>
      <c r="AO6" s="10">
        <f t="shared" ca="1" si="2"/>
        <v>44874</v>
      </c>
      <c r="AP6" s="10">
        <f t="shared" ca="1" si="2"/>
        <v>44875</v>
      </c>
      <c r="AQ6" s="10">
        <f t="shared" ca="1" si="2"/>
        <v>44876</v>
      </c>
      <c r="AR6" s="10">
        <f t="shared" ca="1" si="2"/>
        <v>44877</v>
      </c>
      <c r="AS6" s="10">
        <f t="shared" ca="1" si="2"/>
        <v>44878</v>
      </c>
      <c r="AT6" s="10">
        <f t="shared" ca="1" si="2"/>
        <v>44879</v>
      </c>
      <c r="AU6" s="10">
        <f t="shared" ca="1" si="2"/>
        <v>44880</v>
      </c>
      <c r="AV6" s="10">
        <f t="shared" ca="1" si="2"/>
        <v>44881</v>
      </c>
      <c r="AW6" s="10">
        <f t="shared" ca="1" si="2"/>
        <v>44882</v>
      </c>
      <c r="AX6" s="10">
        <f t="shared" ca="1" si="2"/>
        <v>44883</v>
      </c>
      <c r="AY6" s="10">
        <f t="shared" ca="1" si="2"/>
        <v>44884</v>
      </c>
      <c r="AZ6" s="10">
        <f t="shared" ca="1" si="2"/>
        <v>44885</v>
      </c>
      <c r="BA6" s="10">
        <f t="shared" ca="1" si="2"/>
        <v>44886</v>
      </c>
      <c r="BB6" s="10">
        <f t="shared" ca="1" si="2"/>
        <v>44887</v>
      </c>
      <c r="BC6" s="10">
        <f t="shared" ca="1" si="2"/>
        <v>44888</v>
      </c>
      <c r="BD6" s="10">
        <f t="shared" ca="1" si="2"/>
        <v>44889</v>
      </c>
      <c r="BE6" s="10">
        <f t="shared" ca="1" si="2"/>
        <v>44890</v>
      </c>
      <c r="BF6" s="10">
        <f t="shared" ca="1" si="2"/>
        <v>44891</v>
      </c>
      <c r="BG6" s="10">
        <f t="shared" ca="1" si="2"/>
        <v>44892</v>
      </c>
      <c r="BH6" s="10">
        <f t="shared" ca="1" si="2"/>
        <v>44893</v>
      </c>
      <c r="BI6" s="10">
        <f t="shared" ca="1" si="2"/>
        <v>44894</v>
      </c>
      <c r="BJ6" s="10">
        <f t="shared" ca="1" si="2"/>
        <v>44895</v>
      </c>
      <c r="BK6" s="10">
        <f t="shared" ca="1" si="2"/>
        <v>44896</v>
      </c>
      <c r="BL6" s="10">
        <f t="shared" ca="1" si="2"/>
        <v>44897</v>
      </c>
      <c r="BM6" s="10">
        <f t="shared" ca="1" si="2"/>
        <v>44898</v>
      </c>
      <c r="BN6" s="10">
        <f t="shared" ca="1" si="2"/>
        <v>44899</v>
      </c>
      <c r="BO6" s="10">
        <f t="shared" ca="1" si="2"/>
        <v>44900</v>
      </c>
      <c r="BP6" s="10">
        <f t="shared" ca="1" si="2"/>
        <v>44901</v>
      </c>
      <c r="BQ6" s="10">
        <f t="shared" ca="1" si="2"/>
        <v>44902</v>
      </c>
      <c r="BR6" s="10">
        <f t="shared" ca="1" si="2"/>
        <v>44903</v>
      </c>
      <c r="BS6" s="10">
        <f t="shared" ca="1" si="2"/>
        <v>44904</v>
      </c>
      <c r="BT6" s="10">
        <f t="shared" ca="1" si="2"/>
        <v>44905</v>
      </c>
      <c r="BU6" s="10">
        <f t="shared" ca="1" si="2"/>
        <v>44906</v>
      </c>
      <c r="BV6" s="10">
        <f t="shared" ca="1" si="2"/>
        <v>44907</v>
      </c>
      <c r="BW6" s="10">
        <f t="shared" ca="1" si="2"/>
        <v>44908</v>
      </c>
      <c r="BX6" s="10">
        <f t="shared" ca="1" si="2"/>
        <v>44909</v>
      </c>
    </row>
    <row r="7" spans="1:76" ht="14.25" customHeight="1" x14ac:dyDescent="0.25">
      <c r="A7" s="12"/>
      <c r="B7" s="11">
        <f ca="1">TODAY()</f>
        <v>44835</v>
      </c>
      <c r="C7" s="11">
        <f ca="1">B7+1</f>
        <v>44836</v>
      </c>
      <c r="D7" s="11">
        <f t="shared" ca="1" si="0"/>
        <v>44837</v>
      </c>
      <c r="E7" s="11">
        <f t="shared" ca="1" si="0"/>
        <v>44838</v>
      </c>
      <c r="F7" s="11">
        <f t="shared" ca="1" si="0"/>
        <v>44839</v>
      </c>
      <c r="G7" s="11">
        <f t="shared" ca="1" si="0"/>
        <v>44840</v>
      </c>
      <c r="H7" s="11">
        <f t="shared" ca="1" si="0"/>
        <v>44841</v>
      </c>
      <c r="I7" s="11">
        <f t="shared" ca="1" si="0"/>
        <v>44842</v>
      </c>
      <c r="J7" s="11">
        <f t="shared" ca="1" si="0"/>
        <v>44843</v>
      </c>
      <c r="K7" s="11">
        <f t="shared" ca="1" si="0"/>
        <v>44844</v>
      </c>
      <c r="L7" s="11">
        <f t="shared" ca="1" si="0"/>
        <v>44845</v>
      </c>
      <c r="M7" s="11">
        <f t="shared" ca="1" si="0"/>
        <v>44846</v>
      </c>
      <c r="N7" s="11">
        <f t="shared" ca="1" si="0"/>
        <v>44847</v>
      </c>
      <c r="O7" s="11">
        <f t="shared" ca="1" si="0"/>
        <v>44848</v>
      </c>
      <c r="P7" s="11">
        <f t="shared" ca="1" si="0"/>
        <v>44849</v>
      </c>
      <c r="Q7" s="11">
        <f t="shared" ca="1" si="0"/>
        <v>44850</v>
      </c>
      <c r="R7" s="11">
        <f t="shared" ca="1" si="0"/>
        <v>44851</v>
      </c>
      <c r="S7" s="11">
        <f t="shared" ca="1" si="0"/>
        <v>44852</v>
      </c>
      <c r="T7" s="11">
        <f t="shared" ca="1" si="0"/>
        <v>44853</v>
      </c>
      <c r="U7" s="11">
        <f t="shared" ref="U7:BX7" ca="1" si="3">T7+1</f>
        <v>44854</v>
      </c>
      <c r="V7" s="11">
        <f t="shared" ca="1" si="3"/>
        <v>44855</v>
      </c>
      <c r="W7" s="11">
        <f t="shared" ca="1" si="3"/>
        <v>44856</v>
      </c>
      <c r="X7" s="11">
        <f t="shared" ca="1" si="3"/>
        <v>44857</v>
      </c>
      <c r="Y7" s="11">
        <f t="shared" ca="1" si="3"/>
        <v>44858</v>
      </c>
      <c r="Z7" s="11">
        <f t="shared" ca="1" si="3"/>
        <v>44859</v>
      </c>
      <c r="AA7" s="11">
        <f t="shared" ca="1" si="3"/>
        <v>44860</v>
      </c>
      <c r="AB7" s="11">
        <f t="shared" ca="1" si="3"/>
        <v>44861</v>
      </c>
      <c r="AC7" s="11">
        <f t="shared" ca="1" si="3"/>
        <v>44862</v>
      </c>
      <c r="AD7" s="11">
        <f t="shared" ca="1" si="3"/>
        <v>44863</v>
      </c>
      <c r="AE7" s="11">
        <f t="shared" ca="1" si="3"/>
        <v>44864</v>
      </c>
      <c r="AF7" s="11">
        <f t="shared" ca="1" si="3"/>
        <v>44865</v>
      </c>
      <c r="AG7" s="11">
        <f t="shared" ca="1" si="3"/>
        <v>44866</v>
      </c>
      <c r="AH7" s="11">
        <f t="shared" ca="1" si="3"/>
        <v>44867</v>
      </c>
      <c r="AI7" s="11">
        <f t="shared" ca="1" si="3"/>
        <v>44868</v>
      </c>
      <c r="AJ7" s="11">
        <f t="shared" ca="1" si="3"/>
        <v>44869</v>
      </c>
      <c r="AK7" s="11">
        <f t="shared" ca="1" si="3"/>
        <v>44870</v>
      </c>
      <c r="AL7" s="11">
        <f t="shared" ca="1" si="3"/>
        <v>44871</v>
      </c>
      <c r="AM7" s="11">
        <f t="shared" ca="1" si="3"/>
        <v>44872</v>
      </c>
      <c r="AN7" s="11">
        <f t="shared" ca="1" si="3"/>
        <v>44873</v>
      </c>
      <c r="AO7" s="11">
        <f t="shared" ca="1" si="3"/>
        <v>44874</v>
      </c>
      <c r="AP7" s="11">
        <f t="shared" ca="1" si="3"/>
        <v>44875</v>
      </c>
      <c r="AQ7" s="11">
        <f t="shared" ca="1" si="3"/>
        <v>44876</v>
      </c>
      <c r="AR7" s="11">
        <f t="shared" ca="1" si="3"/>
        <v>44877</v>
      </c>
      <c r="AS7" s="11">
        <f t="shared" ca="1" si="3"/>
        <v>44878</v>
      </c>
      <c r="AT7" s="11">
        <f t="shared" ca="1" si="3"/>
        <v>44879</v>
      </c>
      <c r="AU7" s="11">
        <f t="shared" ca="1" si="3"/>
        <v>44880</v>
      </c>
      <c r="AV7" s="11">
        <f t="shared" ca="1" si="3"/>
        <v>44881</v>
      </c>
      <c r="AW7" s="11">
        <f t="shared" ca="1" si="3"/>
        <v>44882</v>
      </c>
      <c r="AX7" s="11">
        <f t="shared" ca="1" si="3"/>
        <v>44883</v>
      </c>
      <c r="AY7" s="11">
        <f t="shared" ca="1" si="3"/>
        <v>44884</v>
      </c>
      <c r="AZ7" s="11">
        <f t="shared" ca="1" si="3"/>
        <v>44885</v>
      </c>
      <c r="BA7" s="11">
        <f t="shared" ca="1" si="3"/>
        <v>44886</v>
      </c>
      <c r="BB7" s="11">
        <f t="shared" ca="1" si="3"/>
        <v>44887</v>
      </c>
      <c r="BC7" s="11">
        <f t="shared" ca="1" si="3"/>
        <v>44888</v>
      </c>
      <c r="BD7" s="11">
        <f t="shared" ca="1" si="3"/>
        <v>44889</v>
      </c>
      <c r="BE7" s="11">
        <f t="shared" ca="1" si="3"/>
        <v>44890</v>
      </c>
      <c r="BF7" s="11">
        <f t="shared" ca="1" si="3"/>
        <v>44891</v>
      </c>
      <c r="BG7" s="11">
        <f t="shared" ca="1" si="3"/>
        <v>44892</v>
      </c>
      <c r="BH7" s="11">
        <f t="shared" ca="1" si="3"/>
        <v>44893</v>
      </c>
      <c r="BI7" s="11">
        <f t="shared" ca="1" si="3"/>
        <v>44894</v>
      </c>
      <c r="BJ7" s="11">
        <f t="shared" ca="1" si="3"/>
        <v>44895</v>
      </c>
      <c r="BK7" s="11">
        <f t="shared" ca="1" si="3"/>
        <v>44896</v>
      </c>
      <c r="BL7" s="11">
        <f t="shared" ca="1" si="3"/>
        <v>44897</v>
      </c>
      <c r="BM7" s="11">
        <f t="shared" ca="1" si="3"/>
        <v>44898</v>
      </c>
      <c r="BN7" s="11">
        <f t="shared" ca="1" si="3"/>
        <v>44899</v>
      </c>
      <c r="BO7" s="11">
        <f t="shared" ca="1" si="3"/>
        <v>44900</v>
      </c>
      <c r="BP7" s="11">
        <f t="shared" ca="1" si="3"/>
        <v>44901</v>
      </c>
      <c r="BQ7" s="11">
        <f t="shared" ca="1" si="3"/>
        <v>44902</v>
      </c>
      <c r="BR7" s="11">
        <f t="shared" ca="1" si="3"/>
        <v>44903</v>
      </c>
      <c r="BS7" s="11">
        <f t="shared" ca="1" si="3"/>
        <v>44904</v>
      </c>
      <c r="BT7" s="11">
        <f t="shared" ca="1" si="3"/>
        <v>44905</v>
      </c>
      <c r="BU7" s="11">
        <f t="shared" ca="1" si="3"/>
        <v>44906</v>
      </c>
      <c r="BV7" s="11">
        <f t="shared" ca="1" si="3"/>
        <v>44907</v>
      </c>
      <c r="BW7" s="11">
        <f t="shared" ca="1" si="3"/>
        <v>44908</v>
      </c>
      <c r="BX7" s="11">
        <f t="shared" ca="1" si="3"/>
        <v>44909</v>
      </c>
    </row>
  </sheetData>
  <mergeCells count="1">
    <mergeCell ref="A5:A7"/>
  </mergeCells>
  <conditionalFormatting sqref="F4:T4">
    <cfRule type="containsText" dxfId="17" priority="7" operator="containsText" text="samedi">
      <formula>NOT(ISERROR(SEARCH("samedi",F4)))</formula>
    </cfRule>
    <cfRule type="containsText" dxfId="16" priority="8" operator="containsText" text="dimanche">
      <formula>NOT(ISERROR(SEARCH("dimanche",F4)))</formula>
    </cfRule>
  </conditionalFormatting>
  <conditionalFormatting sqref="F3:T3">
    <cfRule type="containsText" dxfId="15" priority="9" operator="containsText" text="same">
      <formula>NOT(ISERROR(SEARCH("same",F3)))</formula>
    </cfRule>
    <cfRule type="containsText" dxfId="14" priority="10" operator="containsText" text="dim">
      <formula>NOT(ISERROR(SEARCH("dim",F3)))</formula>
    </cfRule>
  </conditionalFormatting>
  <conditionalFormatting sqref="B4:E4">
    <cfRule type="containsText" dxfId="13" priority="5" operator="containsText" text="samedi">
      <formula>NOT(ISERROR(SEARCH("samedi",B4)))</formula>
    </cfRule>
    <cfRule type="containsText" dxfId="12" priority="6" operator="containsText" text="dimanche">
      <formula>NOT(ISERROR(SEARCH("dimanche",B4)))</formula>
    </cfRule>
  </conditionalFormatting>
  <conditionalFormatting sqref="B3:E3">
    <cfRule type="containsText" dxfId="11" priority="3" operator="containsText" text="same">
      <formula>NOT(ISERROR(SEARCH("same",B3)))</formula>
    </cfRule>
    <cfRule type="containsText" dxfId="10" priority="4" operator="containsText" text="dim">
      <formula>NOT(ISERROR(SEARCH("dim",B3)))</formula>
    </cfRule>
  </conditionalFormatting>
  <conditionalFormatting sqref="B5:BX5">
    <cfRule type="expression" dxfId="9" priority="1">
      <formula>OR(WEEKDAY(B$5,2)&gt;5,B$5=Fériés)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02AA8-2844-4693-9707-363053102044}">
  <dimension ref="A1:C37"/>
  <sheetViews>
    <sheetView workbookViewId="0">
      <selection activeCell="E12" sqref="E12"/>
    </sheetView>
  </sheetViews>
  <sheetFormatPr baseColWidth="10" defaultRowHeight="15" x14ac:dyDescent="0.25"/>
  <cols>
    <col min="2" max="2" width="19.42578125" bestFit="1" customWidth="1"/>
  </cols>
  <sheetData>
    <row r="1" spans="1:3" x14ac:dyDescent="0.25">
      <c r="A1" t="s">
        <v>0</v>
      </c>
      <c r="B1" t="s">
        <v>14</v>
      </c>
      <c r="C1" t="s">
        <v>15</v>
      </c>
    </row>
    <row r="2" spans="1:3" x14ac:dyDescent="0.25">
      <c r="A2">
        <v>2022</v>
      </c>
      <c r="B2" s="4" t="s">
        <v>1</v>
      </c>
      <c r="C2" s="5">
        <v>44562</v>
      </c>
    </row>
    <row r="3" spans="1:3" x14ac:dyDescent="0.25">
      <c r="A3">
        <v>2022</v>
      </c>
      <c r="B3" s="4" t="s">
        <v>2</v>
      </c>
      <c r="C3" s="5">
        <v>44562</v>
      </c>
    </row>
    <row r="4" spans="1:3" x14ac:dyDescent="0.25">
      <c r="A4">
        <v>2022</v>
      </c>
      <c r="B4" s="4" t="s">
        <v>3</v>
      </c>
      <c r="C4" s="5">
        <v>44562</v>
      </c>
    </row>
    <row r="5" spans="1:3" x14ac:dyDescent="0.25">
      <c r="A5">
        <v>2022</v>
      </c>
      <c r="B5" s="4" t="s">
        <v>4</v>
      </c>
      <c r="C5" s="5">
        <v>44562</v>
      </c>
    </row>
    <row r="6" spans="1:3" x14ac:dyDescent="0.25">
      <c r="A6">
        <v>2022</v>
      </c>
      <c r="B6" s="4" t="s">
        <v>5</v>
      </c>
      <c r="C6" s="5">
        <v>44562</v>
      </c>
    </row>
    <row r="7" spans="1:3" x14ac:dyDescent="0.25">
      <c r="A7">
        <v>2022</v>
      </c>
      <c r="B7" s="4" t="s">
        <v>6</v>
      </c>
      <c r="C7" s="5">
        <v>44562</v>
      </c>
    </row>
    <row r="8" spans="1:3" x14ac:dyDescent="0.25">
      <c r="A8">
        <v>2022</v>
      </c>
      <c r="B8" s="4" t="s">
        <v>7</v>
      </c>
      <c r="C8" s="5">
        <v>44562</v>
      </c>
    </row>
    <row r="9" spans="1:3" x14ac:dyDescent="0.25">
      <c r="A9">
        <v>2022</v>
      </c>
      <c r="B9" s="4" t="s">
        <v>8</v>
      </c>
      <c r="C9" s="5">
        <v>44562</v>
      </c>
    </row>
    <row r="10" spans="1:3" x14ac:dyDescent="0.25">
      <c r="A10">
        <v>2022</v>
      </c>
      <c r="B10" s="4" t="s">
        <v>9</v>
      </c>
      <c r="C10" s="5">
        <v>44562</v>
      </c>
    </row>
    <row r="11" spans="1:3" x14ac:dyDescent="0.25">
      <c r="A11">
        <v>2022</v>
      </c>
      <c r="B11" s="4" t="s">
        <v>10</v>
      </c>
      <c r="C11" s="5">
        <v>44866</v>
      </c>
    </row>
    <row r="12" spans="1:3" x14ac:dyDescent="0.25">
      <c r="A12">
        <v>2022</v>
      </c>
      <c r="B12" s="4" t="s">
        <v>11</v>
      </c>
      <c r="C12" s="5">
        <v>44562</v>
      </c>
    </row>
    <row r="13" spans="1:3" x14ac:dyDescent="0.25">
      <c r="A13">
        <v>2022</v>
      </c>
      <c r="B13" s="4" t="s">
        <v>12</v>
      </c>
      <c r="C13" s="5">
        <v>44562</v>
      </c>
    </row>
    <row r="14" spans="1:3" x14ac:dyDescent="0.25">
      <c r="A14">
        <v>2022</v>
      </c>
      <c r="B14" s="4" t="s">
        <v>13</v>
      </c>
      <c r="C14" s="5">
        <v>44867</v>
      </c>
    </row>
    <row r="15" spans="1:3" x14ac:dyDescent="0.25">
      <c r="A15">
        <v>2022</v>
      </c>
      <c r="B15" s="4" t="s">
        <v>13</v>
      </c>
      <c r="C15" s="5" t="s">
        <v>16</v>
      </c>
    </row>
    <row r="16" spans="1:3" x14ac:dyDescent="0.25">
      <c r="A16">
        <v>2022</v>
      </c>
      <c r="B16" s="4" t="s">
        <v>13</v>
      </c>
      <c r="C16" s="5" t="s">
        <v>16</v>
      </c>
    </row>
    <row r="17" spans="1:3" x14ac:dyDescent="0.25">
      <c r="A17">
        <v>2022</v>
      </c>
      <c r="B17" s="4" t="s">
        <v>13</v>
      </c>
      <c r="C17" s="5" t="s">
        <v>16</v>
      </c>
    </row>
    <row r="18" spans="1:3" x14ac:dyDescent="0.25">
      <c r="A18">
        <v>2022</v>
      </c>
      <c r="B18" s="4" t="s">
        <v>13</v>
      </c>
      <c r="C18" s="5" t="s">
        <v>16</v>
      </c>
    </row>
    <row r="19" spans="1:3" x14ac:dyDescent="0.25">
      <c r="A19">
        <v>2022</v>
      </c>
      <c r="B19" s="4" t="s">
        <v>13</v>
      </c>
      <c r="C19" s="5" t="s">
        <v>16</v>
      </c>
    </row>
    <row r="20" spans="1:3" x14ac:dyDescent="0.25">
      <c r="A20">
        <v>2023</v>
      </c>
      <c r="B20" s="4" t="s">
        <v>1</v>
      </c>
      <c r="C20" s="5">
        <v>44927</v>
      </c>
    </row>
    <row r="21" spans="1:3" x14ac:dyDescent="0.25">
      <c r="A21">
        <v>2023</v>
      </c>
      <c r="B21" s="4" t="s">
        <v>2</v>
      </c>
      <c r="C21" s="5">
        <v>44927</v>
      </c>
    </row>
    <row r="22" spans="1:3" x14ac:dyDescent="0.25">
      <c r="A22">
        <v>2023</v>
      </c>
      <c r="B22" s="4" t="s">
        <v>3</v>
      </c>
      <c r="C22" s="5">
        <v>44927</v>
      </c>
    </row>
    <row r="23" spans="1:3" x14ac:dyDescent="0.25">
      <c r="A23">
        <v>2023</v>
      </c>
      <c r="B23" s="4" t="s">
        <v>4</v>
      </c>
      <c r="C23" s="5">
        <v>44927</v>
      </c>
    </row>
    <row r="24" spans="1:3" x14ac:dyDescent="0.25">
      <c r="A24">
        <v>2023</v>
      </c>
      <c r="B24" s="4" t="s">
        <v>5</v>
      </c>
      <c r="C24" s="5">
        <v>44927</v>
      </c>
    </row>
    <row r="25" spans="1:3" x14ac:dyDescent="0.25">
      <c r="A25">
        <v>2023</v>
      </c>
      <c r="B25" s="4" t="s">
        <v>6</v>
      </c>
      <c r="C25" s="5">
        <v>44927</v>
      </c>
    </row>
    <row r="26" spans="1:3" x14ac:dyDescent="0.25">
      <c r="A26">
        <v>2023</v>
      </c>
      <c r="B26" s="4" t="s">
        <v>7</v>
      </c>
      <c r="C26" s="5">
        <v>44927</v>
      </c>
    </row>
    <row r="27" spans="1:3" x14ac:dyDescent="0.25">
      <c r="A27">
        <v>2023</v>
      </c>
      <c r="B27" s="4" t="s">
        <v>8</v>
      </c>
      <c r="C27" s="5">
        <v>44927</v>
      </c>
    </row>
    <row r="28" spans="1:3" x14ac:dyDescent="0.25">
      <c r="A28">
        <v>2023</v>
      </c>
      <c r="B28" s="4" t="s">
        <v>9</v>
      </c>
      <c r="C28" s="5">
        <v>44927</v>
      </c>
    </row>
    <row r="29" spans="1:3" x14ac:dyDescent="0.25">
      <c r="A29">
        <v>2023</v>
      </c>
      <c r="B29" s="4" t="s">
        <v>10</v>
      </c>
      <c r="C29" s="5">
        <v>44927</v>
      </c>
    </row>
    <row r="30" spans="1:3" x14ac:dyDescent="0.25">
      <c r="A30">
        <v>2023</v>
      </c>
      <c r="B30" s="4" t="s">
        <v>11</v>
      </c>
      <c r="C30" s="5">
        <v>44927</v>
      </c>
    </row>
    <row r="31" spans="1:3" x14ac:dyDescent="0.25">
      <c r="A31">
        <v>2023</v>
      </c>
      <c r="B31" s="4" t="s">
        <v>12</v>
      </c>
      <c r="C31" s="5">
        <v>44927</v>
      </c>
    </row>
    <row r="32" spans="1:3" x14ac:dyDescent="0.25">
      <c r="A32">
        <v>2023</v>
      </c>
      <c r="B32" s="4" t="s">
        <v>13</v>
      </c>
      <c r="C32" s="5" t="s">
        <v>16</v>
      </c>
    </row>
    <row r="33" spans="1:3" x14ac:dyDescent="0.25">
      <c r="A33">
        <v>2023</v>
      </c>
      <c r="B33" s="4" t="s">
        <v>13</v>
      </c>
      <c r="C33" s="5" t="s">
        <v>16</v>
      </c>
    </row>
    <row r="34" spans="1:3" x14ac:dyDescent="0.25">
      <c r="A34">
        <v>2023</v>
      </c>
      <c r="B34" s="4" t="s">
        <v>13</v>
      </c>
      <c r="C34" s="5" t="s">
        <v>16</v>
      </c>
    </row>
    <row r="35" spans="1:3" x14ac:dyDescent="0.25">
      <c r="A35">
        <v>2023</v>
      </c>
      <c r="B35" s="4" t="s">
        <v>13</v>
      </c>
      <c r="C35" s="5" t="s">
        <v>16</v>
      </c>
    </row>
    <row r="36" spans="1:3" x14ac:dyDescent="0.25">
      <c r="A36">
        <v>2023</v>
      </c>
      <c r="B36" s="4" t="s">
        <v>13</v>
      </c>
      <c r="C36" s="5" t="s">
        <v>16</v>
      </c>
    </row>
    <row r="37" spans="1:3" x14ac:dyDescent="0.25">
      <c r="A37">
        <v>2023</v>
      </c>
      <c r="B37" s="4" t="s">
        <v>13</v>
      </c>
      <c r="C37" s="5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TDC</vt:lpstr>
      <vt:lpstr>Fériés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2022-10-01T14:43:21Z</dcterms:created>
  <dcterms:modified xsi:type="dcterms:W3CDTF">2022-10-01T16:47:04Z</dcterms:modified>
</cp:coreProperties>
</file>