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A34A0E3-BA9A-4A99-A32D-6D639B9D5CBE}" xr6:coauthVersionLast="47" xr6:coauthVersionMax="47" xr10:uidLastSave="{00000000-0000-0000-0000-000000000000}"/>
  <bookViews>
    <workbookView xWindow="-120" yWindow="-120" windowWidth="24240" windowHeight="13020" xr2:uid="{8ADD8C1B-DDCC-43C9-90B8-8796D0597A9B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E31" i="1"/>
  <c r="D31" i="1"/>
  <c r="A18" i="1"/>
  <c r="F17" i="1"/>
  <c r="E17" i="1"/>
  <c r="D17" i="1"/>
  <c r="B7" i="1"/>
  <c r="B9" i="1" s="1"/>
  <c r="B11" i="1" s="1"/>
  <c r="B13" i="1" s="1"/>
  <c r="B15" i="1" s="1"/>
  <c r="B19" i="1" s="1"/>
  <c r="B21" i="1" s="1"/>
  <c r="B23" i="1" s="1"/>
  <c r="B25" i="1" s="1"/>
  <c r="B27" i="1" s="1"/>
  <c r="B29" i="1" s="1"/>
  <c r="A4" i="1"/>
  <c r="M10" i="1" a="1"/>
  <c r="M11" i="1" a="1"/>
  <c r="M9" i="1" a="1"/>
  <c r="L10" i="1" a="1"/>
  <c r="L11" i="1" a="1"/>
  <c r="L9" i="1" a="1"/>
  <c r="M9" i="1" l="1"/>
  <c r="M11" i="1"/>
  <c r="M10" i="1"/>
  <c r="L11" i="1"/>
  <c r="L10" i="1"/>
  <c r="L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<sst xmlns="http://schemas.openxmlformats.org/spreadsheetml/2006/main" count="50" uniqueCount="16">
  <si>
    <t>Pioche</t>
  </si>
  <si>
    <t>lundi</t>
  </si>
  <si>
    <t>am</t>
  </si>
  <si>
    <t>pm</t>
  </si>
  <si>
    <t>mardi</t>
  </si>
  <si>
    <t>mercredi</t>
  </si>
  <si>
    <t>jeudi</t>
  </si>
  <si>
    <t>vendredi</t>
  </si>
  <si>
    <t>samedi</t>
  </si>
  <si>
    <t>objectif pioche semaine</t>
  </si>
  <si>
    <t>A</t>
  </si>
  <si>
    <t>B</t>
  </si>
  <si>
    <t>C</t>
  </si>
  <si>
    <t>b</t>
  </si>
  <si>
    <t>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</si>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</sst>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dd"/>
  </numFmts>
  <fonts count="14">
    <font>
      <sz val="11"/>
      <color theme="1"/>
      <name val="Calibri"/>
      <family val="2"/>
      <scheme val="minor"/>
    </font>
    <font>
      <b/>
      <sz val="14"/>
      <color rgb="FFFF0000"/>
      <name val="Tahoma"/>
      <family val="2"/>
    </font>
    <font>
      <sz val="8"/>
      <name val="Arial"/>
      <family val="2"/>
    </font>
    <font>
      <b/>
      <sz val="22"/>
      <color theme="8" tint="-0.499984740745262"/>
      <name val="Tahoma"/>
      <family val="2"/>
    </font>
    <font>
      <b/>
      <sz val="10"/>
      <name val="Tahoma"/>
      <family val="2"/>
    </font>
    <font>
      <sz val="11"/>
      <name val="Aharoni"/>
    </font>
    <font>
      <sz val="10"/>
      <name val="Aharoni"/>
    </font>
    <font>
      <sz val="10"/>
      <color indexed="9"/>
      <name val="Times New Roman"/>
      <family val="1"/>
    </font>
    <font>
      <sz val="10"/>
      <name val="Times New Roman"/>
      <family val="1"/>
    </font>
    <font>
      <sz val="11"/>
      <name val="Tahoma"/>
      <family val="2"/>
    </font>
    <font>
      <sz val="11"/>
      <name val="Calibri"/>
      <family val="2"/>
      <scheme val="minor"/>
    </font>
    <font>
      <b/>
      <sz val="11"/>
      <name val="Tahoma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21D6DF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3" xfId="0" applyFont="1" applyBorder="1" applyAlignment="1">
      <alignment vertical="center"/>
    </xf>
    <xf numFmtId="0" fontId="5" fillId="4" borderId="5" xfId="0" applyFont="1" applyFill="1" applyBorder="1" applyAlignment="1">
      <alignment horizontal="center" vertical="center" textRotation="90"/>
    </xf>
    <xf numFmtId="0" fontId="7" fillId="5" borderId="0" xfId="0" applyFont="1" applyFill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1" fontId="11" fillId="6" borderId="22" xfId="0" applyNumberFormat="1" applyFont="1" applyFill="1" applyBorder="1" applyAlignment="1">
      <alignment horizontal="centerContinuous" vertical="center"/>
    </xf>
    <xf numFmtId="0" fontId="7" fillId="5" borderId="17" xfId="0" applyFont="1" applyFill="1" applyBorder="1" applyAlignment="1">
      <alignment horizontal="center" vertical="center"/>
    </xf>
    <xf numFmtId="1" fontId="11" fillId="6" borderId="19" xfId="0" applyNumberFormat="1" applyFont="1" applyFill="1" applyBorder="1" applyAlignment="1">
      <alignment horizontal="centerContinuous" vertical="center"/>
    </xf>
    <xf numFmtId="0" fontId="4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0" fontId="6" fillId="0" borderId="27" xfId="0" applyFont="1" applyBorder="1"/>
    <xf numFmtId="1" fontId="13" fillId="7" borderId="28" xfId="0" applyNumberFormat="1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0" xfId="0" applyFont="1" applyFill="1" applyBorder="1"/>
    <xf numFmtId="0" fontId="10" fillId="6" borderId="13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165" fontId="8" fillId="0" borderId="10" xfId="0" applyNumberFormat="1" applyFont="1" applyBorder="1" applyAlignment="1">
      <alignment horizontal="center" vertical="center"/>
    </xf>
    <xf numFmtId="165" fontId="8" fillId="0" borderId="14" xfId="0" applyNumberFormat="1" applyFont="1" applyBorder="1" applyAlignment="1">
      <alignment horizontal="center" vertical="center"/>
    </xf>
    <xf numFmtId="164" fontId="8" fillId="0" borderId="24" xfId="0" applyNumberFormat="1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/>
    </xf>
    <xf numFmtId="164" fontId="8" fillId="0" borderId="20" xfId="0" applyNumberFormat="1" applyFont="1" applyBorder="1" applyAlignment="1">
      <alignment horizontal="center" vertical="center"/>
    </xf>
    <xf numFmtId="165" fontId="8" fillId="0" borderId="2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63"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navts-my.sharepoint.com/personal/jeremy_benezech_carsat-lr_fr/Documents/Documents/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Planning"/>
      <sheetName val="PIOCHE"/>
      <sheetName val="DISTRIBUTION"/>
      <sheetName val="NIMES"/>
      <sheetName val="PILOTAGE"/>
    </sheetNames>
    <sheetDataSet>
      <sheetData sheetId="0">
        <row r="7">
          <cell r="P7" t="str">
            <v>Semaine 49</v>
          </cell>
        </row>
        <row r="8">
          <cell r="P8" t="str">
            <v>Semaine 50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90E85-8752-4B6F-8F2A-704D34D7887B}">
  <sheetPr codeName="Feuil1"/>
  <dimension ref="A1:M31"/>
  <sheetViews>
    <sheetView tabSelected="1" workbookViewId="0">
      <selection activeCell="O11" sqref="O11"/>
    </sheetView>
  </sheetViews>
  <sheetFormatPr baseColWidth="10" defaultRowHeight="15"/>
  <cols>
    <col min="1" max="1" width="9.42578125" bestFit="1" customWidth="1"/>
    <col min="2" max="2" width="2.7109375" bestFit="1" customWidth="1"/>
    <col min="3" max="3" width="3.28515625" bestFit="1" customWidth="1"/>
    <col min="4" max="5" width="4.140625" bestFit="1" customWidth="1"/>
    <col min="6" max="6" width="3.7109375" bestFit="1" customWidth="1"/>
    <col min="11" max="11" width="2.28515625" bestFit="1" customWidth="1"/>
  </cols>
  <sheetData>
    <row r="1" spans="1:13" ht="27.75" thickBot="1">
      <c r="A1" s="44"/>
      <c r="B1" s="44"/>
      <c r="C1" s="44"/>
      <c r="D1" s="1"/>
      <c r="E1" s="1"/>
      <c r="F1" s="1"/>
    </row>
    <row r="2" spans="1:13" ht="27.75" customHeight="1" thickBot="1">
      <c r="A2" s="45"/>
      <c r="B2" s="45"/>
      <c r="C2" s="45"/>
      <c r="D2" s="23" t="s">
        <v>10</v>
      </c>
      <c r="E2" s="23" t="s">
        <v>11</v>
      </c>
      <c r="F2" s="23" t="s">
        <v>12</v>
      </c>
    </row>
    <row r="3" spans="1:13" ht="39.75" thickBot="1">
      <c r="A3" s="46"/>
      <c r="B3" s="46"/>
      <c r="C3" s="46"/>
      <c r="D3" s="2" t="s">
        <v>0</v>
      </c>
      <c r="E3" s="2" t="s">
        <v>0</v>
      </c>
      <c r="F3" s="2" t="s">
        <v>0</v>
      </c>
    </row>
    <row r="4" spans="1:13" ht="15.75" thickBot="1">
      <c r="A4" s="3" t="str">
        <f>'[1]Création Planning'!P7</f>
        <v>Semaine 49</v>
      </c>
      <c r="B4" s="3"/>
      <c r="C4" s="4"/>
      <c r="D4" s="5"/>
      <c r="E4" s="5"/>
      <c r="F4" s="5"/>
      <c r="G4">
        <v>49</v>
      </c>
    </row>
    <row r="5" spans="1:13">
      <c r="A5" s="32" t="s">
        <v>1</v>
      </c>
      <c r="B5" s="34">
        <v>1</v>
      </c>
      <c r="C5" s="6" t="s">
        <v>2</v>
      </c>
      <c r="D5" s="8">
        <v>2</v>
      </c>
      <c r="E5" s="7"/>
      <c r="F5" s="7"/>
      <c r="G5">
        <v>49</v>
      </c>
    </row>
    <row r="6" spans="1:13" ht="15.75" thickBot="1">
      <c r="A6" s="33"/>
      <c r="B6" s="35"/>
      <c r="C6" s="9" t="s">
        <v>3</v>
      </c>
      <c r="D6" s="11">
        <v>1</v>
      </c>
      <c r="E6" s="10"/>
      <c r="F6" s="10"/>
      <c r="G6">
        <v>49</v>
      </c>
    </row>
    <row r="7" spans="1:13" ht="15.75" thickBot="1">
      <c r="A7" s="32" t="s">
        <v>4</v>
      </c>
      <c r="B7" s="34">
        <f t="shared" ref="B7:B11" si="0">B5+1</f>
        <v>2</v>
      </c>
      <c r="C7" s="6" t="s">
        <v>2</v>
      </c>
      <c r="D7" s="8">
        <v>3</v>
      </c>
      <c r="E7" s="7"/>
      <c r="F7" s="7"/>
      <c r="G7">
        <v>49</v>
      </c>
      <c r="K7" s="24"/>
      <c r="L7" s="27">
        <v>49</v>
      </c>
      <c r="M7" s="27">
        <v>50</v>
      </c>
    </row>
    <row r="8" spans="1:13" ht="15.75" thickBot="1">
      <c r="A8" s="33"/>
      <c r="B8" s="35"/>
      <c r="C8" s="9" t="s">
        <v>3</v>
      </c>
      <c r="D8" s="11">
        <v>2</v>
      </c>
      <c r="E8" s="10"/>
      <c r="F8" s="10"/>
      <c r="G8">
        <v>49</v>
      </c>
    </row>
    <row r="9" spans="1:13" ht="15.75" thickBot="1">
      <c r="A9" s="32" t="s">
        <v>5</v>
      </c>
      <c r="B9" s="34">
        <f t="shared" si="0"/>
        <v>3</v>
      </c>
      <c r="C9" s="6" t="s">
        <v>2</v>
      </c>
      <c r="D9" s="8">
        <v>1</v>
      </c>
      <c r="E9" s="7"/>
      <c r="F9" s="7"/>
      <c r="G9">
        <v>49</v>
      </c>
      <c r="K9" s="25" t="s">
        <v>10</v>
      </c>
      <c r="L9" s="26" cm="1">
        <f t="array" aca="1" ref="L9" ca="1">INDIRECT("L"&amp;SUMPRODUCT(($A$4:$A$31="Semaine "&amp;L$7)*(ROW($A$4:$A$31)))+13&amp;"C"&amp;ROW()-5,FALSE)</f>
        <v>9</v>
      </c>
      <c r="M9" s="26" cm="1">
        <f t="array" aca="1" ref="M9" ca="1">INDIRECT("L"&amp;SUMPRODUCT(($A$4:$A$31="Semaine "&amp;M$7)*(ROW($A$4:$A$31)))+13&amp;"C"&amp;ROW()-5,FALSE)</f>
        <v>14</v>
      </c>
    </row>
    <row r="10" spans="1:13" ht="15.75" thickBot="1">
      <c r="A10" s="33"/>
      <c r="B10" s="35"/>
      <c r="C10" s="12" t="s">
        <v>3</v>
      </c>
      <c r="D10" s="11"/>
      <c r="E10" s="10"/>
      <c r="F10" s="10"/>
      <c r="G10">
        <v>49</v>
      </c>
      <c r="K10" s="25" t="s">
        <v>11</v>
      </c>
      <c r="L10" s="26" cm="1">
        <f t="array" aca="1" ref="L10" ca="1">INDIRECT("L"&amp;SUMPRODUCT(($A$4:$A$31="Semaine "&amp;L$7)*(ROW($A$4:$A$31)))+13&amp;"C"&amp;ROW()-5,FALSE)</f>
        <v>5</v>
      </c>
      <c r="M10" s="26" cm="1">
        <f t="array" aca="1" ref="M10" ca="1">INDIRECT("L"&amp;SUMPRODUCT(($A$4:$A$31="Semaine "&amp;M$7)*(ROW($A$4:$A$31)))+13&amp;"C"&amp;ROW()-5,FALSE)</f>
        <v>20</v>
      </c>
    </row>
    <row r="11" spans="1:13" ht="15.75" thickBot="1">
      <c r="A11" s="32" t="s">
        <v>6</v>
      </c>
      <c r="B11" s="34">
        <f t="shared" si="0"/>
        <v>4</v>
      </c>
      <c r="C11" s="13" t="s">
        <v>2</v>
      </c>
      <c r="D11" s="14"/>
      <c r="E11" s="14"/>
      <c r="F11" s="14"/>
      <c r="G11">
        <v>49</v>
      </c>
      <c r="K11" s="25" t="s">
        <v>12</v>
      </c>
      <c r="L11" s="26" cm="1">
        <f t="array" aca="1" ref="L11" ca="1">INDIRECT("L"&amp;SUMPRODUCT(($A$4:$A$31="Semaine "&amp;L$7)*(ROW($A$4:$A$31)))+13&amp;"C"&amp;ROW()-5,FALSE)</f>
        <v>2</v>
      </c>
      <c r="M11" s="26" cm="1">
        <f t="array" aca="1" ref="M11" ca="1">INDIRECT("L"&amp;SUMPRODUCT(($A$4:$A$31="Semaine "&amp;M$7)*(ROW($A$4:$A$31)))+13&amp;"C"&amp;ROW()-5,FALSE)</f>
        <v>1</v>
      </c>
    </row>
    <row r="12" spans="1:13" ht="15.75" thickBot="1">
      <c r="A12" s="33"/>
      <c r="B12" s="35"/>
      <c r="C12" s="12" t="s">
        <v>3</v>
      </c>
      <c r="D12" s="15"/>
      <c r="E12" s="15">
        <v>5</v>
      </c>
      <c r="F12" s="15"/>
      <c r="G12">
        <v>49</v>
      </c>
    </row>
    <row r="13" spans="1:13" ht="15.75" thickBot="1">
      <c r="A13" s="32" t="s">
        <v>7</v>
      </c>
      <c r="B13" s="34">
        <f t="shared" ref="B13:B15" si="1">B11+1</f>
        <v>5</v>
      </c>
      <c r="C13" s="13" t="s">
        <v>2</v>
      </c>
      <c r="D13" s="7"/>
      <c r="E13" s="7"/>
      <c r="F13" s="7"/>
      <c r="G13">
        <v>49</v>
      </c>
    </row>
    <row r="14" spans="1:13" ht="15.75" thickBot="1">
      <c r="A14" s="33"/>
      <c r="B14" s="35"/>
      <c r="C14" s="12" t="s">
        <v>3</v>
      </c>
      <c r="D14" s="10"/>
      <c r="E14" s="10"/>
      <c r="F14" s="10">
        <v>2</v>
      </c>
      <c r="G14">
        <v>49</v>
      </c>
      <c r="K14" s="25" t="s">
        <v>15</v>
      </c>
      <c r="L14" s="26"/>
      <c r="M14" s="26"/>
    </row>
    <row r="15" spans="1:13" ht="15.75" thickBot="1">
      <c r="A15" s="41" t="s">
        <v>8</v>
      </c>
      <c r="B15" s="37">
        <f t="shared" si="1"/>
        <v>6</v>
      </c>
      <c r="C15" s="16" t="s">
        <v>2</v>
      </c>
      <c r="D15" s="17"/>
      <c r="E15" s="17"/>
      <c r="F15" s="17"/>
      <c r="G15">
        <v>49</v>
      </c>
      <c r="K15" s="25" t="s">
        <v>13</v>
      </c>
      <c r="L15" s="26"/>
      <c r="M15" s="26"/>
    </row>
    <row r="16" spans="1:13" ht="15.75" thickBot="1">
      <c r="A16" s="42"/>
      <c r="B16" s="43"/>
      <c r="C16" s="18" t="s">
        <v>3</v>
      </c>
      <c r="D16" s="19"/>
      <c r="E16" s="19"/>
      <c r="F16" s="19"/>
      <c r="G16">
        <v>49</v>
      </c>
      <c r="K16" s="25" t="s">
        <v>14</v>
      </c>
      <c r="L16" s="26"/>
      <c r="M16" s="26"/>
    </row>
    <row r="17" spans="1:11" ht="15.75" customHeight="1" thickBot="1">
      <c r="A17" s="38" t="s">
        <v>9</v>
      </c>
      <c r="B17" s="39"/>
      <c r="C17" s="40"/>
      <c r="D17" s="20">
        <f>SUM(D5:D16)</f>
        <v>9</v>
      </c>
      <c r="E17" s="20">
        <f>SUM(E5:E16)</f>
        <v>5</v>
      </c>
      <c r="F17" s="20">
        <f>SUM(F5:F16)</f>
        <v>2</v>
      </c>
      <c r="G17">
        <v>49</v>
      </c>
    </row>
    <row r="18" spans="1:11" ht="15.75" thickBot="1">
      <c r="A18" s="3" t="str">
        <f>'[1]Création Planning'!P8</f>
        <v>Semaine 50</v>
      </c>
      <c r="B18" s="21"/>
      <c r="C18" s="4"/>
      <c r="D18" s="5"/>
      <c r="E18" s="5"/>
      <c r="F18" s="5"/>
      <c r="G18">
        <v>50</v>
      </c>
    </row>
    <row r="19" spans="1:11">
      <c r="A19" s="32" t="s">
        <v>1</v>
      </c>
      <c r="B19" s="34">
        <f>B15+2</f>
        <v>8</v>
      </c>
      <c r="C19" s="6" t="s">
        <v>2</v>
      </c>
      <c r="D19" s="8">
        <v>5</v>
      </c>
      <c r="E19" s="7">
        <v>20</v>
      </c>
      <c r="F19" s="7"/>
      <c r="G19">
        <v>50</v>
      </c>
      <c r="K19" s="28"/>
    </row>
    <row r="20" spans="1:11" ht="15.75" thickBot="1">
      <c r="A20" s="33"/>
      <c r="B20" s="35"/>
      <c r="C20" s="9" t="s">
        <v>3</v>
      </c>
      <c r="D20" s="11">
        <v>2</v>
      </c>
      <c r="E20" s="10"/>
      <c r="F20" s="10"/>
      <c r="G20">
        <v>50</v>
      </c>
    </row>
    <row r="21" spans="1:11">
      <c r="A21" s="32" t="s">
        <v>4</v>
      </c>
      <c r="B21" s="34">
        <f t="shared" ref="B21" si="2">B19+1</f>
        <v>9</v>
      </c>
      <c r="C21" s="6" t="s">
        <v>2</v>
      </c>
      <c r="D21" s="8">
        <v>3</v>
      </c>
      <c r="E21" s="7"/>
      <c r="F21" s="7"/>
      <c r="G21">
        <v>50</v>
      </c>
    </row>
    <row r="22" spans="1:11" ht="15.75" thickBot="1">
      <c r="A22" s="33"/>
      <c r="B22" s="35"/>
      <c r="C22" s="9" t="s">
        <v>3</v>
      </c>
      <c r="D22" s="11">
        <v>4</v>
      </c>
      <c r="E22" s="10"/>
      <c r="F22" s="10"/>
      <c r="G22">
        <v>50</v>
      </c>
    </row>
    <row r="23" spans="1:11">
      <c r="A23" s="32" t="s">
        <v>5</v>
      </c>
      <c r="B23" s="34">
        <f t="shared" ref="B23" si="3">B21+1</f>
        <v>10</v>
      </c>
      <c r="C23" s="6" t="s">
        <v>2</v>
      </c>
      <c r="D23" s="8"/>
      <c r="E23" s="7"/>
      <c r="F23" s="7">
        <v>1</v>
      </c>
      <c r="G23">
        <v>50</v>
      </c>
    </row>
    <row r="24" spans="1:11" ht="15.75" thickBot="1">
      <c r="A24" s="33"/>
      <c r="B24" s="35"/>
      <c r="C24" s="12" t="s">
        <v>3</v>
      </c>
      <c r="D24" s="11"/>
      <c r="E24" s="10"/>
      <c r="F24" s="10"/>
      <c r="G24">
        <v>50</v>
      </c>
    </row>
    <row r="25" spans="1:11">
      <c r="A25" s="32" t="s">
        <v>6</v>
      </c>
      <c r="B25" s="34">
        <f t="shared" ref="B25" si="4">B23+1</f>
        <v>11</v>
      </c>
      <c r="C25" s="13" t="s">
        <v>2</v>
      </c>
      <c r="D25" s="14"/>
      <c r="E25" s="14"/>
      <c r="F25" s="14"/>
      <c r="G25">
        <v>50</v>
      </c>
    </row>
    <row r="26" spans="1:11" ht="15.75" thickBot="1">
      <c r="A26" s="33"/>
      <c r="B26" s="35"/>
      <c r="C26" s="12" t="s">
        <v>3</v>
      </c>
      <c r="D26" s="15"/>
      <c r="E26" s="15"/>
      <c r="F26" s="15"/>
      <c r="G26">
        <v>50</v>
      </c>
    </row>
    <row r="27" spans="1:11">
      <c r="A27" s="32" t="s">
        <v>7</v>
      </c>
      <c r="B27" s="34">
        <f t="shared" ref="B27" si="5">B25+1</f>
        <v>12</v>
      </c>
      <c r="C27" s="13" t="s">
        <v>2</v>
      </c>
      <c r="D27" s="7"/>
      <c r="E27" s="7"/>
      <c r="F27" s="7"/>
      <c r="G27">
        <v>50</v>
      </c>
    </row>
    <row r="28" spans="1:11" ht="15.75" thickBot="1">
      <c r="A28" s="33"/>
      <c r="B28" s="35"/>
      <c r="C28" s="12" t="s">
        <v>3</v>
      </c>
      <c r="D28" s="10"/>
      <c r="E28" s="10"/>
      <c r="F28" s="10"/>
      <c r="G28">
        <v>50</v>
      </c>
    </row>
    <row r="29" spans="1:11">
      <c r="A29" s="36" t="s">
        <v>8</v>
      </c>
      <c r="B29" s="37">
        <f t="shared" ref="B29" si="6">B27+1</f>
        <v>13</v>
      </c>
      <c r="C29" s="16" t="s">
        <v>2</v>
      </c>
      <c r="D29" s="17"/>
      <c r="E29" s="17"/>
      <c r="F29" s="17"/>
      <c r="G29">
        <v>50</v>
      </c>
    </row>
    <row r="30" spans="1:11" ht="15.75" thickBot="1">
      <c r="A30" s="33"/>
      <c r="B30" s="35"/>
      <c r="C30" s="12" t="s">
        <v>3</v>
      </c>
      <c r="D30" s="10"/>
      <c r="E30" s="10"/>
      <c r="F30" s="10"/>
      <c r="G30">
        <v>50</v>
      </c>
    </row>
    <row r="31" spans="1:11" ht="15.75" customHeight="1" thickBot="1">
      <c r="A31" s="29" t="s">
        <v>9</v>
      </c>
      <c r="B31" s="30"/>
      <c r="C31" s="31"/>
      <c r="D31" s="22">
        <f>SUM(D19:D30)</f>
        <v>14</v>
      </c>
      <c r="E31" s="22">
        <f>SUM(E19:E30)</f>
        <v>20</v>
      </c>
      <c r="F31" s="22">
        <f>SUM(F19:F30)</f>
        <v>1</v>
      </c>
      <c r="G31">
        <v>50</v>
      </c>
    </row>
  </sheetData>
  <mergeCells count="27">
    <mergeCell ref="A1:C3"/>
    <mergeCell ref="A5:A6"/>
    <mergeCell ref="B5:B6"/>
    <mergeCell ref="A7:A8"/>
    <mergeCell ref="B7:B8"/>
    <mergeCell ref="A9:A10"/>
    <mergeCell ref="B9:B10"/>
    <mergeCell ref="A23:A24"/>
    <mergeCell ref="B23:B24"/>
    <mergeCell ref="A11:A12"/>
    <mergeCell ref="B11:B12"/>
    <mergeCell ref="A13:A14"/>
    <mergeCell ref="B13:B14"/>
    <mergeCell ref="A15:A16"/>
    <mergeCell ref="B15:B16"/>
    <mergeCell ref="A17:C17"/>
    <mergeCell ref="A19:A20"/>
    <mergeCell ref="B19:B20"/>
    <mergeCell ref="A21:A22"/>
    <mergeCell ref="B21:B22"/>
    <mergeCell ref="A31:C31"/>
    <mergeCell ref="A25:A26"/>
    <mergeCell ref="B25:B26"/>
    <mergeCell ref="A27:A28"/>
    <mergeCell ref="B27:B28"/>
    <mergeCell ref="A29:A30"/>
    <mergeCell ref="B29:B30"/>
  </mergeCells>
  <conditionalFormatting sqref="D5:D17 D31 D19:F30">
    <cfRule type="cellIs" dxfId="62" priority="1" operator="equal">
      <formula>"Renfort"</formula>
    </cfRule>
    <cfRule type="cellIs" dxfId="61" priority="2" operator="equal">
      <formula>"TF"</formula>
    </cfRule>
    <cfRule type="cellIs" dxfId="60" priority="3" operator="equal">
      <formula>"TT"</formula>
    </cfRule>
    <cfRule type="cellIs" dxfId="59" priority="4" operator="equal">
      <formula>"RDV"</formula>
    </cfRule>
    <cfRule type="cellIs" dxfId="58" priority="5" operator="equal">
      <formula>"RDT"</formula>
    </cfRule>
    <cfRule type="cellIs" dxfId="57" priority="6" operator="equal">
      <formula>"CL"</formula>
    </cfRule>
    <cfRule type="cellIs" dxfId="56" priority="7" operator="equal">
      <formula>"Maladie"</formula>
    </cfRule>
    <cfRule type="cellIs" dxfId="55" priority="8" operator="equal">
      <formula>"CA"</formula>
    </cfRule>
    <cfRule type="cellIs" dxfId="54" priority="9" operator="equal">
      <formula>"PROD"</formula>
    </cfRule>
  </conditionalFormatting>
  <conditionalFormatting sqref="E5:E16">
    <cfRule type="cellIs" dxfId="53" priority="82" operator="equal">
      <formula>"Renfort"</formula>
    </cfRule>
    <cfRule type="cellIs" dxfId="52" priority="83" operator="equal">
      <formula>"TF"</formula>
    </cfRule>
    <cfRule type="cellIs" dxfId="51" priority="84" operator="equal">
      <formula>"TT"</formula>
    </cfRule>
    <cfRule type="cellIs" dxfId="50" priority="85" operator="equal">
      <formula>"RDV"</formula>
    </cfRule>
    <cfRule type="cellIs" dxfId="49" priority="86" operator="equal">
      <formula>"RDT"</formula>
    </cfRule>
    <cfRule type="cellIs" dxfId="48" priority="87" operator="equal">
      <formula>"CL"</formula>
    </cfRule>
    <cfRule type="cellIs" dxfId="47" priority="88" operator="equal">
      <formula>"Maladie"</formula>
    </cfRule>
    <cfRule type="cellIs" dxfId="46" priority="89" operator="equal">
      <formula>"CA"</formula>
    </cfRule>
    <cfRule type="cellIs" dxfId="45" priority="90" operator="equal">
      <formula>"PROD"</formula>
    </cfRule>
  </conditionalFormatting>
  <conditionalFormatting sqref="E17">
    <cfRule type="cellIs" dxfId="44" priority="73" operator="equal">
      <formula>"Renfort"</formula>
    </cfRule>
    <cfRule type="cellIs" dxfId="43" priority="74" operator="equal">
      <formula>"TF"</formula>
    </cfRule>
    <cfRule type="cellIs" dxfId="42" priority="75" operator="equal">
      <formula>"TT"</formula>
    </cfRule>
    <cfRule type="cellIs" dxfId="41" priority="76" operator="equal">
      <formula>"RDV"</formula>
    </cfRule>
    <cfRule type="cellIs" dxfId="40" priority="77" operator="equal">
      <formula>"RDT"</formula>
    </cfRule>
    <cfRule type="cellIs" dxfId="39" priority="78" operator="equal">
      <formula>"CL"</formula>
    </cfRule>
    <cfRule type="cellIs" dxfId="38" priority="79" operator="equal">
      <formula>"Maladie"</formula>
    </cfRule>
    <cfRule type="cellIs" dxfId="37" priority="80" operator="equal">
      <formula>"CA"</formula>
    </cfRule>
    <cfRule type="cellIs" dxfId="36" priority="81" operator="equal">
      <formula>"PROD"</formula>
    </cfRule>
  </conditionalFormatting>
  <conditionalFormatting sqref="E31">
    <cfRule type="cellIs" dxfId="35" priority="55" operator="equal">
      <formula>"Renfort"</formula>
    </cfRule>
    <cfRule type="cellIs" dxfId="34" priority="56" operator="equal">
      <formula>"TF"</formula>
    </cfRule>
    <cfRule type="cellIs" dxfId="33" priority="57" operator="equal">
      <formula>"TT"</formula>
    </cfRule>
    <cfRule type="cellIs" dxfId="32" priority="58" operator="equal">
      <formula>"RDV"</formula>
    </cfRule>
    <cfRule type="cellIs" dxfId="31" priority="59" operator="equal">
      <formula>"RDT"</formula>
    </cfRule>
    <cfRule type="cellIs" dxfId="30" priority="60" operator="equal">
      <formula>"CL"</formula>
    </cfRule>
    <cfRule type="cellIs" dxfId="29" priority="61" operator="equal">
      <formula>"Maladie"</formula>
    </cfRule>
    <cfRule type="cellIs" dxfId="28" priority="62" operator="equal">
      <formula>"CA"</formula>
    </cfRule>
    <cfRule type="cellIs" dxfId="27" priority="63" operator="equal">
      <formula>"PROD"</formula>
    </cfRule>
  </conditionalFormatting>
  <conditionalFormatting sqref="F5:F16">
    <cfRule type="cellIs" dxfId="26" priority="46" operator="equal">
      <formula>"Renfort"</formula>
    </cfRule>
    <cfRule type="cellIs" dxfId="25" priority="47" operator="equal">
      <formula>"TF"</formula>
    </cfRule>
    <cfRule type="cellIs" dxfId="24" priority="48" operator="equal">
      <formula>"TT"</formula>
    </cfRule>
    <cfRule type="cellIs" dxfId="23" priority="49" operator="equal">
      <formula>"RDV"</formula>
    </cfRule>
    <cfRule type="cellIs" dxfId="22" priority="50" operator="equal">
      <formula>"RDT"</formula>
    </cfRule>
    <cfRule type="cellIs" dxfId="21" priority="51" operator="equal">
      <formula>"CL"</formula>
    </cfRule>
    <cfRule type="cellIs" dxfId="20" priority="52" operator="equal">
      <formula>"Maladie"</formula>
    </cfRule>
    <cfRule type="cellIs" dxfId="19" priority="53" operator="equal">
      <formula>"CA"</formula>
    </cfRule>
    <cfRule type="cellIs" dxfId="18" priority="54" operator="equal">
      <formula>"PROD"</formula>
    </cfRule>
  </conditionalFormatting>
  <conditionalFormatting sqref="F17">
    <cfRule type="cellIs" dxfId="17" priority="37" operator="equal">
      <formula>"Renfort"</formula>
    </cfRule>
    <cfRule type="cellIs" dxfId="16" priority="38" operator="equal">
      <formula>"TF"</formula>
    </cfRule>
    <cfRule type="cellIs" dxfId="15" priority="39" operator="equal">
      <formula>"TT"</formula>
    </cfRule>
    <cfRule type="cellIs" dxfId="14" priority="40" operator="equal">
      <formula>"RDV"</formula>
    </cfRule>
    <cfRule type="cellIs" dxfId="13" priority="41" operator="equal">
      <formula>"RDT"</formula>
    </cfRule>
    <cfRule type="cellIs" dxfId="12" priority="42" operator="equal">
      <formula>"CL"</formula>
    </cfRule>
    <cfRule type="cellIs" dxfId="11" priority="43" operator="equal">
      <formula>"Maladie"</formula>
    </cfRule>
    <cfRule type="cellIs" dxfId="10" priority="44" operator="equal">
      <formula>"CA"</formula>
    </cfRule>
    <cfRule type="cellIs" dxfId="9" priority="45" operator="equal">
      <formula>"PROD"</formula>
    </cfRule>
  </conditionalFormatting>
  <conditionalFormatting sqref="F31">
    <cfRule type="cellIs" dxfId="8" priority="19" operator="equal">
      <formula>"Renfort"</formula>
    </cfRule>
    <cfRule type="cellIs" dxfId="7" priority="20" operator="equal">
      <formula>"TF"</formula>
    </cfRule>
    <cfRule type="cellIs" dxfId="6" priority="21" operator="equal">
      <formula>"TT"</formula>
    </cfRule>
    <cfRule type="cellIs" dxfId="5" priority="22" operator="equal">
      <formula>"RDV"</formula>
    </cfRule>
    <cfRule type="cellIs" dxfId="4" priority="23" operator="equal">
      <formula>"RDT"</formula>
    </cfRule>
    <cfRule type="cellIs" dxfId="3" priority="24" operator="equal">
      <formula>"CL"</formula>
    </cfRule>
    <cfRule type="cellIs" dxfId="2" priority="25" operator="equal">
      <formula>"Maladie"</formula>
    </cfRule>
    <cfRule type="cellIs" dxfId="1" priority="26" operator="equal">
      <formula>"CA"</formula>
    </cfRule>
    <cfRule type="cellIs" dxfId="0" priority="27" operator="equal">
      <formula>"PROD"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R005924</dc:creator>
  <cp:lastModifiedBy>Olivier Jouquand</cp:lastModifiedBy>
  <dcterms:created xsi:type="dcterms:W3CDTF">2022-07-13T14:43:57Z</dcterms:created>
  <dcterms:modified xsi:type="dcterms:W3CDTF">2022-07-18T08:09:40Z</dcterms:modified>
</cp:coreProperties>
</file>